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jasapilots-my.sharepoint.com/personal/pflynn_njasap_com/Documents/Documents/Seniority Related/Seniority List - Union/2024/"/>
    </mc:Choice>
  </mc:AlternateContent>
  <xr:revisionPtr revIDLastSave="188" documentId="8_{D86F910C-36A4-974E-85E1-5BCFE02DDA2D}" xr6:coauthVersionLast="47" xr6:coauthVersionMax="47" xr10:uidLastSave="{86E8F321-8928-5B49-9E60-FAAD676232B4}"/>
  <bookViews>
    <workbookView xWindow="-31800" yWindow="500" windowWidth="31800" windowHeight="21780" xr2:uid="{00000000-000D-0000-FFFF-FFFF00000000}"/>
  </bookViews>
  <sheets>
    <sheet name="UNION_EXCEL_FILE" sheetId="1" r:id="rId1"/>
    <sheet name="UNION_EXCEL_FILE BONUS CALC" sheetId="2" r:id="rId2"/>
  </sheets>
  <definedNames>
    <definedName name="UNION_EXCEL_FILE" localSheetId="1">'UNION_EXCEL_FILE BONUS CALC'!$A$8:$M$3201</definedName>
    <definedName name="UNION_EXCEL_FILE">UNION_EXCEL_FILE!$A$1:$M$3194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01" i="2" l="1"/>
  <c r="U3201" i="2" s="1"/>
  <c r="Q3201" i="2"/>
  <c r="P3201" i="2"/>
  <c r="R3200" i="2"/>
  <c r="U3200" i="2" s="1"/>
  <c r="Q3200" i="2"/>
  <c r="P3200" i="2"/>
  <c r="R3199" i="2"/>
  <c r="U3199" i="2" s="1"/>
  <c r="Q3199" i="2"/>
  <c r="P3199" i="2"/>
  <c r="R3198" i="2"/>
  <c r="U3198" i="2" s="1"/>
  <c r="Q3198" i="2"/>
  <c r="P3198" i="2"/>
  <c r="R3197" i="2"/>
  <c r="U3197" i="2" s="1"/>
  <c r="Q3197" i="2"/>
  <c r="P3197" i="2"/>
  <c r="R3196" i="2"/>
  <c r="U3196" i="2" s="1"/>
  <c r="Q3196" i="2"/>
  <c r="P3196" i="2"/>
  <c r="R3195" i="2"/>
  <c r="U3195" i="2" s="1"/>
  <c r="Q3195" i="2"/>
  <c r="P3195" i="2"/>
  <c r="R3194" i="2"/>
  <c r="U3194" i="2" s="1"/>
  <c r="Q3194" i="2"/>
  <c r="P3194" i="2"/>
  <c r="R3193" i="2"/>
  <c r="U3193" i="2" s="1"/>
  <c r="Q3193" i="2"/>
  <c r="P3193" i="2"/>
  <c r="R3192" i="2"/>
  <c r="U3192" i="2" s="1"/>
  <c r="Q3192" i="2"/>
  <c r="P3192" i="2"/>
  <c r="R3191" i="2"/>
  <c r="U3191" i="2" s="1"/>
  <c r="Q3191" i="2"/>
  <c r="P3191" i="2"/>
  <c r="R3190" i="2"/>
  <c r="U3190" i="2" s="1"/>
  <c r="Q3190" i="2"/>
  <c r="P3190" i="2"/>
  <c r="R3189" i="2"/>
  <c r="U3189" i="2" s="1"/>
  <c r="Q3189" i="2"/>
  <c r="P3189" i="2"/>
  <c r="R3188" i="2"/>
  <c r="U3188" i="2" s="1"/>
  <c r="Q3188" i="2"/>
  <c r="P3188" i="2"/>
  <c r="R3187" i="2"/>
  <c r="U3187" i="2" s="1"/>
  <c r="Q3187" i="2"/>
  <c r="P3187" i="2"/>
  <c r="R3186" i="2"/>
  <c r="U3186" i="2" s="1"/>
  <c r="Q3186" i="2"/>
  <c r="P3186" i="2"/>
  <c r="R3185" i="2"/>
  <c r="U3185" i="2" s="1"/>
  <c r="Q3185" i="2"/>
  <c r="P3185" i="2"/>
  <c r="R3184" i="2"/>
  <c r="U3184" i="2" s="1"/>
  <c r="Q3184" i="2"/>
  <c r="P3184" i="2"/>
  <c r="R3183" i="2"/>
  <c r="U3183" i="2" s="1"/>
  <c r="Q3183" i="2"/>
  <c r="P3183" i="2"/>
  <c r="R3182" i="2"/>
  <c r="U3182" i="2" s="1"/>
  <c r="Q3182" i="2"/>
  <c r="P3182" i="2"/>
  <c r="R3181" i="2"/>
  <c r="U3181" i="2" s="1"/>
  <c r="Q3181" i="2"/>
  <c r="P3181" i="2"/>
  <c r="R3180" i="2"/>
  <c r="U3180" i="2" s="1"/>
  <c r="Q3180" i="2"/>
  <c r="P3180" i="2"/>
  <c r="R3179" i="2"/>
  <c r="U3179" i="2" s="1"/>
  <c r="Q3179" i="2"/>
  <c r="P3179" i="2"/>
  <c r="R3178" i="2"/>
  <c r="U3178" i="2" s="1"/>
  <c r="Q3178" i="2"/>
  <c r="P3178" i="2"/>
  <c r="R3177" i="2"/>
  <c r="U3177" i="2" s="1"/>
  <c r="Q3177" i="2"/>
  <c r="P3177" i="2"/>
  <c r="R3176" i="2"/>
  <c r="U3176" i="2" s="1"/>
  <c r="Q3176" i="2"/>
  <c r="P3176" i="2"/>
  <c r="R3175" i="2"/>
  <c r="U3175" i="2" s="1"/>
  <c r="Q3175" i="2"/>
  <c r="P3175" i="2"/>
  <c r="R3174" i="2"/>
  <c r="U3174" i="2" s="1"/>
  <c r="Q3174" i="2"/>
  <c r="P3174" i="2"/>
  <c r="R3173" i="2"/>
  <c r="U3173" i="2" s="1"/>
  <c r="Q3173" i="2"/>
  <c r="P3173" i="2"/>
  <c r="R3172" i="2"/>
  <c r="U3172" i="2" s="1"/>
  <c r="Q3172" i="2"/>
  <c r="P3172" i="2"/>
  <c r="R3171" i="2"/>
  <c r="U3171" i="2" s="1"/>
  <c r="Q3171" i="2"/>
  <c r="P3171" i="2"/>
  <c r="R3170" i="2"/>
  <c r="U3170" i="2" s="1"/>
  <c r="Q3170" i="2"/>
  <c r="P3170" i="2"/>
  <c r="R3169" i="2"/>
  <c r="U3169" i="2" s="1"/>
  <c r="Q3169" i="2"/>
  <c r="P3169" i="2"/>
  <c r="R3168" i="2"/>
  <c r="U3168" i="2" s="1"/>
  <c r="Q3168" i="2"/>
  <c r="P3168" i="2"/>
  <c r="R3167" i="2"/>
  <c r="U3167" i="2" s="1"/>
  <c r="Q3167" i="2"/>
  <c r="P3167" i="2"/>
  <c r="R3166" i="2"/>
  <c r="U3166" i="2" s="1"/>
  <c r="Q3166" i="2"/>
  <c r="P3166" i="2"/>
  <c r="R3165" i="2"/>
  <c r="U3165" i="2" s="1"/>
  <c r="Q3165" i="2"/>
  <c r="P3165" i="2"/>
  <c r="R3164" i="2"/>
  <c r="U3164" i="2" s="1"/>
  <c r="Q3164" i="2"/>
  <c r="P3164" i="2"/>
  <c r="R3163" i="2"/>
  <c r="U3163" i="2" s="1"/>
  <c r="Q3163" i="2"/>
  <c r="P3163" i="2"/>
  <c r="R3162" i="2"/>
  <c r="U3162" i="2" s="1"/>
  <c r="Q3162" i="2"/>
  <c r="P3162" i="2"/>
  <c r="R3161" i="2"/>
  <c r="U3161" i="2" s="1"/>
  <c r="Q3161" i="2"/>
  <c r="P3161" i="2"/>
  <c r="R3160" i="2"/>
  <c r="U3160" i="2" s="1"/>
  <c r="Q3160" i="2"/>
  <c r="P3160" i="2"/>
  <c r="R3159" i="2"/>
  <c r="U3159" i="2" s="1"/>
  <c r="Q3159" i="2"/>
  <c r="P3159" i="2"/>
  <c r="R3158" i="2"/>
  <c r="U3158" i="2" s="1"/>
  <c r="Q3158" i="2"/>
  <c r="P3158" i="2"/>
  <c r="R3157" i="2"/>
  <c r="U3157" i="2" s="1"/>
  <c r="Q3157" i="2"/>
  <c r="P3157" i="2"/>
  <c r="R3156" i="2"/>
  <c r="U3156" i="2" s="1"/>
  <c r="Q3156" i="2"/>
  <c r="P3156" i="2"/>
  <c r="R3155" i="2"/>
  <c r="U3155" i="2" s="1"/>
  <c r="Q3155" i="2"/>
  <c r="P3155" i="2"/>
  <c r="R3154" i="2"/>
  <c r="U3154" i="2" s="1"/>
  <c r="Q3154" i="2"/>
  <c r="P3154" i="2"/>
  <c r="R3153" i="2"/>
  <c r="U3153" i="2" s="1"/>
  <c r="Q3153" i="2"/>
  <c r="P3153" i="2"/>
  <c r="R3152" i="2"/>
  <c r="U3152" i="2" s="1"/>
  <c r="Q3152" i="2"/>
  <c r="P3152" i="2"/>
  <c r="R3151" i="2"/>
  <c r="U3151" i="2" s="1"/>
  <c r="Q3151" i="2"/>
  <c r="P3151" i="2"/>
  <c r="R3150" i="2"/>
  <c r="U3150" i="2" s="1"/>
  <c r="Q3150" i="2"/>
  <c r="P3150" i="2"/>
  <c r="R3149" i="2"/>
  <c r="U3149" i="2" s="1"/>
  <c r="Q3149" i="2"/>
  <c r="P3149" i="2"/>
  <c r="R3148" i="2"/>
  <c r="U3148" i="2" s="1"/>
  <c r="Q3148" i="2"/>
  <c r="P3148" i="2"/>
  <c r="R3147" i="2"/>
  <c r="U3147" i="2" s="1"/>
  <c r="Q3147" i="2"/>
  <c r="P3147" i="2"/>
  <c r="R3146" i="2"/>
  <c r="U3146" i="2" s="1"/>
  <c r="Q3146" i="2"/>
  <c r="P3146" i="2"/>
  <c r="R3145" i="2"/>
  <c r="U3145" i="2" s="1"/>
  <c r="Q3145" i="2"/>
  <c r="P3145" i="2"/>
  <c r="R3144" i="2"/>
  <c r="U3144" i="2" s="1"/>
  <c r="Q3144" i="2"/>
  <c r="P3144" i="2"/>
  <c r="R3143" i="2"/>
  <c r="U3143" i="2" s="1"/>
  <c r="Q3143" i="2"/>
  <c r="P3143" i="2"/>
  <c r="R3142" i="2"/>
  <c r="U3142" i="2" s="1"/>
  <c r="Q3142" i="2"/>
  <c r="P3142" i="2"/>
  <c r="R3141" i="2"/>
  <c r="U3141" i="2" s="1"/>
  <c r="Q3141" i="2"/>
  <c r="P3141" i="2"/>
  <c r="R3140" i="2"/>
  <c r="U3140" i="2" s="1"/>
  <c r="Q3140" i="2"/>
  <c r="P3140" i="2"/>
  <c r="R3139" i="2"/>
  <c r="U3139" i="2" s="1"/>
  <c r="Q3139" i="2"/>
  <c r="P3139" i="2"/>
  <c r="R3138" i="2"/>
  <c r="U3138" i="2" s="1"/>
  <c r="Q3138" i="2"/>
  <c r="P3138" i="2"/>
  <c r="R3137" i="2"/>
  <c r="U3137" i="2" s="1"/>
  <c r="Q3137" i="2"/>
  <c r="P3137" i="2"/>
  <c r="R3136" i="2"/>
  <c r="U3136" i="2" s="1"/>
  <c r="Q3136" i="2"/>
  <c r="P3136" i="2"/>
  <c r="R3135" i="2"/>
  <c r="U3135" i="2" s="1"/>
  <c r="Q3135" i="2"/>
  <c r="P3135" i="2"/>
  <c r="R3134" i="2"/>
  <c r="U3134" i="2" s="1"/>
  <c r="Q3134" i="2"/>
  <c r="P3134" i="2"/>
  <c r="R3133" i="2"/>
  <c r="U3133" i="2" s="1"/>
  <c r="Q3133" i="2"/>
  <c r="P3133" i="2"/>
  <c r="R3132" i="2"/>
  <c r="U3132" i="2" s="1"/>
  <c r="Q3132" i="2"/>
  <c r="P3132" i="2"/>
  <c r="R3131" i="2"/>
  <c r="U3131" i="2" s="1"/>
  <c r="Q3131" i="2"/>
  <c r="P3131" i="2"/>
  <c r="R3130" i="2"/>
  <c r="U3130" i="2" s="1"/>
  <c r="Q3130" i="2"/>
  <c r="P3130" i="2"/>
  <c r="R3129" i="2"/>
  <c r="U3129" i="2" s="1"/>
  <c r="Q3129" i="2"/>
  <c r="P3129" i="2"/>
  <c r="R3128" i="2"/>
  <c r="U3128" i="2" s="1"/>
  <c r="Q3128" i="2"/>
  <c r="P3128" i="2"/>
  <c r="R3127" i="2"/>
  <c r="U3127" i="2" s="1"/>
  <c r="Q3127" i="2"/>
  <c r="P3127" i="2"/>
  <c r="R3126" i="2"/>
  <c r="U3126" i="2" s="1"/>
  <c r="Q3126" i="2"/>
  <c r="P3126" i="2"/>
  <c r="R3125" i="2"/>
  <c r="U3125" i="2" s="1"/>
  <c r="Q3125" i="2"/>
  <c r="P3125" i="2"/>
  <c r="R3124" i="2"/>
  <c r="U3124" i="2" s="1"/>
  <c r="Q3124" i="2"/>
  <c r="P3124" i="2"/>
  <c r="R3123" i="2"/>
  <c r="U3123" i="2" s="1"/>
  <c r="Q3123" i="2"/>
  <c r="P3123" i="2"/>
  <c r="R3122" i="2"/>
  <c r="U3122" i="2" s="1"/>
  <c r="Q3122" i="2"/>
  <c r="P3122" i="2"/>
  <c r="R3121" i="2"/>
  <c r="U3121" i="2" s="1"/>
  <c r="Q3121" i="2"/>
  <c r="P3121" i="2"/>
  <c r="R3120" i="2"/>
  <c r="U3120" i="2" s="1"/>
  <c r="Q3120" i="2"/>
  <c r="P3120" i="2"/>
  <c r="R3119" i="2"/>
  <c r="U3119" i="2" s="1"/>
  <c r="Q3119" i="2"/>
  <c r="P3119" i="2"/>
  <c r="R3118" i="2"/>
  <c r="U3118" i="2" s="1"/>
  <c r="Q3118" i="2"/>
  <c r="P3118" i="2"/>
  <c r="R3117" i="2"/>
  <c r="U3117" i="2" s="1"/>
  <c r="Q3117" i="2"/>
  <c r="P3117" i="2"/>
  <c r="R3116" i="2"/>
  <c r="U3116" i="2" s="1"/>
  <c r="Q3116" i="2"/>
  <c r="P3116" i="2"/>
  <c r="R3115" i="2"/>
  <c r="U3115" i="2" s="1"/>
  <c r="Q3115" i="2"/>
  <c r="P3115" i="2"/>
  <c r="R3114" i="2"/>
  <c r="U3114" i="2" s="1"/>
  <c r="Q3114" i="2"/>
  <c r="P3114" i="2"/>
  <c r="R3113" i="2"/>
  <c r="U3113" i="2" s="1"/>
  <c r="Q3113" i="2"/>
  <c r="P3113" i="2"/>
  <c r="R3112" i="2"/>
  <c r="U3112" i="2" s="1"/>
  <c r="Q3112" i="2"/>
  <c r="P3112" i="2"/>
  <c r="R3111" i="2"/>
  <c r="U3111" i="2" s="1"/>
  <c r="Q3111" i="2"/>
  <c r="P3111" i="2"/>
  <c r="R3110" i="2"/>
  <c r="U3110" i="2" s="1"/>
  <c r="Q3110" i="2"/>
  <c r="P3110" i="2"/>
  <c r="R3109" i="2"/>
  <c r="U3109" i="2" s="1"/>
  <c r="Q3109" i="2"/>
  <c r="P3109" i="2"/>
  <c r="R3108" i="2"/>
  <c r="U3108" i="2" s="1"/>
  <c r="Q3108" i="2"/>
  <c r="P3108" i="2"/>
  <c r="R3107" i="2"/>
  <c r="U3107" i="2" s="1"/>
  <c r="Q3107" i="2"/>
  <c r="P3107" i="2"/>
  <c r="R3106" i="2"/>
  <c r="U3106" i="2" s="1"/>
  <c r="Q3106" i="2"/>
  <c r="P3106" i="2"/>
  <c r="R3105" i="2"/>
  <c r="U3105" i="2" s="1"/>
  <c r="Q3105" i="2"/>
  <c r="P3105" i="2"/>
  <c r="R3104" i="2"/>
  <c r="U3104" i="2" s="1"/>
  <c r="Q3104" i="2"/>
  <c r="P3104" i="2"/>
  <c r="R3103" i="2"/>
  <c r="U3103" i="2" s="1"/>
  <c r="Q3103" i="2"/>
  <c r="P3103" i="2"/>
  <c r="R3102" i="2"/>
  <c r="U3102" i="2" s="1"/>
  <c r="Q3102" i="2"/>
  <c r="P3102" i="2"/>
  <c r="R3101" i="2"/>
  <c r="U3101" i="2" s="1"/>
  <c r="Q3101" i="2"/>
  <c r="P3101" i="2"/>
  <c r="R3100" i="2"/>
  <c r="U3100" i="2" s="1"/>
  <c r="Q3100" i="2"/>
  <c r="P3100" i="2"/>
  <c r="R3099" i="2"/>
  <c r="U3099" i="2" s="1"/>
  <c r="Q3099" i="2"/>
  <c r="P3099" i="2"/>
  <c r="R3098" i="2"/>
  <c r="U3098" i="2" s="1"/>
  <c r="Q3098" i="2"/>
  <c r="P3098" i="2"/>
  <c r="R3097" i="2"/>
  <c r="U3097" i="2" s="1"/>
  <c r="Q3097" i="2"/>
  <c r="P3097" i="2"/>
  <c r="R3096" i="2"/>
  <c r="U3096" i="2" s="1"/>
  <c r="Q3096" i="2"/>
  <c r="P3096" i="2"/>
  <c r="R3095" i="2"/>
  <c r="U3095" i="2" s="1"/>
  <c r="Q3095" i="2"/>
  <c r="P3095" i="2"/>
  <c r="R3094" i="2"/>
  <c r="U3094" i="2" s="1"/>
  <c r="Q3094" i="2"/>
  <c r="P3094" i="2"/>
  <c r="R3093" i="2"/>
  <c r="U3093" i="2" s="1"/>
  <c r="Q3093" i="2"/>
  <c r="P3093" i="2"/>
  <c r="R3092" i="2"/>
  <c r="U3092" i="2" s="1"/>
  <c r="Q3092" i="2"/>
  <c r="P3092" i="2"/>
  <c r="R3091" i="2"/>
  <c r="U3091" i="2" s="1"/>
  <c r="Q3091" i="2"/>
  <c r="P3091" i="2"/>
  <c r="R3090" i="2"/>
  <c r="U3090" i="2" s="1"/>
  <c r="Q3090" i="2"/>
  <c r="P3090" i="2"/>
  <c r="R3089" i="2"/>
  <c r="U3089" i="2" s="1"/>
  <c r="Q3089" i="2"/>
  <c r="P3089" i="2"/>
  <c r="R3088" i="2"/>
  <c r="U3088" i="2" s="1"/>
  <c r="Q3088" i="2"/>
  <c r="P3088" i="2"/>
  <c r="R3087" i="2"/>
  <c r="U3087" i="2" s="1"/>
  <c r="Q3087" i="2"/>
  <c r="P3087" i="2"/>
  <c r="R3086" i="2"/>
  <c r="U3086" i="2" s="1"/>
  <c r="Q3086" i="2"/>
  <c r="P3086" i="2"/>
  <c r="R3085" i="2"/>
  <c r="U3085" i="2" s="1"/>
  <c r="Q3085" i="2"/>
  <c r="P3085" i="2"/>
  <c r="R3084" i="2"/>
  <c r="U3084" i="2" s="1"/>
  <c r="Q3084" i="2"/>
  <c r="P3084" i="2"/>
  <c r="R3083" i="2"/>
  <c r="U3083" i="2" s="1"/>
  <c r="Q3083" i="2"/>
  <c r="P3083" i="2"/>
  <c r="R3082" i="2"/>
  <c r="U3082" i="2" s="1"/>
  <c r="Q3082" i="2"/>
  <c r="P3082" i="2"/>
  <c r="R3081" i="2"/>
  <c r="U3081" i="2" s="1"/>
  <c r="Q3081" i="2"/>
  <c r="P3081" i="2"/>
  <c r="R3080" i="2"/>
  <c r="U3080" i="2" s="1"/>
  <c r="Q3080" i="2"/>
  <c r="P3080" i="2"/>
  <c r="R3079" i="2"/>
  <c r="U3079" i="2" s="1"/>
  <c r="Q3079" i="2"/>
  <c r="P3079" i="2"/>
  <c r="R3078" i="2"/>
  <c r="U3078" i="2" s="1"/>
  <c r="Q3078" i="2"/>
  <c r="P3078" i="2"/>
  <c r="R3077" i="2"/>
  <c r="U3077" i="2" s="1"/>
  <c r="Q3077" i="2"/>
  <c r="P3077" i="2"/>
  <c r="R3076" i="2"/>
  <c r="U3076" i="2" s="1"/>
  <c r="Q3076" i="2"/>
  <c r="P3076" i="2"/>
  <c r="R3075" i="2"/>
  <c r="U3075" i="2" s="1"/>
  <c r="Q3075" i="2"/>
  <c r="P3075" i="2"/>
  <c r="R3074" i="2"/>
  <c r="U3074" i="2" s="1"/>
  <c r="Q3074" i="2"/>
  <c r="P3074" i="2"/>
  <c r="R3073" i="2"/>
  <c r="U3073" i="2" s="1"/>
  <c r="Q3073" i="2"/>
  <c r="P3073" i="2"/>
  <c r="R3072" i="2"/>
  <c r="U3072" i="2" s="1"/>
  <c r="Q3072" i="2"/>
  <c r="P3072" i="2"/>
  <c r="R3071" i="2"/>
  <c r="U3071" i="2" s="1"/>
  <c r="Q3071" i="2"/>
  <c r="P3071" i="2"/>
  <c r="R3070" i="2"/>
  <c r="U3070" i="2" s="1"/>
  <c r="Q3070" i="2"/>
  <c r="P3070" i="2"/>
  <c r="R3069" i="2"/>
  <c r="U3069" i="2" s="1"/>
  <c r="Q3069" i="2"/>
  <c r="P3069" i="2"/>
  <c r="R3068" i="2"/>
  <c r="U3068" i="2" s="1"/>
  <c r="Q3068" i="2"/>
  <c r="P3068" i="2"/>
  <c r="R3067" i="2"/>
  <c r="U3067" i="2" s="1"/>
  <c r="Q3067" i="2"/>
  <c r="P3067" i="2"/>
  <c r="R3066" i="2"/>
  <c r="U3066" i="2" s="1"/>
  <c r="Q3066" i="2"/>
  <c r="P3066" i="2"/>
  <c r="R3065" i="2"/>
  <c r="U3065" i="2" s="1"/>
  <c r="Q3065" i="2"/>
  <c r="P3065" i="2"/>
  <c r="R3064" i="2"/>
  <c r="U3064" i="2" s="1"/>
  <c r="Q3064" i="2"/>
  <c r="P3064" i="2"/>
  <c r="R3063" i="2"/>
  <c r="U3063" i="2" s="1"/>
  <c r="Q3063" i="2"/>
  <c r="P3063" i="2"/>
  <c r="R3062" i="2"/>
  <c r="U3062" i="2" s="1"/>
  <c r="Q3062" i="2"/>
  <c r="P3062" i="2"/>
  <c r="R3061" i="2"/>
  <c r="U3061" i="2" s="1"/>
  <c r="Q3061" i="2"/>
  <c r="P3061" i="2"/>
  <c r="R3060" i="2"/>
  <c r="U3060" i="2" s="1"/>
  <c r="Q3060" i="2"/>
  <c r="P3060" i="2"/>
  <c r="R3059" i="2"/>
  <c r="U3059" i="2" s="1"/>
  <c r="Q3059" i="2"/>
  <c r="P3059" i="2"/>
  <c r="R3058" i="2"/>
  <c r="U3058" i="2" s="1"/>
  <c r="Q3058" i="2"/>
  <c r="P3058" i="2"/>
  <c r="R3057" i="2"/>
  <c r="U3057" i="2" s="1"/>
  <c r="Q3057" i="2"/>
  <c r="P3057" i="2"/>
  <c r="R3056" i="2"/>
  <c r="U3056" i="2" s="1"/>
  <c r="Q3056" i="2"/>
  <c r="P3056" i="2"/>
  <c r="R3055" i="2"/>
  <c r="U3055" i="2" s="1"/>
  <c r="Q3055" i="2"/>
  <c r="P3055" i="2"/>
  <c r="R3054" i="2"/>
  <c r="U3054" i="2" s="1"/>
  <c r="Q3054" i="2"/>
  <c r="P3054" i="2"/>
  <c r="R3053" i="2"/>
  <c r="U3053" i="2" s="1"/>
  <c r="Q3053" i="2"/>
  <c r="P3053" i="2"/>
  <c r="R3052" i="2"/>
  <c r="U3052" i="2" s="1"/>
  <c r="Q3052" i="2"/>
  <c r="P3052" i="2"/>
  <c r="R3051" i="2"/>
  <c r="U3051" i="2" s="1"/>
  <c r="Q3051" i="2"/>
  <c r="P3051" i="2"/>
  <c r="R3050" i="2"/>
  <c r="U3050" i="2" s="1"/>
  <c r="Q3050" i="2"/>
  <c r="P3050" i="2"/>
  <c r="R3049" i="2"/>
  <c r="U3049" i="2" s="1"/>
  <c r="Q3049" i="2"/>
  <c r="P3049" i="2"/>
  <c r="R3048" i="2"/>
  <c r="U3048" i="2" s="1"/>
  <c r="Q3048" i="2"/>
  <c r="P3048" i="2"/>
  <c r="R3047" i="2"/>
  <c r="U3047" i="2" s="1"/>
  <c r="Q3047" i="2"/>
  <c r="P3047" i="2"/>
  <c r="R3046" i="2"/>
  <c r="U3046" i="2" s="1"/>
  <c r="Q3046" i="2"/>
  <c r="P3046" i="2"/>
  <c r="R3045" i="2"/>
  <c r="U3045" i="2" s="1"/>
  <c r="Q3045" i="2"/>
  <c r="P3045" i="2"/>
  <c r="R3044" i="2"/>
  <c r="U3044" i="2" s="1"/>
  <c r="Q3044" i="2"/>
  <c r="P3044" i="2"/>
  <c r="R3043" i="2"/>
  <c r="U3043" i="2" s="1"/>
  <c r="Q3043" i="2"/>
  <c r="P3043" i="2"/>
  <c r="R3042" i="2"/>
  <c r="U3042" i="2" s="1"/>
  <c r="Q3042" i="2"/>
  <c r="P3042" i="2"/>
  <c r="R3041" i="2"/>
  <c r="U3041" i="2" s="1"/>
  <c r="Q3041" i="2"/>
  <c r="P3041" i="2"/>
  <c r="R3040" i="2"/>
  <c r="U3040" i="2" s="1"/>
  <c r="Q3040" i="2"/>
  <c r="P3040" i="2"/>
  <c r="R3039" i="2"/>
  <c r="U3039" i="2" s="1"/>
  <c r="Q3039" i="2"/>
  <c r="P3039" i="2"/>
  <c r="R3038" i="2"/>
  <c r="U3038" i="2" s="1"/>
  <c r="Q3038" i="2"/>
  <c r="P3038" i="2"/>
  <c r="R3037" i="2"/>
  <c r="U3037" i="2" s="1"/>
  <c r="Q3037" i="2"/>
  <c r="P3037" i="2"/>
  <c r="R3036" i="2"/>
  <c r="U3036" i="2" s="1"/>
  <c r="Q3036" i="2"/>
  <c r="P3036" i="2"/>
  <c r="R3035" i="2"/>
  <c r="U3035" i="2" s="1"/>
  <c r="Q3035" i="2"/>
  <c r="P3035" i="2"/>
  <c r="R3034" i="2"/>
  <c r="U3034" i="2" s="1"/>
  <c r="Q3034" i="2"/>
  <c r="P3034" i="2"/>
  <c r="R3033" i="2"/>
  <c r="U3033" i="2" s="1"/>
  <c r="Q3033" i="2"/>
  <c r="P3033" i="2"/>
  <c r="R3032" i="2"/>
  <c r="U3032" i="2" s="1"/>
  <c r="Q3032" i="2"/>
  <c r="P3032" i="2"/>
  <c r="R3031" i="2"/>
  <c r="U3031" i="2" s="1"/>
  <c r="Q3031" i="2"/>
  <c r="P3031" i="2"/>
  <c r="R3030" i="2"/>
  <c r="U3030" i="2" s="1"/>
  <c r="Q3030" i="2"/>
  <c r="P3030" i="2"/>
  <c r="R3029" i="2"/>
  <c r="U3029" i="2" s="1"/>
  <c r="Q3029" i="2"/>
  <c r="P3029" i="2"/>
  <c r="R3028" i="2"/>
  <c r="U3028" i="2" s="1"/>
  <c r="Q3028" i="2"/>
  <c r="P3028" i="2"/>
  <c r="R3027" i="2"/>
  <c r="U3027" i="2" s="1"/>
  <c r="Q3027" i="2"/>
  <c r="P3027" i="2"/>
  <c r="R3026" i="2"/>
  <c r="U3026" i="2" s="1"/>
  <c r="Q3026" i="2"/>
  <c r="P3026" i="2"/>
  <c r="R3025" i="2"/>
  <c r="U3025" i="2" s="1"/>
  <c r="Q3025" i="2"/>
  <c r="P3025" i="2"/>
  <c r="R3024" i="2"/>
  <c r="U3024" i="2" s="1"/>
  <c r="Q3024" i="2"/>
  <c r="P3024" i="2"/>
  <c r="R3023" i="2"/>
  <c r="U3023" i="2" s="1"/>
  <c r="Q3023" i="2"/>
  <c r="P3023" i="2"/>
  <c r="R3022" i="2"/>
  <c r="U3022" i="2" s="1"/>
  <c r="Q3022" i="2"/>
  <c r="P3022" i="2"/>
  <c r="R3021" i="2"/>
  <c r="U3021" i="2" s="1"/>
  <c r="Q3021" i="2"/>
  <c r="P3021" i="2"/>
  <c r="R3020" i="2"/>
  <c r="U3020" i="2" s="1"/>
  <c r="Q3020" i="2"/>
  <c r="P3020" i="2"/>
  <c r="R3018" i="2"/>
  <c r="U3018" i="2" s="1"/>
  <c r="Q3018" i="2"/>
  <c r="P3018" i="2"/>
  <c r="R3017" i="2"/>
  <c r="U3017" i="2" s="1"/>
  <c r="Q3017" i="2"/>
  <c r="P3017" i="2"/>
  <c r="R3016" i="2"/>
  <c r="U3016" i="2" s="1"/>
  <c r="Q3016" i="2"/>
  <c r="P3016" i="2"/>
  <c r="R3015" i="2"/>
  <c r="U3015" i="2" s="1"/>
  <c r="Q3015" i="2"/>
  <c r="P3015" i="2"/>
  <c r="R3014" i="2"/>
  <c r="U3014" i="2" s="1"/>
  <c r="Q3014" i="2"/>
  <c r="P3014" i="2"/>
  <c r="R3013" i="2"/>
  <c r="U3013" i="2" s="1"/>
  <c r="Q3013" i="2"/>
  <c r="P3013" i="2"/>
  <c r="R3012" i="2"/>
  <c r="U3012" i="2" s="1"/>
  <c r="Q3012" i="2"/>
  <c r="P3012" i="2"/>
  <c r="R3011" i="2"/>
  <c r="U3011" i="2" s="1"/>
  <c r="Q3011" i="2"/>
  <c r="P3011" i="2"/>
  <c r="R3010" i="2"/>
  <c r="U3010" i="2" s="1"/>
  <c r="Q3010" i="2"/>
  <c r="P3010" i="2"/>
  <c r="R3009" i="2"/>
  <c r="Q3009" i="2"/>
  <c r="P3009" i="2"/>
  <c r="R3008" i="2"/>
  <c r="U3008" i="2" s="1"/>
  <c r="Q3008" i="2"/>
  <c r="P3008" i="2"/>
  <c r="R3007" i="2"/>
  <c r="U3007" i="2" s="1"/>
  <c r="Q3007" i="2"/>
  <c r="P3007" i="2"/>
  <c r="R3006" i="2"/>
  <c r="U3006" i="2" s="1"/>
  <c r="Q3006" i="2"/>
  <c r="P3006" i="2"/>
  <c r="R3019" i="2"/>
  <c r="U3019" i="2" s="1"/>
  <c r="Q3019" i="2"/>
  <c r="P3019" i="2"/>
  <c r="R3005" i="2"/>
  <c r="U3005" i="2" s="1"/>
  <c r="Q3005" i="2"/>
  <c r="P3005" i="2"/>
  <c r="R3004" i="2"/>
  <c r="U3004" i="2" s="1"/>
  <c r="Q3004" i="2"/>
  <c r="P3004" i="2"/>
  <c r="R3003" i="2"/>
  <c r="U3003" i="2" s="1"/>
  <c r="Q3003" i="2"/>
  <c r="P3003" i="2"/>
  <c r="R3002" i="2"/>
  <c r="U3002" i="2" s="1"/>
  <c r="Q3002" i="2"/>
  <c r="P3002" i="2"/>
  <c r="R3001" i="2"/>
  <c r="U3001" i="2" s="1"/>
  <c r="Q3001" i="2"/>
  <c r="P3001" i="2"/>
  <c r="R3000" i="2"/>
  <c r="U3000" i="2" s="1"/>
  <c r="Q3000" i="2"/>
  <c r="P3000" i="2"/>
  <c r="R2999" i="2"/>
  <c r="U2999" i="2" s="1"/>
  <c r="Q2999" i="2"/>
  <c r="P2999" i="2"/>
  <c r="R2998" i="2"/>
  <c r="U2998" i="2" s="1"/>
  <c r="Q2998" i="2"/>
  <c r="P2998" i="2"/>
  <c r="R2997" i="2"/>
  <c r="U2997" i="2" s="1"/>
  <c r="Q2997" i="2"/>
  <c r="P2997" i="2"/>
  <c r="R2996" i="2"/>
  <c r="U2996" i="2" s="1"/>
  <c r="Q2996" i="2"/>
  <c r="P2996" i="2"/>
  <c r="R2995" i="2"/>
  <c r="U2995" i="2" s="1"/>
  <c r="Q2995" i="2"/>
  <c r="P2995" i="2"/>
  <c r="R2994" i="2"/>
  <c r="U2994" i="2" s="1"/>
  <c r="Q2994" i="2"/>
  <c r="P2994" i="2"/>
  <c r="R2993" i="2"/>
  <c r="U2993" i="2" s="1"/>
  <c r="Q2993" i="2"/>
  <c r="P2993" i="2"/>
  <c r="R2992" i="2"/>
  <c r="U2992" i="2" s="1"/>
  <c r="Q2992" i="2"/>
  <c r="P2992" i="2"/>
  <c r="R2991" i="2"/>
  <c r="U2991" i="2" s="1"/>
  <c r="Q2991" i="2"/>
  <c r="P2991" i="2"/>
  <c r="R2990" i="2"/>
  <c r="U2990" i="2" s="1"/>
  <c r="Q2990" i="2"/>
  <c r="P2990" i="2"/>
  <c r="R2989" i="2"/>
  <c r="U2989" i="2" s="1"/>
  <c r="Q2989" i="2"/>
  <c r="P2989" i="2"/>
  <c r="R2988" i="2"/>
  <c r="U2988" i="2" s="1"/>
  <c r="Q2988" i="2"/>
  <c r="P2988" i="2"/>
  <c r="R2987" i="2"/>
  <c r="U2987" i="2" s="1"/>
  <c r="Q2987" i="2"/>
  <c r="P2987" i="2"/>
  <c r="R2986" i="2"/>
  <c r="U2986" i="2" s="1"/>
  <c r="Q2986" i="2"/>
  <c r="P2986" i="2"/>
  <c r="R2985" i="2"/>
  <c r="S2985" i="2" s="1"/>
  <c r="Q2985" i="2"/>
  <c r="P2985" i="2"/>
  <c r="R2984" i="2"/>
  <c r="U2984" i="2" s="1"/>
  <c r="Q2984" i="2"/>
  <c r="P2984" i="2"/>
  <c r="R2983" i="2"/>
  <c r="U2983" i="2" s="1"/>
  <c r="Q2983" i="2"/>
  <c r="P2983" i="2"/>
  <c r="R2982" i="2"/>
  <c r="U2982" i="2" s="1"/>
  <c r="Q2982" i="2"/>
  <c r="P2982" i="2"/>
  <c r="R2981" i="2"/>
  <c r="U2981" i="2" s="1"/>
  <c r="Q2981" i="2"/>
  <c r="P2981" i="2"/>
  <c r="R2980" i="2"/>
  <c r="U2980" i="2" s="1"/>
  <c r="Q2980" i="2"/>
  <c r="P2980" i="2"/>
  <c r="R2979" i="2"/>
  <c r="U2979" i="2" s="1"/>
  <c r="Q2979" i="2"/>
  <c r="P2979" i="2"/>
  <c r="R2978" i="2"/>
  <c r="U2978" i="2" s="1"/>
  <c r="Q2978" i="2"/>
  <c r="P2978" i="2"/>
  <c r="R2977" i="2"/>
  <c r="U2977" i="2" s="1"/>
  <c r="Q2977" i="2"/>
  <c r="P2977" i="2"/>
  <c r="R2976" i="2"/>
  <c r="U2976" i="2" s="1"/>
  <c r="Q2976" i="2"/>
  <c r="P2976" i="2"/>
  <c r="R2975" i="2"/>
  <c r="U2975" i="2" s="1"/>
  <c r="Q2975" i="2"/>
  <c r="P2975" i="2"/>
  <c r="R2974" i="2"/>
  <c r="U2974" i="2" s="1"/>
  <c r="Q2974" i="2"/>
  <c r="P2974" i="2"/>
  <c r="R2973" i="2"/>
  <c r="U2973" i="2" s="1"/>
  <c r="Q2973" i="2"/>
  <c r="P2973" i="2"/>
  <c r="R2972" i="2"/>
  <c r="U2972" i="2" s="1"/>
  <c r="Q2972" i="2"/>
  <c r="P2972" i="2"/>
  <c r="R2971" i="2"/>
  <c r="U2971" i="2" s="1"/>
  <c r="Q2971" i="2"/>
  <c r="P2971" i="2"/>
  <c r="R2970" i="2"/>
  <c r="U2970" i="2" s="1"/>
  <c r="Q2970" i="2"/>
  <c r="P2970" i="2"/>
  <c r="R2969" i="2"/>
  <c r="U2969" i="2" s="1"/>
  <c r="Q2969" i="2"/>
  <c r="P2969" i="2"/>
  <c r="R2968" i="2"/>
  <c r="U2968" i="2" s="1"/>
  <c r="Q2968" i="2"/>
  <c r="P2968" i="2"/>
  <c r="R2967" i="2"/>
  <c r="U2967" i="2" s="1"/>
  <c r="Q2967" i="2"/>
  <c r="P2967" i="2"/>
  <c r="R2966" i="2"/>
  <c r="U2966" i="2" s="1"/>
  <c r="Q2966" i="2"/>
  <c r="P2966" i="2"/>
  <c r="R2965" i="2"/>
  <c r="U2965" i="2" s="1"/>
  <c r="Q2965" i="2"/>
  <c r="P2965" i="2"/>
  <c r="R2964" i="2"/>
  <c r="U2964" i="2" s="1"/>
  <c r="Q2964" i="2"/>
  <c r="P2964" i="2"/>
  <c r="R2963" i="2"/>
  <c r="U2963" i="2" s="1"/>
  <c r="Q2963" i="2"/>
  <c r="P2963" i="2"/>
  <c r="R2962" i="2"/>
  <c r="U2962" i="2" s="1"/>
  <c r="Q2962" i="2"/>
  <c r="P2962" i="2"/>
  <c r="R2961" i="2"/>
  <c r="U2961" i="2" s="1"/>
  <c r="Q2961" i="2"/>
  <c r="P2961" i="2"/>
  <c r="R2960" i="2"/>
  <c r="U2960" i="2" s="1"/>
  <c r="Q2960" i="2"/>
  <c r="P2960" i="2"/>
  <c r="R2959" i="2"/>
  <c r="U2959" i="2" s="1"/>
  <c r="Q2959" i="2"/>
  <c r="P2959" i="2"/>
  <c r="R2958" i="2"/>
  <c r="U2958" i="2" s="1"/>
  <c r="Q2958" i="2"/>
  <c r="P2958" i="2"/>
  <c r="R2957" i="2"/>
  <c r="U2957" i="2" s="1"/>
  <c r="Q2957" i="2"/>
  <c r="P2957" i="2"/>
  <c r="R2956" i="2"/>
  <c r="U2956" i="2" s="1"/>
  <c r="Q2956" i="2"/>
  <c r="P2956" i="2"/>
  <c r="R2955" i="2"/>
  <c r="U2955" i="2" s="1"/>
  <c r="Q2955" i="2"/>
  <c r="P2955" i="2"/>
  <c r="R2954" i="2"/>
  <c r="U2954" i="2" s="1"/>
  <c r="Q2954" i="2"/>
  <c r="P2954" i="2"/>
  <c r="R2953" i="2"/>
  <c r="U2953" i="2" s="1"/>
  <c r="Q2953" i="2"/>
  <c r="P2953" i="2"/>
  <c r="R2952" i="2"/>
  <c r="U2952" i="2" s="1"/>
  <c r="Q2952" i="2"/>
  <c r="P2952" i="2"/>
  <c r="R2951" i="2"/>
  <c r="U2951" i="2" s="1"/>
  <c r="Q2951" i="2"/>
  <c r="P2951" i="2"/>
  <c r="R2950" i="2"/>
  <c r="U2950" i="2" s="1"/>
  <c r="Q2950" i="2"/>
  <c r="P2950" i="2"/>
  <c r="R2949" i="2"/>
  <c r="U2949" i="2" s="1"/>
  <c r="Q2949" i="2"/>
  <c r="P2949" i="2"/>
  <c r="R2948" i="2"/>
  <c r="U2948" i="2" s="1"/>
  <c r="Q2948" i="2"/>
  <c r="P2948" i="2"/>
  <c r="R2947" i="2"/>
  <c r="Q2947" i="2"/>
  <c r="P2947" i="2"/>
  <c r="R2946" i="2"/>
  <c r="U2946" i="2" s="1"/>
  <c r="Q2946" i="2"/>
  <c r="P2946" i="2"/>
  <c r="R2945" i="2"/>
  <c r="U2945" i="2" s="1"/>
  <c r="Q2945" i="2"/>
  <c r="P2945" i="2"/>
  <c r="R2944" i="2"/>
  <c r="U2944" i="2" s="1"/>
  <c r="Q2944" i="2"/>
  <c r="P2944" i="2"/>
  <c r="R2943" i="2"/>
  <c r="U2943" i="2" s="1"/>
  <c r="Q2943" i="2"/>
  <c r="P2943" i="2"/>
  <c r="R2942" i="2"/>
  <c r="U2942" i="2" s="1"/>
  <c r="Q2942" i="2"/>
  <c r="P2942" i="2"/>
  <c r="R2941" i="2"/>
  <c r="U2941" i="2" s="1"/>
  <c r="Q2941" i="2"/>
  <c r="P2941" i="2"/>
  <c r="R2940" i="2"/>
  <c r="U2940" i="2" s="1"/>
  <c r="Q2940" i="2"/>
  <c r="P2940" i="2"/>
  <c r="R2939" i="2"/>
  <c r="U2939" i="2" s="1"/>
  <c r="Q2939" i="2"/>
  <c r="P2939" i="2"/>
  <c r="R2938" i="2"/>
  <c r="U2938" i="2" s="1"/>
  <c r="Q2938" i="2"/>
  <c r="P2938" i="2"/>
  <c r="R2937" i="2"/>
  <c r="U2937" i="2" s="1"/>
  <c r="Q2937" i="2"/>
  <c r="P2937" i="2"/>
  <c r="R2936" i="2"/>
  <c r="U2936" i="2" s="1"/>
  <c r="Q2936" i="2"/>
  <c r="P2936" i="2"/>
  <c r="R2935" i="2"/>
  <c r="U2935" i="2" s="1"/>
  <c r="Q2935" i="2"/>
  <c r="P2935" i="2"/>
  <c r="R2934" i="2"/>
  <c r="U2934" i="2" s="1"/>
  <c r="Q2934" i="2"/>
  <c r="P2934" i="2"/>
  <c r="R2933" i="2"/>
  <c r="U2933" i="2" s="1"/>
  <c r="Q2933" i="2"/>
  <c r="P2933" i="2"/>
  <c r="R2932" i="2"/>
  <c r="U2932" i="2" s="1"/>
  <c r="Q2932" i="2"/>
  <c r="P2932" i="2"/>
  <c r="R2931" i="2"/>
  <c r="U2931" i="2" s="1"/>
  <c r="Q2931" i="2"/>
  <c r="P2931" i="2"/>
  <c r="R2930" i="2"/>
  <c r="U2930" i="2" s="1"/>
  <c r="Q2930" i="2"/>
  <c r="P2930" i="2"/>
  <c r="R2929" i="2"/>
  <c r="U2929" i="2" s="1"/>
  <c r="Q2929" i="2"/>
  <c r="P2929" i="2"/>
  <c r="R2928" i="2"/>
  <c r="U2928" i="2" s="1"/>
  <c r="Q2928" i="2"/>
  <c r="P2928" i="2"/>
  <c r="R2927" i="2"/>
  <c r="U2927" i="2" s="1"/>
  <c r="Q2927" i="2"/>
  <c r="P2927" i="2"/>
  <c r="R2926" i="2"/>
  <c r="U2926" i="2" s="1"/>
  <c r="Q2926" i="2"/>
  <c r="P2926" i="2"/>
  <c r="R2925" i="2"/>
  <c r="U2925" i="2" s="1"/>
  <c r="Q2925" i="2"/>
  <c r="P2925" i="2"/>
  <c r="R2924" i="2"/>
  <c r="U2924" i="2" s="1"/>
  <c r="Q2924" i="2"/>
  <c r="P2924" i="2"/>
  <c r="R2923" i="2"/>
  <c r="U2923" i="2" s="1"/>
  <c r="Q2923" i="2"/>
  <c r="P2923" i="2"/>
  <c r="R2922" i="2"/>
  <c r="U2922" i="2" s="1"/>
  <c r="Q2922" i="2"/>
  <c r="P2922" i="2"/>
  <c r="R2921" i="2"/>
  <c r="U2921" i="2" s="1"/>
  <c r="Q2921" i="2"/>
  <c r="P2921" i="2"/>
  <c r="R2920" i="2"/>
  <c r="U2920" i="2" s="1"/>
  <c r="Q2920" i="2"/>
  <c r="P2920" i="2"/>
  <c r="R2919" i="2"/>
  <c r="U2919" i="2" s="1"/>
  <c r="Q2919" i="2"/>
  <c r="P2919" i="2"/>
  <c r="R2918" i="2"/>
  <c r="U2918" i="2" s="1"/>
  <c r="Q2918" i="2"/>
  <c r="P2918" i="2"/>
  <c r="R2917" i="2"/>
  <c r="U2917" i="2" s="1"/>
  <c r="Q2917" i="2"/>
  <c r="P2917" i="2"/>
  <c r="R2916" i="2"/>
  <c r="U2916" i="2" s="1"/>
  <c r="Q2916" i="2"/>
  <c r="P2916" i="2"/>
  <c r="R2915" i="2"/>
  <c r="U2915" i="2" s="1"/>
  <c r="Q2915" i="2"/>
  <c r="P2915" i="2"/>
  <c r="R2914" i="2"/>
  <c r="U2914" i="2" s="1"/>
  <c r="Q2914" i="2"/>
  <c r="P2914" i="2"/>
  <c r="R2913" i="2"/>
  <c r="U2913" i="2" s="1"/>
  <c r="Q2913" i="2"/>
  <c r="P2913" i="2"/>
  <c r="R2912" i="2"/>
  <c r="U2912" i="2" s="1"/>
  <c r="Q2912" i="2"/>
  <c r="P2912" i="2"/>
  <c r="R2911" i="2"/>
  <c r="U2911" i="2" s="1"/>
  <c r="Q2911" i="2"/>
  <c r="P2911" i="2"/>
  <c r="R2910" i="2"/>
  <c r="U2910" i="2" s="1"/>
  <c r="Q2910" i="2"/>
  <c r="P2910" i="2"/>
  <c r="R2909" i="2"/>
  <c r="U2909" i="2" s="1"/>
  <c r="Q2909" i="2"/>
  <c r="P2909" i="2"/>
  <c r="R2908" i="2"/>
  <c r="U2908" i="2" s="1"/>
  <c r="Q2908" i="2"/>
  <c r="P2908" i="2"/>
  <c r="R2907" i="2"/>
  <c r="U2907" i="2" s="1"/>
  <c r="Q2907" i="2"/>
  <c r="P2907" i="2"/>
  <c r="R2906" i="2"/>
  <c r="U2906" i="2" s="1"/>
  <c r="Q2906" i="2"/>
  <c r="P2906" i="2"/>
  <c r="R2905" i="2"/>
  <c r="U2905" i="2" s="1"/>
  <c r="Q2905" i="2"/>
  <c r="P2905" i="2"/>
  <c r="R2904" i="2"/>
  <c r="U2904" i="2" s="1"/>
  <c r="Q2904" i="2"/>
  <c r="P2904" i="2"/>
  <c r="R2903" i="2"/>
  <c r="U2903" i="2" s="1"/>
  <c r="Q2903" i="2"/>
  <c r="P2903" i="2"/>
  <c r="R2902" i="2"/>
  <c r="U2902" i="2" s="1"/>
  <c r="Q2902" i="2"/>
  <c r="P2902" i="2"/>
  <c r="R2901" i="2"/>
  <c r="U2901" i="2" s="1"/>
  <c r="Q2901" i="2"/>
  <c r="P2901" i="2"/>
  <c r="R2900" i="2"/>
  <c r="U2900" i="2" s="1"/>
  <c r="Q2900" i="2"/>
  <c r="P2900" i="2"/>
  <c r="R2899" i="2"/>
  <c r="U2899" i="2" s="1"/>
  <c r="Q2899" i="2"/>
  <c r="P2899" i="2"/>
  <c r="R2898" i="2"/>
  <c r="U2898" i="2" s="1"/>
  <c r="Q2898" i="2"/>
  <c r="P2898" i="2"/>
  <c r="R2897" i="2"/>
  <c r="U2897" i="2" s="1"/>
  <c r="Q2897" i="2"/>
  <c r="P2897" i="2"/>
  <c r="R2896" i="2"/>
  <c r="U2896" i="2" s="1"/>
  <c r="Q2896" i="2"/>
  <c r="P2896" i="2"/>
  <c r="R2895" i="2"/>
  <c r="U2895" i="2" s="1"/>
  <c r="Q2895" i="2"/>
  <c r="P2895" i="2"/>
  <c r="R2894" i="2"/>
  <c r="U2894" i="2" s="1"/>
  <c r="Q2894" i="2"/>
  <c r="P2894" i="2"/>
  <c r="R2893" i="2"/>
  <c r="U2893" i="2" s="1"/>
  <c r="Q2893" i="2"/>
  <c r="P2893" i="2"/>
  <c r="R2892" i="2"/>
  <c r="U2892" i="2" s="1"/>
  <c r="Q2892" i="2"/>
  <c r="P2892" i="2"/>
  <c r="R2891" i="2"/>
  <c r="U2891" i="2" s="1"/>
  <c r="Q2891" i="2"/>
  <c r="P2891" i="2"/>
  <c r="R2890" i="2"/>
  <c r="U2890" i="2" s="1"/>
  <c r="Q2890" i="2"/>
  <c r="P2890" i="2"/>
  <c r="R2889" i="2"/>
  <c r="U2889" i="2" s="1"/>
  <c r="Q2889" i="2"/>
  <c r="P2889" i="2"/>
  <c r="R2888" i="2"/>
  <c r="U2888" i="2" s="1"/>
  <c r="Q2888" i="2"/>
  <c r="P2888" i="2"/>
  <c r="R2887" i="2"/>
  <c r="U2887" i="2" s="1"/>
  <c r="Q2887" i="2"/>
  <c r="P2887" i="2"/>
  <c r="R2886" i="2"/>
  <c r="U2886" i="2" s="1"/>
  <c r="Q2886" i="2"/>
  <c r="P2886" i="2"/>
  <c r="R2885" i="2"/>
  <c r="U2885" i="2" s="1"/>
  <c r="Q2885" i="2"/>
  <c r="P2885" i="2"/>
  <c r="R2884" i="2"/>
  <c r="U2884" i="2" s="1"/>
  <c r="Q2884" i="2"/>
  <c r="P2884" i="2"/>
  <c r="R2883" i="2"/>
  <c r="U2883" i="2" s="1"/>
  <c r="Q2883" i="2"/>
  <c r="P2883" i="2"/>
  <c r="R2882" i="2"/>
  <c r="U2882" i="2" s="1"/>
  <c r="Q2882" i="2"/>
  <c r="P2882" i="2"/>
  <c r="R2881" i="2"/>
  <c r="U2881" i="2" s="1"/>
  <c r="Q2881" i="2"/>
  <c r="P2881" i="2"/>
  <c r="R2880" i="2"/>
  <c r="U2880" i="2" s="1"/>
  <c r="Q2880" i="2"/>
  <c r="P2880" i="2"/>
  <c r="R2879" i="2"/>
  <c r="U2879" i="2" s="1"/>
  <c r="Q2879" i="2"/>
  <c r="P2879" i="2"/>
  <c r="R2878" i="2"/>
  <c r="U2878" i="2" s="1"/>
  <c r="Q2878" i="2"/>
  <c r="P2878" i="2"/>
  <c r="R2877" i="2"/>
  <c r="U2877" i="2" s="1"/>
  <c r="Q2877" i="2"/>
  <c r="P2877" i="2"/>
  <c r="R2876" i="2"/>
  <c r="U2876" i="2" s="1"/>
  <c r="Q2876" i="2"/>
  <c r="P2876" i="2"/>
  <c r="R2875" i="2"/>
  <c r="U2875" i="2" s="1"/>
  <c r="Q2875" i="2"/>
  <c r="P2875" i="2"/>
  <c r="R2874" i="2"/>
  <c r="U2874" i="2" s="1"/>
  <c r="Q2874" i="2"/>
  <c r="P2874" i="2"/>
  <c r="R2873" i="2"/>
  <c r="U2873" i="2" s="1"/>
  <c r="Q2873" i="2"/>
  <c r="P2873" i="2"/>
  <c r="R2872" i="2"/>
  <c r="U2872" i="2" s="1"/>
  <c r="Q2872" i="2"/>
  <c r="P2872" i="2"/>
  <c r="R2871" i="2"/>
  <c r="U2871" i="2" s="1"/>
  <c r="Q2871" i="2"/>
  <c r="P2871" i="2"/>
  <c r="R2870" i="2"/>
  <c r="U2870" i="2" s="1"/>
  <c r="Q2870" i="2"/>
  <c r="P2870" i="2"/>
  <c r="R2869" i="2"/>
  <c r="U2869" i="2" s="1"/>
  <c r="Q2869" i="2"/>
  <c r="P2869" i="2"/>
  <c r="R2868" i="2"/>
  <c r="U2868" i="2" s="1"/>
  <c r="Q2868" i="2"/>
  <c r="P2868" i="2"/>
  <c r="R2867" i="2"/>
  <c r="U2867" i="2" s="1"/>
  <c r="Q2867" i="2"/>
  <c r="P2867" i="2"/>
  <c r="R2866" i="2"/>
  <c r="U2866" i="2" s="1"/>
  <c r="Q2866" i="2"/>
  <c r="P2866" i="2"/>
  <c r="R2865" i="2"/>
  <c r="U2865" i="2" s="1"/>
  <c r="Q2865" i="2"/>
  <c r="P2865" i="2"/>
  <c r="R2864" i="2"/>
  <c r="U2864" i="2" s="1"/>
  <c r="Q2864" i="2"/>
  <c r="P2864" i="2"/>
  <c r="R2863" i="2"/>
  <c r="U2863" i="2" s="1"/>
  <c r="Q2863" i="2"/>
  <c r="P2863" i="2"/>
  <c r="R2862" i="2"/>
  <c r="U2862" i="2" s="1"/>
  <c r="Q2862" i="2"/>
  <c r="P2862" i="2"/>
  <c r="R2861" i="2"/>
  <c r="U2861" i="2" s="1"/>
  <c r="Q2861" i="2"/>
  <c r="P2861" i="2"/>
  <c r="R2860" i="2"/>
  <c r="U2860" i="2" s="1"/>
  <c r="Q2860" i="2"/>
  <c r="P2860" i="2"/>
  <c r="R2859" i="2"/>
  <c r="U2859" i="2" s="1"/>
  <c r="Q2859" i="2"/>
  <c r="P2859" i="2"/>
  <c r="R2858" i="2"/>
  <c r="U2858" i="2" s="1"/>
  <c r="Q2858" i="2"/>
  <c r="P2858" i="2"/>
  <c r="R2857" i="2"/>
  <c r="U2857" i="2" s="1"/>
  <c r="Q2857" i="2"/>
  <c r="P2857" i="2"/>
  <c r="R2856" i="2"/>
  <c r="U2856" i="2" s="1"/>
  <c r="Q2856" i="2"/>
  <c r="P2856" i="2"/>
  <c r="R2855" i="2"/>
  <c r="U2855" i="2" s="1"/>
  <c r="Q2855" i="2"/>
  <c r="P2855" i="2"/>
  <c r="R2854" i="2"/>
  <c r="U2854" i="2" s="1"/>
  <c r="Q2854" i="2"/>
  <c r="P2854" i="2"/>
  <c r="R2853" i="2"/>
  <c r="U2853" i="2" s="1"/>
  <c r="Q2853" i="2"/>
  <c r="P2853" i="2"/>
  <c r="R2852" i="2"/>
  <c r="U2852" i="2" s="1"/>
  <c r="Q2852" i="2"/>
  <c r="P2852" i="2"/>
  <c r="R2851" i="2"/>
  <c r="U2851" i="2" s="1"/>
  <c r="Q2851" i="2"/>
  <c r="P2851" i="2"/>
  <c r="R2850" i="2"/>
  <c r="U2850" i="2" s="1"/>
  <c r="Q2850" i="2"/>
  <c r="P2850" i="2"/>
  <c r="R2849" i="2"/>
  <c r="U2849" i="2" s="1"/>
  <c r="Q2849" i="2"/>
  <c r="P2849" i="2"/>
  <c r="R2848" i="2"/>
  <c r="U2848" i="2" s="1"/>
  <c r="Q2848" i="2"/>
  <c r="P2848" i="2"/>
  <c r="R2847" i="2"/>
  <c r="U2847" i="2" s="1"/>
  <c r="Q2847" i="2"/>
  <c r="P2847" i="2"/>
  <c r="R2846" i="2"/>
  <c r="U2846" i="2" s="1"/>
  <c r="Q2846" i="2"/>
  <c r="P2846" i="2"/>
  <c r="R2845" i="2"/>
  <c r="U2845" i="2" s="1"/>
  <c r="Q2845" i="2"/>
  <c r="P2845" i="2"/>
  <c r="R2844" i="2"/>
  <c r="U2844" i="2" s="1"/>
  <c r="Q2844" i="2"/>
  <c r="P2844" i="2"/>
  <c r="R2843" i="2"/>
  <c r="U2843" i="2" s="1"/>
  <c r="Q2843" i="2"/>
  <c r="P2843" i="2"/>
  <c r="R2842" i="2"/>
  <c r="U2842" i="2" s="1"/>
  <c r="Q2842" i="2"/>
  <c r="P2842" i="2"/>
  <c r="R2841" i="2"/>
  <c r="U2841" i="2" s="1"/>
  <c r="Q2841" i="2"/>
  <c r="P2841" i="2"/>
  <c r="R2840" i="2"/>
  <c r="U2840" i="2" s="1"/>
  <c r="Q2840" i="2"/>
  <c r="P2840" i="2"/>
  <c r="R2839" i="2"/>
  <c r="U2839" i="2" s="1"/>
  <c r="Q2839" i="2"/>
  <c r="P2839" i="2"/>
  <c r="R2838" i="2"/>
  <c r="U2838" i="2" s="1"/>
  <c r="Q2838" i="2"/>
  <c r="P2838" i="2"/>
  <c r="R2837" i="2"/>
  <c r="U2837" i="2" s="1"/>
  <c r="Q2837" i="2"/>
  <c r="P2837" i="2"/>
  <c r="R2836" i="2"/>
  <c r="U2836" i="2" s="1"/>
  <c r="Q2836" i="2"/>
  <c r="P2836" i="2"/>
  <c r="R2835" i="2"/>
  <c r="U2835" i="2" s="1"/>
  <c r="Q2835" i="2"/>
  <c r="P2835" i="2"/>
  <c r="R2834" i="2"/>
  <c r="U2834" i="2" s="1"/>
  <c r="Q2834" i="2"/>
  <c r="P2834" i="2"/>
  <c r="R2833" i="2"/>
  <c r="U2833" i="2" s="1"/>
  <c r="Q2833" i="2"/>
  <c r="P2833" i="2"/>
  <c r="R2832" i="2"/>
  <c r="U2832" i="2" s="1"/>
  <c r="Q2832" i="2"/>
  <c r="P2832" i="2"/>
  <c r="R2831" i="2"/>
  <c r="U2831" i="2" s="1"/>
  <c r="Q2831" i="2"/>
  <c r="P2831" i="2"/>
  <c r="R2830" i="2"/>
  <c r="U2830" i="2" s="1"/>
  <c r="Q2830" i="2"/>
  <c r="P2830" i="2"/>
  <c r="R2829" i="2"/>
  <c r="U2829" i="2" s="1"/>
  <c r="Q2829" i="2"/>
  <c r="P2829" i="2"/>
  <c r="R2828" i="2"/>
  <c r="U2828" i="2" s="1"/>
  <c r="Q2828" i="2"/>
  <c r="P2828" i="2"/>
  <c r="R2827" i="2"/>
  <c r="U2827" i="2" s="1"/>
  <c r="Q2827" i="2"/>
  <c r="P2827" i="2"/>
  <c r="R2826" i="2"/>
  <c r="U2826" i="2" s="1"/>
  <c r="Q2826" i="2"/>
  <c r="P2826" i="2"/>
  <c r="R2825" i="2"/>
  <c r="U2825" i="2" s="1"/>
  <c r="Q2825" i="2"/>
  <c r="P2825" i="2"/>
  <c r="R2824" i="2"/>
  <c r="U2824" i="2" s="1"/>
  <c r="Q2824" i="2"/>
  <c r="P2824" i="2"/>
  <c r="R2823" i="2"/>
  <c r="U2823" i="2" s="1"/>
  <c r="Q2823" i="2"/>
  <c r="P2823" i="2"/>
  <c r="R2822" i="2"/>
  <c r="U2822" i="2" s="1"/>
  <c r="Q2822" i="2"/>
  <c r="P2822" i="2"/>
  <c r="R2821" i="2"/>
  <c r="U2821" i="2" s="1"/>
  <c r="Q2821" i="2"/>
  <c r="P2821" i="2"/>
  <c r="R2820" i="2"/>
  <c r="U2820" i="2" s="1"/>
  <c r="Q2820" i="2"/>
  <c r="P2820" i="2"/>
  <c r="R2819" i="2"/>
  <c r="U2819" i="2" s="1"/>
  <c r="Q2819" i="2"/>
  <c r="P2819" i="2"/>
  <c r="R2818" i="2"/>
  <c r="U2818" i="2" s="1"/>
  <c r="Q2818" i="2"/>
  <c r="P2818" i="2"/>
  <c r="R2817" i="2"/>
  <c r="U2817" i="2" s="1"/>
  <c r="Q2817" i="2"/>
  <c r="P2817" i="2"/>
  <c r="R2816" i="2"/>
  <c r="U2816" i="2" s="1"/>
  <c r="Q2816" i="2"/>
  <c r="P2816" i="2"/>
  <c r="R2815" i="2"/>
  <c r="U2815" i="2" s="1"/>
  <c r="Q2815" i="2"/>
  <c r="P2815" i="2"/>
  <c r="R2814" i="2"/>
  <c r="U2814" i="2" s="1"/>
  <c r="Q2814" i="2"/>
  <c r="P2814" i="2"/>
  <c r="R2813" i="2"/>
  <c r="U2813" i="2" s="1"/>
  <c r="Q2813" i="2"/>
  <c r="P2813" i="2"/>
  <c r="R2812" i="2"/>
  <c r="U2812" i="2" s="1"/>
  <c r="Q2812" i="2"/>
  <c r="P2812" i="2"/>
  <c r="R2811" i="2"/>
  <c r="U2811" i="2" s="1"/>
  <c r="Q2811" i="2"/>
  <c r="P2811" i="2"/>
  <c r="R2810" i="2"/>
  <c r="U2810" i="2" s="1"/>
  <c r="Q2810" i="2"/>
  <c r="P2810" i="2"/>
  <c r="R2809" i="2"/>
  <c r="U2809" i="2" s="1"/>
  <c r="Q2809" i="2"/>
  <c r="P2809" i="2"/>
  <c r="R2808" i="2"/>
  <c r="U2808" i="2" s="1"/>
  <c r="Q2808" i="2"/>
  <c r="P2808" i="2"/>
  <c r="R2807" i="2"/>
  <c r="U2807" i="2" s="1"/>
  <c r="Q2807" i="2"/>
  <c r="P2807" i="2"/>
  <c r="R2806" i="2"/>
  <c r="U2806" i="2" s="1"/>
  <c r="Q2806" i="2"/>
  <c r="P2806" i="2"/>
  <c r="R2805" i="2"/>
  <c r="U2805" i="2" s="1"/>
  <c r="Q2805" i="2"/>
  <c r="P2805" i="2"/>
  <c r="R2804" i="2"/>
  <c r="U2804" i="2" s="1"/>
  <c r="Q2804" i="2"/>
  <c r="P2804" i="2"/>
  <c r="R2803" i="2"/>
  <c r="U2803" i="2" s="1"/>
  <c r="Q2803" i="2"/>
  <c r="P2803" i="2"/>
  <c r="R2802" i="2"/>
  <c r="U2802" i="2" s="1"/>
  <c r="Q2802" i="2"/>
  <c r="P2802" i="2"/>
  <c r="R2801" i="2"/>
  <c r="U2801" i="2" s="1"/>
  <c r="Q2801" i="2"/>
  <c r="P2801" i="2"/>
  <c r="R2800" i="2"/>
  <c r="U2800" i="2" s="1"/>
  <c r="Q2800" i="2"/>
  <c r="P2800" i="2"/>
  <c r="R2799" i="2"/>
  <c r="U2799" i="2" s="1"/>
  <c r="Q2799" i="2"/>
  <c r="P2799" i="2"/>
  <c r="R2798" i="2"/>
  <c r="U2798" i="2" s="1"/>
  <c r="Q2798" i="2"/>
  <c r="P2798" i="2"/>
  <c r="R2797" i="2"/>
  <c r="U2797" i="2" s="1"/>
  <c r="Q2797" i="2"/>
  <c r="P2797" i="2"/>
  <c r="R2796" i="2"/>
  <c r="U2796" i="2" s="1"/>
  <c r="Q2796" i="2"/>
  <c r="P2796" i="2"/>
  <c r="R2795" i="2"/>
  <c r="U2795" i="2" s="1"/>
  <c r="Q2795" i="2"/>
  <c r="P2795" i="2"/>
  <c r="R2794" i="2"/>
  <c r="U2794" i="2" s="1"/>
  <c r="Q2794" i="2"/>
  <c r="P2794" i="2"/>
  <c r="R2793" i="2"/>
  <c r="U2793" i="2" s="1"/>
  <c r="Q2793" i="2"/>
  <c r="P2793" i="2"/>
  <c r="R2792" i="2"/>
  <c r="U2792" i="2" s="1"/>
  <c r="Q2792" i="2"/>
  <c r="P2792" i="2"/>
  <c r="R2791" i="2"/>
  <c r="U2791" i="2" s="1"/>
  <c r="Q2791" i="2"/>
  <c r="P2791" i="2"/>
  <c r="R2790" i="2"/>
  <c r="U2790" i="2" s="1"/>
  <c r="Q2790" i="2"/>
  <c r="P2790" i="2"/>
  <c r="R2789" i="2"/>
  <c r="U2789" i="2" s="1"/>
  <c r="Q2789" i="2"/>
  <c r="P2789" i="2"/>
  <c r="R2788" i="2"/>
  <c r="U2788" i="2" s="1"/>
  <c r="Q2788" i="2"/>
  <c r="P2788" i="2"/>
  <c r="R2787" i="2"/>
  <c r="U2787" i="2" s="1"/>
  <c r="Q2787" i="2"/>
  <c r="P2787" i="2"/>
  <c r="R2786" i="2"/>
  <c r="U2786" i="2" s="1"/>
  <c r="Q2786" i="2"/>
  <c r="P2786" i="2"/>
  <c r="R2785" i="2"/>
  <c r="U2785" i="2" s="1"/>
  <c r="Q2785" i="2"/>
  <c r="P2785" i="2"/>
  <c r="R2784" i="2"/>
  <c r="U2784" i="2" s="1"/>
  <c r="Q2784" i="2"/>
  <c r="P2784" i="2"/>
  <c r="R2783" i="2"/>
  <c r="U2783" i="2" s="1"/>
  <c r="Q2783" i="2"/>
  <c r="P2783" i="2"/>
  <c r="R2782" i="2"/>
  <c r="U2782" i="2" s="1"/>
  <c r="Q2782" i="2"/>
  <c r="P2782" i="2"/>
  <c r="R2781" i="2"/>
  <c r="U2781" i="2" s="1"/>
  <c r="Q2781" i="2"/>
  <c r="P2781" i="2"/>
  <c r="R2780" i="2"/>
  <c r="U2780" i="2" s="1"/>
  <c r="Q2780" i="2"/>
  <c r="P2780" i="2"/>
  <c r="R2779" i="2"/>
  <c r="U2779" i="2" s="1"/>
  <c r="Q2779" i="2"/>
  <c r="P2779" i="2"/>
  <c r="R2778" i="2"/>
  <c r="U2778" i="2" s="1"/>
  <c r="Q2778" i="2"/>
  <c r="P2778" i="2"/>
  <c r="R2777" i="2"/>
  <c r="U2777" i="2" s="1"/>
  <c r="Q2777" i="2"/>
  <c r="P2777" i="2"/>
  <c r="R2776" i="2"/>
  <c r="U2776" i="2" s="1"/>
  <c r="Q2776" i="2"/>
  <c r="P2776" i="2"/>
  <c r="R2775" i="2"/>
  <c r="U2775" i="2" s="1"/>
  <c r="Q2775" i="2"/>
  <c r="P2775" i="2"/>
  <c r="R2774" i="2"/>
  <c r="U2774" i="2" s="1"/>
  <c r="Q2774" i="2"/>
  <c r="P2774" i="2"/>
  <c r="R2773" i="2"/>
  <c r="U2773" i="2" s="1"/>
  <c r="Q2773" i="2"/>
  <c r="P2773" i="2"/>
  <c r="R2772" i="2"/>
  <c r="U2772" i="2" s="1"/>
  <c r="Q2772" i="2"/>
  <c r="P2772" i="2"/>
  <c r="R2771" i="2"/>
  <c r="U2771" i="2" s="1"/>
  <c r="Q2771" i="2"/>
  <c r="P2771" i="2"/>
  <c r="R2770" i="2"/>
  <c r="U2770" i="2" s="1"/>
  <c r="Q2770" i="2"/>
  <c r="P2770" i="2"/>
  <c r="R2769" i="2"/>
  <c r="U2769" i="2" s="1"/>
  <c r="Q2769" i="2"/>
  <c r="P2769" i="2"/>
  <c r="R2768" i="2"/>
  <c r="U2768" i="2" s="1"/>
  <c r="Q2768" i="2"/>
  <c r="P2768" i="2"/>
  <c r="R2767" i="2"/>
  <c r="U2767" i="2" s="1"/>
  <c r="Q2767" i="2"/>
  <c r="P2767" i="2"/>
  <c r="R2766" i="2"/>
  <c r="U2766" i="2" s="1"/>
  <c r="Q2766" i="2"/>
  <c r="P2766" i="2"/>
  <c r="R2765" i="2"/>
  <c r="U2765" i="2" s="1"/>
  <c r="Q2765" i="2"/>
  <c r="P2765" i="2"/>
  <c r="R2764" i="2"/>
  <c r="U2764" i="2" s="1"/>
  <c r="Q2764" i="2"/>
  <c r="P2764" i="2"/>
  <c r="R2763" i="2"/>
  <c r="U2763" i="2" s="1"/>
  <c r="Q2763" i="2"/>
  <c r="P2763" i="2"/>
  <c r="R2762" i="2"/>
  <c r="U2762" i="2" s="1"/>
  <c r="Q2762" i="2"/>
  <c r="P2762" i="2"/>
  <c r="R2761" i="2"/>
  <c r="U2761" i="2" s="1"/>
  <c r="Q2761" i="2"/>
  <c r="P2761" i="2"/>
  <c r="R2760" i="2"/>
  <c r="U2760" i="2" s="1"/>
  <c r="Q2760" i="2"/>
  <c r="P2760" i="2"/>
  <c r="R2759" i="2"/>
  <c r="U2759" i="2" s="1"/>
  <c r="Q2759" i="2"/>
  <c r="P2759" i="2"/>
  <c r="R2758" i="2"/>
  <c r="U2758" i="2" s="1"/>
  <c r="Q2758" i="2"/>
  <c r="P2758" i="2"/>
  <c r="R2757" i="2"/>
  <c r="U2757" i="2" s="1"/>
  <c r="Q2757" i="2"/>
  <c r="P2757" i="2"/>
  <c r="R2756" i="2"/>
  <c r="U2756" i="2" s="1"/>
  <c r="Q2756" i="2"/>
  <c r="P2756" i="2"/>
  <c r="R2755" i="2"/>
  <c r="U2755" i="2" s="1"/>
  <c r="Q2755" i="2"/>
  <c r="P2755" i="2"/>
  <c r="R2754" i="2"/>
  <c r="U2754" i="2" s="1"/>
  <c r="Q2754" i="2"/>
  <c r="P2754" i="2"/>
  <c r="R2753" i="2"/>
  <c r="U2753" i="2" s="1"/>
  <c r="Q2753" i="2"/>
  <c r="P2753" i="2"/>
  <c r="R2752" i="2"/>
  <c r="U2752" i="2" s="1"/>
  <c r="Q2752" i="2"/>
  <c r="P2752" i="2"/>
  <c r="R2751" i="2"/>
  <c r="U2751" i="2" s="1"/>
  <c r="Q2751" i="2"/>
  <c r="P2751" i="2"/>
  <c r="R2750" i="2"/>
  <c r="U2750" i="2" s="1"/>
  <c r="Q2750" i="2"/>
  <c r="P2750" i="2"/>
  <c r="R2749" i="2"/>
  <c r="U2749" i="2" s="1"/>
  <c r="Q2749" i="2"/>
  <c r="P2749" i="2"/>
  <c r="R2748" i="2"/>
  <c r="U2748" i="2" s="1"/>
  <c r="Q2748" i="2"/>
  <c r="P2748" i="2"/>
  <c r="R2747" i="2"/>
  <c r="U2747" i="2" s="1"/>
  <c r="Q2747" i="2"/>
  <c r="P2747" i="2"/>
  <c r="R2746" i="2"/>
  <c r="U2746" i="2" s="1"/>
  <c r="Q2746" i="2"/>
  <c r="P2746" i="2"/>
  <c r="R2745" i="2"/>
  <c r="U2745" i="2" s="1"/>
  <c r="Q2745" i="2"/>
  <c r="P2745" i="2"/>
  <c r="R2744" i="2"/>
  <c r="U2744" i="2" s="1"/>
  <c r="Q2744" i="2"/>
  <c r="P2744" i="2"/>
  <c r="R2743" i="2"/>
  <c r="U2743" i="2" s="1"/>
  <c r="Q2743" i="2"/>
  <c r="P2743" i="2"/>
  <c r="R2742" i="2"/>
  <c r="U2742" i="2" s="1"/>
  <c r="Q2742" i="2"/>
  <c r="P2742" i="2"/>
  <c r="R2741" i="2"/>
  <c r="U2741" i="2" s="1"/>
  <c r="Q2741" i="2"/>
  <c r="P2741" i="2"/>
  <c r="R2740" i="2"/>
  <c r="U2740" i="2" s="1"/>
  <c r="Q2740" i="2"/>
  <c r="P2740" i="2"/>
  <c r="R2739" i="2"/>
  <c r="U2739" i="2" s="1"/>
  <c r="Q2739" i="2"/>
  <c r="P2739" i="2"/>
  <c r="R2738" i="2"/>
  <c r="U2738" i="2" s="1"/>
  <c r="Q2738" i="2"/>
  <c r="P2738" i="2"/>
  <c r="R2737" i="2"/>
  <c r="U2737" i="2" s="1"/>
  <c r="Q2737" i="2"/>
  <c r="P2737" i="2"/>
  <c r="R2736" i="2"/>
  <c r="U2736" i="2" s="1"/>
  <c r="Q2736" i="2"/>
  <c r="P2736" i="2"/>
  <c r="R2735" i="2"/>
  <c r="U2735" i="2" s="1"/>
  <c r="Q2735" i="2"/>
  <c r="P2735" i="2"/>
  <c r="R2734" i="2"/>
  <c r="U2734" i="2" s="1"/>
  <c r="Q2734" i="2"/>
  <c r="P2734" i="2"/>
  <c r="R2733" i="2"/>
  <c r="U2733" i="2" s="1"/>
  <c r="Q2733" i="2"/>
  <c r="P2733" i="2"/>
  <c r="R2732" i="2"/>
  <c r="U2732" i="2" s="1"/>
  <c r="Q2732" i="2"/>
  <c r="P2732" i="2"/>
  <c r="R2731" i="2"/>
  <c r="U2731" i="2" s="1"/>
  <c r="Q2731" i="2"/>
  <c r="P2731" i="2"/>
  <c r="R2730" i="2"/>
  <c r="U2730" i="2" s="1"/>
  <c r="Q2730" i="2"/>
  <c r="P2730" i="2"/>
  <c r="R2729" i="2"/>
  <c r="U2729" i="2" s="1"/>
  <c r="Q2729" i="2"/>
  <c r="P2729" i="2"/>
  <c r="R2728" i="2"/>
  <c r="U2728" i="2" s="1"/>
  <c r="Q2728" i="2"/>
  <c r="P2728" i="2"/>
  <c r="R2727" i="2"/>
  <c r="U2727" i="2" s="1"/>
  <c r="Q2727" i="2"/>
  <c r="P2727" i="2"/>
  <c r="R2726" i="2"/>
  <c r="U2726" i="2" s="1"/>
  <c r="Q2726" i="2"/>
  <c r="P2726" i="2"/>
  <c r="R2725" i="2"/>
  <c r="U2725" i="2" s="1"/>
  <c r="Q2725" i="2"/>
  <c r="P2725" i="2"/>
  <c r="R2724" i="2"/>
  <c r="U2724" i="2" s="1"/>
  <c r="Q2724" i="2"/>
  <c r="P2724" i="2"/>
  <c r="R2723" i="2"/>
  <c r="U2723" i="2" s="1"/>
  <c r="Q2723" i="2"/>
  <c r="P2723" i="2"/>
  <c r="R2722" i="2"/>
  <c r="U2722" i="2" s="1"/>
  <c r="Q2722" i="2"/>
  <c r="P2722" i="2"/>
  <c r="R2721" i="2"/>
  <c r="U2721" i="2" s="1"/>
  <c r="Q2721" i="2"/>
  <c r="P2721" i="2"/>
  <c r="R2720" i="2"/>
  <c r="U2720" i="2" s="1"/>
  <c r="Q2720" i="2"/>
  <c r="P2720" i="2"/>
  <c r="R2719" i="2"/>
  <c r="U2719" i="2" s="1"/>
  <c r="Q2719" i="2"/>
  <c r="P2719" i="2"/>
  <c r="R2718" i="2"/>
  <c r="U2718" i="2" s="1"/>
  <c r="Q2718" i="2"/>
  <c r="P2718" i="2"/>
  <c r="R2717" i="2"/>
  <c r="U2717" i="2" s="1"/>
  <c r="Q2717" i="2"/>
  <c r="P2717" i="2"/>
  <c r="R2716" i="2"/>
  <c r="U2716" i="2" s="1"/>
  <c r="Q2716" i="2"/>
  <c r="P2716" i="2"/>
  <c r="R2715" i="2"/>
  <c r="U2715" i="2" s="1"/>
  <c r="Q2715" i="2"/>
  <c r="P2715" i="2"/>
  <c r="R2714" i="2"/>
  <c r="U2714" i="2" s="1"/>
  <c r="Q2714" i="2"/>
  <c r="P2714" i="2"/>
  <c r="R2713" i="2"/>
  <c r="U2713" i="2" s="1"/>
  <c r="Q2713" i="2"/>
  <c r="P2713" i="2"/>
  <c r="R2712" i="2"/>
  <c r="U2712" i="2" s="1"/>
  <c r="Q2712" i="2"/>
  <c r="P2712" i="2"/>
  <c r="R2711" i="2"/>
  <c r="U2711" i="2" s="1"/>
  <c r="Q2711" i="2"/>
  <c r="P2711" i="2"/>
  <c r="R2710" i="2"/>
  <c r="U2710" i="2" s="1"/>
  <c r="Q2710" i="2"/>
  <c r="P2710" i="2"/>
  <c r="R2709" i="2"/>
  <c r="U2709" i="2" s="1"/>
  <c r="Q2709" i="2"/>
  <c r="P2709" i="2"/>
  <c r="R2708" i="2"/>
  <c r="U2708" i="2" s="1"/>
  <c r="Q2708" i="2"/>
  <c r="P2708" i="2"/>
  <c r="R2707" i="2"/>
  <c r="U2707" i="2" s="1"/>
  <c r="Q2707" i="2"/>
  <c r="P2707" i="2"/>
  <c r="R2706" i="2"/>
  <c r="U2706" i="2" s="1"/>
  <c r="Q2706" i="2"/>
  <c r="P2706" i="2"/>
  <c r="R2705" i="2"/>
  <c r="U2705" i="2" s="1"/>
  <c r="Q2705" i="2"/>
  <c r="P2705" i="2"/>
  <c r="R2704" i="2"/>
  <c r="U2704" i="2" s="1"/>
  <c r="Q2704" i="2"/>
  <c r="P2704" i="2"/>
  <c r="R2703" i="2"/>
  <c r="U2703" i="2" s="1"/>
  <c r="Q2703" i="2"/>
  <c r="P2703" i="2"/>
  <c r="R2702" i="2"/>
  <c r="U2702" i="2" s="1"/>
  <c r="Q2702" i="2"/>
  <c r="P2702" i="2"/>
  <c r="R2701" i="2"/>
  <c r="U2701" i="2" s="1"/>
  <c r="Q2701" i="2"/>
  <c r="P2701" i="2"/>
  <c r="R2700" i="2"/>
  <c r="U2700" i="2" s="1"/>
  <c r="Q2700" i="2"/>
  <c r="P2700" i="2"/>
  <c r="R2699" i="2"/>
  <c r="U2699" i="2" s="1"/>
  <c r="Q2699" i="2"/>
  <c r="P2699" i="2"/>
  <c r="R2698" i="2"/>
  <c r="U2698" i="2" s="1"/>
  <c r="Q2698" i="2"/>
  <c r="P2698" i="2"/>
  <c r="R2697" i="2"/>
  <c r="U2697" i="2" s="1"/>
  <c r="Q2697" i="2"/>
  <c r="P2697" i="2"/>
  <c r="R2696" i="2"/>
  <c r="U2696" i="2" s="1"/>
  <c r="Q2696" i="2"/>
  <c r="P2696" i="2"/>
  <c r="R2695" i="2"/>
  <c r="U2695" i="2" s="1"/>
  <c r="Q2695" i="2"/>
  <c r="P2695" i="2"/>
  <c r="R2694" i="2"/>
  <c r="U2694" i="2" s="1"/>
  <c r="Q2694" i="2"/>
  <c r="P2694" i="2"/>
  <c r="R2693" i="2"/>
  <c r="U2693" i="2" s="1"/>
  <c r="Q2693" i="2"/>
  <c r="P2693" i="2"/>
  <c r="R2692" i="2"/>
  <c r="U2692" i="2" s="1"/>
  <c r="Q2692" i="2"/>
  <c r="P2692" i="2"/>
  <c r="R2691" i="2"/>
  <c r="U2691" i="2" s="1"/>
  <c r="Q2691" i="2"/>
  <c r="P2691" i="2"/>
  <c r="R2690" i="2"/>
  <c r="U2690" i="2" s="1"/>
  <c r="Q2690" i="2"/>
  <c r="P2690" i="2"/>
  <c r="R2689" i="2"/>
  <c r="U2689" i="2" s="1"/>
  <c r="Q2689" i="2"/>
  <c r="P2689" i="2"/>
  <c r="R2688" i="2"/>
  <c r="U2688" i="2" s="1"/>
  <c r="Q2688" i="2"/>
  <c r="P2688" i="2"/>
  <c r="R2687" i="2"/>
  <c r="U2687" i="2" s="1"/>
  <c r="Q2687" i="2"/>
  <c r="P2687" i="2"/>
  <c r="R2686" i="2"/>
  <c r="U2686" i="2" s="1"/>
  <c r="Q2686" i="2"/>
  <c r="P2686" i="2"/>
  <c r="R2685" i="2"/>
  <c r="U2685" i="2" s="1"/>
  <c r="Q2685" i="2"/>
  <c r="P2685" i="2"/>
  <c r="R2684" i="2"/>
  <c r="U2684" i="2" s="1"/>
  <c r="Q2684" i="2"/>
  <c r="P2684" i="2"/>
  <c r="R2683" i="2"/>
  <c r="U2683" i="2" s="1"/>
  <c r="Q2683" i="2"/>
  <c r="P2683" i="2"/>
  <c r="R2682" i="2"/>
  <c r="U2682" i="2" s="1"/>
  <c r="Q2682" i="2"/>
  <c r="P2682" i="2"/>
  <c r="R2681" i="2"/>
  <c r="U2681" i="2" s="1"/>
  <c r="Q2681" i="2"/>
  <c r="P2681" i="2"/>
  <c r="R2680" i="2"/>
  <c r="U2680" i="2" s="1"/>
  <c r="Q2680" i="2"/>
  <c r="P2680" i="2"/>
  <c r="R2679" i="2"/>
  <c r="U2679" i="2" s="1"/>
  <c r="Q2679" i="2"/>
  <c r="P2679" i="2"/>
  <c r="R2678" i="2"/>
  <c r="U2678" i="2" s="1"/>
  <c r="Q2678" i="2"/>
  <c r="P2678" i="2"/>
  <c r="R2677" i="2"/>
  <c r="U2677" i="2" s="1"/>
  <c r="Q2677" i="2"/>
  <c r="P2677" i="2"/>
  <c r="R2676" i="2"/>
  <c r="U2676" i="2" s="1"/>
  <c r="Q2676" i="2"/>
  <c r="P2676" i="2"/>
  <c r="R2675" i="2"/>
  <c r="U2675" i="2" s="1"/>
  <c r="Q2675" i="2"/>
  <c r="P2675" i="2"/>
  <c r="R2674" i="2"/>
  <c r="U2674" i="2" s="1"/>
  <c r="Q2674" i="2"/>
  <c r="P2674" i="2"/>
  <c r="R2673" i="2"/>
  <c r="U2673" i="2" s="1"/>
  <c r="Q2673" i="2"/>
  <c r="P2673" i="2"/>
  <c r="R2672" i="2"/>
  <c r="U2672" i="2" s="1"/>
  <c r="Q2672" i="2"/>
  <c r="P2672" i="2"/>
  <c r="R2671" i="2"/>
  <c r="U2671" i="2" s="1"/>
  <c r="Q2671" i="2"/>
  <c r="P2671" i="2"/>
  <c r="R2670" i="2"/>
  <c r="U2670" i="2" s="1"/>
  <c r="Q2670" i="2"/>
  <c r="P2670" i="2"/>
  <c r="R2669" i="2"/>
  <c r="U2669" i="2" s="1"/>
  <c r="Q2669" i="2"/>
  <c r="P2669" i="2"/>
  <c r="R2668" i="2"/>
  <c r="U2668" i="2" s="1"/>
  <c r="Q2668" i="2"/>
  <c r="P2668" i="2"/>
  <c r="R2667" i="2"/>
  <c r="U2667" i="2" s="1"/>
  <c r="Q2667" i="2"/>
  <c r="P2667" i="2"/>
  <c r="R2666" i="2"/>
  <c r="U2666" i="2" s="1"/>
  <c r="Q2666" i="2"/>
  <c r="P2666" i="2"/>
  <c r="R2665" i="2"/>
  <c r="U2665" i="2" s="1"/>
  <c r="Q2665" i="2"/>
  <c r="P2665" i="2"/>
  <c r="R2664" i="2"/>
  <c r="U2664" i="2" s="1"/>
  <c r="Q2664" i="2"/>
  <c r="P2664" i="2"/>
  <c r="R2663" i="2"/>
  <c r="U2663" i="2" s="1"/>
  <c r="Q2663" i="2"/>
  <c r="P2663" i="2"/>
  <c r="R2662" i="2"/>
  <c r="U2662" i="2" s="1"/>
  <c r="Q2662" i="2"/>
  <c r="P2662" i="2"/>
  <c r="R2661" i="2"/>
  <c r="U2661" i="2" s="1"/>
  <c r="Q2661" i="2"/>
  <c r="P2661" i="2"/>
  <c r="R2660" i="2"/>
  <c r="U2660" i="2" s="1"/>
  <c r="Q2660" i="2"/>
  <c r="P2660" i="2"/>
  <c r="R2659" i="2"/>
  <c r="U2659" i="2" s="1"/>
  <c r="Q2659" i="2"/>
  <c r="P2659" i="2"/>
  <c r="R2658" i="2"/>
  <c r="U2658" i="2" s="1"/>
  <c r="Q2658" i="2"/>
  <c r="P2658" i="2"/>
  <c r="R2657" i="2"/>
  <c r="U2657" i="2" s="1"/>
  <c r="Q2657" i="2"/>
  <c r="P2657" i="2"/>
  <c r="R2656" i="2"/>
  <c r="U2656" i="2" s="1"/>
  <c r="Q2656" i="2"/>
  <c r="P2656" i="2"/>
  <c r="R2655" i="2"/>
  <c r="U2655" i="2" s="1"/>
  <c r="Q2655" i="2"/>
  <c r="P2655" i="2"/>
  <c r="R2654" i="2"/>
  <c r="U2654" i="2" s="1"/>
  <c r="Q2654" i="2"/>
  <c r="P2654" i="2"/>
  <c r="R2653" i="2"/>
  <c r="U2653" i="2" s="1"/>
  <c r="Q2653" i="2"/>
  <c r="P2653" i="2"/>
  <c r="R2652" i="2"/>
  <c r="U2652" i="2" s="1"/>
  <c r="Q2652" i="2"/>
  <c r="P2652" i="2"/>
  <c r="R2651" i="2"/>
  <c r="U2651" i="2" s="1"/>
  <c r="Q2651" i="2"/>
  <c r="P2651" i="2"/>
  <c r="R2650" i="2"/>
  <c r="U2650" i="2" s="1"/>
  <c r="Q2650" i="2"/>
  <c r="P2650" i="2"/>
  <c r="R2649" i="2"/>
  <c r="U2649" i="2" s="1"/>
  <c r="Q2649" i="2"/>
  <c r="P2649" i="2"/>
  <c r="R2648" i="2"/>
  <c r="U2648" i="2" s="1"/>
  <c r="Q2648" i="2"/>
  <c r="P2648" i="2"/>
  <c r="R2647" i="2"/>
  <c r="U2647" i="2" s="1"/>
  <c r="Q2647" i="2"/>
  <c r="P2647" i="2"/>
  <c r="R2646" i="2"/>
  <c r="U2646" i="2" s="1"/>
  <c r="Q2646" i="2"/>
  <c r="P2646" i="2"/>
  <c r="R2645" i="2"/>
  <c r="U2645" i="2" s="1"/>
  <c r="Q2645" i="2"/>
  <c r="P2645" i="2"/>
  <c r="R2644" i="2"/>
  <c r="U2644" i="2" s="1"/>
  <c r="Q2644" i="2"/>
  <c r="P2644" i="2"/>
  <c r="R2643" i="2"/>
  <c r="U2643" i="2" s="1"/>
  <c r="Q2643" i="2"/>
  <c r="P2643" i="2"/>
  <c r="R2642" i="2"/>
  <c r="U2642" i="2" s="1"/>
  <c r="Q2642" i="2"/>
  <c r="P2642" i="2"/>
  <c r="R2641" i="2"/>
  <c r="U2641" i="2" s="1"/>
  <c r="Q2641" i="2"/>
  <c r="P2641" i="2"/>
  <c r="R2640" i="2"/>
  <c r="U2640" i="2" s="1"/>
  <c r="Q2640" i="2"/>
  <c r="P2640" i="2"/>
  <c r="R2639" i="2"/>
  <c r="U2639" i="2" s="1"/>
  <c r="Q2639" i="2"/>
  <c r="P2639" i="2"/>
  <c r="R2638" i="2"/>
  <c r="U2638" i="2" s="1"/>
  <c r="Q2638" i="2"/>
  <c r="P2638" i="2"/>
  <c r="R2637" i="2"/>
  <c r="U2637" i="2" s="1"/>
  <c r="Q2637" i="2"/>
  <c r="P2637" i="2"/>
  <c r="R2636" i="2"/>
  <c r="U2636" i="2" s="1"/>
  <c r="Q2636" i="2"/>
  <c r="P2636" i="2"/>
  <c r="R2635" i="2"/>
  <c r="U2635" i="2" s="1"/>
  <c r="Q2635" i="2"/>
  <c r="P2635" i="2"/>
  <c r="R2634" i="2"/>
  <c r="U2634" i="2" s="1"/>
  <c r="Q2634" i="2"/>
  <c r="P2634" i="2"/>
  <c r="R2633" i="2"/>
  <c r="U2633" i="2" s="1"/>
  <c r="Q2633" i="2"/>
  <c r="P2633" i="2"/>
  <c r="R2632" i="2"/>
  <c r="U2632" i="2" s="1"/>
  <c r="Q2632" i="2"/>
  <c r="P2632" i="2"/>
  <c r="R2631" i="2"/>
  <c r="U2631" i="2" s="1"/>
  <c r="Q2631" i="2"/>
  <c r="P2631" i="2"/>
  <c r="R2630" i="2"/>
  <c r="U2630" i="2" s="1"/>
  <c r="Q2630" i="2"/>
  <c r="P2630" i="2"/>
  <c r="R2629" i="2"/>
  <c r="U2629" i="2" s="1"/>
  <c r="Q2629" i="2"/>
  <c r="P2629" i="2"/>
  <c r="R2628" i="2"/>
  <c r="U2628" i="2" s="1"/>
  <c r="Q2628" i="2"/>
  <c r="P2628" i="2"/>
  <c r="R2627" i="2"/>
  <c r="U2627" i="2" s="1"/>
  <c r="Q2627" i="2"/>
  <c r="P2627" i="2"/>
  <c r="R2626" i="2"/>
  <c r="U2626" i="2" s="1"/>
  <c r="Q2626" i="2"/>
  <c r="P2626" i="2"/>
  <c r="R2625" i="2"/>
  <c r="U2625" i="2" s="1"/>
  <c r="Q2625" i="2"/>
  <c r="P2625" i="2"/>
  <c r="R2624" i="2"/>
  <c r="U2624" i="2" s="1"/>
  <c r="Q2624" i="2"/>
  <c r="P2624" i="2"/>
  <c r="R2623" i="2"/>
  <c r="U2623" i="2" s="1"/>
  <c r="Q2623" i="2"/>
  <c r="P2623" i="2"/>
  <c r="R2622" i="2"/>
  <c r="U2622" i="2" s="1"/>
  <c r="Q2622" i="2"/>
  <c r="P2622" i="2"/>
  <c r="R2621" i="2"/>
  <c r="U2621" i="2" s="1"/>
  <c r="Q2621" i="2"/>
  <c r="P2621" i="2"/>
  <c r="R2620" i="2"/>
  <c r="U2620" i="2" s="1"/>
  <c r="Q2620" i="2"/>
  <c r="P2620" i="2"/>
  <c r="R2619" i="2"/>
  <c r="U2619" i="2" s="1"/>
  <c r="Q2619" i="2"/>
  <c r="P2619" i="2"/>
  <c r="R2618" i="2"/>
  <c r="U2618" i="2" s="1"/>
  <c r="Q2618" i="2"/>
  <c r="P2618" i="2"/>
  <c r="R2617" i="2"/>
  <c r="U2617" i="2" s="1"/>
  <c r="Q2617" i="2"/>
  <c r="P2617" i="2"/>
  <c r="R2616" i="2"/>
  <c r="U2616" i="2" s="1"/>
  <c r="Q2616" i="2"/>
  <c r="P2616" i="2"/>
  <c r="R2615" i="2"/>
  <c r="U2615" i="2" s="1"/>
  <c r="Q2615" i="2"/>
  <c r="P2615" i="2"/>
  <c r="R2614" i="2"/>
  <c r="U2614" i="2" s="1"/>
  <c r="Q2614" i="2"/>
  <c r="P2614" i="2"/>
  <c r="R2613" i="2"/>
  <c r="U2613" i="2" s="1"/>
  <c r="Q2613" i="2"/>
  <c r="P2613" i="2"/>
  <c r="R2612" i="2"/>
  <c r="U2612" i="2" s="1"/>
  <c r="Q2612" i="2"/>
  <c r="P2612" i="2"/>
  <c r="R2611" i="2"/>
  <c r="U2611" i="2" s="1"/>
  <c r="Q2611" i="2"/>
  <c r="P2611" i="2"/>
  <c r="R2610" i="2"/>
  <c r="U2610" i="2" s="1"/>
  <c r="Q2610" i="2"/>
  <c r="P2610" i="2"/>
  <c r="R2609" i="2"/>
  <c r="U2609" i="2" s="1"/>
  <c r="Q2609" i="2"/>
  <c r="P2609" i="2"/>
  <c r="R2608" i="2"/>
  <c r="U2608" i="2" s="1"/>
  <c r="Q2608" i="2"/>
  <c r="P2608" i="2"/>
  <c r="R2607" i="2"/>
  <c r="U2607" i="2" s="1"/>
  <c r="Q2607" i="2"/>
  <c r="P2607" i="2"/>
  <c r="R2606" i="2"/>
  <c r="U2606" i="2" s="1"/>
  <c r="Q2606" i="2"/>
  <c r="P2606" i="2"/>
  <c r="R2605" i="2"/>
  <c r="U2605" i="2" s="1"/>
  <c r="Q2605" i="2"/>
  <c r="P2605" i="2"/>
  <c r="R2604" i="2"/>
  <c r="U2604" i="2" s="1"/>
  <c r="Q2604" i="2"/>
  <c r="P2604" i="2"/>
  <c r="R2603" i="2"/>
  <c r="U2603" i="2" s="1"/>
  <c r="Q2603" i="2"/>
  <c r="P2603" i="2"/>
  <c r="R2602" i="2"/>
  <c r="U2602" i="2" s="1"/>
  <c r="Q2602" i="2"/>
  <c r="P2602" i="2"/>
  <c r="R2601" i="2"/>
  <c r="U2601" i="2" s="1"/>
  <c r="Q2601" i="2"/>
  <c r="P2601" i="2"/>
  <c r="R2600" i="2"/>
  <c r="U2600" i="2" s="1"/>
  <c r="Q2600" i="2"/>
  <c r="P2600" i="2"/>
  <c r="R2599" i="2"/>
  <c r="U2599" i="2" s="1"/>
  <c r="Q2599" i="2"/>
  <c r="P2599" i="2"/>
  <c r="R2598" i="2"/>
  <c r="U2598" i="2" s="1"/>
  <c r="Q2598" i="2"/>
  <c r="P2598" i="2"/>
  <c r="R2597" i="2"/>
  <c r="U2597" i="2" s="1"/>
  <c r="Q2597" i="2"/>
  <c r="P2597" i="2"/>
  <c r="R2596" i="2"/>
  <c r="U2596" i="2" s="1"/>
  <c r="Q2596" i="2"/>
  <c r="P2596" i="2"/>
  <c r="R2595" i="2"/>
  <c r="U2595" i="2" s="1"/>
  <c r="Q2595" i="2"/>
  <c r="P2595" i="2"/>
  <c r="R2594" i="2"/>
  <c r="U2594" i="2" s="1"/>
  <c r="Q2594" i="2"/>
  <c r="P2594" i="2"/>
  <c r="R2593" i="2"/>
  <c r="U2593" i="2" s="1"/>
  <c r="Q2593" i="2"/>
  <c r="P2593" i="2"/>
  <c r="R2592" i="2"/>
  <c r="U2592" i="2" s="1"/>
  <c r="Q2592" i="2"/>
  <c r="P2592" i="2"/>
  <c r="R2591" i="2"/>
  <c r="U2591" i="2" s="1"/>
  <c r="Q2591" i="2"/>
  <c r="P2591" i="2"/>
  <c r="R2590" i="2"/>
  <c r="U2590" i="2" s="1"/>
  <c r="Q2590" i="2"/>
  <c r="P2590" i="2"/>
  <c r="R2589" i="2"/>
  <c r="U2589" i="2" s="1"/>
  <c r="Q2589" i="2"/>
  <c r="P2589" i="2"/>
  <c r="R2588" i="2"/>
  <c r="U2588" i="2" s="1"/>
  <c r="Q2588" i="2"/>
  <c r="P2588" i="2"/>
  <c r="R2587" i="2"/>
  <c r="U2587" i="2" s="1"/>
  <c r="Q2587" i="2"/>
  <c r="P2587" i="2"/>
  <c r="R2586" i="2"/>
  <c r="U2586" i="2" s="1"/>
  <c r="Q2586" i="2"/>
  <c r="P2586" i="2"/>
  <c r="R2585" i="2"/>
  <c r="U2585" i="2" s="1"/>
  <c r="Q2585" i="2"/>
  <c r="P2585" i="2"/>
  <c r="R2584" i="2"/>
  <c r="U2584" i="2" s="1"/>
  <c r="Q2584" i="2"/>
  <c r="P2584" i="2"/>
  <c r="R2583" i="2"/>
  <c r="U2583" i="2" s="1"/>
  <c r="Q2583" i="2"/>
  <c r="P2583" i="2"/>
  <c r="R2582" i="2"/>
  <c r="U2582" i="2" s="1"/>
  <c r="Q2582" i="2"/>
  <c r="P2582" i="2"/>
  <c r="R2581" i="2"/>
  <c r="U2581" i="2" s="1"/>
  <c r="Q2581" i="2"/>
  <c r="P2581" i="2"/>
  <c r="R2580" i="2"/>
  <c r="U2580" i="2" s="1"/>
  <c r="Q2580" i="2"/>
  <c r="P2580" i="2"/>
  <c r="R2579" i="2"/>
  <c r="U2579" i="2" s="1"/>
  <c r="Q2579" i="2"/>
  <c r="P2579" i="2"/>
  <c r="R2578" i="2"/>
  <c r="U2578" i="2" s="1"/>
  <c r="Q2578" i="2"/>
  <c r="P2578" i="2"/>
  <c r="R2577" i="2"/>
  <c r="U2577" i="2" s="1"/>
  <c r="Q2577" i="2"/>
  <c r="P2577" i="2"/>
  <c r="R2576" i="2"/>
  <c r="U2576" i="2" s="1"/>
  <c r="Q2576" i="2"/>
  <c r="P2576" i="2"/>
  <c r="R2575" i="2"/>
  <c r="U2575" i="2" s="1"/>
  <c r="Q2575" i="2"/>
  <c r="P2575" i="2"/>
  <c r="R2574" i="2"/>
  <c r="U2574" i="2" s="1"/>
  <c r="Q2574" i="2"/>
  <c r="P2574" i="2"/>
  <c r="R2573" i="2"/>
  <c r="U2573" i="2" s="1"/>
  <c r="Q2573" i="2"/>
  <c r="P2573" i="2"/>
  <c r="R2572" i="2"/>
  <c r="U2572" i="2" s="1"/>
  <c r="Q2572" i="2"/>
  <c r="P2572" i="2"/>
  <c r="R2571" i="2"/>
  <c r="U2571" i="2" s="1"/>
  <c r="Q2571" i="2"/>
  <c r="P2571" i="2"/>
  <c r="R2570" i="2"/>
  <c r="U2570" i="2" s="1"/>
  <c r="Q2570" i="2"/>
  <c r="P2570" i="2"/>
  <c r="R2569" i="2"/>
  <c r="U2569" i="2" s="1"/>
  <c r="Q2569" i="2"/>
  <c r="P2569" i="2"/>
  <c r="R2568" i="2"/>
  <c r="U2568" i="2" s="1"/>
  <c r="Q2568" i="2"/>
  <c r="P2568" i="2"/>
  <c r="R2567" i="2"/>
  <c r="U2567" i="2" s="1"/>
  <c r="Q2567" i="2"/>
  <c r="P2567" i="2"/>
  <c r="R2566" i="2"/>
  <c r="U2566" i="2" s="1"/>
  <c r="Q2566" i="2"/>
  <c r="P2566" i="2"/>
  <c r="R2565" i="2"/>
  <c r="U2565" i="2" s="1"/>
  <c r="Q2565" i="2"/>
  <c r="P2565" i="2"/>
  <c r="R2564" i="2"/>
  <c r="U2564" i="2" s="1"/>
  <c r="Q2564" i="2"/>
  <c r="P2564" i="2"/>
  <c r="R2563" i="2"/>
  <c r="U2563" i="2" s="1"/>
  <c r="Q2563" i="2"/>
  <c r="P2563" i="2"/>
  <c r="R2562" i="2"/>
  <c r="U2562" i="2" s="1"/>
  <c r="Q2562" i="2"/>
  <c r="P2562" i="2"/>
  <c r="R2561" i="2"/>
  <c r="U2561" i="2" s="1"/>
  <c r="Q2561" i="2"/>
  <c r="P2561" i="2"/>
  <c r="R2560" i="2"/>
  <c r="U2560" i="2" s="1"/>
  <c r="Q2560" i="2"/>
  <c r="P2560" i="2"/>
  <c r="R2559" i="2"/>
  <c r="U2559" i="2" s="1"/>
  <c r="Q2559" i="2"/>
  <c r="P2559" i="2"/>
  <c r="R2558" i="2"/>
  <c r="U2558" i="2" s="1"/>
  <c r="Q2558" i="2"/>
  <c r="P2558" i="2"/>
  <c r="R2557" i="2"/>
  <c r="U2557" i="2" s="1"/>
  <c r="Q2557" i="2"/>
  <c r="P2557" i="2"/>
  <c r="R2556" i="2"/>
  <c r="U2556" i="2" s="1"/>
  <c r="Q2556" i="2"/>
  <c r="P2556" i="2"/>
  <c r="R2555" i="2"/>
  <c r="U2555" i="2" s="1"/>
  <c r="Q2555" i="2"/>
  <c r="P2555" i="2"/>
  <c r="R2554" i="2"/>
  <c r="U2554" i="2" s="1"/>
  <c r="Q2554" i="2"/>
  <c r="P2554" i="2"/>
  <c r="R2553" i="2"/>
  <c r="U2553" i="2" s="1"/>
  <c r="Q2553" i="2"/>
  <c r="P2553" i="2"/>
  <c r="R2552" i="2"/>
  <c r="U2552" i="2" s="1"/>
  <c r="Q2552" i="2"/>
  <c r="P2552" i="2"/>
  <c r="R2551" i="2"/>
  <c r="U2551" i="2" s="1"/>
  <c r="Q2551" i="2"/>
  <c r="P2551" i="2"/>
  <c r="R2550" i="2"/>
  <c r="U2550" i="2" s="1"/>
  <c r="Q2550" i="2"/>
  <c r="P2550" i="2"/>
  <c r="R2549" i="2"/>
  <c r="U2549" i="2" s="1"/>
  <c r="Q2549" i="2"/>
  <c r="P2549" i="2"/>
  <c r="R2548" i="2"/>
  <c r="U2548" i="2" s="1"/>
  <c r="Q2548" i="2"/>
  <c r="P2548" i="2"/>
  <c r="R2547" i="2"/>
  <c r="U2547" i="2" s="1"/>
  <c r="Q2547" i="2"/>
  <c r="P2547" i="2"/>
  <c r="R2546" i="2"/>
  <c r="U2546" i="2" s="1"/>
  <c r="Q2546" i="2"/>
  <c r="P2546" i="2"/>
  <c r="R2545" i="2"/>
  <c r="U2545" i="2" s="1"/>
  <c r="Q2545" i="2"/>
  <c r="P2545" i="2"/>
  <c r="R2544" i="2"/>
  <c r="U2544" i="2" s="1"/>
  <c r="Q2544" i="2"/>
  <c r="P2544" i="2"/>
  <c r="R2543" i="2"/>
  <c r="U2543" i="2" s="1"/>
  <c r="Q2543" i="2"/>
  <c r="P2543" i="2"/>
  <c r="R2542" i="2"/>
  <c r="U2542" i="2" s="1"/>
  <c r="Q2542" i="2"/>
  <c r="P2542" i="2"/>
  <c r="R2541" i="2"/>
  <c r="U2541" i="2" s="1"/>
  <c r="Q2541" i="2"/>
  <c r="P2541" i="2"/>
  <c r="R2540" i="2"/>
  <c r="U2540" i="2" s="1"/>
  <c r="Q2540" i="2"/>
  <c r="P2540" i="2"/>
  <c r="R2539" i="2"/>
  <c r="U2539" i="2" s="1"/>
  <c r="Q2539" i="2"/>
  <c r="P2539" i="2"/>
  <c r="R2538" i="2"/>
  <c r="U2538" i="2" s="1"/>
  <c r="Q2538" i="2"/>
  <c r="P2538" i="2"/>
  <c r="R2537" i="2"/>
  <c r="U2537" i="2" s="1"/>
  <c r="Q2537" i="2"/>
  <c r="P2537" i="2"/>
  <c r="R2536" i="2"/>
  <c r="U2536" i="2" s="1"/>
  <c r="Q2536" i="2"/>
  <c r="P2536" i="2"/>
  <c r="R2535" i="2"/>
  <c r="U2535" i="2" s="1"/>
  <c r="Q2535" i="2"/>
  <c r="P2535" i="2"/>
  <c r="R2534" i="2"/>
  <c r="U2534" i="2" s="1"/>
  <c r="Q2534" i="2"/>
  <c r="P2534" i="2"/>
  <c r="R2533" i="2"/>
  <c r="U2533" i="2" s="1"/>
  <c r="Q2533" i="2"/>
  <c r="P2533" i="2"/>
  <c r="R2532" i="2"/>
  <c r="U2532" i="2" s="1"/>
  <c r="Q2532" i="2"/>
  <c r="P2532" i="2"/>
  <c r="R2531" i="2"/>
  <c r="U2531" i="2" s="1"/>
  <c r="Q2531" i="2"/>
  <c r="P2531" i="2"/>
  <c r="R2530" i="2"/>
  <c r="U2530" i="2" s="1"/>
  <c r="Q2530" i="2"/>
  <c r="P2530" i="2"/>
  <c r="R2529" i="2"/>
  <c r="U2529" i="2" s="1"/>
  <c r="Q2529" i="2"/>
  <c r="P2529" i="2"/>
  <c r="R2528" i="2"/>
  <c r="U2528" i="2" s="1"/>
  <c r="Q2528" i="2"/>
  <c r="P2528" i="2"/>
  <c r="R2527" i="2"/>
  <c r="U2527" i="2" s="1"/>
  <c r="Q2527" i="2"/>
  <c r="P2527" i="2"/>
  <c r="R2526" i="2"/>
  <c r="U2526" i="2" s="1"/>
  <c r="Q2526" i="2"/>
  <c r="P2526" i="2"/>
  <c r="R2525" i="2"/>
  <c r="U2525" i="2" s="1"/>
  <c r="Q2525" i="2"/>
  <c r="P2525" i="2"/>
  <c r="R2524" i="2"/>
  <c r="U2524" i="2" s="1"/>
  <c r="Q2524" i="2"/>
  <c r="P2524" i="2"/>
  <c r="R2523" i="2"/>
  <c r="U2523" i="2" s="1"/>
  <c r="Q2523" i="2"/>
  <c r="P2523" i="2"/>
  <c r="R2522" i="2"/>
  <c r="U2522" i="2" s="1"/>
  <c r="Q2522" i="2"/>
  <c r="P2522" i="2"/>
  <c r="R2521" i="2"/>
  <c r="U2521" i="2" s="1"/>
  <c r="Q2521" i="2"/>
  <c r="P2521" i="2"/>
  <c r="R2520" i="2"/>
  <c r="U2520" i="2" s="1"/>
  <c r="Q2520" i="2"/>
  <c r="P2520" i="2"/>
  <c r="R2519" i="2"/>
  <c r="U2519" i="2" s="1"/>
  <c r="Q2519" i="2"/>
  <c r="P2519" i="2"/>
  <c r="R2518" i="2"/>
  <c r="U2518" i="2" s="1"/>
  <c r="Q2518" i="2"/>
  <c r="P2518" i="2"/>
  <c r="R2517" i="2"/>
  <c r="U2517" i="2" s="1"/>
  <c r="Q2517" i="2"/>
  <c r="P2517" i="2"/>
  <c r="R2516" i="2"/>
  <c r="U2516" i="2" s="1"/>
  <c r="Q2516" i="2"/>
  <c r="P2516" i="2"/>
  <c r="R2515" i="2"/>
  <c r="U2515" i="2" s="1"/>
  <c r="Q2515" i="2"/>
  <c r="P2515" i="2"/>
  <c r="R2514" i="2"/>
  <c r="U2514" i="2" s="1"/>
  <c r="Q2514" i="2"/>
  <c r="P2514" i="2"/>
  <c r="R2513" i="2"/>
  <c r="U2513" i="2" s="1"/>
  <c r="Q2513" i="2"/>
  <c r="P2513" i="2"/>
  <c r="R2512" i="2"/>
  <c r="U2512" i="2" s="1"/>
  <c r="Q2512" i="2"/>
  <c r="P2512" i="2"/>
  <c r="R2511" i="2"/>
  <c r="U2511" i="2" s="1"/>
  <c r="Q2511" i="2"/>
  <c r="P2511" i="2"/>
  <c r="R2510" i="2"/>
  <c r="U2510" i="2" s="1"/>
  <c r="Q2510" i="2"/>
  <c r="P2510" i="2"/>
  <c r="R2509" i="2"/>
  <c r="U2509" i="2" s="1"/>
  <c r="Q2509" i="2"/>
  <c r="P2509" i="2"/>
  <c r="R2508" i="2"/>
  <c r="U2508" i="2" s="1"/>
  <c r="Q2508" i="2"/>
  <c r="P2508" i="2"/>
  <c r="R2507" i="2"/>
  <c r="U2507" i="2" s="1"/>
  <c r="Q2507" i="2"/>
  <c r="P2507" i="2"/>
  <c r="R2506" i="2"/>
  <c r="U2506" i="2" s="1"/>
  <c r="Q2506" i="2"/>
  <c r="P2506" i="2"/>
  <c r="R2505" i="2"/>
  <c r="U2505" i="2" s="1"/>
  <c r="Q2505" i="2"/>
  <c r="P2505" i="2"/>
  <c r="R2504" i="2"/>
  <c r="U2504" i="2" s="1"/>
  <c r="Q2504" i="2"/>
  <c r="P2504" i="2"/>
  <c r="R2503" i="2"/>
  <c r="U2503" i="2" s="1"/>
  <c r="Q2503" i="2"/>
  <c r="P2503" i="2"/>
  <c r="R2502" i="2"/>
  <c r="U2502" i="2" s="1"/>
  <c r="Q2502" i="2"/>
  <c r="P2502" i="2"/>
  <c r="R2501" i="2"/>
  <c r="U2501" i="2" s="1"/>
  <c r="Q2501" i="2"/>
  <c r="P2501" i="2"/>
  <c r="R2500" i="2"/>
  <c r="U2500" i="2" s="1"/>
  <c r="Q2500" i="2"/>
  <c r="P2500" i="2"/>
  <c r="R2499" i="2"/>
  <c r="U2499" i="2" s="1"/>
  <c r="Q2499" i="2"/>
  <c r="P2499" i="2"/>
  <c r="R2498" i="2"/>
  <c r="U2498" i="2" s="1"/>
  <c r="Q2498" i="2"/>
  <c r="P2498" i="2"/>
  <c r="R2497" i="2"/>
  <c r="U2497" i="2" s="1"/>
  <c r="Q2497" i="2"/>
  <c r="P2497" i="2"/>
  <c r="R2496" i="2"/>
  <c r="U2496" i="2" s="1"/>
  <c r="Q2496" i="2"/>
  <c r="P2496" i="2"/>
  <c r="R2495" i="2"/>
  <c r="U2495" i="2" s="1"/>
  <c r="Q2495" i="2"/>
  <c r="P2495" i="2"/>
  <c r="R2494" i="2"/>
  <c r="U2494" i="2" s="1"/>
  <c r="Q2494" i="2"/>
  <c r="P2494" i="2"/>
  <c r="R2493" i="2"/>
  <c r="U2493" i="2" s="1"/>
  <c r="Q2493" i="2"/>
  <c r="P2493" i="2"/>
  <c r="R2492" i="2"/>
  <c r="U2492" i="2" s="1"/>
  <c r="Q2492" i="2"/>
  <c r="P2492" i="2"/>
  <c r="R2491" i="2"/>
  <c r="U2491" i="2" s="1"/>
  <c r="Q2491" i="2"/>
  <c r="P2491" i="2"/>
  <c r="R2490" i="2"/>
  <c r="U2490" i="2" s="1"/>
  <c r="Q2490" i="2"/>
  <c r="P2490" i="2"/>
  <c r="R2489" i="2"/>
  <c r="U2489" i="2" s="1"/>
  <c r="Q2489" i="2"/>
  <c r="P2489" i="2"/>
  <c r="R2488" i="2"/>
  <c r="U2488" i="2" s="1"/>
  <c r="Q2488" i="2"/>
  <c r="P2488" i="2"/>
  <c r="R2487" i="2"/>
  <c r="U2487" i="2" s="1"/>
  <c r="Q2487" i="2"/>
  <c r="P2487" i="2"/>
  <c r="R2486" i="2"/>
  <c r="U2486" i="2" s="1"/>
  <c r="Q2486" i="2"/>
  <c r="P2486" i="2"/>
  <c r="R2485" i="2"/>
  <c r="U2485" i="2" s="1"/>
  <c r="Q2485" i="2"/>
  <c r="P2485" i="2"/>
  <c r="R2484" i="2"/>
  <c r="U2484" i="2" s="1"/>
  <c r="Q2484" i="2"/>
  <c r="P2484" i="2"/>
  <c r="R2483" i="2"/>
  <c r="U2483" i="2" s="1"/>
  <c r="Q2483" i="2"/>
  <c r="P2483" i="2"/>
  <c r="R2482" i="2"/>
  <c r="U2482" i="2" s="1"/>
  <c r="Q2482" i="2"/>
  <c r="P2482" i="2"/>
  <c r="R2481" i="2"/>
  <c r="U2481" i="2" s="1"/>
  <c r="Q2481" i="2"/>
  <c r="P2481" i="2"/>
  <c r="R2480" i="2"/>
  <c r="U2480" i="2" s="1"/>
  <c r="Q2480" i="2"/>
  <c r="P2480" i="2"/>
  <c r="R2479" i="2"/>
  <c r="U2479" i="2" s="1"/>
  <c r="Q2479" i="2"/>
  <c r="P2479" i="2"/>
  <c r="R2478" i="2"/>
  <c r="U2478" i="2" s="1"/>
  <c r="Q2478" i="2"/>
  <c r="P2478" i="2"/>
  <c r="R2477" i="2"/>
  <c r="U2477" i="2" s="1"/>
  <c r="Q2477" i="2"/>
  <c r="P2477" i="2"/>
  <c r="R2476" i="2"/>
  <c r="U2476" i="2" s="1"/>
  <c r="Q2476" i="2"/>
  <c r="P2476" i="2"/>
  <c r="R2475" i="2"/>
  <c r="U2475" i="2" s="1"/>
  <c r="Q2475" i="2"/>
  <c r="P2475" i="2"/>
  <c r="R2474" i="2"/>
  <c r="U2474" i="2" s="1"/>
  <c r="Q2474" i="2"/>
  <c r="P2474" i="2"/>
  <c r="R2473" i="2"/>
  <c r="U2473" i="2" s="1"/>
  <c r="Q2473" i="2"/>
  <c r="P2473" i="2"/>
  <c r="R2472" i="2"/>
  <c r="U2472" i="2" s="1"/>
  <c r="Q2472" i="2"/>
  <c r="P2472" i="2"/>
  <c r="R2471" i="2"/>
  <c r="U2471" i="2" s="1"/>
  <c r="Q2471" i="2"/>
  <c r="P2471" i="2"/>
  <c r="R2470" i="2"/>
  <c r="U2470" i="2" s="1"/>
  <c r="Q2470" i="2"/>
  <c r="P2470" i="2"/>
  <c r="R2469" i="2"/>
  <c r="U2469" i="2" s="1"/>
  <c r="Q2469" i="2"/>
  <c r="P2469" i="2"/>
  <c r="R2468" i="2"/>
  <c r="U2468" i="2" s="1"/>
  <c r="Q2468" i="2"/>
  <c r="P2468" i="2"/>
  <c r="R2467" i="2"/>
  <c r="U2467" i="2" s="1"/>
  <c r="Q2467" i="2"/>
  <c r="P2467" i="2"/>
  <c r="R2466" i="2"/>
  <c r="U2466" i="2" s="1"/>
  <c r="Q2466" i="2"/>
  <c r="P2466" i="2"/>
  <c r="R2465" i="2"/>
  <c r="U2465" i="2" s="1"/>
  <c r="Q2465" i="2"/>
  <c r="P2465" i="2"/>
  <c r="R2464" i="2"/>
  <c r="U2464" i="2" s="1"/>
  <c r="Q2464" i="2"/>
  <c r="P2464" i="2"/>
  <c r="R2463" i="2"/>
  <c r="U2463" i="2" s="1"/>
  <c r="Q2463" i="2"/>
  <c r="P2463" i="2"/>
  <c r="R2462" i="2"/>
  <c r="U2462" i="2" s="1"/>
  <c r="Q2462" i="2"/>
  <c r="P2462" i="2"/>
  <c r="R2461" i="2"/>
  <c r="U2461" i="2" s="1"/>
  <c r="Q2461" i="2"/>
  <c r="P2461" i="2"/>
  <c r="R2460" i="2"/>
  <c r="U2460" i="2" s="1"/>
  <c r="Q2460" i="2"/>
  <c r="P2460" i="2"/>
  <c r="R2459" i="2"/>
  <c r="U2459" i="2" s="1"/>
  <c r="Q2459" i="2"/>
  <c r="P2459" i="2"/>
  <c r="R2458" i="2"/>
  <c r="U2458" i="2" s="1"/>
  <c r="Q2458" i="2"/>
  <c r="P2458" i="2"/>
  <c r="R2457" i="2"/>
  <c r="U2457" i="2" s="1"/>
  <c r="Q2457" i="2"/>
  <c r="P2457" i="2"/>
  <c r="R2456" i="2"/>
  <c r="U2456" i="2" s="1"/>
  <c r="Q2456" i="2"/>
  <c r="P2456" i="2"/>
  <c r="R2455" i="2"/>
  <c r="U2455" i="2" s="1"/>
  <c r="Q2455" i="2"/>
  <c r="P2455" i="2"/>
  <c r="R2454" i="2"/>
  <c r="U2454" i="2" s="1"/>
  <c r="Q2454" i="2"/>
  <c r="P2454" i="2"/>
  <c r="R2453" i="2"/>
  <c r="U2453" i="2" s="1"/>
  <c r="Q2453" i="2"/>
  <c r="P2453" i="2"/>
  <c r="R2452" i="2"/>
  <c r="U2452" i="2" s="1"/>
  <c r="Q2452" i="2"/>
  <c r="P2452" i="2"/>
  <c r="R2451" i="2"/>
  <c r="U2451" i="2" s="1"/>
  <c r="Q2451" i="2"/>
  <c r="P2451" i="2"/>
  <c r="R2450" i="2"/>
  <c r="U2450" i="2" s="1"/>
  <c r="Q2450" i="2"/>
  <c r="P2450" i="2"/>
  <c r="R2449" i="2"/>
  <c r="U2449" i="2" s="1"/>
  <c r="Q2449" i="2"/>
  <c r="P2449" i="2"/>
  <c r="R2448" i="2"/>
  <c r="U2448" i="2" s="1"/>
  <c r="Q2448" i="2"/>
  <c r="P2448" i="2"/>
  <c r="R2447" i="2"/>
  <c r="U2447" i="2" s="1"/>
  <c r="Q2447" i="2"/>
  <c r="P2447" i="2"/>
  <c r="R2446" i="2"/>
  <c r="U2446" i="2" s="1"/>
  <c r="Q2446" i="2"/>
  <c r="P2446" i="2"/>
  <c r="R2445" i="2"/>
  <c r="U2445" i="2" s="1"/>
  <c r="Q2445" i="2"/>
  <c r="P2445" i="2"/>
  <c r="R2444" i="2"/>
  <c r="U2444" i="2" s="1"/>
  <c r="Q2444" i="2"/>
  <c r="P2444" i="2"/>
  <c r="R2443" i="2"/>
  <c r="U2443" i="2" s="1"/>
  <c r="Q2443" i="2"/>
  <c r="P2443" i="2"/>
  <c r="R2442" i="2"/>
  <c r="U2442" i="2" s="1"/>
  <c r="Q2442" i="2"/>
  <c r="P2442" i="2"/>
  <c r="R2441" i="2"/>
  <c r="U2441" i="2" s="1"/>
  <c r="Q2441" i="2"/>
  <c r="P2441" i="2"/>
  <c r="R2440" i="2"/>
  <c r="U2440" i="2" s="1"/>
  <c r="Q2440" i="2"/>
  <c r="P2440" i="2"/>
  <c r="R2439" i="2"/>
  <c r="U2439" i="2" s="1"/>
  <c r="Q2439" i="2"/>
  <c r="P2439" i="2"/>
  <c r="R2438" i="2"/>
  <c r="U2438" i="2" s="1"/>
  <c r="Q2438" i="2"/>
  <c r="P2438" i="2"/>
  <c r="R2437" i="2"/>
  <c r="U2437" i="2" s="1"/>
  <c r="Q2437" i="2"/>
  <c r="P2437" i="2"/>
  <c r="R2436" i="2"/>
  <c r="U2436" i="2" s="1"/>
  <c r="Q2436" i="2"/>
  <c r="P2436" i="2"/>
  <c r="R2435" i="2"/>
  <c r="U2435" i="2" s="1"/>
  <c r="Q2435" i="2"/>
  <c r="P2435" i="2"/>
  <c r="R2434" i="2"/>
  <c r="U2434" i="2" s="1"/>
  <c r="Q2434" i="2"/>
  <c r="P2434" i="2"/>
  <c r="R2433" i="2"/>
  <c r="U2433" i="2" s="1"/>
  <c r="Q2433" i="2"/>
  <c r="P2433" i="2"/>
  <c r="R2432" i="2"/>
  <c r="U2432" i="2" s="1"/>
  <c r="Q2432" i="2"/>
  <c r="P2432" i="2"/>
  <c r="R2431" i="2"/>
  <c r="U2431" i="2" s="1"/>
  <c r="Q2431" i="2"/>
  <c r="P2431" i="2"/>
  <c r="R2430" i="2"/>
  <c r="U2430" i="2" s="1"/>
  <c r="Q2430" i="2"/>
  <c r="P2430" i="2"/>
  <c r="R2429" i="2"/>
  <c r="U2429" i="2" s="1"/>
  <c r="Q2429" i="2"/>
  <c r="P2429" i="2"/>
  <c r="R2428" i="2"/>
  <c r="U2428" i="2" s="1"/>
  <c r="Q2428" i="2"/>
  <c r="P2428" i="2"/>
  <c r="R2427" i="2"/>
  <c r="U2427" i="2" s="1"/>
  <c r="Q2427" i="2"/>
  <c r="P2427" i="2"/>
  <c r="R2426" i="2"/>
  <c r="U2426" i="2" s="1"/>
  <c r="Q2426" i="2"/>
  <c r="P2426" i="2"/>
  <c r="R2425" i="2"/>
  <c r="U2425" i="2" s="1"/>
  <c r="Q2425" i="2"/>
  <c r="P2425" i="2"/>
  <c r="R2424" i="2"/>
  <c r="U2424" i="2" s="1"/>
  <c r="Q2424" i="2"/>
  <c r="P2424" i="2"/>
  <c r="R2423" i="2"/>
  <c r="U2423" i="2" s="1"/>
  <c r="Q2423" i="2"/>
  <c r="P2423" i="2"/>
  <c r="R2422" i="2"/>
  <c r="U2422" i="2" s="1"/>
  <c r="Q2422" i="2"/>
  <c r="P2422" i="2"/>
  <c r="R2421" i="2"/>
  <c r="U2421" i="2" s="1"/>
  <c r="Q2421" i="2"/>
  <c r="P2421" i="2"/>
  <c r="R2420" i="2"/>
  <c r="U2420" i="2" s="1"/>
  <c r="Q2420" i="2"/>
  <c r="P2420" i="2"/>
  <c r="R2419" i="2"/>
  <c r="U2419" i="2" s="1"/>
  <c r="Q2419" i="2"/>
  <c r="P2419" i="2"/>
  <c r="R2418" i="2"/>
  <c r="U2418" i="2" s="1"/>
  <c r="Q2418" i="2"/>
  <c r="P2418" i="2"/>
  <c r="R2417" i="2"/>
  <c r="U2417" i="2" s="1"/>
  <c r="Q2417" i="2"/>
  <c r="P2417" i="2"/>
  <c r="R2416" i="2"/>
  <c r="U2416" i="2" s="1"/>
  <c r="Q2416" i="2"/>
  <c r="P2416" i="2"/>
  <c r="R2415" i="2"/>
  <c r="U2415" i="2" s="1"/>
  <c r="Q2415" i="2"/>
  <c r="P2415" i="2"/>
  <c r="R2414" i="2"/>
  <c r="U2414" i="2" s="1"/>
  <c r="Q2414" i="2"/>
  <c r="P2414" i="2"/>
  <c r="R2413" i="2"/>
  <c r="U2413" i="2" s="1"/>
  <c r="Q2413" i="2"/>
  <c r="P2413" i="2"/>
  <c r="R2412" i="2"/>
  <c r="U2412" i="2" s="1"/>
  <c r="Q2412" i="2"/>
  <c r="P2412" i="2"/>
  <c r="R2411" i="2"/>
  <c r="U2411" i="2" s="1"/>
  <c r="Q2411" i="2"/>
  <c r="P2411" i="2"/>
  <c r="R2410" i="2"/>
  <c r="U2410" i="2" s="1"/>
  <c r="Q2410" i="2"/>
  <c r="P2410" i="2"/>
  <c r="R2409" i="2"/>
  <c r="U2409" i="2" s="1"/>
  <c r="Q2409" i="2"/>
  <c r="P2409" i="2"/>
  <c r="R2408" i="2"/>
  <c r="U2408" i="2" s="1"/>
  <c r="Q2408" i="2"/>
  <c r="P2408" i="2"/>
  <c r="R2407" i="2"/>
  <c r="U2407" i="2" s="1"/>
  <c r="Q2407" i="2"/>
  <c r="P2407" i="2"/>
  <c r="R2406" i="2"/>
  <c r="U2406" i="2" s="1"/>
  <c r="Q2406" i="2"/>
  <c r="P2406" i="2"/>
  <c r="R2405" i="2"/>
  <c r="U2405" i="2" s="1"/>
  <c r="Q2405" i="2"/>
  <c r="P2405" i="2"/>
  <c r="R2404" i="2"/>
  <c r="U2404" i="2" s="1"/>
  <c r="Q2404" i="2"/>
  <c r="P2404" i="2"/>
  <c r="R2403" i="2"/>
  <c r="U2403" i="2" s="1"/>
  <c r="Q2403" i="2"/>
  <c r="P2403" i="2"/>
  <c r="R2402" i="2"/>
  <c r="U2402" i="2" s="1"/>
  <c r="Q2402" i="2"/>
  <c r="P2402" i="2"/>
  <c r="R2401" i="2"/>
  <c r="U2401" i="2" s="1"/>
  <c r="Q2401" i="2"/>
  <c r="P2401" i="2"/>
  <c r="R2400" i="2"/>
  <c r="U2400" i="2" s="1"/>
  <c r="Q2400" i="2"/>
  <c r="P2400" i="2"/>
  <c r="R2399" i="2"/>
  <c r="U2399" i="2" s="1"/>
  <c r="Q2399" i="2"/>
  <c r="P2399" i="2"/>
  <c r="R2398" i="2"/>
  <c r="U2398" i="2" s="1"/>
  <c r="Q2398" i="2"/>
  <c r="P2398" i="2"/>
  <c r="R2397" i="2"/>
  <c r="U2397" i="2" s="1"/>
  <c r="Q2397" i="2"/>
  <c r="P2397" i="2"/>
  <c r="R2396" i="2"/>
  <c r="U2396" i="2" s="1"/>
  <c r="Q2396" i="2"/>
  <c r="P2396" i="2"/>
  <c r="R2395" i="2"/>
  <c r="U2395" i="2" s="1"/>
  <c r="Q2395" i="2"/>
  <c r="P2395" i="2"/>
  <c r="R2394" i="2"/>
  <c r="U2394" i="2" s="1"/>
  <c r="Q2394" i="2"/>
  <c r="P2394" i="2"/>
  <c r="R2393" i="2"/>
  <c r="U2393" i="2" s="1"/>
  <c r="Q2393" i="2"/>
  <c r="P2393" i="2"/>
  <c r="R2392" i="2"/>
  <c r="U2392" i="2" s="1"/>
  <c r="Q2392" i="2"/>
  <c r="P2392" i="2"/>
  <c r="R2391" i="2"/>
  <c r="U2391" i="2" s="1"/>
  <c r="Q2391" i="2"/>
  <c r="P2391" i="2"/>
  <c r="R2390" i="2"/>
  <c r="U2390" i="2" s="1"/>
  <c r="Q2390" i="2"/>
  <c r="P2390" i="2"/>
  <c r="R2389" i="2"/>
  <c r="U2389" i="2" s="1"/>
  <c r="Q2389" i="2"/>
  <c r="P2389" i="2"/>
  <c r="R2388" i="2"/>
  <c r="U2388" i="2" s="1"/>
  <c r="Q2388" i="2"/>
  <c r="P2388" i="2"/>
  <c r="R2387" i="2"/>
  <c r="U2387" i="2" s="1"/>
  <c r="Q2387" i="2"/>
  <c r="P2387" i="2"/>
  <c r="R2386" i="2"/>
  <c r="U2386" i="2" s="1"/>
  <c r="Q2386" i="2"/>
  <c r="P2386" i="2"/>
  <c r="R2385" i="2"/>
  <c r="U2385" i="2" s="1"/>
  <c r="Q2385" i="2"/>
  <c r="P2385" i="2"/>
  <c r="R2384" i="2"/>
  <c r="U2384" i="2" s="1"/>
  <c r="Q2384" i="2"/>
  <c r="P2384" i="2"/>
  <c r="R2383" i="2"/>
  <c r="U2383" i="2" s="1"/>
  <c r="Q2383" i="2"/>
  <c r="P2383" i="2"/>
  <c r="R2382" i="2"/>
  <c r="U2382" i="2" s="1"/>
  <c r="Q2382" i="2"/>
  <c r="P2382" i="2"/>
  <c r="R2381" i="2"/>
  <c r="U2381" i="2" s="1"/>
  <c r="Q2381" i="2"/>
  <c r="P2381" i="2"/>
  <c r="R2380" i="2"/>
  <c r="U2380" i="2" s="1"/>
  <c r="Q2380" i="2"/>
  <c r="P2380" i="2"/>
  <c r="R2379" i="2"/>
  <c r="U2379" i="2" s="1"/>
  <c r="Q2379" i="2"/>
  <c r="P2379" i="2"/>
  <c r="R2378" i="2"/>
  <c r="U2378" i="2" s="1"/>
  <c r="Q2378" i="2"/>
  <c r="P2378" i="2"/>
  <c r="R2377" i="2"/>
  <c r="U2377" i="2" s="1"/>
  <c r="Q2377" i="2"/>
  <c r="P2377" i="2"/>
  <c r="R2376" i="2"/>
  <c r="U2376" i="2" s="1"/>
  <c r="Q2376" i="2"/>
  <c r="P2376" i="2"/>
  <c r="R2375" i="2"/>
  <c r="U2375" i="2" s="1"/>
  <c r="Q2375" i="2"/>
  <c r="P2375" i="2"/>
  <c r="R2374" i="2"/>
  <c r="U2374" i="2" s="1"/>
  <c r="Q2374" i="2"/>
  <c r="P2374" i="2"/>
  <c r="R2373" i="2"/>
  <c r="U2373" i="2" s="1"/>
  <c r="Q2373" i="2"/>
  <c r="P2373" i="2"/>
  <c r="R2372" i="2"/>
  <c r="U2372" i="2" s="1"/>
  <c r="Q2372" i="2"/>
  <c r="P2372" i="2"/>
  <c r="R2371" i="2"/>
  <c r="U2371" i="2" s="1"/>
  <c r="Q2371" i="2"/>
  <c r="P2371" i="2"/>
  <c r="R2370" i="2"/>
  <c r="U2370" i="2" s="1"/>
  <c r="Q2370" i="2"/>
  <c r="P2370" i="2"/>
  <c r="R2369" i="2"/>
  <c r="U2369" i="2" s="1"/>
  <c r="Q2369" i="2"/>
  <c r="P2369" i="2"/>
  <c r="R2368" i="2"/>
  <c r="U2368" i="2" s="1"/>
  <c r="Q2368" i="2"/>
  <c r="P2368" i="2"/>
  <c r="R2367" i="2"/>
  <c r="U2367" i="2" s="1"/>
  <c r="Q2367" i="2"/>
  <c r="P2367" i="2"/>
  <c r="R2366" i="2"/>
  <c r="U2366" i="2" s="1"/>
  <c r="Q2366" i="2"/>
  <c r="P2366" i="2"/>
  <c r="R2365" i="2"/>
  <c r="U2365" i="2" s="1"/>
  <c r="Q2365" i="2"/>
  <c r="P2365" i="2"/>
  <c r="R2364" i="2"/>
  <c r="U2364" i="2" s="1"/>
  <c r="Q2364" i="2"/>
  <c r="P2364" i="2"/>
  <c r="R2363" i="2"/>
  <c r="U2363" i="2" s="1"/>
  <c r="Q2363" i="2"/>
  <c r="P2363" i="2"/>
  <c r="R2362" i="2"/>
  <c r="U2362" i="2" s="1"/>
  <c r="Q2362" i="2"/>
  <c r="P2362" i="2"/>
  <c r="R2361" i="2"/>
  <c r="U2361" i="2" s="1"/>
  <c r="Q2361" i="2"/>
  <c r="P2361" i="2"/>
  <c r="R2360" i="2"/>
  <c r="U2360" i="2" s="1"/>
  <c r="Q2360" i="2"/>
  <c r="P2360" i="2"/>
  <c r="R2359" i="2"/>
  <c r="U2359" i="2" s="1"/>
  <c r="Q2359" i="2"/>
  <c r="P2359" i="2"/>
  <c r="R2358" i="2"/>
  <c r="U2358" i="2" s="1"/>
  <c r="Q2358" i="2"/>
  <c r="P2358" i="2"/>
  <c r="R2357" i="2"/>
  <c r="U2357" i="2" s="1"/>
  <c r="Q2357" i="2"/>
  <c r="P2357" i="2"/>
  <c r="R2356" i="2"/>
  <c r="U2356" i="2" s="1"/>
  <c r="Q2356" i="2"/>
  <c r="P2356" i="2"/>
  <c r="R2355" i="2"/>
  <c r="U2355" i="2" s="1"/>
  <c r="Q2355" i="2"/>
  <c r="P2355" i="2"/>
  <c r="R2354" i="2"/>
  <c r="U2354" i="2" s="1"/>
  <c r="Q2354" i="2"/>
  <c r="P2354" i="2"/>
  <c r="R2353" i="2"/>
  <c r="U2353" i="2" s="1"/>
  <c r="Q2353" i="2"/>
  <c r="P2353" i="2"/>
  <c r="R2352" i="2"/>
  <c r="U2352" i="2" s="1"/>
  <c r="Q2352" i="2"/>
  <c r="P2352" i="2"/>
  <c r="R2351" i="2"/>
  <c r="U2351" i="2" s="1"/>
  <c r="Q2351" i="2"/>
  <c r="P2351" i="2"/>
  <c r="R2350" i="2"/>
  <c r="U2350" i="2" s="1"/>
  <c r="Q2350" i="2"/>
  <c r="P2350" i="2"/>
  <c r="R2349" i="2"/>
  <c r="U2349" i="2" s="1"/>
  <c r="Q2349" i="2"/>
  <c r="P2349" i="2"/>
  <c r="R2348" i="2"/>
  <c r="U2348" i="2" s="1"/>
  <c r="Q2348" i="2"/>
  <c r="P2348" i="2"/>
  <c r="R2347" i="2"/>
  <c r="U2347" i="2" s="1"/>
  <c r="Q2347" i="2"/>
  <c r="P2347" i="2"/>
  <c r="R2346" i="2"/>
  <c r="U2346" i="2" s="1"/>
  <c r="Q2346" i="2"/>
  <c r="P2346" i="2"/>
  <c r="R2345" i="2"/>
  <c r="U2345" i="2" s="1"/>
  <c r="Q2345" i="2"/>
  <c r="P2345" i="2"/>
  <c r="R2344" i="2"/>
  <c r="U2344" i="2" s="1"/>
  <c r="Q2344" i="2"/>
  <c r="P2344" i="2"/>
  <c r="R2343" i="2"/>
  <c r="U2343" i="2" s="1"/>
  <c r="Q2343" i="2"/>
  <c r="P2343" i="2"/>
  <c r="R2342" i="2"/>
  <c r="U2342" i="2" s="1"/>
  <c r="Q2342" i="2"/>
  <c r="P2342" i="2"/>
  <c r="R2341" i="2"/>
  <c r="U2341" i="2" s="1"/>
  <c r="Q2341" i="2"/>
  <c r="P2341" i="2"/>
  <c r="R2340" i="2"/>
  <c r="U2340" i="2" s="1"/>
  <c r="Q2340" i="2"/>
  <c r="P2340" i="2"/>
  <c r="R2339" i="2"/>
  <c r="U2339" i="2" s="1"/>
  <c r="Q2339" i="2"/>
  <c r="P2339" i="2"/>
  <c r="R2338" i="2"/>
  <c r="U2338" i="2" s="1"/>
  <c r="Q2338" i="2"/>
  <c r="P2338" i="2"/>
  <c r="R2337" i="2"/>
  <c r="U2337" i="2" s="1"/>
  <c r="Q2337" i="2"/>
  <c r="P2337" i="2"/>
  <c r="R2336" i="2"/>
  <c r="U2336" i="2" s="1"/>
  <c r="Q2336" i="2"/>
  <c r="P2336" i="2"/>
  <c r="R2335" i="2"/>
  <c r="U2335" i="2" s="1"/>
  <c r="Q2335" i="2"/>
  <c r="P2335" i="2"/>
  <c r="R2334" i="2"/>
  <c r="U2334" i="2" s="1"/>
  <c r="Q2334" i="2"/>
  <c r="P2334" i="2"/>
  <c r="R2333" i="2"/>
  <c r="U2333" i="2" s="1"/>
  <c r="Q2333" i="2"/>
  <c r="P2333" i="2"/>
  <c r="R2332" i="2"/>
  <c r="U2332" i="2" s="1"/>
  <c r="Q2332" i="2"/>
  <c r="P2332" i="2"/>
  <c r="R2331" i="2"/>
  <c r="U2331" i="2" s="1"/>
  <c r="Q2331" i="2"/>
  <c r="P2331" i="2"/>
  <c r="R2330" i="2"/>
  <c r="U2330" i="2" s="1"/>
  <c r="Q2330" i="2"/>
  <c r="P2330" i="2"/>
  <c r="R2329" i="2"/>
  <c r="U2329" i="2" s="1"/>
  <c r="Q2329" i="2"/>
  <c r="P2329" i="2"/>
  <c r="R2328" i="2"/>
  <c r="U2328" i="2" s="1"/>
  <c r="Q2328" i="2"/>
  <c r="P2328" i="2"/>
  <c r="R2327" i="2"/>
  <c r="U2327" i="2" s="1"/>
  <c r="Q2327" i="2"/>
  <c r="P2327" i="2"/>
  <c r="R2326" i="2"/>
  <c r="U2326" i="2" s="1"/>
  <c r="Q2326" i="2"/>
  <c r="P2326" i="2"/>
  <c r="R2325" i="2"/>
  <c r="U2325" i="2" s="1"/>
  <c r="Q2325" i="2"/>
  <c r="P2325" i="2"/>
  <c r="R2324" i="2"/>
  <c r="U2324" i="2" s="1"/>
  <c r="Q2324" i="2"/>
  <c r="P2324" i="2"/>
  <c r="R2323" i="2"/>
  <c r="U2323" i="2" s="1"/>
  <c r="Q2323" i="2"/>
  <c r="P2323" i="2"/>
  <c r="R2322" i="2"/>
  <c r="U2322" i="2" s="1"/>
  <c r="Q2322" i="2"/>
  <c r="P2322" i="2"/>
  <c r="R2321" i="2"/>
  <c r="U2321" i="2" s="1"/>
  <c r="Q2321" i="2"/>
  <c r="P2321" i="2"/>
  <c r="R2320" i="2"/>
  <c r="U2320" i="2" s="1"/>
  <c r="Q2320" i="2"/>
  <c r="P2320" i="2"/>
  <c r="R2319" i="2"/>
  <c r="U2319" i="2" s="1"/>
  <c r="Q2319" i="2"/>
  <c r="P2319" i="2"/>
  <c r="R2318" i="2"/>
  <c r="U2318" i="2" s="1"/>
  <c r="Q2318" i="2"/>
  <c r="P2318" i="2"/>
  <c r="R2317" i="2"/>
  <c r="U2317" i="2" s="1"/>
  <c r="Q2317" i="2"/>
  <c r="P2317" i="2"/>
  <c r="R2316" i="2"/>
  <c r="U2316" i="2" s="1"/>
  <c r="Q2316" i="2"/>
  <c r="P2316" i="2"/>
  <c r="R2315" i="2"/>
  <c r="U2315" i="2" s="1"/>
  <c r="Q2315" i="2"/>
  <c r="P2315" i="2"/>
  <c r="R2314" i="2"/>
  <c r="U2314" i="2" s="1"/>
  <c r="Q2314" i="2"/>
  <c r="P2314" i="2"/>
  <c r="R2313" i="2"/>
  <c r="U2313" i="2" s="1"/>
  <c r="Q2313" i="2"/>
  <c r="P2313" i="2"/>
  <c r="R2312" i="2"/>
  <c r="U2312" i="2" s="1"/>
  <c r="Q2312" i="2"/>
  <c r="P2312" i="2"/>
  <c r="R2311" i="2"/>
  <c r="U2311" i="2" s="1"/>
  <c r="Q2311" i="2"/>
  <c r="P2311" i="2"/>
  <c r="R2310" i="2"/>
  <c r="U2310" i="2" s="1"/>
  <c r="Q2310" i="2"/>
  <c r="P2310" i="2"/>
  <c r="R2309" i="2"/>
  <c r="U2309" i="2" s="1"/>
  <c r="Q2309" i="2"/>
  <c r="P2309" i="2"/>
  <c r="R2308" i="2"/>
  <c r="U2308" i="2" s="1"/>
  <c r="Q2308" i="2"/>
  <c r="P2308" i="2"/>
  <c r="R2307" i="2"/>
  <c r="U2307" i="2" s="1"/>
  <c r="Q2307" i="2"/>
  <c r="P2307" i="2"/>
  <c r="R2306" i="2"/>
  <c r="U2306" i="2" s="1"/>
  <c r="Q2306" i="2"/>
  <c r="P2306" i="2"/>
  <c r="R2305" i="2"/>
  <c r="U2305" i="2" s="1"/>
  <c r="Q2305" i="2"/>
  <c r="P2305" i="2"/>
  <c r="R2304" i="2"/>
  <c r="U2304" i="2" s="1"/>
  <c r="Q2304" i="2"/>
  <c r="P2304" i="2"/>
  <c r="R2303" i="2"/>
  <c r="U2303" i="2" s="1"/>
  <c r="Q2303" i="2"/>
  <c r="P2303" i="2"/>
  <c r="R2302" i="2"/>
  <c r="U2302" i="2" s="1"/>
  <c r="Q2302" i="2"/>
  <c r="P2302" i="2"/>
  <c r="R2301" i="2"/>
  <c r="U2301" i="2" s="1"/>
  <c r="Q2301" i="2"/>
  <c r="P2301" i="2"/>
  <c r="R2300" i="2"/>
  <c r="U2300" i="2" s="1"/>
  <c r="Q2300" i="2"/>
  <c r="P2300" i="2"/>
  <c r="R2299" i="2"/>
  <c r="U2299" i="2" s="1"/>
  <c r="Q2299" i="2"/>
  <c r="P2299" i="2"/>
  <c r="R2298" i="2"/>
  <c r="U2298" i="2" s="1"/>
  <c r="Q2298" i="2"/>
  <c r="P2298" i="2"/>
  <c r="R2297" i="2"/>
  <c r="U2297" i="2" s="1"/>
  <c r="Q2297" i="2"/>
  <c r="P2297" i="2"/>
  <c r="R2296" i="2"/>
  <c r="U2296" i="2" s="1"/>
  <c r="Q2296" i="2"/>
  <c r="P2296" i="2"/>
  <c r="R2295" i="2"/>
  <c r="U2295" i="2" s="1"/>
  <c r="Q2295" i="2"/>
  <c r="P2295" i="2"/>
  <c r="R2294" i="2"/>
  <c r="U2294" i="2" s="1"/>
  <c r="Q2294" i="2"/>
  <c r="P2294" i="2"/>
  <c r="R2293" i="2"/>
  <c r="U2293" i="2" s="1"/>
  <c r="Q2293" i="2"/>
  <c r="P2293" i="2"/>
  <c r="R2292" i="2"/>
  <c r="U2292" i="2" s="1"/>
  <c r="Q2292" i="2"/>
  <c r="P2292" i="2"/>
  <c r="R2291" i="2"/>
  <c r="U2291" i="2" s="1"/>
  <c r="Q2291" i="2"/>
  <c r="P2291" i="2"/>
  <c r="R2290" i="2"/>
  <c r="U2290" i="2" s="1"/>
  <c r="Q2290" i="2"/>
  <c r="P2290" i="2"/>
  <c r="R2289" i="2"/>
  <c r="U2289" i="2" s="1"/>
  <c r="Q2289" i="2"/>
  <c r="P2289" i="2"/>
  <c r="R2288" i="2"/>
  <c r="U2288" i="2" s="1"/>
  <c r="Q2288" i="2"/>
  <c r="P2288" i="2"/>
  <c r="R2287" i="2"/>
  <c r="U2287" i="2" s="1"/>
  <c r="Q2287" i="2"/>
  <c r="P2287" i="2"/>
  <c r="R2286" i="2"/>
  <c r="U2286" i="2" s="1"/>
  <c r="Q2286" i="2"/>
  <c r="P2286" i="2"/>
  <c r="R2285" i="2"/>
  <c r="U2285" i="2" s="1"/>
  <c r="Q2285" i="2"/>
  <c r="P2285" i="2"/>
  <c r="R2284" i="2"/>
  <c r="U2284" i="2" s="1"/>
  <c r="Q2284" i="2"/>
  <c r="P2284" i="2"/>
  <c r="R2283" i="2"/>
  <c r="U2283" i="2" s="1"/>
  <c r="Q2283" i="2"/>
  <c r="P2283" i="2"/>
  <c r="R2282" i="2"/>
  <c r="U2282" i="2" s="1"/>
  <c r="Q2282" i="2"/>
  <c r="P2282" i="2"/>
  <c r="R2281" i="2"/>
  <c r="U2281" i="2" s="1"/>
  <c r="Q2281" i="2"/>
  <c r="P2281" i="2"/>
  <c r="R2280" i="2"/>
  <c r="U2280" i="2" s="1"/>
  <c r="Q2280" i="2"/>
  <c r="P2280" i="2"/>
  <c r="R2279" i="2"/>
  <c r="U2279" i="2" s="1"/>
  <c r="Q2279" i="2"/>
  <c r="P2279" i="2"/>
  <c r="R2278" i="2"/>
  <c r="U2278" i="2" s="1"/>
  <c r="Q2278" i="2"/>
  <c r="P2278" i="2"/>
  <c r="R2277" i="2"/>
  <c r="U2277" i="2" s="1"/>
  <c r="Q2277" i="2"/>
  <c r="P2277" i="2"/>
  <c r="R2276" i="2"/>
  <c r="U2276" i="2" s="1"/>
  <c r="Q2276" i="2"/>
  <c r="P2276" i="2"/>
  <c r="R2275" i="2"/>
  <c r="U2275" i="2" s="1"/>
  <c r="Q2275" i="2"/>
  <c r="P2275" i="2"/>
  <c r="R2274" i="2"/>
  <c r="U2274" i="2" s="1"/>
  <c r="Q2274" i="2"/>
  <c r="P2274" i="2"/>
  <c r="R2273" i="2"/>
  <c r="U2273" i="2" s="1"/>
  <c r="Q2273" i="2"/>
  <c r="P2273" i="2"/>
  <c r="R2272" i="2"/>
  <c r="U2272" i="2" s="1"/>
  <c r="Q2272" i="2"/>
  <c r="P2272" i="2"/>
  <c r="R2271" i="2"/>
  <c r="U2271" i="2" s="1"/>
  <c r="Q2271" i="2"/>
  <c r="P2271" i="2"/>
  <c r="R2270" i="2"/>
  <c r="U2270" i="2" s="1"/>
  <c r="Q2270" i="2"/>
  <c r="P2270" i="2"/>
  <c r="R2269" i="2"/>
  <c r="U2269" i="2" s="1"/>
  <c r="Q2269" i="2"/>
  <c r="P2269" i="2"/>
  <c r="R2268" i="2"/>
  <c r="U2268" i="2" s="1"/>
  <c r="Q2268" i="2"/>
  <c r="P2268" i="2"/>
  <c r="R2267" i="2"/>
  <c r="U2267" i="2" s="1"/>
  <c r="Q2267" i="2"/>
  <c r="P2267" i="2"/>
  <c r="R2266" i="2"/>
  <c r="U2266" i="2" s="1"/>
  <c r="Q2266" i="2"/>
  <c r="P2266" i="2"/>
  <c r="R2265" i="2"/>
  <c r="U2265" i="2" s="1"/>
  <c r="Q2265" i="2"/>
  <c r="P2265" i="2"/>
  <c r="R2264" i="2"/>
  <c r="U2264" i="2" s="1"/>
  <c r="Q2264" i="2"/>
  <c r="P2264" i="2"/>
  <c r="R2263" i="2"/>
  <c r="U2263" i="2" s="1"/>
  <c r="Q2263" i="2"/>
  <c r="P2263" i="2"/>
  <c r="R2262" i="2"/>
  <c r="U2262" i="2" s="1"/>
  <c r="Q2262" i="2"/>
  <c r="P2262" i="2"/>
  <c r="R2261" i="2"/>
  <c r="U2261" i="2" s="1"/>
  <c r="Q2261" i="2"/>
  <c r="P2261" i="2"/>
  <c r="R2260" i="2"/>
  <c r="U2260" i="2" s="1"/>
  <c r="Q2260" i="2"/>
  <c r="P2260" i="2"/>
  <c r="R2259" i="2"/>
  <c r="U2259" i="2" s="1"/>
  <c r="Q2259" i="2"/>
  <c r="P2259" i="2"/>
  <c r="R2258" i="2"/>
  <c r="U2258" i="2" s="1"/>
  <c r="Q2258" i="2"/>
  <c r="P2258" i="2"/>
  <c r="R2257" i="2"/>
  <c r="U2257" i="2" s="1"/>
  <c r="Q2257" i="2"/>
  <c r="P2257" i="2"/>
  <c r="R2256" i="2"/>
  <c r="U2256" i="2" s="1"/>
  <c r="Q2256" i="2"/>
  <c r="P2256" i="2"/>
  <c r="R2255" i="2"/>
  <c r="U2255" i="2" s="1"/>
  <c r="Q2255" i="2"/>
  <c r="P2255" i="2"/>
  <c r="R2254" i="2"/>
  <c r="U2254" i="2" s="1"/>
  <c r="Q2254" i="2"/>
  <c r="P2254" i="2"/>
  <c r="R2253" i="2"/>
  <c r="U2253" i="2" s="1"/>
  <c r="Q2253" i="2"/>
  <c r="P2253" i="2"/>
  <c r="R2252" i="2"/>
  <c r="U2252" i="2" s="1"/>
  <c r="Q2252" i="2"/>
  <c r="P2252" i="2"/>
  <c r="R2251" i="2"/>
  <c r="U2251" i="2" s="1"/>
  <c r="Q2251" i="2"/>
  <c r="P2251" i="2"/>
  <c r="R2250" i="2"/>
  <c r="U2250" i="2" s="1"/>
  <c r="Q2250" i="2"/>
  <c r="P2250" i="2"/>
  <c r="R2249" i="2"/>
  <c r="U2249" i="2" s="1"/>
  <c r="Q2249" i="2"/>
  <c r="P2249" i="2"/>
  <c r="R2248" i="2"/>
  <c r="U2248" i="2" s="1"/>
  <c r="Q2248" i="2"/>
  <c r="P2248" i="2"/>
  <c r="R2247" i="2"/>
  <c r="U2247" i="2" s="1"/>
  <c r="Q2247" i="2"/>
  <c r="P2247" i="2"/>
  <c r="R2246" i="2"/>
  <c r="U2246" i="2" s="1"/>
  <c r="Q2246" i="2"/>
  <c r="P2246" i="2"/>
  <c r="R2245" i="2"/>
  <c r="U2245" i="2" s="1"/>
  <c r="Q2245" i="2"/>
  <c r="P2245" i="2"/>
  <c r="R2244" i="2"/>
  <c r="U2244" i="2" s="1"/>
  <c r="Q2244" i="2"/>
  <c r="P2244" i="2"/>
  <c r="R2243" i="2"/>
  <c r="U2243" i="2" s="1"/>
  <c r="Q2243" i="2"/>
  <c r="P2243" i="2"/>
  <c r="R2242" i="2"/>
  <c r="U2242" i="2" s="1"/>
  <c r="Q2242" i="2"/>
  <c r="P2242" i="2"/>
  <c r="R2241" i="2"/>
  <c r="U2241" i="2" s="1"/>
  <c r="Q2241" i="2"/>
  <c r="P2241" i="2"/>
  <c r="R2240" i="2"/>
  <c r="U2240" i="2" s="1"/>
  <c r="Q2240" i="2"/>
  <c r="P2240" i="2"/>
  <c r="R2239" i="2"/>
  <c r="U2239" i="2" s="1"/>
  <c r="Q2239" i="2"/>
  <c r="P2239" i="2"/>
  <c r="R2238" i="2"/>
  <c r="U2238" i="2" s="1"/>
  <c r="Q2238" i="2"/>
  <c r="P2238" i="2"/>
  <c r="R2237" i="2"/>
  <c r="U2237" i="2" s="1"/>
  <c r="Q2237" i="2"/>
  <c r="P2237" i="2"/>
  <c r="R2236" i="2"/>
  <c r="U2236" i="2" s="1"/>
  <c r="Q2236" i="2"/>
  <c r="P2236" i="2"/>
  <c r="R2235" i="2"/>
  <c r="U2235" i="2" s="1"/>
  <c r="Q2235" i="2"/>
  <c r="P2235" i="2"/>
  <c r="R2234" i="2"/>
  <c r="U2234" i="2" s="1"/>
  <c r="Q2234" i="2"/>
  <c r="P2234" i="2"/>
  <c r="R2233" i="2"/>
  <c r="U2233" i="2" s="1"/>
  <c r="Q2233" i="2"/>
  <c r="P2233" i="2"/>
  <c r="R2232" i="2"/>
  <c r="U2232" i="2" s="1"/>
  <c r="Q2232" i="2"/>
  <c r="P2232" i="2"/>
  <c r="R2231" i="2"/>
  <c r="U2231" i="2" s="1"/>
  <c r="Q2231" i="2"/>
  <c r="P2231" i="2"/>
  <c r="R2230" i="2"/>
  <c r="U2230" i="2" s="1"/>
  <c r="Q2230" i="2"/>
  <c r="P2230" i="2"/>
  <c r="R2229" i="2"/>
  <c r="U2229" i="2" s="1"/>
  <c r="Q2229" i="2"/>
  <c r="P2229" i="2"/>
  <c r="R2228" i="2"/>
  <c r="U2228" i="2" s="1"/>
  <c r="Q2228" i="2"/>
  <c r="P2228" i="2"/>
  <c r="R2227" i="2"/>
  <c r="U2227" i="2" s="1"/>
  <c r="Q2227" i="2"/>
  <c r="P2227" i="2"/>
  <c r="R2226" i="2"/>
  <c r="U2226" i="2" s="1"/>
  <c r="Q2226" i="2"/>
  <c r="P2226" i="2"/>
  <c r="R2225" i="2"/>
  <c r="U2225" i="2" s="1"/>
  <c r="Q2225" i="2"/>
  <c r="P2225" i="2"/>
  <c r="R2224" i="2"/>
  <c r="U2224" i="2" s="1"/>
  <c r="Q2224" i="2"/>
  <c r="P2224" i="2"/>
  <c r="R2223" i="2"/>
  <c r="U2223" i="2" s="1"/>
  <c r="Q2223" i="2"/>
  <c r="P2223" i="2"/>
  <c r="R2222" i="2"/>
  <c r="U2222" i="2" s="1"/>
  <c r="Q2222" i="2"/>
  <c r="P2222" i="2"/>
  <c r="R2221" i="2"/>
  <c r="U2221" i="2" s="1"/>
  <c r="Q2221" i="2"/>
  <c r="P2221" i="2"/>
  <c r="R2220" i="2"/>
  <c r="U2220" i="2" s="1"/>
  <c r="Q2220" i="2"/>
  <c r="P2220" i="2"/>
  <c r="R2219" i="2"/>
  <c r="U2219" i="2" s="1"/>
  <c r="Q2219" i="2"/>
  <c r="P2219" i="2"/>
  <c r="R2218" i="2"/>
  <c r="U2218" i="2" s="1"/>
  <c r="Q2218" i="2"/>
  <c r="P2218" i="2"/>
  <c r="R2217" i="2"/>
  <c r="U2217" i="2" s="1"/>
  <c r="Q2217" i="2"/>
  <c r="P2217" i="2"/>
  <c r="R2216" i="2"/>
  <c r="U2216" i="2" s="1"/>
  <c r="Q2216" i="2"/>
  <c r="P2216" i="2"/>
  <c r="R2215" i="2"/>
  <c r="U2215" i="2" s="1"/>
  <c r="Q2215" i="2"/>
  <c r="P2215" i="2"/>
  <c r="R2214" i="2"/>
  <c r="U2214" i="2" s="1"/>
  <c r="Q2214" i="2"/>
  <c r="P2214" i="2"/>
  <c r="R2213" i="2"/>
  <c r="U2213" i="2" s="1"/>
  <c r="Q2213" i="2"/>
  <c r="P2213" i="2"/>
  <c r="R2212" i="2"/>
  <c r="U2212" i="2" s="1"/>
  <c r="Q2212" i="2"/>
  <c r="P2212" i="2"/>
  <c r="R2211" i="2"/>
  <c r="U2211" i="2" s="1"/>
  <c r="Q2211" i="2"/>
  <c r="P2211" i="2"/>
  <c r="R2210" i="2"/>
  <c r="U2210" i="2" s="1"/>
  <c r="Q2210" i="2"/>
  <c r="P2210" i="2"/>
  <c r="R2209" i="2"/>
  <c r="U2209" i="2" s="1"/>
  <c r="Q2209" i="2"/>
  <c r="P2209" i="2"/>
  <c r="R2208" i="2"/>
  <c r="U2208" i="2" s="1"/>
  <c r="Q2208" i="2"/>
  <c r="P2208" i="2"/>
  <c r="R2207" i="2"/>
  <c r="U2207" i="2" s="1"/>
  <c r="Q2207" i="2"/>
  <c r="P2207" i="2"/>
  <c r="R2206" i="2"/>
  <c r="U2206" i="2" s="1"/>
  <c r="Q2206" i="2"/>
  <c r="P2206" i="2"/>
  <c r="R2205" i="2"/>
  <c r="U2205" i="2" s="1"/>
  <c r="Q2205" i="2"/>
  <c r="P2205" i="2"/>
  <c r="R2204" i="2"/>
  <c r="U2204" i="2" s="1"/>
  <c r="Q2204" i="2"/>
  <c r="P2204" i="2"/>
  <c r="R2203" i="2"/>
  <c r="U2203" i="2" s="1"/>
  <c r="Q2203" i="2"/>
  <c r="P2203" i="2"/>
  <c r="R2202" i="2"/>
  <c r="U2202" i="2" s="1"/>
  <c r="Q2202" i="2"/>
  <c r="P2202" i="2"/>
  <c r="R2201" i="2"/>
  <c r="U2201" i="2" s="1"/>
  <c r="Q2201" i="2"/>
  <c r="P2201" i="2"/>
  <c r="R2200" i="2"/>
  <c r="U2200" i="2" s="1"/>
  <c r="Q2200" i="2"/>
  <c r="P2200" i="2"/>
  <c r="R2199" i="2"/>
  <c r="U2199" i="2" s="1"/>
  <c r="Q2199" i="2"/>
  <c r="P2199" i="2"/>
  <c r="R2198" i="2"/>
  <c r="U2198" i="2" s="1"/>
  <c r="Q2198" i="2"/>
  <c r="P2198" i="2"/>
  <c r="R2197" i="2"/>
  <c r="U2197" i="2" s="1"/>
  <c r="Q2197" i="2"/>
  <c r="P2197" i="2"/>
  <c r="R2196" i="2"/>
  <c r="U2196" i="2" s="1"/>
  <c r="Q2196" i="2"/>
  <c r="P2196" i="2"/>
  <c r="R2195" i="2"/>
  <c r="U2195" i="2" s="1"/>
  <c r="Q2195" i="2"/>
  <c r="P2195" i="2"/>
  <c r="R2194" i="2"/>
  <c r="U2194" i="2" s="1"/>
  <c r="Q2194" i="2"/>
  <c r="P2194" i="2"/>
  <c r="R2193" i="2"/>
  <c r="U2193" i="2" s="1"/>
  <c r="Q2193" i="2"/>
  <c r="P2193" i="2"/>
  <c r="R2192" i="2"/>
  <c r="U2192" i="2" s="1"/>
  <c r="Q2192" i="2"/>
  <c r="P2192" i="2"/>
  <c r="R2191" i="2"/>
  <c r="U2191" i="2" s="1"/>
  <c r="Q2191" i="2"/>
  <c r="P2191" i="2"/>
  <c r="R2190" i="2"/>
  <c r="U2190" i="2" s="1"/>
  <c r="Q2190" i="2"/>
  <c r="P2190" i="2"/>
  <c r="R2189" i="2"/>
  <c r="U2189" i="2" s="1"/>
  <c r="Q2189" i="2"/>
  <c r="P2189" i="2"/>
  <c r="R2188" i="2"/>
  <c r="U2188" i="2" s="1"/>
  <c r="Q2188" i="2"/>
  <c r="P2188" i="2"/>
  <c r="R2187" i="2"/>
  <c r="U2187" i="2" s="1"/>
  <c r="Q2187" i="2"/>
  <c r="P2187" i="2"/>
  <c r="R2186" i="2"/>
  <c r="U2186" i="2" s="1"/>
  <c r="Q2186" i="2"/>
  <c r="P2186" i="2"/>
  <c r="R2185" i="2"/>
  <c r="U2185" i="2" s="1"/>
  <c r="Q2185" i="2"/>
  <c r="P2185" i="2"/>
  <c r="R2184" i="2"/>
  <c r="U2184" i="2" s="1"/>
  <c r="Q2184" i="2"/>
  <c r="P2184" i="2"/>
  <c r="R2183" i="2"/>
  <c r="U2183" i="2" s="1"/>
  <c r="Q2183" i="2"/>
  <c r="P2183" i="2"/>
  <c r="R2182" i="2"/>
  <c r="U2182" i="2" s="1"/>
  <c r="Q2182" i="2"/>
  <c r="P2182" i="2"/>
  <c r="R2181" i="2"/>
  <c r="U2181" i="2" s="1"/>
  <c r="Q2181" i="2"/>
  <c r="P2181" i="2"/>
  <c r="R2180" i="2"/>
  <c r="U2180" i="2" s="1"/>
  <c r="Q2180" i="2"/>
  <c r="P2180" i="2"/>
  <c r="R2179" i="2"/>
  <c r="U2179" i="2" s="1"/>
  <c r="Q2179" i="2"/>
  <c r="P2179" i="2"/>
  <c r="R2178" i="2"/>
  <c r="U2178" i="2" s="1"/>
  <c r="Q2178" i="2"/>
  <c r="P2178" i="2"/>
  <c r="R2177" i="2"/>
  <c r="U2177" i="2" s="1"/>
  <c r="Q2177" i="2"/>
  <c r="P2177" i="2"/>
  <c r="R2176" i="2"/>
  <c r="U2176" i="2" s="1"/>
  <c r="Q2176" i="2"/>
  <c r="P2176" i="2"/>
  <c r="R2175" i="2"/>
  <c r="U2175" i="2" s="1"/>
  <c r="Q2175" i="2"/>
  <c r="P2175" i="2"/>
  <c r="R2174" i="2"/>
  <c r="U2174" i="2" s="1"/>
  <c r="Q2174" i="2"/>
  <c r="P2174" i="2"/>
  <c r="R2173" i="2"/>
  <c r="U2173" i="2" s="1"/>
  <c r="Q2173" i="2"/>
  <c r="P2173" i="2"/>
  <c r="R2172" i="2"/>
  <c r="U2172" i="2" s="1"/>
  <c r="Q2172" i="2"/>
  <c r="P2172" i="2"/>
  <c r="R2171" i="2"/>
  <c r="U2171" i="2" s="1"/>
  <c r="Q2171" i="2"/>
  <c r="P2171" i="2"/>
  <c r="R2170" i="2"/>
  <c r="U2170" i="2" s="1"/>
  <c r="Q2170" i="2"/>
  <c r="P2170" i="2"/>
  <c r="R2169" i="2"/>
  <c r="U2169" i="2" s="1"/>
  <c r="Q2169" i="2"/>
  <c r="P2169" i="2"/>
  <c r="R2168" i="2"/>
  <c r="U2168" i="2" s="1"/>
  <c r="Q2168" i="2"/>
  <c r="P2168" i="2"/>
  <c r="R2167" i="2"/>
  <c r="U2167" i="2" s="1"/>
  <c r="Q2167" i="2"/>
  <c r="P2167" i="2"/>
  <c r="R2166" i="2"/>
  <c r="U2166" i="2" s="1"/>
  <c r="Q2166" i="2"/>
  <c r="P2166" i="2"/>
  <c r="R2165" i="2"/>
  <c r="U2165" i="2" s="1"/>
  <c r="Q2165" i="2"/>
  <c r="P2165" i="2"/>
  <c r="R2164" i="2"/>
  <c r="U2164" i="2" s="1"/>
  <c r="Q2164" i="2"/>
  <c r="P2164" i="2"/>
  <c r="R2163" i="2"/>
  <c r="U2163" i="2" s="1"/>
  <c r="Q2163" i="2"/>
  <c r="P2163" i="2"/>
  <c r="R2162" i="2"/>
  <c r="U2162" i="2" s="1"/>
  <c r="Q2162" i="2"/>
  <c r="P2162" i="2"/>
  <c r="R2161" i="2"/>
  <c r="U2161" i="2" s="1"/>
  <c r="Q2161" i="2"/>
  <c r="P2161" i="2"/>
  <c r="R2160" i="2"/>
  <c r="U2160" i="2" s="1"/>
  <c r="Q2160" i="2"/>
  <c r="P2160" i="2"/>
  <c r="R2159" i="2"/>
  <c r="U2159" i="2" s="1"/>
  <c r="Q2159" i="2"/>
  <c r="P2159" i="2"/>
  <c r="R2158" i="2"/>
  <c r="U2158" i="2" s="1"/>
  <c r="Q2158" i="2"/>
  <c r="P2158" i="2"/>
  <c r="R2157" i="2"/>
  <c r="U2157" i="2" s="1"/>
  <c r="Q2157" i="2"/>
  <c r="P2157" i="2"/>
  <c r="R2156" i="2"/>
  <c r="U2156" i="2" s="1"/>
  <c r="Q2156" i="2"/>
  <c r="P2156" i="2"/>
  <c r="R2155" i="2"/>
  <c r="U2155" i="2" s="1"/>
  <c r="Q2155" i="2"/>
  <c r="P2155" i="2"/>
  <c r="R2154" i="2"/>
  <c r="U2154" i="2" s="1"/>
  <c r="Q2154" i="2"/>
  <c r="P2154" i="2"/>
  <c r="R2153" i="2"/>
  <c r="U2153" i="2" s="1"/>
  <c r="Q2153" i="2"/>
  <c r="P2153" i="2"/>
  <c r="R2152" i="2"/>
  <c r="U2152" i="2" s="1"/>
  <c r="Q2152" i="2"/>
  <c r="P2152" i="2"/>
  <c r="R2151" i="2"/>
  <c r="U2151" i="2" s="1"/>
  <c r="Q2151" i="2"/>
  <c r="P2151" i="2"/>
  <c r="R2150" i="2"/>
  <c r="U2150" i="2" s="1"/>
  <c r="Q2150" i="2"/>
  <c r="P2150" i="2"/>
  <c r="R2149" i="2"/>
  <c r="U2149" i="2" s="1"/>
  <c r="Q2149" i="2"/>
  <c r="P2149" i="2"/>
  <c r="R2148" i="2"/>
  <c r="U2148" i="2" s="1"/>
  <c r="Q2148" i="2"/>
  <c r="P2148" i="2"/>
  <c r="R2147" i="2"/>
  <c r="U2147" i="2" s="1"/>
  <c r="Q2147" i="2"/>
  <c r="P2147" i="2"/>
  <c r="R2146" i="2"/>
  <c r="U2146" i="2" s="1"/>
  <c r="Q2146" i="2"/>
  <c r="P2146" i="2"/>
  <c r="R2145" i="2"/>
  <c r="U2145" i="2" s="1"/>
  <c r="Q2145" i="2"/>
  <c r="P2145" i="2"/>
  <c r="R2144" i="2"/>
  <c r="U2144" i="2" s="1"/>
  <c r="Q2144" i="2"/>
  <c r="P2144" i="2"/>
  <c r="R2143" i="2"/>
  <c r="U2143" i="2" s="1"/>
  <c r="Q2143" i="2"/>
  <c r="P2143" i="2"/>
  <c r="R2142" i="2"/>
  <c r="U2142" i="2" s="1"/>
  <c r="Q2142" i="2"/>
  <c r="P2142" i="2"/>
  <c r="R2141" i="2"/>
  <c r="U2141" i="2" s="1"/>
  <c r="Q2141" i="2"/>
  <c r="P2141" i="2"/>
  <c r="R2140" i="2"/>
  <c r="U2140" i="2" s="1"/>
  <c r="Q2140" i="2"/>
  <c r="P2140" i="2"/>
  <c r="R2139" i="2"/>
  <c r="U2139" i="2" s="1"/>
  <c r="Q2139" i="2"/>
  <c r="P2139" i="2"/>
  <c r="R2138" i="2"/>
  <c r="U2138" i="2" s="1"/>
  <c r="Q2138" i="2"/>
  <c r="P2138" i="2"/>
  <c r="R2137" i="2"/>
  <c r="U2137" i="2" s="1"/>
  <c r="Q2137" i="2"/>
  <c r="P2137" i="2"/>
  <c r="R2136" i="2"/>
  <c r="U2136" i="2" s="1"/>
  <c r="Q2136" i="2"/>
  <c r="P2136" i="2"/>
  <c r="R2135" i="2"/>
  <c r="U2135" i="2" s="1"/>
  <c r="Q2135" i="2"/>
  <c r="P2135" i="2"/>
  <c r="R2134" i="2"/>
  <c r="U2134" i="2" s="1"/>
  <c r="Q2134" i="2"/>
  <c r="P2134" i="2"/>
  <c r="R2133" i="2"/>
  <c r="U2133" i="2" s="1"/>
  <c r="Q2133" i="2"/>
  <c r="P2133" i="2"/>
  <c r="R2132" i="2"/>
  <c r="U2132" i="2" s="1"/>
  <c r="Q2132" i="2"/>
  <c r="P2132" i="2"/>
  <c r="R2131" i="2"/>
  <c r="U2131" i="2" s="1"/>
  <c r="Q2131" i="2"/>
  <c r="P2131" i="2"/>
  <c r="R2130" i="2"/>
  <c r="U2130" i="2" s="1"/>
  <c r="Q2130" i="2"/>
  <c r="P2130" i="2"/>
  <c r="R2129" i="2"/>
  <c r="U2129" i="2" s="1"/>
  <c r="Q2129" i="2"/>
  <c r="P2129" i="2"/>
  <c r="R2128" i="2"/>
  <c r="U2128" i="2" s="1"/>
  <c r="Q2128" i="2"/>
  <c r="P2128" i="2"/>
  <c r="R2127" i="2"/>
  <c r="U2127" i="2" s="1"/>
  <c r="Q2127" i="2"/>
  <c r="P2127" i="2"/>
  <c r="R2126" i="2"/>
  <c r="U2126" i="2" s="1"/>
  <c r="Q2126" i="2"/>
  <c r="P2126" i="2"/>
  <c r="R2125" i="2"/>
  <c r="U2125" i="2" s="1"/>
  <c r="Q2125" i="2"/>
  <c r="P2125" i="2"/>
  <c r="R2124" i="2"/>
  <c r="U2124" i="2" s="1"/>
  <c r="Q2124" i="2"/>
  <c r="P2124" i="2"/>
  <c r="R2123" i="2"/>
  <c r="U2123" i="2" s="1"/>
  <c r="Q2123" i="2"/>
  <c r="P2123" i="2"/>
  <c r="R2122" i="2"/>
  <c r="U2122" i="2" s="1"/>
  <c r="Q2122" i="2"/>
  <c r="P2122" i="2"/>
  <c r="R2121" i="2"/>
  <c r="U2121" i="2" s="1"/>
  <c r="Q2121" i="2"/>
  <c r="P2121" i="2"/>
  <c r="R2120" i="2"/>
  <c r="U2120" i="2" s="1"/>
  <c r="Q2120" i="2"/>
  <c r="P2120" i="2"/>
  <c r="R2119" i="2"/>
  <c r="U2119" i="2" s="1"/>
  <c r="Q2119" i="2"/>
  <c r="P2119" i="2"/>
  <c r="R2118" i="2"/>
  <c r="U2118" i="2" s="1"/>
  <c r="Q2118" i="2"/>
  <c r="P2118" i="2"/>
  <c r="R2117" i="2"/>
  <c r="U2117" i="2" s="1"/>
  <c r="Q2117" i="2"/>
  <c r="P2117" i="2"/>
  <c r="R2116" i="2"/>
  <c r="U2116" i="2" s="1"/>
  <c r="Q2116" i="2"/>
  <c r="P2116" i="2"/>
  <c r="R2115" i="2"/>
  <c r="U2115" i="2" s="1"/>
  <c r="Q2115" i="2"/>
  <c r="P2115" i="2"/>
  <c r="R2114" i="2"/>
  <c r="U2114" i="2" s="1"/>
  <c r="Q2114" i="2"/>
  <c r="P2114" i="2"/>
  <c r="R2113" i="2"/>
  <c r="U2113" i="2" s="1"/>
  <c r="Q2113" i="2"/>
  <c r="P2113" i="2"/>
  <c r="R2112" i="2"/>
  <c r="U2112" i="2" s="1"/>
  <c r="Q2112" i="2"/>
  <c r="P2112" i="2"/>
  <c r="R2111" i="2"/>
  <c r="U2111" i="2" s="1"/>
  <c r="Q2111" i="2"/>
  <c r="P2111" i="2"/>
  <c r="R2110" i="2"/>
  <c r="U2110" i="2" s="1"/>
  <c r="Q2110" i="2"/>
  <c r="P2110" i="2"/>
  <c r="R2109" i="2"/>
  <c r="U2109" i="2" s="1"/>
  <c r="Q2109" i="2"/>
  <c r="P2109" i="2"/>
  <c r="R2108" i="2"/>
  <c r="U2108" i="2" s="1"/>
  <c r="Q2108" i="2"/>
  <c r="P2108" i="2"/>
  <c r="R2107" i="2"/>
  <c r="U2107" i="2" s="1"/>
  <c r="Q2107" i="2"/>
  <c r="P2107" i="2"/>
  <c r="R2106" i="2"/>
  <c r="U2106" i="2" s="1"/>
  <c r="Q2106" i="2"/>
  <c r="P2106" i="2"/>
  <c r="R2105" i="2"/>
  <c r="U2105" i="2" s="1"/>
  <c r="Q2105" i="2"/>
  <c r="P2105" i="2"/>
  <c r="R2104" i="2"/>
  <c r="U2104" i="2" s="1"/>
  <c r="Q2104" i="2"/>
  <c r="P2104" i="2"/>
  <c r="R2103" i="2"/>
  <c r="U2103" i="2" s="1"/>
  <c r="Q2103" i="2"/>
  <c r="P2103" i="2"/>
  <c r="R2102" i="2"/>
  <c r="U2102" i="2" s="1"/>
  <c r="Q2102" i="2"/>
  <c r="P2102" i="2"/>
  <c r="R2101" i="2"/>
  <c r="U2101" i="2" s="1"/>
  <c r="Q2101" i="2"/>
  <c r="P2101" i="2"/>
  <c r="R2100" i="2"/>
  <c r="U2100" i="2" s="1"/>
  <c r="Q2100" i="2"/>
  <c r="P2100" i="2"/>
  <c r="R2099" i="2"/>
  <c r="U2099" i="2" s="1"/>
  <c r="Q2099" i="2"/>
  <c r="P2099" i="2"/>
  <c r="R2098" i="2"/>
  <c r="U2098" i="2" s="1"/>
  <c r="Q2098" i="2"/>
  <c r="P2098" i="2"/>
  <c r="R2097" i="2"/>
  <c r="U2097" i="2" s="1"/>
  <c r="Q2097" i="2"/>
  <c r="P2097" i="2"/>
  <c r="R2096" i="2"/>
  <c r="U2096" i="2" s="1"/>
  <c r="Q2096" i="2"/>
  <c r="P2096" i="2"/>
  <c r="R2095" i="2"/>
  <c r="U2095" i="2" s="1"/>
  <c r="Q2095" i="2"/>
  <c r="P2095" i="2"/>
  <c r="R2094" i="2"/>
  <c r="U2094" i="2" s="1"/>
  <c r="Q2094" i="2"/>
  <c r="P2094" i="2"/>
  <c r="R2093" i="2"/>
  <c r="U2093" i="2" s="1"/>
  <c r="Q2093" i="2"/>
  <c r="P2093" i="2"/>
  <c r="R2092" i="2"/>
  <c r="U2092" i="2" s="1"/>
  <c r="Q2092" i="2"/>
  <c r="P2092" i="2"/>
  <c r="R2091" i="2"/>
  <c r="U2091" i="2" s="1"/>
  <c r="Q2091" i="2"/>
  <c r="P2091" i="2"/>
  <c r="R2090" i="2"/>
  <c r="U2090" i="2" s="1"/>
  <c r="Q2090" i="2"/>
  <c r="P2090" i="2"/>
  <c r="R2089" i="2"/>
  <c r="U2089" i="2" s="1"/>
  <c r="Q2089" i="2"/>
  <c r="P2089" i="2"/>
  <c r="R2088" i="2"/>
  <c r="U2088" i="2" s="1"/>
  <c r="Q2088" i="2"/>
  <c r="P2088" i="2"/>
  <c r="R2087" i="2"/>
  <c r="U2087" i="2" s="1"/>
  <c r="Q2087" i="2"/>
  <c r="P2087" i="2"/>
  <c r="R2086" i="2"/>
  <c r="U2086" i="2" s="1"/>
  <c r="Q2086" i="2"/>
  <c r="P2086" i="2"/>
  <c r="R2085" i="2"/>
  <c r="U2085" i="2" s="1"/>
  <c r="Q2085" i="2"/>
  <c r="P2085" i="2"/>
  <c r="R2084" i="2"/>
  <c r="U2084" i="2" s="1"/>
  <c r="Q2084" i="2"/>
  <c r="P2084" i="2"/>
  <c r="R2083" i="2"/>
  <c r="U2083" i="2" s="1"/>
  <c r="Q2083" i="2"/>
  <c r="P2083" i="2"/>
  <c r="R2082" i="2"/>
  <c r="U2082" i="2" s="1"/>
  <c r="Q2082" i="2"/>
  <c r="P2082" i="2"/>
  <c r="R2081" i="2"/>
  <c r="U2081" i="2" s="1"/>
  <c r="Q2081" i="2"/>
  <c r="P2081" i="2"/>
  <c r="R2080" i="2"/>
  <c r="U2080" i="2" s="1"/>
  <c r="Q2080" i="2"/>
  <c r="P2080" i="2"/>
  <c r="R2079" i="2"/>
  <c r="U2079" i="2" s="1"/>
  <c r="Q2079" i="2"/>
  <c r="P2079" i="2"/>
  <c r="R2078" i="2"/>
  <c r="U2078" i="2" s="1"/>
  <c r="Q2078" i="2"/>
  <c r="P2078" i="2"/>
  <c r="R2077" i="2"/>
  <c r="U2077" i="2" s="1"/>
  <c r="Q2077" i="2"/>
  <c r="P2077" i="2"/>
  <c r="R2076" i="2"/>
  <c r="U2076" i="2" s="1"/>
  <c r="Q2076" i="2"/>
  <c r="P2076" i="2"/>
  <c r="R2075" i="2"/>
  <c r="U2075" i="2" s="1"/>
  <c r="Q2075" i="2"/>
  <c r="P2075" i="2"/>
  <c r="R2074" i="2"/>
  <c r="U2074" i="2" s="1"/>
  <c r="Q2074" i="2"/>
  <c r="P2074" i="2"/>
  <c r="R2073" i="2"/>
  <c r="U2073" i="2" s="1"/>
  <c r="Q2073" i="2"/>
  <c r="P2073" i="2"/>
  <c r="R2072" i="2"/>
  <c r="U2072" i="2" s="1"/>
  <c r="Q2072" i="2"/>
  <c r="P2072" i="2"/>
  <c r="R2071" i="2"/>
  <c r="U2071" i="2" s="1"/>
  <c r="Q2071" i="2"/>
  <c r="P2071" i="2"/>
  <c r="R2070" i="2"/>
  <c r="U2070" i="2" s="1"/>
  <c r="Q2070" i="2"/>
  <c r="P2070" i="2"/>
  <c r="R2069" i="2"/>
  <c r="U2069" i="2" s="1"/>
  <c r="Q2069" i="2"/>
  <c r="P2069" i="2"/>
  <c r="R2068" i="2"/>
  <c r="U2068" i="2" s="1"/>
  <c r="Q2068" i="2"/>
  <c r="P2068" i="2"/>
  <c r="R2067" i="2"/>
  <c r="U2067" i="2" s="1"/>
  <c r="Q2067" i="2"/>
  <c r="P2067" i="2"/>
  <c r="R2066" i="2"/>
  <c r="U2066" i="2" s="1"/>
  <c r="Q2066" i="2"/>
  <c r="P2066" i="2"/>
  <c r="R2065" i="2"/>
  <c r="U2065" i="2" s="1"/>
  <c r="Q2065" i="2"/>
  <c r="P2065" i="2"/>
  <c r="R2064" i="2"/>
  <c r="U2064" i="2" s="1"/>
  <c r="Q2064" i="2"/>
  <c r="P2064" i="2"/>
  <c r="R2063" i="2"/>
  <c r="U2063" i="2" s="1"/>
  <c r="Q2063" i="2"/>
  <c r="P2063" i="2"/>
  <c r="R2062" i="2"/>
  <c r="U2062" i="2" s="1"/>
  <c r="Q2062" i="2"/>
  <c r="P2062" i="2"/>
  <c r="R2061" i="2"/>
  <c r="U2061" i="2" s="1"/>
  <c r="Q2061" i="2"/>
  <c r="P2061" i="2"/>
  <c r="R2060" i="2"/>
  <c r="U2060" i="2" s="1"/>
  <c r="Q2060" i="2"/>
  <c r="P2060" i="2"/>
  <c r="R2059" i="2"/>
  <c r="U2059" i="2" s="1"/>
  <c r="Q2059" i="2"/>
  <c r="P2059" i="2"/>
  <c r="R2058" i="2"/>
  <c r="U2058" i="2" s="1"/>
  <c r="Q2058" i="2"/>
  <c r="P2058" i="2"/>
  <c r="R2057" i="2"/>
  <c r="U2057" i="2" s="1"/>
  <c r="Q2057" i="2"/>
  <c r="P2057" i="2"/>
  <c r="R2056" i="2"/>
  <c r="U2056" i="2" s="1"/>
  <c r="Q2056" i="2"/>
  <c r="P2056" i="2"/>
  <c r="R2055" i="2"/>
  <c r="U2055" i="2" s="1"/>
  <c r="Q2055" i="2"/>
  <c r="P2055" i="2"/>
  <c r="R2054" i="2"/>
  <c r="U2054" i="2" s="1"/>
  <c r="Q2054" i="2"/>
  <c r="P2054" i="2"/>
  <c r="R2053" i="2"/>
  <c r="U2053" i="2" s="1"/>
  <c r="Q2053" i="2"/>
  <c r="P2053" i="2"/>
  <c r="R2052" i="2"/>
  <c r="U2052" i="2" s="1"/>
  <c r="Q2052" i="2"/>
  <c r="P2052" i="2"/>
  <c r="R2051" i="2"/>
  <c r="U2051" i="2" s="1"/>
  <c r="Q2051" i="2"/>
  <c r="P2051" i="2"/>
  <c r="R2050" i="2"/>
  <c r="U2050" i="2" s="1"/>
  <c r="Q2050" i="2"/>
  <c r="P2050" i="2"/>
  <c r="R2049" i="2"/>
  <c r="U2049" i="2" s="1"/>
  <c r="Q2049" i="2"/>
  <c r="P2049" i="2"/>
  <c r="R2048" i="2"/>
  <c r="U2048" i="2" s="1"/>
  <c r="Q2048" i="2"/>
  <c r="P2048" i="2"/>
  <c r="R2047" i="2"/>
  <c r="U2047" i="2" s="1"/>
  <c r="Q2047" i="2"/>
  <c r="P2047" i="2"/>
  <c r="R2046" i="2"/>
  <c r="U2046" i="2" s="1"/>
  <c r="Q2046" i="2"/>
  <c r="P2046" i="2"/>
  <c r="R2045" i="2"/>
  <c r="U2045" i="2" s="1"/>
  <c r="Q2045" i="2"/>
  <c r="P2045" i="2"/>
  <c r="R2044" i="2"/>
  <c r="U2044" i="2" s="1"/>
  <c r="Q2044" i="2"/>
  <c r="P2044" i="2"/>
  <c r="R2043" i="2"/>
  <c r="U2043" i="2" s="1"/>
  <c r="Q2043" i="2"/>
  <c r="P2043" i="2"/>
  <c r="R2042" i="2"/>
  <c r="U2042" i="2" s="1"/>
  <c r="Q2042" i="2"/>
  <c r="P2042" i="2"/>
  <c r="R2041" i="2"/>
  <c r="U2041" i="2" s="1"/>
  <c r="Q2041" i="2"/>
  <c r="P2041" i="2"/>
  <c r="R2040" i="2"/>
  <c r="U2040" i="2" s="1"/>
  <c r="Q2040" i="2"/>
  <c r="P2040" i="2"/>
  <c r="R2039" i="2"/>
  <c r="U2039" i="2" s="1"/>
  <c r="Q2039" i="2"/>
  <c r="P2039" i="2"/>
  <c r="R2038" i="2"/>
  <c r="U2038" i="2" s="1"/>
  <c r="Q2038" i="2"/>
  <c r="P2038" i="2"/>
  <c r="R2037" i="2"/>
  <c r="U2037" i="2" s="1"/>
  <c r="Q2037" i="2"/>
  <c r="P2037" i="2"/>
  <c r="R2036" i="2"/>
  <c r="U2036" i="2" s="1"/>
  <c r="Q2036" i="2"/>
  <c r="P2036" i="2"/>
  <c r="R2035" i="2"/>
  <c r="U2035" i="2" s="1"/>
  <c r="Q2035" i="2"/>
  <c r="P2035" i="2"/>
  <c r="R2034" i="2"/>
  <c r="U2034" i="2" s="1"/>
  <c r="Q2034" i="2"/>
  <c r="P2034" i="2"/>
  <c r="R2033" i="2"/>
  <c r="U2033" i="2" s="1"/>
  <c r="Q2033" i="2"/>
  <c r="P2033" i="2"/>
  <c r="R2032" i="2"/>
  <c r="U2032" i="2" s="1"/>
  <c r="Q2032" i="2"/>
  <c r="P2032" i="2"/>
  <c r="R2031" i="2"/>
  <c r="U2031" i="2" s="1"/>
  <c r="Q2031" i="2"/>
  <c r="P2031" i="2"/>
  <c r="R2030" i="2"/>
  <c r="U2030" i="2" s="1"/>
  <c r="Q2030" i="2"/>
  <c r="P2030" i="2"/>
  <c r="R2029" i="2"/>
  <c r="U2029" i="2" s="1"/>
  <c r="Q2029" i="2"/>
  <c r="P2029" i="2"/>
  <c r="R2028" i="2"/>
  <c r="U2028" i="2" s="1"/>
  <c r="Q2028" i="2"/>
  <c r="P2028" i="2"/>
  <c r="R2027" i="2"/>
  <c r="U2027" i="2" s="1"/>
  <c r="Q2027" i="2"/>
  <c r="P2027" i="2"/>
  <c r="R2026" i="2"/>
  <c r="U2026" i="2" s="1"/>
  <c r="Q2026" i="2"/>
  <c r="P2026" i="2"/>
  <c r="R2025" i="2"/>
  <c r="U2025" i="2" s="1"/>
  <c r="Q2025" i="2"/>
  <c r="P2025" i="2"/>
  <c r="R2024" i="2"/>
  <c r="U2024" i="2" s="1"/>
  <c r="Q2024" i="2"/>
  <c r="P2024" i="2"/>
  <c r="R2023" i="2"/>
  <c r="U2023" i="2" s="1"/>
  <c r="Q2023" i="2"/>
  <c r="P2023" i="2"/>
  <c r="R2022" i="2"/>
  <c r="U2022" i="2" s="1"/>
  <c r="Q2022" i="2"/>
  <c r="P2022" i="2"/>
  <c r="R2021" i="2"/>
  <c r="U2021" i="2" s="1"/>
  <c r="Q2021" i="2"/>
  <c r="P2021" i="2"/>
  <c r="R2020" i="2"/>
  <c r="U2020" i="2" s="1"/>
  <c r="Q2020" i="2"/>
  <c r="P2020" i="2"/>
  <c r="R2019" i="2"/>
  <c r="U2019" i="2" s="1"/>
  <c r="Q2019" i="2"/>
  <c r="P2019" i="2"/>
  <c r="R2018" i="2"/>
  <c r="U2018" i="2" s="1"/>
  <c r="Q2018" i="2"/>
  <c r="P2018" i="2"/>
  <c r="R2017" i="2"/>
  <c r="U2017" i="2" s="1"/>
  <c r="Q2017" i="2"/>
  <c r="P2017" i="2"/>
  <c r="R2016" i="2"/>
  <c r="U2016" i="2" s="1"/>
  <c r="Q2016" i="2"/>
  <c r="P2016" i="2"/>
  <c r="R2015" i="2"/>
  <c r="U2015" i="2" s="1"/>
  <c r="Q2015" i="2"/>
  <c r="P2015" i="2"/>
  <c r="R2014" i="2"/>
  <c r="U2014" i="2" s="1"/>
  <c r="Q2014" i="2"/>
  <c r="P2014" i="2"/>
  <c r="R2013" i="2"/>
  <c r="U2013" i="2" s="1"/>
  <c r="Q2013" i="2"/>
  <c r="P2013" i="2"/>
  <c r="R2012" i="2"/>
  <c r="U2012" i="2" s="1"/>
  <c r="Q2012" i="2"/>
  <c r="P2012" i="2"/>
  <c r="R2011" i="2"/>
  <c r="U2011" i="2" s="1"/>
  <c r="Q2011" i="2"/>
  <c r="P2011" i="2"/>
  <c r="R2010" i="2"/>
  <c r="U2010" i="2" s="1"/>
  <c r="Q2010" i="2"/>
  <c r="P2010" i="2"/>
  <c r="R2009" i="2"/>
  <c r="U2009" i="2" s="1"/>
  <c r="Q2009" i="2"/>
  <c r="P2009" i="2"/>
  <c r="R2008" i="2"/>
  <c r="U2008" i="2" s="1"/>
  <c r="Q2008" i="2"/>
  <c r="P2008" i="2"/>
  <c r="R2007" i="2"/>
  <c r="U2007" i="2" s="1"/>
  <c r="Q2007" i="2"/>
  <c r="P2007" i="2"/>
  <c r="R2006" i="2"/>
  <c r="U2006" i="2" s="1"/>
  <c r="Q2006" i="2"/>
  <c r="P2006" i="2"/>
  <c r="R2005" i="2"/>
  <c r="U2005" i="2" s="1"/>
  <c r="Q2005" i="2"/>
  <c r="P2005" i="2"/>
  <c r="R2004" i="2"/>
  <c r="U2004" i="2" s="1"/>
  <c r="Q2004" i="2"/>
  <c r="P2004" i="2"/>
  <c r="R2003" i="2"/>
  <c r="U2003" i="2" s="1"/>
  <c r="Q2003" i="2"/>
  <c r="P2003" i="2"/>
  <c r="R2002" i="2"/>
  <c r="U2002" i="2" s="1"/>
  <c r="Q2002" i="2"/>
  <c r="P2002" i="2"/>
  <c r="R2001" i="2"/>
  <c r="U2001" i="2" s="1"/>
  <c r="Q2001" i="2"/>
  <c r="P2001" i="2"/>
  <c r="R2000" i="2"/>
  <c r="U2000" i="2" s="1"/>
  <c r="Q2000" i="2"/>
  <c r="P2000" i="2"/>
  <c r="R1999" i="2"/>
  <c r="U1999" i="2" s="1"/>
  <c r="Q1999" i="2"/>
  <c r="P1999" i="2"/>
  <c r="R1998" i="2"/>
  <c r="U1998" i="2" s="1"/>
  <c r="Q1998" i="2"/>
  <c r="P1998" i="2"/>
  <c r="R1997" i="2"/>
  <c r="U1997" i="2" s="1"/>
  <c r="Q1997" i="2"/>
  <c r="P1997" i="2"/>
  <c r="R1996" i="2"/>
  <c r="U1996" i="2" s="1"/>
  <c r="Q1996" i="2"/>
  <c r="P1996" i="2"/>
  <c r="R1995" i="2"/>
  <c r="U1995" i="2" s="1"/>
  <c r="Q1995" i="2"/>
  <c r="P1995" i="2"/>
  <c r="R1994" i="2"/>
  <c r="U1994" i="2" s="1"/>
  <c r="Q1994" i="2"/>
  <c r="P1994" i="2"/>
  <c r="R1993" i="2"/>
  <c r="U1993" i="2" s="1"/>
  <c r="Q1993" i="2"/>
  <c r="P1993" i="2"/>
  <c r="R1992" i="2"/>
  <c r="U1992" i="2" s="1"/>
  <c r="Q1992" i="2"/>
  <c r="P1992" i="2"/>
  <c r="R1991" i="2"/>
  <c r="U1991" i="2" s="1"/>
  <c r="Q1991" i="2"/>
  <c r="P1991" i="2"/>
  <c r="R1990" i="2"/>
  <c r="U1990" i="2" s="1"/>
  <c r="Q1990" i="2"/>
  <c r="P1990" i="2"/>
  <c r="R1989" i="2"/>
  <c r="U1989" i="2" s="1"/>
  <c r="Q1989" i="2"/>
  <c r="P1989" i="2"/>
  <c r="R1988" i="2"/>
  <c r="U1988" i="2" s="1"/>
  <c r="Q1988" i="2"/>
  <c r="P1988" i="2"/>
  <c r="R1987" i="2"/>
  <c r="U1987" i="2" s="1"/>
  <c r="Q1987" i="2"/>
  <c r="P1987" i="2"/>
  <c r="R1986" i="2"/>
  <c r="U1986" i="2" s="1"/>
  <c r="Q1986" i="2"/>
  <c r="P1986" i="2"/>
  <c r="R1985" i="2"/>
  <c r="U1985" i="2" s="1"/>
  <c r="Q1985" i="2"/>
  <c r="P1985" i="2"/>
  <c r="R1984" i="2"/>
  <c r="U1984" i="2" s="1"/>
  <c r="Q1984" i="2"/>
  <c r="P1984" i="2"/>
  <c r="R1983" i="2"/>
  <c r="U1983" i="2" s="1"/>
  <c r="Q1983" i="2"/>
  <c r="P1983" i="2"/>
  <c r="R1982" i="2"/>
  <c r="U1982" i="2" s="1"/>
  <c r="Q1982" i="2"/>
  <c r="P1982" i="2"/>
  <c r="R1981" i="2"/>
  <c r="U1981" i="2" s="1"/>
  <c r="Q1981" i="2"/>
  <c r="P1981" i="2"/>
  <c r="R1980" i="2"/>
  <c r="U1980" i="2" s="1"/>
  <c r="Q1980" i="2"/>
  <c r="P1980" i="2"/>
  <c r="R1979" i="2"/>
  <c r="U1979" i="2" s="1"/>
  <c r="Q1979" i="2"/>
  <c r="P1979" i="2"/>
  <c r="R1978" i="2"/>
  <c r="U1978" i="2" s="1"/>
  <c r="Q1978" i="2"/>
  <c r="P1978" i="2"/>
  <c r="R1977" i="2"/>
  <c r="U1977" i="2" s="1"/>
  <c r="Q1977" i="2"/>
  <c r="P1977" i="2"/>
  <c r="R1976" i="2"/>
  <c r="U1976" i="2" s="1"/>
  <c r="Q1976" i="2"/>
  <c r="P1976" i="2"/>
  <c r="R1975" i="2"/>
  <c r="U1975" i="2" s="1"/>
  <c r="Q1975" i="2"/>
  <c r="P1975" i="2"/>
  <c r="R1974" i="2"/>
  <c r="U1974" i="2" s="1"/>
  <c r="Q1974" i="2"/>
  <c r="P1974" i="2"/>
  <c r="R1973" i="2"/>
  <c r="U1973" i="2" s="1"/>
  <c r="Q1973" i="2"/>
  <c r="P1973" i="2"/>
  <c r="R1972" i="2"/>
  <c r="U1972" i="2" s="1"/>
  <c r="Q1972" i="2"/>
  <c r="P1972" i="2"/>
  <c r="R1971" i="2"/>
  <c r="U1971" i="2" s="1"/>
  <c r="Q1971" i="2"/>
  <c r="P1971" i="2"/>
  <c r="R1970" i="2"/>
  <c r="U1970" i="2" s="1"/>
  <c r="Q1970" i="2"/>
  <c r="P1970" i="2"/>
  <c r="R1969" i="2"/>
  <c r="U1969" i="2" s="1"/>
  <c r="Q1969" i="2"/>
  <c r="P1969" i="2"/>
  <c r="R1968" i="2"/>
  <c r="U1968" i="2" s="1"/>
  <c r="Q1968" i="2"/>
  <c r="P1968" i="2"/>
  <c r="R1967" i="2"/>
  <c r="U1967" i="2" s="1"/>
  <c r="Q1967" i="2"/>
  <c r="P1967" i="2"/>
  <c r="R1966" i="2"/>
  <c r="U1966" i="2" s="1"/>
  <c r="Q1966" i="2"/>
  <c r="P1966" i="2"/>
  <c r="R1965" i="2"/>
  <c r="U1965" i="2" s="1"/>
  <c r="Q1965" i="2"/>
  <c r="P1965" i="2"/>
  <c r="R1964" i="2"/>
  <c r="U1964" i="2" s="1"/>
  <c r="Q1964" i="2"/>
  <c r="P1964" i="2"/>
  <c r="R1963" i="2"/>
  <c r="U1963" i="2" s="1"/>
  <c r="Q1963" i="2"/>
  <c r="P1963" i="2"/>
  <c r="R1962" i="2"/>
  <c r="U1962" i="2" s="1"/>
  <c r="Q1962" i="2"/>
  <c r="P1962" i="2"/>
  <c r="R1961" i="2"/>
  <c r="U1961" i="2" s="1"/>
  <c r="Q1961" i="2"/>
  <c r="P1961" i="2"/>
  <c r="R1960" i="2"/>
  <c r="U1960" i="2" s="1"/>
  <c r="Q1960" i="2"/>
  <c r="P1960" i="2"/>
  <c r="R1959" i="2"/>
  <c r="U1959" i="2" s="1"/>
  <c r="Q1959" i="2"/>
  <c r="P1959" i="2"/>
  <c r="R1958" i="2"/>
  <c r="U1958" i="2" s="1"/>
  <c r="Q1958" i="2"/>
  <c r="P1958" i="2"/>
  <c r="R1957" i="2"/>
  <c r="U1957" i="2" s="1"/>
  <c r="Q1957" i="2"/>
  <c r="P1957" i="2"/>
  <c r="R1956" i="2"/>
  <c r="U1956" i="2" s="1"/>
  <c r="Q1956" i="2"/>
  <c r="P1956" i="2"/>
  <c r="R1955" i="2"/>
  <c r="U1955" i="2" s="1"/>
  <c r="Q1955" i="2"/>
  <c r="P1955" i="2"/>
  <c r="R1954" i="2"/>
  <c r="U1954" i="2" s="1"/>
  <c r="Q1954" i="2"/>
  <c r="P1954" i="2"/>
  <c r="R1953" i="2"/>
  <c r="U1953" i="2" s="1"/>
  <c r="Q1953" i="2"/>
  <c r="P1953" i="2"/>
  <c r="R1952" i="2"/>
  <c r="U1952" i="2" s="1"/>
  <c r="Q1952" i="2"/>
  <c r="P1952" i="2"/>
  <c r="R1951" i="2"/>
  <c r="U1951" i="2" s="1"/>
  <c r="Q1951" i="2"/>
  <c r="P1951" i="2"/>
  <c r="R1950" i="2"/>
  <c r="U1950" i="2" s="1"/>
  <c r="Q1950" i="2"/>
  <c r="P1950" i="2"/>
  <c r="R1949" i="2"/>
  <c r="U1949" i="2" s="1"/>
  <c r="Q1949" i="2"/>
  <c r="P1949" i="2"/>
  <c r="R1948" i="2"/>
  <c r="U1948" i="2" s="1"/>
  <c r="Q1948" i="2"/>
  <c r="P1948" i="2"/>
  <c r="R1947" i="2"/>
  <c r="U1947" i="2" s="1"/>
  <c r="Q1947" i="2"/>
  <c r="P1947" i="2"/>
  <c r="R1946" i="2"/>
  <c r="U1946" i="2" s="1"/>
  <c r="Q1946" i="2"/>
  <c r="P1946" i="2"/>
  <c r="R1945" i="2"/>
  <c r="U1945" i="2" s="1"/>
  <c r="Q1945" i="2"/>
  <c r="P1945" i="2"/>
  <c r="R1944" i="2"/>
  <c r="U1944" i="2" s="1"/>
  <c r="Q1944" i="2"/>
  <c r="P1944" i="2"/>
  <c r="R1943" i="2"/>
  <c r="U1943" i="2" s="1"/>
  <c r="Q1943" i="2"/>
  <c r="P1943" i="2"/>
  <c r="R1942" i="2"/>
  <c r="U1942" i="2" s="1"/>
  <c r="Q1942" i="2"/>
  <c r="P1942" i="2"/>
  <c r="R1941" i="2"/>
  <c r="U1941" i="2" s="1"/>
  <c r="Q1941" i="2"/>
  <c r="P1941" i="2"/>
  <c r="R1940" i="2"/>
  <c r="U1940" i="2" s="1"/>
  <c r="Q1940" i="2"/>
  <c r="P1940" i="2"/>
  <c r="R1939" i="2"/>
  <c r="U1939" i="2" s="1"/>
  <c r="Q1939" i="2"/>
  <c r="P1939" i="2"/>
  <c r="R1938" i="2"/>
  <c r="U1938" i="2" s="1"/>
  <c r="Q1938" i="2"/>
  <c r="P1938" i="2"/>
  <c r="R1937" i="2"/>
  <c r="U1937" i="2" s="1"/>
  <c r="Q1937" i="2"/>
  <c r="P1937" i="2"/>
  <c r="R1936" i="2"/>
  <c r="U1936" i="2" s="1"/>
  <c r="Q1936" i="2"/>
  <c r="P1936" i="2"/>
  <c r="R1935" i="2"/>
  <c r="U1935" i="2" s="1"/>
  <c r="Q1935" i="2"/>
  <c r="P1935" i="2"/>
  <c r="R1934" i="2"/>
  <c r="U1934" i="2" s="1"/>
  <c r="Q1934" i="2"/>
  <c r="P1934" i="2"/>
  <c r="R1933" i="2"/>
  <c r="U1933" i="2" s="1"/>
  <c r="Q1933" i="2"/>
  <c r="P1933" i="2"/>
  <c r="R1932" i="2"/>
  <c r="U1932" i="2" s="1"/>
  <c r="Q1932" i="2"/>
  <c r="P1932" i="2"/>
  <c r="R1931" i="2"/>
  <c r="U1931" i="2" s="1"/>
  <c r="Q1931" i="2"/>
  <c r="P1931" i="2"/>
  <c r="R1930" i="2"/>
  <c r="U1930" i="2" s="1"/>
  <c r="Q1930" i="2"/>
  <c r="P1930" i="2"/>
  <c r="R1929" i="2"/>
  <c r="U1929" i="2" s="1"/>
  <c r="Q1929" i="2"/>
  <c r="P1929" i="2"/>
  <c r="R1928" i="2"/>
  <c r="U1928" i="2" s="1"/>
  <c r="Q1928" i="2"/>
  <c r="P1928" i="2"/>
  <c r="R1927" i="2"/>
  <c r="U1927" i="2" s="1"/>
  <c r="Q1927" i="2"/>
  <c r="P1927" i="2"/>
  <c r="R1926" i="2"/>
  <c r="U1926" i="2" s="1"/>
  <c r="Q1926" i="2"/>
  <c r="P1926" i="2"/>
  <c r="R1925" i="2"/>
  <c r="U1925" i="2" s="1"/>
  <c r="Q1925" i="2"/>
  <c r="P1925" i="2"/>
  <c r="R1924" i="2"/>
  <c r="U1924" i="2" s="1"/>
  <c r="Q1924" i="2"/>
  <c r="P1924" i="2"/>
  <c r="R1923" i="2"/>
  <c r="U1923" i="2" s="1"/>
  <c r="Q1923" i="2"/>
  <c r="P1923" i="2"/>
  <c r="R1922" i="2"/>
  <c r="U1922" i="2" s="1"/>
  <c r="Q1922" i="2"/>
  <c r="P1922" i="2"/>
  <c r="R1921" i="2"/>
  <c r="U1921" i="2" s="1"/>
  <c r="Q1921" i="2"/>
  <c r="P1921" i="2"/>
  <c r="R1920" i="2"/>
  <c r="U1920" i="2" s="1"/>
  <c r="Q1920" i="2"/>
  <c r="P1920" i="2"/>
  <c r="R1919" i="2"/>
  <c r="U1919" i="2" s="1"/>
  <c r="Q1919" i="2"/>
  <c r="P1919" i="2"/>
  <c r="R1918" i="2"/>
  <c r="U1918" i="2" s="1"/>
  <c r="Q1918" i="2"/>
  <c r="P1918" i="2"/>
  <c r="R1917" i="2"/>
  <c r="U1917" i="2" s="1"/>
  <c r="Q1917" i="2"/>
  <c r="P1917" i="2"/>
  <c r="R1916" i="2"/>
  <c r="U1916" i="2" s="1"/>
  <c r="Q1916" i="2"/>
  <c r="P1916" i="2"/>
  <c r="R1915" i="2"/>
  <c r="U1915" i="2" s="1"/>
  <c r="Q1915" i="2"/>
  <c r="P1915" i="2"/>
  <c r="R1914" i="2"/>
  <c r="U1914" i="2" s="1"/>
  <c r="Q1914" i="2"/>
  <c r="P1914" i="2"/>
  <c r="R1913" i="2"/>
  <c r="U1913" i="2" s="1"/>
  <c r="Q1913" i="2"/>
  <c r="P1913" i="2"/>
  <c r="R1912" i="2"/>
  <c r="U1912" i="2" s="1"/>
  <c r="Q1912" i="2"/>
  <c r="P1912" i="2"/>
  <c r="R1911" i="2"/>
  <c r="U1911" i="2" s="1"/>
  <c r="Q1911" i="2"/>
  <c r="P1911" i="2"/>
  <c r="R1910" i="2"/>
  <c r="U1910" i="2" s="1"/>
  <c r="Q1910" i="2"/>
  <c r="P1910" i="2"/>
  <c r="R1909" i="2"/>
  <c r="U1909" i="2" s="1"/>
  <c r="Q1909" i="2"/>
  <c r="P1909" i="2"/>
  <c r="R1908" i="2"/>
  <c r="U1908" i="2" s="1"/>
  <c r="Q1908" i="2"/>
  <c r="P1908" i="2"/>
  <c r="R1907" i="2"/>
  <c r="U1907" i="2" s="1"/>
  <c r="Q1907" i="2"/>
  <c r="P1907" i="2"/>
  <c r="R1906" i="2"/>
  <c r="U1906" i="2" s="1"/>
  <c r="Q1906" i="2"/>
  <c r="P1906" i="2"/>
  <c r="R1905" i="2"/>
  <c r="U1905" i="2" s="1"/>
  <c r="Q1905" i="2"/>
  <c r="P1905" i="2"/>
  <c r="R1904" i="2"/>
  <c r="U1904" i="2" s="1"/>
  <c r="Q1904" i="2"/>
  <c r="P1904" i="2"/>
  <c r="R1903" i="2"/>
  <c r="U1903" i="2" s="1"/>
  <c r="Q1903" i="2"/>
  <c r="P1903" i="2"/>
  <c r="R1902" i="2"/>
  <c r="U1902" i="2" s="1"/>
  <c r="Q1902" i="2"/>
  <c r="P1902" i="2"/>
  <c r="R1901" i="2"/>
  <c r="U1901" i="2" s="1"/>
  <c r="Q1901" i="2"/>
  <c r="P1901" i="2"/>
  <c r="R1900" i="2"/>
  <c r="U1900" i="2" s="1"/>
  <c r="Q1900" i="2"/>
  <c r="P1900" i="2"/>
  <c r="R1899" i="2"/>
  <c r="U1899" i="2" s="1"/>
  <c r="Q1899" i="2"/>
  <c r="P1899" i="2"/>
  <c r="R1898" i="2"/>
  <c r="U1898" i="2" s="1"/>
  <c r="Q1898" i="2"/>
  <c r="P1898" i="2"/>
  <c r="R1897" i="2"/>
  <c r="U1897" i="2" s="1"/>
  <c r="Q1897" i="2"/>
  <c r="P1897" i="2"/>
  <c r="R1896" i="2"/>
  <c r="U1896" i="2" s="1"/>
  <c r="Q1896" i="2"/>
  <c r="P1896" i="2"/>
  <c r="R1895" i="2"/>
  <c r="U1895" i="2" s="1"/>
  <c r="Q1895" i="2"/>
  <c r="P1895" i="2"/>
  <c r="R1894" i="2"/>
  <c r="U1894" i="2" s="1"/>
  <c r="Q1894" i="2"/>
  <c r="P1894" i="2"/>
  <c r="R1893" i="2"/>
  <c r="U1893" i="2" s="1"/>
  <c r="Q1893" i="2"/>
  <c r="P1893" i="2"/>
  <c r="R1892" i="2"/>
  <c r="U1892" i="2" s="1"/>
  <c r="Q1892" i="2"/>
  <c r="P1892" i="2"/>
  <c r="R1891" i="2"/>
  <c r="U1891" i="2" s="1"/>
  <c r="Q1891" i="2"/>
  <c r="P1891" i="2"/>
  <c r="R1890" i="2"/>
  <c r="U1890" i="2" s="1"/>
  <c r="Q1890" i="2"/>
  <c r="P1890" i="2"/>
  <c r="R1889" i="2"/>
  <c r="U1889" i="2" s="1"/>
  <c r="Q1889" i="2"/>
  <c r="P1889" i="2"/>
  <c r="R1888" i="2"/>
  <c r="U1888" i="2" s="1"/>
  <c r="Q1888" i="2"/>
  <c r="P1888" i="2"/>
  <c r="R1887" i="2"/>
  <c r="U1887" i="2" s="1"/>
  <c r="Q1887" i="2"/>
  <c r="P1887" i="2"/>
  <c r="R1886" i="2"/>
  <c r="U1886" i="2" s="1"/>
  <c r="Q1886" i="2"/>
  <c r="P1886" i="2"/>
  <c r="R1885" i="2"/>
  <c r="U1885" i="2" s="1"/>
  <c r="Q1885" i="2"/>
  <c r="P1885" i="2"/>
  <c r="R1884" i="2"/>
  <c r="U1884" i="2" s="1"/>
  <c r="Q1884" i="2"/>
  <c r="P1884" i="2"/>
  <c r="R1883" i="2"/>
  <c r="U1883" i="2" s="1"/>
  <c r="Q1883" i="2"/>
  <c r="P1883" i="2"/>
  <c r="R1882" i="2"/>
  <c r="U1882" i="2" s="1"/>
  <c r="Q1882" i="2"/>
  <c r="P1882" i="2"/>
  <c r="R1881" i="2"/>
  <c r="U1881" i="2" s="1"/>
  <c r="Q1881" i="2"/>
  <c r="P1881" i="2"/>
  <c r="R1880" i="2"/>
  <c r="U1880" i="2" s="1"/>
  <c r="Q1880" i="2"/>
  <c r="P1880" i="2"/>
  <c r="R1879" i="2"/>
  <c r="U1879" i="2" s="1"/>
  <c r="Q1879" i="2"/>
  <c r="P1879" i="2"/>
  <c r="R1878" i="2"/>
  <c r="U1878" i="2" s="1"/>
  <c r="Q1878" i="2"/>
  <c r="P1878" i="2"/>
  <c r="R1877" i="2"/>
  <c r="U1877" i="2" s="1"/>
  <c r="Q1877" i="2"/>
  <c r="P1877" i="2"/>
  <c r="R1876" i="2"/>
  <c r="U1876" i="2" s="1"/>
  <c r="Q1876" i="2"/>
  <c r="P1876" i="2"/>
  <c r="R1875" i="2"/>
  <c r="U1875" i="2" s="1"/>
  <c r="Q1875" i="2"/>
  <c r="P1875" i="2"/>
  <c r="R1874" i="2"/>
  <c r="U1874" i="2" s="1"/>
  <c r="Q1874" i="2"/>
  <c r="P1874" i="2"/>
  <c r="R1873" i="2"/>
  <c r="U1873" i="2" s="1"/>
  <c r="Q1873" i="2"/>
  <c r="P1873" i="2"/>
  <c r="R1872" i="2"/>
  <c r="U1872" i="2" s="1"/>
  <c r="Q1872" i="2"/>
  <c r="P1872" i="2"/>
  <c r="R1871" i="2"/>
  <c r="U1871" i="2" s="1"/>
  <c r="Q1871" i="2"/>
  <c r="P1871" i="2"/>
  <c r="R1870" i="2"/>
  <c r="U1870" i="2" s="1"/>
  <c r="Q1870" i="2"/>
  <c r="P1870" i="2"/>
  <c r="R1869" i="2"/>
  <c r="U1869" i="2" s="1"/>
  <c r="Q1869" i="2"/>
  <c r="P1869" i="2"/>
  <c r="R1868" i="2"/>
  <c r="U1868" i="2" s="1"/>
  <c r="Q1868" i="2"/>
  <c r="P1868" i="2"/>
  <c r="R1867" i="2"/>
  <c r="U1867" i="2" s="1"/>
  <c r="Q1867" i="2"/>
  <c r="P1867" i="2"/>
  <c r="R1866" i="2"/>
  <c r="U1866" i="2" s="1"/>
  <c r="Q1866" i="2"/>
  <c r="P1866" i="2"/>
  <c r="R1865" i="2"/>
  <c r="U1865" i="2" s="1"/>
  <c r="Q1865" i="2"/>
  <c r="P1865" i="2"/>
  <c r="R1864" i="2"/>
  <c r="U1864" i="2" s="1"/>
  <c r="Q1864" i="2"/>
  <c r="P1864" i="2"/>
  <c r="R1863" i="2"/>
  <c r="U1863" i="2" s="1"/>
  <c r="Q1863" i="2"/>
  <c r="P1863" i="2"/>
  <c r="R1862" i="2"/>
  <c r="U1862" i="2" s="1"/>
  <c r="Q1862" i="2"/>
  <c r="P1862" i="2"/>
  <c r="R1861" i="2"/>
  <c r="U1861" i="2" s="1"/>
  <c r="Q1861" i="2"/>
  <c r="P1861" i="2"/>
  <c r="R1860" i="2"/>
  <c r="U1860" i="2" s="1"/>
  <c r="Q1860" i="2"/>
  <c r="P1860" i="2"/>
  <c r="R1859" i="2"/>
  <c r="U1859" i="2" s="1"/>
  <c r="Q1859" i="2"/>
  <c r="P1859" i="2"/>
  <c r="R1858" i="2"/>
  <c r="U1858" i="2" s="1"/>
  <c r="Q1858" i="2"/>
  <c r="P1858" i="2"/>
  <c r="R1857" i="2"/>
  <c r="U1857" i="2" s="1"/>
  <c r="Q1857" i="2"/>
  <c r="P1857" i="2"/>
  <c r="R1856" i="2"/>
  <c r="U1856" i="2" s="1"/>
  <c r="Q1856" i="2"/>
  <c r="P1856" i="2"/>
  <c r="R1855" i="2"/>
  <c r="U1855" i="2" s="1"/>
  <c r="Q1855" i="2"/>
  <c r="P1855" i="2"/>
  <c r="R1854" i="2"/>
  <c r="U1854" i="2" s="1"/>
  <c r="Q1854" i="2"/>
  <c r="P1854" i="2"/>
  <c r="R1853" i="2"/>
  <c r="U1853" i="2" s="1"/>
  <c r="Q1853" i="2"/>
  <c r="P1853" i="2"/>
  <c r="R1852" i="2"/>
  <c r="U1852" i="2" s="1"/>
  <c r="Q1852" i="2"/>
  <c r="P1852" i="2"/>
  <c r="R1851" i="2"/>
  <c r="U1851" i="2" s="1"/>
  <c r="Q1851" i="2"/>
  <c r="P1851" i="2"/>
  <c r="R1850" i="2"/>
  <c r="U1850" i="2" s="1"/>
  <c r="Q1850" i="2"/>
  <c r="P1850" i="2"/>
  <c r="R1849" i="2"/>
  <c r="U1849" i="2" s="1"/>
  <c r="Q1849" i="2"/>
  <c r="P1849" i="2"/>
  <c r="R1848" i="2"/>
  <c r="U1848" i="2" s="1"/>
  <c r="Q1848" i="2"/>
  <c r="P1848" i="2"/>
  <c r="R1847" i="2"/>
  <c r="U1847" i="2" s="1"/>
  <c r="Q1847" i="2"/>
  <c r="P1847" i="2"/>
  <c r="R1846" i="2"/>
  <c r="U1846" i="2" s="1"/>
  <c r="Q1846" i="2"/>
  <c r="P1846" i="2"/>
  <c r="R1845" i="2"/>
  <c r="U1845" i="2" s="1"/>
  <c r="Q1845" i="2"/>
  <c r="P1845" i="2"/>
  <c r="R1844" i="2"/>
  <c r="U1844" i="2" s="1"/>
  <c r="Q1844" i="2"/>
  <c r="P1844" i="2"/>
  <c r="R1843" i="2"/>
  <c r="U1843" i="2" s="1"/>
  <c r="Q1843" i="2"/>
  <c r="P1843" i="2"/>
  <c r="R1842" i="2"/>
  <c r="U1842" i="2" s="1"/>
  <c r="Q1842" i="2"/>
  <c r="P1842" i="2"/>
  <c r="R1841" i="2"/>
  <c r="U1841" i="2" s="1"/>
  <c r="Q1841" i="2"/>
  <c r="P1841" i="2"/>
  <c r="R1840" i="2"/>
  <c r="U1840" i="2" s="1"/>
  <c r="Q1840" i="2"/>
  <c r="P1840" i="2"/>
  <c r="R1839" i="2"/>
  <c r="U1839" i="2" s="1"/>
  <c r="Q1839" i="2"/>
  <c r="P1839" i="2"/>
  <c r="R1838" i="2"/>
  <c r="U1838" i="2" s="1"/>
  <c r="Q1838" i="2"/>
  <c r="P1838" i="2"/>
  <c r="R1837" i="2"/>
  <c r="U1837" i="2" s="1"/>
  <c r="Q1837" i="2"/>
  <c r="P1837" i="2"/>
  <c r="R1836" i="2"/>
  <c r="U1836" i="2" s="1"/>
  <c r="Q1836" i="2"/>
  <c r="P1836" i="2"/>
  <c r="R1835" i="2"/>
  <c r="U1835" i="2" s="1"/>
  <c r="Q1835" i="2"/>
  <c r="P1835" i="2"/>
  <c r="R1834" i="2"/>
  <c r="U1834" i="2" s="1"/>
  <c r="Q1834" i="2"/>
  <c r="P1834" i="2"/>
  <c r="R1833" i="2"/>
  <c r="U1833" i="2" s="1"/>
  <c r="Q1833" i="2"/>
  <c r="P1833" i="2"/>
  <c r="R1832" i="2"/>
  <c r="U1832" i="2" s="1"/>
  <c r="Q1832" i="2"/>
  <c r="P1832" i="2"/>
  <c r="R1831" i="2"/>
  <c r="U1831" i="2" s="1"/>
  <c r="Q1831" i="2"/>
  <c r="P1831" i="2"/>
  <c r="R1830" i="2"/>
  <c r="U1830" i="2" s="1"/>
  <c r="Q1830" i="2"/>
  <c r="P1830" i="2"/>
  <c r="R1829" i="2"/>
  <c r="U1829" i="2" s="1"/>
  <c r="Q1829" i="2"/>
  <c r="P1829" i="2"/>
  <c r="R1828" i="2"/>
  <c r="U1828" i="2" s="1"/>
  <c r="Q1828" i="2"/>
  <c r="P1828" i="2"/>
  <c r="R1827" i="2"/>
  <c r="U1827" i="2" s="1"/>
  <c r="Q1827" i="2"/>
  <c r="P1827" i="2"/>
  <c r="R1826" i="2"/>
  <c r="U1826" i="2" s="1"/>
  <c r="Q1826" i="2"/>
  <c r="P1826" i="2"/>
  <c r="R1825" i="2"/>
  <c r="U1825" i="2" s="1"/>
  <c r="Q1825" i="2"/>
  <c r="P1825" i="2"/>
  <c r="R1824" i="2"/>
  <c r="U1824" i="2" s="1"/>
  <c r="Q1824" i="2"/>
  <c r="P1824" i="2"/>
  <c r="R1823" i="2"/>
  <c r="U1823" i="2" s="1"/>
  <c r="Q1823" i="2"/>
  <c r="P1823" i="2"/>
  <c r="R1822" i="2"/>
  <c r="U1822" i="2" s="1"/>
  <c r="Q1822" i="2"/>
  <c r="P1822" i="2"/>
  <c r="R1821" i="2"/>
  <c r="U1821" i="2" s="1"/>
  <c r="Q1821" i="2"/>
  <c r="P1821" i="2"/>
  <c r="R1820" i="2"/>
  <c r="U1820" i="2" s="1"/>
  <c r="Q1820" i="2"/>
  <c r="P1820" i="2"/>
  <c r="R1819" i="2"/>
  <c r="U1819" i="2" s="1"/>
  <c r="Q1819" i="2"/>
  <c r="P1819" i="2"/>
  <c r="R1818" i="2"/>
  <c r="U1818" i="2" s="1"/>
  <c r="Q1818" i="2"/>
  <c r="P1818" i="2"/>
  <c r="R1817" i="2"/>
  <c r="U1817" i="2" s="1"/>
  <c r="Q1817" i="2"/>
  <c r="P1817" i="2"/>
  <c r="R1816" i="2"/>
  <c r="U1816" i="2" s="1"/>
  <c r="Q1816" i="2"/>
  <c r="P1816" i="2"/>
  <c r="R1815" i="2"/>
  <c r="U1815" i="2" s="1"/>
  <c r="Q1815" i="2"/>
  <c r="P1815" i="2"/>
  <c r="R1814" i="2"/>
  <c r="U1814" i="2" s="1"/>
  <c r="Q1814" i="2"/>
  <c r="P1814" i="2"/>
  <c r="R1813" i="2"/>
  <c r="U1813" i="2" s="1"/>
  <c r="Q1813" i="2"/>
  <c r="P1813" i="2"/>
  <c r="R1812" i="2"/>
  <c r="U1812" i="2" s="1"/>
  <c r="Q1812" i="2"/>
  <c r="P1812" i="2"/>
  <c r="R1811" i="2"/>
  <c r="U1811" i="2" s="1"/>
  <c r="Q1811" i="2"/>
  <c r="P1811" i="2"/>
  <c r="R1810" i="2"/>
  <c r="U1810" i="2" s="1"/>
  <c r="Q1810" i="2"/>
  <c r="P1810" i="2"/>
  <c r="R1809" i="2"/>
  <c r="U1809" i="2" s="1"/>
  <c r="Q1809" i="2"/>
  <c r="P1809" i="2"/>
  <c r="R1808" i="2"/>
  <c r="U1808" i="2" s="1"/>
  <c r="Q1808" i="2"/>
  <c r="P1808" i="2"/>
  <c r="R1807" i="2"/>
  <c r="U1807" i="2" s="1"/>
  <c r="Q1807" i="2"/>
  <c r="P1807" i="2"/>
  <c r="R1806" i="2"/>
  <c r="U1806" i="2" s="1"/>
  <c r="Q1806" i="2"/>
  <c r="P1806" i="2"/>
  <c r="R1805" i="2"/>
  <c r="U1805" i="2" s="1"/>
  <c r="Q1805" i="2"/>
  <c r="P1805" i="2"/>
  <c r="R1804" i="2"/>
  <c r="U1804" i="2" s="1"/>
  <c r="Q1804" i="2"/>
  <c r="P1804" i="2"/>
  <c r="R1803" i="2"/>
  <c r="U1803" i="2" s="1"/>
  <c r="Q1803" i="2"/>
  <c r="P1803" i="2"/>
  <c r="R1802" i="2"/>
  <c r="U1802" i="2" s="1"/>
  <c r="Q1802" i="2"/>
  <c r="P1802" i="2"/>
  <c r="R1801" i="2"/>
  <c r="U1801" i="2" s="1"/>
  <c r="Q1801" i="2"/>
  <c r="P1801" i="2"/>
  <c r="R1800" i="2"/>
  <c r="U1800" i="2" s="1"/>
  <c r="Q1800" i="2"/>
  <c r="P1800" i="2"/>
  <c r="R1799" i="2"/>
  <c r="U1799" i="2" s="1"/>
  <c r="Q1799" i="2"/>
  <c r="P1799" i="2"/>
  <c r="R1798" i="2"/>
  <c r="U1798" i="2" s="1"/>
  <c r="Q1798" i="2"/>
  <c r="P1798" i="2"/>
  <c r="R1797" i="2"/>
  <c r="U1797" i="2" s="1"/>
  <c r="Q1797" i="2"/>
  <c r="P1797" i="2"/>
  <c r="R1796" i="2"/>
  <c r="U1796" i="2" s="1"/>
  <c r="Q1796" i="2"/>
  <c r="P1796" i="2"/>
  <c r="R1795" i="2"/>
  <c r="U1795" i="2" s="1"/>
  <c r="Q1795" i="2"/>
  <c r="P1795" i="2"/>
  <c r="R1794" i="2"/>
  <c r="U1794" i="2" s="1"/>
  <c r="Q1794" i="2"/>
  <c r="P1794" i="2"/>
  <c r="R1793" i="2"/>
  <c r="U1793" i="2" s="1"/>
  <c r="Q1793" i="2"/>
  <c r="P1793" i="2"/>
  <c r="R1792" i="2"/>
  <c r="U1792" i="2" s="1"/>
  <c r="Q1792" i="2"/>
  <c r="P1792" i="2"/>
  <c r="R1791" i="2"/>
  <c r="U1791" i="2" s="1"/>
  <c r="Q1791" i="2"/>
  <c r="P1791" i="2"/>
  <c r="R1790" i="2"/>
  <c r="U1790" i="2" s="1"/>
  <c r="Q1790" i="2"/>
  <c r="P1790" i="2"/>
  <c r="R1789" i="2"/>
  <c r="U1789" i="2" s="1"/>
  <c r="Q1789" i="2"/>
  <c r="P1789" i="2"/>
  <c r="R1788" i="2"/>
  <c r="U1788" i="2" s="1"/>
  <c r="Q1788" i="2"/>
  <c r="P1788" i="2"/>
  <c r="R1787" i="2"/>
  <c r="U1787" i="2" s="1"/>
  <c r="Q1787" i="2"/>
  <c r="P1787" i="2"/>
  <c r="R1786" i="2"/>
  <c r="U1786" i="2" s="1"/>
  <c r="Q1786" i="2"/>
  <c r="P1786" i="2"/>
  <c r="R1785" i="2"/>
  <c r="U1785" i="2" s="1"/>
  <c r="Q1785" i="2"/>
  <c r="P1785" i="2"/>
  <c r="R1784" i="2"/>
  <c r="U1784" i="2" s="1"/>
  <c r="Q1784" i="2"/>
  <c r="P1784" i="2"/>
  <c r="R1783" i="2"/>
  <c r="U1783" i="2" s="1"/>
  <c r="Q1783" i="2"/>
  <c r="P1783" i="2"/>
  <c r="R1782" i="2"/>
  <c r="U1782" i="2" s="1"/>
  <c r="Q1782" i="2"/>
  <c r="P1782" i="2"/>
  <c r="R1781" i="2"/>
  <c r="U1781" i="2" s="1"/>
  <c r="Q1781" i="2"/>
  <c r="P1781" i="2"/>
  <c r="R1780" i="2"/>
  <c r="U1780" i="2" s="1"/>
  <c r="Q1780" i="2"/>
  <c r="P1780" i="2"/>
  <c r="R1779" i="2"/>
  <c r="U1779" i="2" s="1"/>
  <c r="Q1779" i="2"/>
  <c r="P1779" i="2"/>
  <c r="R1778" i="2"/>
  <c r="U1778" i="2" s="1"/>
  <c r="Q1778" i="2"/>
  <c r="P1778" i="2"/>
  <c r="R1777" i="2"/>
  <c r="U1777" i="2" s="1"/>
  <c r="Q1777" i="2"/>
  <c r="P1777" i="2"/>
  <c r="R1776" i="2"/>
  <c r="U1776" i="2" s="1"/>
  <c r="Q1776" i="2"/>
  <c r="P1776" i="2"/>
  <c r="R1775" i="2"/>
  <c r="U1775" i="2" s="1"/>
  <c r="Q1775" i="2"/>
  <c r="P1775" i="2"/>
  <c r="R1774" i="2"/>
  <c r="U1774" i="2" s="1"/>
  <c r="Q1774" i="2"/>
  <c r="P1774" i="2"/>
  <c r="R1773" i="2"/>
  <c r="U1773" i="2" s="1"/>
  <c r="Q1773" i="2"/>
  <c r="P1773" i="2"/>
  <c r="R1772" i="2"/>
  <c r="U1772" i="2" s="1"/>
  <c r="Q1772" i="2"/>
  <c r="P1772" i="2"/>
  <c r="R1771" i="2"/>
  <c r="U1771" i="2" s="1"/>
  <c r="Q1771" i="2"/>
  <c r="P1771" i="2"/>
  <c r="R1770" i="2"/>
  <c r="U1770" i="2" s="1"/>
  <c r="Q1770" i="2"/>
  <c r="P1770" i="2"/>
  <c r="R1769" i="2"/>
  <c r="U1769" i="2" s="1"/>
  <c r="Q1769" i="2"/>
  <c r="P1769" i="2"/>
  <c r="R1768" i="2"/>
  <c r="U1768" i="2" s="1"/>
  <c r="Q1768" i="2"/>
  <c r="P1768" i="2"/>
  <c r="R1767" i="2"/>
  <c r="U1767" i="2" s="1"/>
  <c r="Q1767" i="2"/>
  <c r="P1767" i="2"/>
  <c r="R1766" i="2"/>
  <c r="U1766" i="2" s="1"/>
  <c r="Q1766" i="2"/>
  <c r="P1766" i="2"/>
  <c r="R1765" i="2"/>
  <c r="U1765" i="2" s="1"/>
  <c r="Q1765" i="2"/>
  <c r="P1765" i="2"/>
  <c r="R1764" i="2"/>
  <c r="U1764" i="2" s="1"/>
  <c r="Q1764" i="2"/>
  <c r="P1764" i="2"/>
  <c r="R1763" i="2"/>
  <c r="U1763" i="2" s="1"/>
  <c r="Q1763" i="2"/>
  <c r="P1763" i="2"/>
  <c r="R1762" i="2"/>
  <c r="U1762" i="2" s="1"/>
  <c r="Q1762" i="2"/>
  <c r="P1762" i="2"/>
  <c r="R1761" i="2"/>
  <c r="U1761" i="2" s="1"/>
  <c r="Q1761" i="2"/>
  <c r="P1761" i="2"/>
  <c r="R1760" i="2"/>
  <c r="U1760" i="2" s="1"/>
  <c r="Q1760" i="2"/>
  <c r="P1760" i="2"/>
  <c r="R1759" i="2"/>
  <c r="U1759" i="2" s="1"/>
  <c r="Q1759" i="2"/>
  <c r="P1759" i="2"/>
  <c r="R1758" i="2"/>
  <c r="U1758" i="2" s="1"/>
  <c r="Q1758" i="2"/>
  <c r="P1758" i="2"/>
  <c r="R1757" i="2"/>
  <c r="U1757" i="2" s="1"/>
  <c r="Q1757" i="2"/>
  <c r="P1757" i="2"/>
  <c r="R1756" i="2"/>
  <c r="U1756" i="2" s="1"/>
  <c r="Q1756" i="2"/>
  <c r="P1756" i="2"/>
  <c r="R1755" i="2"/>
  <c r="U1755" i="2" s="1"/>
  <c r="Q1755" i="2"/>
  <c r="P1755" i="2"/>
  <c r="R1754" i="2"/>
  <c r="U1754" i="2" s="1"/>
  <c r="Q1754" i="2"/>
  <c r="P1754" i="2"/>
  <c r="R1753" i="2"/>
  <c r="U1753" i="2" s="1"/>
  <c r="Q1753" i="2"/>
  <c r="P1753" i="2"/>
  <c r="R1752" i="2"/>
  <c r="U1752" i="2" s="1"/>
  <c r="Q1752" i="2"/>
  <c r="P1752" i="2"/>
  <c r="R1751" i="2"/>
  <c r="U1751" i="2" s="1"/>
  <c r="Q1751" i="2"/>
  <c r="P1751" i="2"/>
  <c r="R1750" i="2"/>
  <c r="U1750" i="2" s="1"/>
  <c r="Q1750" i="2"/>
  <c r="P1750" i="2"/>
  <c r="R1749" i="2"/>
  <c r="U1749" i="2" s="1"/>
  <c r="Q1749" i="2"/>
  <c r="P1749" i="2"/>
  <c r="R1748" i="2"/>
  <c r="U1748" i="2" s="1"/>
  <c r="Q1748" i="2"/>
  <c r="P1748" i="2"/>
  <c r="R1747" i="2"/>
  <c r="U1747" i="2" s="1"/>
  <c r="Q1747" i="2"/>
  <c r="P1747" i="2"/>
  <c r="R1746" i="2"/>
  <c r="U1746" i="2" s="1"/>
  <c r="Q1746" i="2"/>
  <c r="P1746" i="2"/>
  <c r="R1745" i="2"/>
  <c r="U1745" i="2" s="1"/>
  <c r="Q1745" i="2"/>
  <c r="P1745" i="2"/>
  <c r="R1744" i="2"/>
  <c r="U1744" i="2" s="1"/>
  <c r="Q1744" i="2"/>
  <c r="P1744" i="2"/>
  <c r="R1743" i="2"/>
  <c r="U1743" i="2" s="1"/>
  <c r="Q1743" i="2"/>
  <c r="P1743" i="2"/>
  <c r="R1742" i="2"/>
  <c r="U1742" i="2" s="1"/>
  <c r="Q1742" i="2"/>
  <c r="P1742" i="2"/>
  <c r="R1741" i="2"/>
  <c r="U1741" i="2" s="1"/>
  <c r="Q1741" i="2"/>
  <c r="P1741" i="2"/>
  <c r="R1740" i="2"/>
  <c r="U1740" i="2" s="1"/>
  <c r="Q1740" i="2"/>
  <c r="P1740" i="2"/>
  <c r="R1739" i="2"/>
  <c r="U1739" i="2" s="1"/>
  <c r="Q1739" i="2"/>
  <c r="P1739" i="2"/>
  <c r="R1738" i="2"/>
  <c r="U1738" i="2" s="1"/>
  <c r="Q1738" i="2"/>
  <c r="P1738" i="2"/>
  <c r="R1737" i="2"/>
  <c r="U1737" i="2" s="1"/>
  <c r="Q1737" i="2"/>
  <c r="P1737" i="2"/>
  <c r="R1736" i="2"/>
  <c r="U1736" i="2" s="1"/>
  <c r="Q1736" i="2"/>
  <c r="P1736" i="2"/>
  <c r="R1735" i="2"/>
  <c r="U1735" i="2" s="1"/>
  <c r="Q1735" i="2"/>
  <c r="P1735" i="2"/>
  <c r="R1734" i="2"/>
  <c r="U1734" i="2" s="1"/>
  <c r="Q1734" i="2"/>
  <c r="P1734" i="2"/>
  <c r="R1733" i="2"/>
  <c r="U1733" i="2" s="1"/>
  <c r="Q1733" i="2"/>
  <c r="P1733" i="2"/>
  <c r="R1732" i="2"/>
  <c r="U1732" i="2" s="1"/>
  <c r="Q1732" i="2"/>
  <c r="P1732" i="2"/>
  <c r="R1731" i="2"/>
  <c r="U1731" i="2" s="1"/>
  <c r="Q1731" i="2"/>
  <c r="P1731" i="2"/>
  <c r="R1730" i="2"/>
  <c r="U1730" i="2" s="1"/>
  <c r="Q1730" i="2"/>
  <c r="P1730" i="2"/>
  <c r="R1729" i="2"/>
  <c r="U1729" i="2" s="1"/>
  <c r="Q1729" i="2"/>
  <c r="P1729" i="2"/>
  <c r="R1728" i="2"/>
  <c r="U1728" i="2" s="1"/>
  <c r="Q1728" i="2"/>
  <c r="P1728" i="2"/>
  <c r="R1727" i="2"/>
  <c r="U1727" i="2" s="1"/>
  <c r="Q1727" i="2"/>
  <c r="P1727" i="2"/>
  <c r="R1726" i="2"/>
  <c r="U1726" i="2" s="1"/>
  <c r="Q1726" i="2"/>
  <c r="P1726" i="2"/>
  <c r="R1725" i="2"/>
  <c r="U1725" i="2" s="1"/>
  <c r="Q1725" i="2"/>
  <c r="P1725" i="2"/>
  <c r="R1724" i="2"/>
  <c r="U1724" i="2" s="1"/>
  <c r="Q1724" i="2"/>
  <c r="P1724" i="2"/>
  <c r="R1723" i="2"/>
  <c r="U1723" i="2" s="1"/>
  <c r="Q1723" i="2"/>
  <c r="P1723" i="2"/>
  <c r="R1722" i="2"/>
  <c r="U1722" i="2" s="1"/>
  <c r="Q1722" i="2"/>
  <c r="P1722" i="2"/>
  <c r="R1721" i="2"/>
  <c r="U1721" i="2" s="1"/>
  <c r="Q1721" i="2"/>
  <c r="P1721" i="2"/>
  <c r="R1720" i="2"/>
  <c r="U1720" i="2" s="1"/>
  <c r="Q1720" i="2"/>
  <c r="P1720" i="2"/>
  <c r="R1719" i="2"/>
  <c r="U1719" i="2" s="1"/>
  <c r="Q1719" i="2"/>
  <c r="P1719" i="2"/>
  <c r="R1718" i="2"/>
  <c r="U1718" i="2" s="1"/>
  <c r="Q1718" i="2"/>
  <c r="P1718" i="2"/>
  <c r="R1717" i="2"/>
  <c r="U1717" i="2" s="1"/>
  <c r="Q1717" i="2"/>
  <c r="P1717" i="2"/>
  <c r="R1716" i="2"/>
  <c r="U1716" i="2" s="1"/>
  <c r="Q1716" i="2"/>
  <c r="P1716" i="2"/>
  <c r="R1715" i="2"/>
  <c r="U1715" i="2" s="1"/>
  <c r="Q1715" i="2"/>
  <c r="P1715" i="2"/>
  <c r="R1714" i="2"/>
  <c r="U1714" i="2" s="1"/>
  <c r="Q1714" i="2"/>
  <c r="P1714" i="2"/>
  <c r="R1713" i="2"/>
  <c r="U1713" i="2" s="1"/>
  <c r="Q1713" i="2"/>
  <c r="P1713" i="2"/>
  <c r="R1712" i="2"/>
  <c r="U1712" i="2" s="1"/>
  <c r="Q1712" i="2"/>
  <c r="P1712" i="2"/>
  <c r="R1711" i="2"/>
  <c r="U1711" i="2" s="1"/>
  <c r="Q1711" i="2"/>
  <c r="P1711" i="2"/>
  <c r="R1710" i="2"/>
  <c r="U1710" i="2" s="1"/>
  <c r="Q1710" i="2"/>
  <c r="P1710" i="2"/>
  <c r="R1709" i="2"/>
  <c r="U1709" i="2" s="1"/>
  <c r="Q1709" i="2"/>
  <c r="P1709" i="2"/>
  <c r="R1708" i="2"/>
  <c r="U1708" i="2" s="1"/>
  <c r="Q1708" i="2"/>
  <c r="P1708" i="2"/>
  <c r="R1707" i="2"/>
  <c r="U1707" i="2" s="1"/>
  <c r="Q1707" i="2"/>
  <c r="P1707" i="2"/>
  <c r="R1706" i="2"/>
  <c r="U1706" i="2" s="1"/>
  <c r="Q1706" i="2"/>
  <c r="P1706" i="2"/>
  <c r="R1705" i="2"/>
  <c r="U1705" i="2" s="1"/>
  <c r="Q1705" i="2"/>
  <c r="P1705" i="2"/>
  <c r="R1704" i="2"/>
  <c r="U1704" i="2" s="1"/>
  <c r="Q1704" i="2"/>
  <c r="P1704" i="2"/>
  <c r="R1703" i="2"/>
  <c r="U1703" i="2" s="1"/>
  <c r="Q1703" i="2"/>
  <c r="P1703" i="2"/>
  <c r="R1702" i="2"/>
  <c r="U1702" i="2" s="1"/>
  <c r="Q1702" i="2"/>
  <c r="P1702" i="2"/>
  <c r="R1701" i="2"/>
  <c r="U1701" i="2" s="1"/>
  <c r="Q1701" i="2"/>
  <c r="P1701" i="2"/>
  <c r="R1700" i="2"/>
  <c r="U1700" i="2" s="1"/>
  <c r="Q1700" i="2"/>
  <c r="P1700" i="2"/>
  <c r="R1699" i="2"/>
  <c r="U1699" i="2" s="1"/>
  <c r="Q1699" i="2"/>
  <c r="P1699" i="2"/>
  <c r="R1698" i="2"/>
  <c r="U1698" i="2" s="1"/>
  <c r="Q1698" i="2"/>
  <c r="P1698" i="2"/>
  <c r="R1697" i="2"/>
  <c r="U1697" i="2" s="1"/>
  <c r="Q1697" i="2"/>
  <c r="P1697" i="2"/>
  <c r="R1696" i="2"/>
  <c r="U1696" i="2" s="1"/>
  <c r="Q1696" i="2"/>
  <c r="P1696" i="2"/>
  <c r="R1695" i="2"/>
  <c r="U1695" i="2" s="1"/>
  <c r="Q1695" i="2"/>
  <c r="P1695" i="2"/>
  <c r="R1694" i="2"/>
  <c r="U1694" i="2" s="1"/>
  <c r="Q1694" i="2"/>
  <c r="P1694" i="2"/>
  <c r="R1693" i="2"/>
  <c r="U1693" i="2" s="1"/>
  <c r="Q1693" i="2"/>
  <c r="P1693" i="2"/>
  <c r="R1692" i="2"/>
  <c r="U1692" i="2" s="1"/>
  <c r="Q1692" i="2"/>
  <c r="P1692" i="2"/>
  <c r="R1691" i="2"/>
  <c r="U1691" i="2" s="1"/>
  <c r="Q1691" i="2"/>
  <c r="P1691" i="2"/>
  <c r="R1690" i="2"/>
  <c r="U1690" i="2" s="1"/>
  <c r="Q1690" i="2"/>
  <c r="P1690" i="2"/>
  <c r="R1689" i="2"/>
  <c r="U1689" i="2" s="1"/>
  <c r="Q1689" i="2"/>
  <c r="P1689" i="2"/>
  <c r="R1688" i="2"/>
  <c r="U1688" i="2" s="1"/>
  <c r="Q1688" i="2"/>
  <c r="P1688" i="2"/>
  <c r="R1687" i="2"/>
  <c r="U1687" i="2" s="1"/>
  <c r="Q1687" i="2"/>
  <c r="P1687" i="2"/>
  <c r="R1686" i="2"/>
  <c r="U1686" i="2" s="1"/>
  <c r="Q1686" i="2"/>
  <c r="P1686" i="2"/>
  <c r="R1685" i="2"/>
  <c r="U1685" i="2" s="1"/>
  <c r="Q1685" i="2"/>
  <c r="P1685" i="2"/>
  <c r="R1684" i="2"/>
  <c r="U1684" i="2" s="1"/>
  <c r="Q1684" i="2"/>
  <c r="P1684" i="2"/>
  <c r="R1683" i="2"/>
  <c r="U1683" i="2" s="1"/>
  <c r="Q1683" i="2"/>
  <c r="P1683" i="2"/>
  <c r="R1682" i="2"/>
  <c r="U1682" i="2" s="1"/>
  <c r="Q1682" i="2"/>
  <c r="P1682" i="2"/>
  <c r="R1681" i="2"/>
  <c r="U1681" i="2" s="1"/>
  <c r="Q1681" i="2"/>
  <c r="P1681" i="2"/>
  <c r="R1680" i="2"/>
  <c r="U1680" i="2" s="1"/>
  <c r="Q1680" i="2"/>
  <c r="P1680" i="2"/>
  <c r="R1679" i="2"/>
  <c r="U1679" i="2" s="1"/>
  <c r="Q1679" i="2"/>
  <c r="P1679" i="2"/>
  <c r="R1678" i="2"/>
  <c r="U1678" i="2" s="1"/>
  <c r="Q1678" i="2"/>
  <c r="P1678" i="2"/>
  <c r="R1677" i="2"/>
  <c r="U1677" i="2" s="1"/>
  <c r="Q1677" i="2"/>
  <c r="P1677" i="2"/>
  <c r="R1676" i="2"/>
  <c r="U1676" i="2" s="1"/>
  <c r="Q1676" i="2"/>
  <c r="P1676" i="2"/>
  <c r="R1675" i="2"/>
  <c r="U1675" i="2" s="1"/>
  <c r="Q1675" i="2"/>
  <c r="P1675" i="2"/>
  <c r="R1674" i="2"/>
  <c r="U1674" i="2" s="1"/>
  <c r="Q1674" i="2"/>
  <c r="P1674" i="2"/>
  <c r="R1673" i="2"/>
  <c r="U1673" i="2" s="1"/>
  <c r="Q1673" i="2"/>
  <c r="P1673" i="2"/>
  <c r="R1672" i="2"/>
  <c r="U1672" i="2" s="1"/>
  <c r="Q1672" i="2"/>
  <c r="P1672" i="2"/>
  <c r="R1671" i="2"/>
  <c r="U1671" i="2" s="1"/>
  <c r="Q1671" i="2"/>
  <c r="P1671" i="2"/>
  <c r="R1670" i="2"/>
  <c r="U1670" i="2" s="1"/>
  <c r="Q1670" i="2"/>
  <c r="P1670" i="2"/>
  <c r="R1669" i="2"/>
  <c r="U1669" i="2" s="1"/>
  <c r="Q1669" i="2"/>
  <c r="P1669" i="2"/>
  <c r="R1668" i="2"/>
  <c r="U1668" i="2" s="1"/>
  <c r="Q1668" i="2"/>
  <c r="P1668" i="2"/>
  <c r="R1667" i="2"/>
  <c r="U1667" i="2" s="1"/>
  <c r="Q1667" i="2"/>
  <c r="P1667" i="2"/>
  <c r="R1666" i="2"/>
  <c r="U1666" i="2" s="1"/>
  <c r="Q1666" i="2"/>
  <c r="P1666" i="2"/>
  <c r="R1665" i="2"/>
  <c r="U1665" i="2" s="1"/>
  <c r="Q1665" i="2"/>
  <c r="P1665" i="2"/>
  <c r="R1664" i="2"/>
  <c r="U1664" i="2" s="1"/>
  <c r="Q1664" i="2"/>
  <c r="P1664" i="2"/>
  <c r="R1663" i="2"/>
  <c r="U1663" i="2" s="1"/>
  <c r="Q1663" i="2"/>
  <c r="P1663" i="2"/>
  <c r="R1662" i="2"/>
  <c r="U1662" i="2" s="1"/>
  <c r="Q1662" i="2"/>
  <c r="P1662" i="2"/>
  <c r="R1661" i="2"/>
  <c r="U1661" i="2" s="1"/>
  <c r="Q1661" i="2"/>
  <c r="P1661" i="2"/>
  <c r="R1660" i="2"/>
  <c r="U1660" i="2" s="1"/>
  <c r="Q1660" i="2"/>
  <c r="P1660" i="2"/>
  <c r="R1659" i="2"/>
  <c r="U1659" i="2" s="1"/>
  <c r="Q1659" i="2"/>
  <c r="P1659" i="2"/>
  <c r="R1658" i="2"/>
  <c r="U1658" i="2" s="1"/>
  <c r="Q1658" i="2"/>
  <c r="P1658" i="2"/>
  <c r="R1657" i="2"/>
  <c r="U1657" i="2" s="1"/>
  <c r="Q1657" i="2"/>
  <c r="P1657" i="2"/>
  <c r="R1656" i="2"/>
  <c r="U1656" i="2" s="1"/>
  <c r="Q1656" i="2"/>
  <c r="P1656" i="2"/>
  <c r="R1655" i="2"/>
  <c r="U1655" i="2" s="1"/>
  <c r="Q1655" i="2"/>
  <c r="P1655" i="2"/>
  <c r="R1654" i="2"/>
  <c r="U1654" i="2" s="1"/>
  <c r="Q1654" i="2"/>
  <c r="P1654" i="2"/>
  <c r="R1653" i="2"/>
  <c r="U1653" i="2" s="1"/>
  <c r="Q1653" i="2"/>
  <c r="P1653" i="2"/>
  <c r="R1652" i="2"/>
  <c r="U1652" i="2" s="1"/>
  <c r="Q1652" i="2"/>
  <c r="P1652" i="2"/>
  <c r="R1651" i="2"/>
  <c r="U1651" i="2" s="1"/>
  <c r="Q1651" i="2"/>
  <c r="P1651" i="2"/>
  <c r="R1650" i="2"/>
  <c r="U1650" i="2" s="1"/>
  <c r="Q1650" i="2"/>
  <c r="P1650" i="2"/>
  <c r="R1649" i="2"/>
  <c r="U1649" i="2" s="1"/>
  <c r="Q1649" i="2"/>
  <c r="P1649" i="2"/>
  <c r="R1648" i="2"/>
  <c r="U1648" i="2" s="1"/>
  <c r="Q1648" i="2"/>
  <c r="P1648" i="2"/>
  <c r="R1647" i="2"/>
  <c r="U1647" i="2" s="1"/>
  <c r="Q1647" i="2"/>
  <c r="P1647" i="2"/>
  <c r="R1646" i="2"/>
  <c r="U1646" i="2" s="1"/>
  <c r="Q1646" i="2"/>
  <c r="P1646" i="2"/>
  <c r="R1645" i="2"/>
  <c r="U1645" i="2" s="1"/>
  <c r="Q1645" i="2"/>
  <c r="P1645" i="2"/>
  <c r="R1644" i="2"/>
  <c r="U1644" i="2" s="1"/>
  <c r="Q1644" i="2"/>
  <c r="P1644" i="2"/>
  <c r="R1643" i="2"/>
  <c r="U1643" i="2" s="1"/>
  <c r="Q1643" i="2"/>
  <c r="P1643" i="2"/>
  <c r="R1642" i="2"/>
  <c r="U1642" i="2" s="1"/>
  <c r="Q1642" i="2"/>
  <c r="P1642" i="2"/>
  <c r="R1641" i="2"/>
  <c r="U1641" i="2" s="1"/>
  <c r="Q1641" i="2"/>
  <c r="P1641" i="2"/>
  <c r="R1640" i="2"/>
  <c r="U1640" i="2" s="1"/>
  <c r="Q1640" i="2"/>
  <c r="P1640" i="2"/>
  <c r="R1639" i="2"/>
  <c r="U1639" i="2" s="1"/>
  <c r="Q1639" i="2"/>
  <c r="P1639" i="2"/>
  <c r="R1638" i="2"/>
  <c r="U1638" i="2" s="1"/>
  <c r="Q1638" i="2"/>
  <c r="P1638" i="2"/>
  <c r="R1637" i="2"/>
  <c r="U1637" i="2" s="1"/>
  <c r="Q1637" i="2"/>
  <c r="P1637" i="2"/>
  <c r="R1636" i="2"/>
  <c r="U1636" i="2" s="1"/>
  <c r="Q1636" i="2"/>
  <c r="P1636" i="2"/>
  <c r="R1635" i="2"/>
  <c r="U1635" i="2" s="1"/>
  <c r="Q1635" i="2"/>
  <c r="P1635" i="2"/>
  <c r="R1634" i="2"/>
  <c r="U1634" i="2" s="1"/>
  <c r="Q1634" i="2"/>
  <c r="P1634" i="2"/>
  <c r="R1633" i="2"/>
  <c r="U1633" i="2" s="1"/>
  <c r="Q1633" i="2"/>
  <c r="P1633" i="2"/>
  <c r="R1632" i="2"/>
  <c r="U1632" i="2" s="1"/>
  <c r="Q1632" i="2"/>
  <c r="P1632" i="2"/>
  <c r="R1631" i="2"/>
  <c r="U1631" i="2" s="1"/>
  <c r="Q1631" i="2"/>
  <c r="P1631" i="2"/>
  <c r="R1630" i="2"/>
  <c r="U1630" i="2" s="1"/>
  <c r="Q1630" i="2"/>
  <c r="P1630" i="2"/>
  <c r="R1629" i="2"/>
  <c r="U1629" i="2" s="1"/>
  <c r="Q1629" i="2"/>
  <c r="P1629" i="2"/>
  <c r="R1628" i="2"/>
  <c r="U1628" i="2" s="1"/>
  <c r="Q1628" i="2"/>
  <c r="P1628" i="2"/>
  <c r="R1627" i="2"/>
  <c r="U1627" i="2" s="1"/>
  <c r="Q1627" i="2"/>
  <c r="P1627" i="2"/>
  <c r="R1626" i="2"/>
  <c r="U1626" i="2" s="1"/>
  <c r="Q1626" i="2"/>
  <c r="P1626" i="2"/>
  <c r="R1625" i="2"/>
  <c r="U1625" i="2" s="1"/>
  <c r="Q1625" i="2"/>
  <c r="P1625" i="2"/>
  <c r="R1624" i="2"/>
  <c r="U1624" i="2" s="1"/>
  <c r="Q1624" i="2"/>
  <c r="P1624" i="2"/>
  <c r="R1623" i="2"/>
  <c r="U1623" i="2" s="1"/>
  <c r="Q1623" i="2"/>
  <c r="P1623" i="2"/>
  <c r="R1622" i="2"/>
  <c r="U1622" i="2" s="1"/>
  <c r="Q1622" i="2"/>
  <c r="P1622" i="2"/>
  <c r="R1621" i="2"/>
  <c r="U1621" i="2" s="1"/>
  <c r="Q1621" i="2"/>
  <c r="P1621" i="2"/>
  <c r="R1620" i="2"/>
  <c r="U1620" i="2" s="1"/>
  <c r="Q1620" i="2"/>
  <c r="P1620" i="2"/>
  <c r="R1619" i="2"/>
  <c r="U1619" i="2" s="1"/>
  <c r="Q1619" i="2"/>
  <c r="P1619" i="2"/>
  <c r="R1618" i="2"/>
  <c r="U1618" i="2" s="1"/>
  <c r="Q1618" i="2"/>
  <c r="P1618" i="2"/>
  <c r="R1617" i="2"/>
  <c r="U1617" i="2" s="1"/>
  <c r="Q1617" i="2"/>
  <c r="P1617" i="2"/>
  <c r="R1616" i="2"/>
  <c r="U1616" i="2" s="1"/>
  <c r="Q1616" i="2"/>
  <c r="P1616" i="2"/>
  <c r="R1615" i="2"/>
  <c r="U1615" i="2" s="1"/>
  <c r="Q1615" i="2"/>
  <c r="P1615" i="2"/>
  <c r="R1614" i="2"/>
  <c r="U1614" i="2" s="1"/>
  <c r="Q1614" i="2"/>
  <c r="P1614" i="2"/>
  <c r="R1613" i="2"/>
  <c r="U1613" i="2" s="1"/>
  <c r="Q1613" i="2"/>
  <c r="P1613" i="2"/>
  <c r="R1612" i="2"/>
  <c r="U1612" i="2" s="1"/>
  <c r="Q1612" i="2"/>
  <c r="P1612" i="2"/>
  <c r="R1611" i="2"/>
  <c r="U1611" i="2" s="1"/>
  <c r="Q1611" i="2"/>
  <c r="P1611" i="2"/>
  <c r="R1610" i="2"/>
  <c r="U1610" i="2" s="1"/>
  <c r="Q1610" i="2"/>
  <c r="P1610" i="2"/>
  <c r="R1609" i="2"/>
  <c r="U1609" i="2" s="1"/>
  <c r="Q1609" i="2"/>
  <c r="P1609" i="2"/>
  <c r="R1608" i="2"/>
  <c r="U1608" i="2" s="1"/>
  <c r="Q1608" i="2"/>
  <c r="P1608" i="2"/>
  <c r="R1607" i="2"/>
  <c r="U1607" i="2" s="1"/>
  <c r="Q1607" i="2"/>
  <c r="P1607" i="2"/>
  <c r="R1606" i="2"/>
  <c r="U1606" i="2" s="1"/>
  <c r="Q1606" i="2"/>
  <c r="P1606" i="2"/>
  <c r="R1605" i="2"/>
  <c r="U1605" i="2" s="1"/>
  <c r="Q1605" i="2"/>
  <c r="P1605" i="2"/>
  <c r="R1604" i="2"/>
  <c r="U1604" i="2" s="1"/>
  <c r="Q1604" i="2"/>
  <c r="P1604" i="2"/>
  <c r="R1603" i="2"/>
  <c r="U1603" i="2" s="1"/>
  <c r="Q1603" i="2"/>
  <c r="P1603" i="2"/>
  <c r="R1602" i="2"/>
  <c r="U1602" i="2" s="1"/>
  <c r="Q1602" i="2"/>
  <c r="P1602" i="2"/>
  <c r="R1601" i="2"/>
  <c r="U1601" i="2" s="1"/>
  <c r="Q1601" i="2"/>
  <c r="P1601" i="2"/>
  <c r="R1600" i="2"/>
  <c r="U1600" i="2" s="1"/>
  <c r="Q1600" i="2"/>
  <c r="P1600" i="2"/>
  <c r="R1599" i="2"/>
  <c r="U1599" i="2" s="1"/>
  <c r="Q1599" i="2"/>
  <c r="P1599" i="2"/>
  <c r="R1598" i="2"/>
  <c r="U1598" i="2" s="1"/>
  <c r="Q1598" i="2"/>
  <c r="P1598" i="2"/>
  <c r="R1597" i="2"/>
  <c r="U1597" i="2" s="1"/>
  <c r="Q1597" i="2"/>
  <c r="P1597" i="2"/>
  <c r="R1596" i="2"/>
  <c r="U1596" i="2" s="1"/>
  <c r="Q1596" i="2"/>
  <c r="P1596" i="2"/>
  <c r="R1595" i="2"/>
  <c r="U1595" i="2" s="1"/>
  <c r="Q1595" i="2"/>
  <c r="P1595" i="2"/>
  <c r="R1594" i="2"/>
  <c r="U1594" i="2" s="1"/>
  <c r="Q1594" i="2"/>
  <c r="P1594" i="2"/>
  <c r="R1593" i="2"/>
  <c r="U1593" i="2" s="1"/>
  <c r="Q1593" i="2"/>
  <c r="P1593" i="2"/>
  <c r="R1592" i="2"/>
  <c r="U1592" i="2" s="1"/>
  <c r="Q1592" i="2"/>
  <c r="P1592" i="2"/>
  <c r="R1591" i="2"/>
  <c r="U1591" i="2" s="1"/>
  <c r="Q1591" i="2"/>
  <c r="P1591" i="2"/>
  <c r="R1590" i="2"/>
  <c r="U1590" i="2" s="1"/>
  <c r="Q1590" i="2"/>
  <c r="P1590" i="2"/>
  <c r="R1589" i="2"/>
  <c r="U1589" i="2" s="1"/>
  <c r="Q1589" i="2"/>
  <c r="P1589" i="2"/>
  <c r="R1588" i="2"/>
  <c r="U1588" i="2" s="1"/>
  <c r="Q1588" i="2"/>
  <c r="P1588" i="2"/>
  <c r="R1587" i="2"/>
  <c r="U1587" i="2" s="1"/>
  <c r="Q1587" i="2"/>
  <c r="P1587" i="2"/>
  <c r="R1586" i="2"/>
  <c r="U1586" i="2" s="1"/>
  <c r="Q1586" i="2"/>
  <c r="P1586" i="2"/>
  <c r="R1585" i="2"/>
  <c r="U1585" i="2" s="1"/>
  <c r="Q1585" i="2"/>
  <c r="P1585" i="2"/>
  <c r="R1584" i="2"/>
  <c r="U1584" i="2" s="1"/>
  <c r="Q1584" i="2"/>
  <c r="P1584" i="2"/>
  <c r="R1583" i="2"/>
  <c r="U1583" i="2" s="1"/>
  <c r="Q1583" i="2"/>
  <c r="P1583" i="2"/>
  <c r="R1582" i="2"/>
  <c r="U1582" i="2" s="1"/>
  <c r="Q1582" i="2"/>
  <c r="P1582" i="2"/>
  <c r="R1581" i="2"/>
  <c r="U1581" i="2" s="1"/>
  <c r="Q1581" i="2"/>
  <c r="P1581" i="2"/>
  <c r="R1580" i="2"/>
  <c r="U1580" i="2" s="1"/>
  <c r="Q1580" i="2"/>
  <c r="P1580" i="2"/>
  <c r="R1579" i="2"/>
  <c r="U1579" i="2" s="1"/>
  <c r="Q1579" i="2"/>
  <c r="P1579" i="2"/>
  <c r="R1578" i="2"/>
  <c r="U1578" i="2" s="1"/>
  <c r="Q1578" i="2"/>
  <c r="P1578" i="2"/>
  <c r="R1577" i="2"/>
  <c r="U1577" i="2" s="1"/>
  <c r="Q1577" i="2"/>
  <c r="P1577" i="2"/>
  <c r="R1576" i="2"/>
  <c r="U1576" i="2" s="1"/>
  <c r="Q1576" i="2"/>
  <c r="P1576" i="2"/>
  <c r="R1575" i="2"/>
  <c r="U1575" i="2" s="1"/>
  <c r="Q1575" i="2"/>
  <c r="P1575" i="2"/>
  <c r="R1574" i="2"/>
  <c r="U1574" i="2" s="1"/>
  <c r="Q1574" i="2"/>
  <c r="P1574" i="2"/>
  <c r="R1573" i="2"/>
  <c r="U1573" i="2" s="1"/>
  <c r="Q1573" i="2"/>
  <c r="P1573" i="2"/>
  <c r="R1572" i="2"/>
  <c r="U1572" i="2" s="1"/>
  <c r="Q1572" i="2"/>
  <c r="P1572" i="2"/>
  <c r="R1571" i="2"/>
  <c r="U1571" i="2" s="1"/>
  <c r="Q1571" i="2"/>
  <c r="P1571" i="2"/>
  <c r="R1570" i="2"/>
  <c r="U1570" i="2" s="1"/>
  <c r="Q1570" i="2"/>
  <c r="P1570" i="2"/>
  <c r="R1569" i="2"/>
  <c r="U1569" i="2" s="1"/>
  <c r="Q1569" i="2"/>
  <c r="P1569" i="2"/>
  <c r="R1568" i="2"/>
  <c r="U1568" i="2" s="1"/>
  <c r="Q1568" i="2"/>
  <c r="P1568" i="2"/>
  <c r="R1567" i="2"/>
  <c r="U1567" i="2" s="1"/>
  <c r="Q1567" i="2"/>
  <c r="P1567" i="2"/>
  <c r="R1566" i="2"/>
  <c r="U1566" i="2" s="1"/>
  <c r="Q1566" i="2"/>
  <c r="P1566" i="2"/>
  <c r="R1565" i="2"/>
  <c r="U1565" i="2" s="1"/>
  <c r="Q1565" i="2"/>
  <c r="P1565" i="2"/>
  <c r="R1564" i="2"/>
  <c r="U1564" i="2" s="1"/>
  <c r="Q1564" i="2"/>
  <c r="P1564" i="2"/>
  <c r="R1563" i="2"/>
  <c r="U1563" i="2" s="1"/>
  <c r="Q1563" i="2"/>
  <c r="P1563" i="2"/>
  <c r="R1562" i="2"/>
  <c r="U1562" i="2" s="1"/>
  <c r="Q1562" i="2"/>
  <c r="P1562" i="2"/>
  <c r="R1561" i="2"/>
  <c r="U1561" i="2" s="1"/>
  <c r="Q1561" i="2"/>
  <c r="P1561" i="2"/>
  <c r="R1560" i="2"/>
  <c r="U1560" i="2" s="1"/>
  <c r="Q1560" i="2"/>
  <c r="P1560" i="2"/>
  <c r="R1559" i="2"/>
  <c r="U1559" i="2" s="1"/>
  <c r="Q1559" i="2"/>
  <c r="P1559" i="2"/>
  <c r="R1558" i="2"/>
  <c r="U1558" i="2" s="1"/>
  <c r="Q1558" i="2"/>
  <c r="P1558" i="2"/>
  <c r="R1557" i="2"/>
  <c r="U1557" i="2" s="1"/>
  <c r="Q1557" i="2"/>
  <c r="P1557" i="2"/>
  <c r="R1556" i="2"/>
  <c r="U1556" i="2" s="1"/>
  <c r="Q1556" i="2"/>
  <c r="P1556" i="2"/>
  <c r="R1555" i="2"/>
  <c r="U1555" i="2" s="1"/>
  <c r="Q1555" i="2"/>
  <c r="P1555" i="2"/>
  <c r="R1554" i="2"/>
  <c r="U1554" i="2" s="1"/>
  <c r="Q1554" i="2"/>
  <c r="P1554" i="2"/>
  <c r="R1553" i="2"/>
  <c r="U1553" i="2" s="1"/>
  <c r="Q1553" i="2"/>
  <c r="P1553" i="2"/>
  <c r="R1552" i="2"/>
  <c r="U1552" i="2" s="1"/>
  <c r="Q1552" i="2"/>
  <c r="P1552" i="2"/>
  <c r="R1551" i="2"/>
  <c r="U1551" i="2" s="1"/>
  <c r="Q1551" i="2"/>
  <c r="P1551" i="2"/>
  <c r="R1550" i="2"/>
  <c r="U1550" i="2" s="1"/>
  <c r="Q1550" i="2"/>
  <c r="P1550" i="2"/>
  <c r="R1549" i="2"/>
  <c r="U1549" i="2" s="1"/>
  <c r="Q1549" i="2"/>
  <c r="P1549" i="2"/>
  <c r="R1548" i="2"/>
  <c r="U1548" i="2" s="1"/>
  <c r="Q1548" i="2"/>
  <c r="P1548" i="2"/>
  <c r="R1547" i="2"/>
  <c r="U1547" i="2" s="1"/>
  <c r="Q1547" i="2"/>
  <c r="P1547" i="2"/>
  <c r="R1546" i="2"/>
  <c r="U1546" i="2" s="1"/>
  <c r="Q1546" i="2"/>
  <c r="P1546" i="2"/>
  <c r="R1545" i="2"/>
  <c r="U1545" i="2" s="1"/>
  <c r="Q1545" i="2"/>
  <c r="P1545" i="2"/>
  <c r="R1544" i="2"/>
  <c r="U1544" i="2" s="1"/>
  <c r="Q1544" i="2"/>
  <c r="P1544" i="2"/>
  <c r="R1543" i="2"/>
  <c r="U1543" i="2" s="1"/>
  <c r="Q1543" i="2"/>
  <c r="P1543" i="2"/>
  <c r="R1542" i="2"/>
  <c r="U1542" i="2" s="1"/>
  <c r="Q1542" i="2"/>
  <c r="P1542" i="2"/>
  <c r="R1541" i="2"/>
  <c r="U1541" i="2" s="1"/>
  <c r="Q1541" i="2"/>
  <c r="P1541" i="2"/>
  <c r="R1540" i="2"/>
  <c r="U1540" i="2" s="1"/>
  <c r="Q1540" i="2"/>
  <c r="P1540" i="2"/>
  <c r="R1539" i="2"/>
  <c r="U1539" i="2" s="1"/>
  <c r="Q1539" i="2"/>
  <c r="P1539" i="2"/>
  <c r="R1538" i="2"/>
  <c r="U1538" i="2" s="1"/>
  <c r="Q1538" i="2"/>
  <c r="P1538" i="2"/>
  <c r="R1537" i="2"/>
  <c r="U1537" i="2" s="1"/>
  <c r="Q1537" i="2"/>
  <c r="P1537" i="2"/>
  <c r="R1536" i="2"/>
  <c r="U1536" i="2" s="1"/>
  <c r="Q1536" i="2"/>
  <c r="P1536" i="2"/>
  <c r="R1535" i="2"/>
  <c r="U1535" i="2" s="1"/>
  <c r="Q1535" i="2"/>
  <c r="P1535" i="2"/>
  <c r="R1534" i="2"/>
  <c r="U1534" i="2" s="1"/>
  <c r="Q1534" i="2"/>
  <c r="P1534" i="2"/>
  <c r="R1533" i="2"/>
  <c r="U1533" i="2" s="1"/>
  <c r="Q1533" i="2"/>
  <c r="P1533" i="2"/>
  <c r="R1532" i="2"/>
  <c r="U1532" i="2" s="1"/>
  <c r="Q1532" i="2"/>
  <c r="P1532" i="2"/>
  <c r="R1531" i="2"/>
  <c r="U1531" i="2" s="1"/>
  <c r="Q1531" i="2"/>
  <c r="P1531" i="2"/>
  <c r="R1530" i="2"/>
  <c r="U1530" i="2" s="1"/>
  <c r="Q1530" i="2"/>
  <c r="P1530" i="2"/>
  <c r="R1529" i="2"/>
  <c r="U1529" i="2" s="1"/>
  <c r="Q1529" i="2"/>
  <c r="P1529" i="2"/>
  <c r="R1528" i="2"/>
  <c r="U1528" i="2" s="1"/>
  <c r="Q1528" i="2"/>
  <c r="P1528" i="2"/>
  <c r="R1527" i="2"/>
  <c r="U1527" i="2" s="1"/>
  <c r="Q1527" i="2"/>
  <c r="P1527" i="2"/>
  <c r="R1526" i="2"/>
  <c r="U1526" i="2" s="1"/>
  <c r="Q1526" i="2"/>
  <c r="P1526" i="2"/>
  <c r="R1525" i="2"/>
  <c r="U1525" i="2" s="1"/>
  <c r="Q1525" i="2"/>
  <c r="P1525" i="2"/>
  <c r="R1524" i="2"/>
  <c r="U1524" i="2" s="1"/>
  <c r="Q1524" i="2"/>
  <c r="P1524" i="2"/>
  <c r="R1523" i="2"/>
  <c r="U1523" i="2" s="1"/>
  <c r="Q1523" i="2"/>
  <c r="P1523" i="2"/>
  <c r="R1522" i="2"/>
  <c r="U1522" i="2" s="1"/>
  <c r="Q1522" i="2"/>
  <c r="P1522" i="2"/>
  <c r="R1521" i="2"/>
  <c r="U1521" i="2" s="1"/>
  <c r="Q1521" i="2"/>
  <c r="P1521" i="2"/>
  <c r="R1520" i="2"/>
  <c r="U1520" i="2" s="1"/>
  <c r="Q1520" i="2"/>
  <c r="P1520" i="2"/>
  <c r="R1519" i="2"/>
  <c r="U1519" i="2" s="1"/>
  <c r="Q1519" i="2"/>
  <c r="P1519" i="2"/>
  <c r="R1518" i="2"/>
  <c r="U1518" i="2" s="1"/>
  <c r="Q1518" i="2"/>
  <c r="P1518" i="2"/>
  <c r="R1517" i="2"/>
  <c r="U1517" i="2" s="1"/>
  <c r="Q1517" i="2"/>
  <c r="P1517" i="2"/>
  <c r="R1516" i="2"/>
  <c r="U1516" i="2" s="1"/>
  <c r="Q1516" i="2"/>
  <c r="P1516" i="2"/>
  <c r="R1515" i="2"/>
  <c r="U1515" i="2" s="1"/>
  <c r="Q1515" i="2"/>
  <c r="P1515" i="2"/>
  <c r="R1514" i="2"/>
  <c r="U1514" i="2" s="1"/>
  <c r="Q1514" i="2"/>
  <c r="P1514" i="2"/>
  <c r="R1513" i="2"/>
  <c r="U1513" i="2" s="1"/>
  <c r="Q1513" i="2"/>
  <c r="P1513" i="2"/>
  <c r="R1512" i="2"/>
  <c r="U1512" i="2" s="1"/>
  <c r="Q1512" i="2"/>
  <c r="P1512" i="2"/>
  <c r="R1511" i="2"/>
  <c r="U1511" i="2" s="1"/>
  <c r="Q1511" i="2"/>
  <c r="P1511" i="2"/>
  <c r="R1510" i="2"/>
  <c r="U1510" i="2" s="1"/>
  <c r="Q1510" i="2"/>
  <c r="P1510" i="2"/>
  <c r="R1509" i="2"/>
  <c r="U1509" i="2" s="1"/>
  <c r="Q1509" i="2"/>
  <c r="P1509" i="2"/>
  <c r="R1508" i="2"/>
  <c r="U1508" i="2" s="1"/>
  <c r="Q1508" i="2"/>
  <c r="P1508" i="2"/>
  <c r="R1507" i="2"/>
  <c r="U1507" i="2" s="1"/>
  <c r="Q1507" i="2"/>
  <c r="P1507" i="2"/>
  <c r="R1506" i="2"/>
  <c r="U1506" i="2" s="1"/>
  <c r="Q1506" i="2"/>
  <c r="P1506" i="2"/>
  <c r="R1505" i="2"/>
  <c r="U1505" i="2" s="1"/>
  <c r="Q1505" i="2"/>
  <c r="P1505" i="2"/>
  <c r="R1504" i="2"/>
  <c r="U1504" i="2" s="1"/>
  <c r="Q1504" i="2"/>
  <c r="P1504" i="2"/>
  <c r="R1503" i="2"/>
  <c r="U1503" i="2" s="1"/>
  <c r="Q1503" i="2"/>
  <c r="P1503" i="2"/>
  <c r="R1502" i="2"/>
  <c r="U1502" i="2" s="1"/>
  <c r="Q1502" i="2"/>
  <c r="P1502" i="2"/>
  <c r="R1501" i="2"/>
  <c r="U1501" i="2" s="1"/>
  <c r="Q1501" i="2"/>
  <c r="P1501" i="2"/>
  <c r="R1500" i="2"/>
  <c r="U1500" i="2" s="1"/>
  <c r="Q1500" i="2"/>
  <c r="P1500" i="2"/>
  <c r="R1499" i="2"/>
  <c r="U1499" i="2" s="1"/>
  <c r="Q1499" i="2"/>
  <c r="P1499" i="2"/>
  <c r="R1498" i="2"/>
  <c r="U1498" i="2" s="1"/>
  <c r="Q1498" i="2"/>
  <c r="P1498" i="2"/>
  <c r="R1497" i="2"/>
  <c r="U1497" i="2" s="1"/>
  <c r="Q1497" i="2"/>
  <c r="P1497" i="2"/>
  <c r="R1496" i="2"/>
  <c r="U1496" i="2" s="1"/>
  <c r="Q1496" i="2"/>
  <c r="P1496" i="2"/>
  <c r="R1495" i="2"/>
  <c r="U1495" i="2" s="1"/>
  <c r="Q1495" i="2"/>
  <c r="P1495" i="2"/>
  <c r="R1494" i="2"/>
  <c r="U1494" i="2" s="1"/>
  <c r="Q1494" i="2"/>
  <c r="P1494" i="2"/>
  <c r="R1493" i="2"/>
  <c r="U1493" i="2" s="1"/>
  <c r="Q1493" i="2"/>
  <c r="P1493" i="2"/>
  <c r="R1492" i="2"/>
  <c r="U1492" i="2" s="1"/>
  <c r="Q1492" i="2"/>
  <c r="P1492" i="2"/>
  <c r="R1491" i="2"/>
  <c r="U1491" i="2" s="1"/>
  <c r="Q1491" i="2"/>
  <c r="P1491" i="2"/>
  <c r="R1490" i="2"/>
  <c r="U1490" i="2" s="1"/>
  <c r="Q1490" i="2"/>
  <c r="P1490" i="2"/>
  <c r="R1489" i="2"/>
  <c r="U1489" i="2" s="1"/>
  <c r="Q1489" i="2"/>
  <c r="P1489" i="2"/>
  <c r="R1488" i="2"/>
  <c r="U1488" i="2" s="1"/>
  <c r="Q1488" i="2"/>
  <c r="P1488" i="2"/>
  <c r="R1487" i="2"/>
  <c r="U1487" i="2" s="1"/>
  <c r="Q1487" i="2"/>
  <c r="P1487" i="2"/>
  <c r="R1486" i="2"/>
  <c r="U1486" i="2" s="1"/>
  <c r="Q1486" i="2"/>
  <c r="P1486" i="2"/>
  <c r="R1485" i="2"/>
  <c r="U1485" i="2" s="1"/>
  <c r="Q1485" i="2"/>
  <c r="P1485" i="2"/>
  <c r="R1484" i="2"/>
  <c r="U1484" i="2" s="1"/>
  <c r="Q1484" i="2"/>
  <c r="P1484" i="2"/>
  <c r="R1483" i="2"/>
  <c r="U1483" i="2" s="1"/>
  <c r="Q1483" i="2"/>
  <c r="P1483" i="2"/>
  <c r="R1482" i="2"/>
  <c r="U1482" i="2" s="1"/>
  <c r="Q1482" i="2"/>
  <c r="P1482" i="2"/>
  <c r="R1481" i="2"/>
  <c r="U1481" i="2" s="1"/>
  <c r="Q1481" i="2"/>
  <c r="P1481" i="2"/>
  <c r="R1480" i="2"/>
  <c r="U1480" i="2" s="1"/>
  <c r="Q1480" i="2"/>
  <c r="P1480" i="2"/>
  <c r="R1479" i="2"/>
  <c r="U1479" i="2" s="1"/>
  <c r="Q1479" i="2"/>
  <c r="P1479" i="2"/>
  <c r="R1478" i="2"/>
  <c r="U1478" i="2" s="1"/>
  <c r="Q1478" i="2"/>
  <c r="P1478" i="2"/>
  <c r="R1477" i="2"/>
  <c r="U1477" i="2" s="1"/>
  <c r="Q1477" i="2"/>
  <c r="P1477" i="2"/>
  <c r="R1476" i="2"/>
  <c r="U1476" i="2" s="1"/>
  <c r="Q1476" i="2"/>
  <c r="P1476" i="2"/>
  <c r="R1475" i="2"/>
  <c r="U1475" i="2" s="1"/>
  <c r="Q1475" i="2"/>
  <c r="P1475" i="2"/>
  <c r="R1474" i="2"/>
  <c r="U1474" i="2" s="1"/>
  <c r="Q1474" i="2"/>
  <c r="P1474" i="2"/>
  <c r="R1473" i="2"/>
  <c r="U1473" i="2" s="1"/>
  <c r="Q1473" i="2"/>
  <c r="P1473" i="2"/>
  <c r="R1472" i="2"/>
  <c r="U1472" i="2" s="1"/>
  <c r="Q1472" i="2"/>
  <c r="P1472" i="2"/>
  <c r="R1471" i="2"/>
  <c r="U1471" i="2" s="1"/>
  <c r="Q1471" i="2"/>
  <c r="P1471" i="2"/>
  <c r="R1470" i="2"/>
  <c r="U1470" i="2" s="1"/>
  <c r="Q1470" i="2"/>
  <c r="P1470" i="2"/>
  <c r="R1469" i="2"/>
  <c r="U1469" i="2" s="1"/>
  <c r="Q1469" i="2"/>
  <c r="P1469" i="2"/>
  <c r="R1468" i="2"/>
  <c r="U1468" i="2" s="1"/>
  <c r="Q1468" i="2"/>
  <c r="P1468" i="2"/>
  <c r="R1467" i="2"/>
  <c r="U1467" i="2" s="1"/>
  <c r="Q1467" i="2"/>
  <c r="P1467" i="2"/>
  <c r="R1466" i="2"/>
  <c r="U1466" i="2" s="1"/>
  <c r="Q1466" i="2"/>
  <c r="P1466" i="2"/>
  <c r="R1465" i="2"/>
  <c r="U1465" i="2" s="1"/>
  <c r="Q1465" i="2"/>
  <c r="P1465" i="2"/>
  <c r="R1464" i="2"/>
  <c r="U1464" i="2" s="1"/>
  <c r="Q1464" i="2"/>
  <c r="P1464" i="2"/>
  <c r="R1463" i="2"/>
  <c r="U1463" i="2" s="1"/>
  <c r="Q1463" i="2"/>
  <c r="P1463" i="2"/>
  <c r="R1462" i="2"/>
  <c r="U1462" i="2" s="1"/>
  <c r="Q1462" i="2"/>
  <c r="P1462" i="2"/>
  <c r="R1461" i="2"/>
  <c r="U1461" i="2" s="1"/>
  <c r="Q1461" i="2"/>
  <c r="P1461" i="2"/>
  <c r="R1460" i="2"/>
  <c r="U1460" i="2" s="1"/>
  <c r="Q1460" i="2"/>
  <c r="P1460" i="2"/>
  <c r="R1459" i="2"/>
  <c r="U1459" i="2" s="1"/>
  <c r="Q1459" i="2"/>
  <c r="P1459" i="2"/>
  <c r="R1458" i="2"/>
  <c r="U1458" i="2" s="1"/>
  <c r="Q1458" i="2"/>
  <c r="P1458" i="2"/>
  <c r="R1457" i="2"/>
  <c r="U1457" i="2" s="1"/>
  <c r="Q1457" i="2"/>
  <c r="P1457" i="2"/>
  <c r="R1456" i="2"/>
  <c r="U1456" i="2" s="1"/>
  <c r="Q1456" i="2"/>
  <c r="P1456" i="2"/>
  <c r="R1455" i="2"/>
  <c r="U1455" i="2" s="1"/>
  <c r="Q1455" i="2"/>
  <c r="P1455" i="2"/>
  <c r="R1454" i="2"/>
  <c r="U1454" i="2" s="1"/>
  <c r="Q1454" i="2"/>
  <c r="P1454" i="2"/>
  <c r="R1453" i="2"/>
  <c r="U1453" i="2" s="1"/>
  <c r="Q1453" i="2"/>
  <c r="P1453" i="2"/>
  <c r="R1452" i="2"/>
  <c r="U1452" i="2" s="1"/>
  <c r="Q1452" i="2"/>
  <c r="P1452" i="2"/>
  <c r="R1451" i="2"/>
  <c r="U1451" i="2" s="1"/>
  <c r="Q1451" i="2"/>
  <c r="P1451" i="2"/>
  <c r="R1450" i="2"/>
  <c r="U1450" i="2" s="1"/>
  <c r="Q1450" i="2"/>
  <c r="P1450" i="2"/>
  <c r="R1449" i="2"/>
  <c r="U1449" i="2" s="1"/>
  <c r="Q1449" i="2"/>
  <c r="P1449" i="2"/>
  <c r="R1448" i="2"/>
  <c r="U1448" i="2" s="1"/>
  <c r="Q1448" i="2"/>
  <c r="P1448" i="2"/>
  <c r="R1447" i="2"/>
  <c r="U1447" i="2" s="1"/>
  <c r="Q1447" i="2"/>
  <c r="P1447" i="2"/>
  <c r="R1446" i="2"/>
  <c r="U1446" i="2" s="1"/>
  <c r="Q1446" i="2"/>
  <c r="P1446" i="2"/>
  <c r="R1445" i="2"/>
  <c r="U1445" i="2" s="1"/>
  <c r="Q1445" i="2"/>
  <c r="P1445" i="2"/>
  <c r="R1444" i="2"/>
  <c r="U1444" i="2" s="1"/>
  <c r="Q1444" i="2"/>
  <c r="P1444" i="2"/>
  <c r="R1443" i="2"/>
  <c r="U1443" i="2" s="1"/>
  <c r="Q1443" i="2"/>
  <c r="P1443" i="2"/>
  <c r="R1442" i="2"/>
  <c r="U1442" i="2" s="1"/>
  <c r="Q1442" i="2"/>
  <c r="P1442" i="2"/>
  <c r="R1441" i="2"/>
  <c r="U1441" i="2" s="1"/>
  <c r="Q1441" i="2"/>
  <c r="P1441" i="2"/>
  <c r="R1440" i="2"/>
  <c r="U1440" i="2" s="1"/>
  <c r="Q1440" i="2"/>
  <c r="P1440" i="2"/>
  <c r="R1439" i="2"/>
  <c r="U1439" i="2" s="1"/>
  <c r="Q1439" i="2"/>
  <c r="P1439" i="2"/>
  <c r="R1438" i="2"/>
  <c r="U1438" i="2" s="1"/>
  <c r="Q1438" i="2"/>
  <c r="P1438" i="2"/>
  <c r="R1437" i="2"/>
  <c r="U1437" i="2" s="1"/>
  <c r="Q1437" i="2"/>
  <c r="P1437" i="2"/>
  <c r="R1436" i="2"/>
  <c r="U1436" i="2" s="1"/>
  <c r="Q1436" i="2"/>
  <c r="P1436" i="2"/>
  <c r="R1435" i="2"/>
  <c r="U1435" i="2" s="1"/>
  <c r="Q1435" i="2"/>
  <c r="P1435" i="2"/>
  <c r="R1434" i="2"/>
  <c r="U1434" i="2" s="1"/>
  <c r="Q1434" i="2"/>
  <c r="P1434" i="2"/>
  <c r="R1433" i="2"/>
  <c r="U1433" i="2" s="1"/>
  <c r="Q1433" i="2"/>
  <c r="P1433" i="2"/>
  <c r="R1432" i="2"/>
  <c r="U1432" i="2" s="1"/>
  <c r="Q1432" i="2"/>
  <c r="P1432" i="2"/>
  <c r="R1431" i="2"/>
  <c r="U1431" i="2" s="1"/>
  <c r="Q1431" i="2"/>
  <c r="P1431" i="2"/>
  <c r="R1430" i="2"/>
  <c r="U1430" i="2" s="1"/>
  <c r="Q1430" i="2"/>
  <c r="P1430" i="2"/>
  <c r="R1429" i="2"/>
  <c r="U1429" i="2" s="1"/>
  <c r="Q1429" i="2"/>
  <c r="P1429" i="2"/>
  <c r="R1428" i="2"/>
  <c r="U1428" i="2" s="1"/>
  <c r="Q1428" i="2"/>
  <c r="P1428" i="2"/>
  <c r="R1427" i="2"/>
  <c r="U1427" i="2" s="1"/>
  <c r="Q1427" i="2"/>
  <c r="P1427" i="2"/>
  <c r="R1426" i="2"/>
  <c r="U1426" i="2" s="1"/>
  <c r="Q1426" i="2"/>
  <c r="P1426" i="2"/>
  <c r="R1425" i="2"/>
  <c r="U1425" i="2" s="1"/>
  <c r="Q1425" i="2"/>
  <c r="P1425" i="2"/>
  <c r="R1424" i="2"/>
  <c r="U1424" i="2" s="1"/>
  <c r="Q1424" i="2"/>
  <c r="P1424" i="2"/>
  <c r="R1423" i="2"/>
  <c r="U1423" i="2" s="1"/>
  <c r="Q1423" i="2"/>
  <c r="P1423" i="2"/>
  <c r="R1422" i="2"/>
  <c r="U1422" i="2" s="1"/>
  <c r="Q1422" i="2"/>
  <c r="P1422" i="2"/>
  <c r="R1421" i="2"/>
  <c r="U1421" i="2" s="1"/>
  <c r="Q1421" i="2"/>
  <c r="P1421" i="2"/>
  <c r="R1420" i="2"/>
  <c r="U1420" i="2" s="1"/>
  <c r="Q1420" i="2"/>
  <c r="P1420" i="2"/>
  <c r="R1419" i="2"/>
  <c r="U1419" i="2" s="1"/>
  <c r="Q1419" i="2"/>
  <c r="P1419" i="2"/>
  <c r="R1418" i="2"/>
  <c r="U1418" i="2" s="1"/>
  <c r="Q1418" i="2"/>
  <c r="P1418" i="2"/>
  <c r="R1417" i="2"/>
  <c r="U1417" i="2" s="1"/>
  <c r="Q1417" i="2"/>
  <c r="P1417" i="2"/>
  <c r="R1416" i="2"/>
  <c r="U1416" i="2" s="1"/>
  <c r="Q1416" i="2"/>
  <c r="P1416" i="2"/>
  <c r="R1415" i="2"/>
  <c r="U1415" i="2" s="1"/>
  <c r="Q1415" i="2"/>
  <c r="P1415" i="2"/>
  <c r="R1414" i="2"/>
  <c r="U1414" i="2" s="1"/>
  <c r="Q1414" i="2"/>
  <c r="P1414" i="2"/>
  <c r="R1413" i="2"/>
  <c r="U1413" i="2" s="1"/>
  <c r="Q1413" i="2"/>
  <c r="P1413" i="2"/>
  <c r="R1412" i="2"/>
  <c r="U1412" i="2" s="1"/>
  <c r="Q1412" i="2"/>
  <c r="P1412" i="2"/>
  <c r="R1411" i="2"/>
  <c r="U1411" i="2" s="1"/>
  <c r="Q1411" i="2"/>
  <c r="P1411" i="2"/>
  <c r="R1410" i="2"/>
  <c r="U1410" i="2" s="1"/>
  <c r="Q1410" i="2"/>
  <c r="P1410" i="2"/>
  <c r="R1409" i="2"/>
  <c r="U1409" i="2" s="1"/>
  <c r="Q1409" i="2"/>
  <c r="P1409" i="2"/>
  <c r="R1408" i="2"/>
  <c r="U1408" i="2" s="1"/>
  <c r="Q1408" i="2"/>
  <c r="P1408" i="2"/>
  <c r="R1407" i="2"/>
  <c r="U1407" i="2" s="1"/>
  <c r="Q1407" i="2"/>
  <c r="P1407" i="2"/>
  <c r="R1406" i="2"/>
  <c r="U1406" i="2" s="1"/>
  <c r="Q1406" i="2"/>
  <c r="P1406" i="2"/>
  <c r="R1405" i="2"/>
  <c r="U1405" i="2" s="1"/>
  <c r="Q1405" i="2"/>
  <c r="P1405" i="2"/>
  <c r="R1404" i="2"/>
  <c r="U1404" i="2" s="1"/>
  <c r="Q1404" i="2"/>
  <c r="P1404" i="2"/>
  <c r="R1403" i="2"/>
  <c r="U1403" i="2" s="1"/>
  <c r="Q1403" i="2"/>
  <c r="P1403" i="2"/>
  <c r="R1402" i="2"/>
  <c r="U1402" i="2" s="1"/>
  <c r="Q1402" i="2"/>
  <c r="P1402" i="2"/>
  <c r="R1401" i="2"/>
  <c r="U1401" i="2" s="1"/>
  <c r="Q1401" i="2"/>
  <c r="P1401" i="2"/>
  <c r="R1400" i="2"/>
  <c r="U1400" i="2" s="1"/>
  <c r="Q1400" i="2"/>
  <c r="P1400" i="2"/>
  <c r="R1399" i="2"/>
  <c r="U1399" i="2" s="1"/>
  <c r="Q1399" i="2"/>
  <c r="P1399" i="2"/>
  <c r="R1398" i="2"/>
  <c r="U1398" i="2" s="1"/>
  <c r="Q1398" i="2"/>
  <c r="P1398" i="2"/>
  <c r="R1397" i="2"/>
  <c r="U1397" i="2" s="1"/>
  <c r="Q1397" i="2"/>
  <c r="P1397" i="2"/>
  <c r="R1396" i="2"/>
  <c r="U1396" i="2" s="1"/>
  <c r="Q1396" i="2"/>
  <c r="P1396" i="2"/>
  <c r="R1395" i="2"/>
  <c r="U1395" i="2" s="1"/>
  <c r="Q1395" i="2"/>
  <c r="P1395" i="2"/>
  <c r="R1394" i="2"/>
  <c r="U1394" i="2" s="1"/>
  <c r="Q1394" i="2"/>
  <c r="P1394" i="2"/>
  <c r="R1393" i="2"/>
  <c r="U1393" i="2" s="1"/>
  <c r="Q1393" i="2"/>
  <c r="P1393" i="2"/>
  <c r="R1392" i="2"/>
  <c r="U1392" i="2" s="1"/>
  <c r="Q1392" i="2"/>
  <c r="P1392" i="2"/>
  <c r="R1391" i="2"/>
  <c r="U1391" i="2" s="1"/>
  <c r="Q1391" i="2"/>
  <c r="P1391" i="2"/>
  <c r="R1390" i="2"/>
  <c r="U1390" i="2" s="1"/>
  <c r="Q1390" i="2"/>
  <c r="P1390" i="2"/>
  <c r="R1389" i="2"/>
  <c r="U1389" i="2" s="1"/>
  <c r="Q1389" i="2"/>
  <c r="P1389" i="2"/>
  <c r="R1388" i="2"/>
  <c r="U1388" i="2" s="1"/>
  <c r="Q1388" i="2"/>
  <c r="P1388" i="2"/>
  <c r="R1387" i="2"/>
  <c r="U1387" i="2" s="1"/>
  <c r="Q1387" i="2"/>
  <c r="P1387" i="2"/>
  <c r="R1386" i="2"/>
  <c r="U1386" i="2" s="1"/>
  <c r="Q1386" i="2"/>
  <c r="P1386" i="2"/>
  <c r="R1385" i="2"/>
  <c r="U1385" i="2" s="1"/>
  <c r="Q1385" i="2"/>
  <c r="P1385" i="2"/>
  <c r="R1384" i="2"/>
  <c r="U1384" i="2" s="1"/>
  <c r="Q1384" i="2"/>
  <c r="P1384" i="2"/>
  <c r="R1383" i="2"/>
  <c r="U1383" i="2" s="1"/>
  <c r="Q1383" i="2"/>
  <c r="P1383" i="2"/>
  <c r="R1382" i="2"/>
  <c r="U1382" i="2" s="1"/>
  <c r="Q1382" i="2"/>
  <c r="P1382" i="2"/>
  <c r="R1381" i="2"/>
  <c r="U1381" i="2" s="1"/>
  <c r="Q1381" i="2"/>
  <c r="P1381" i="2"/>
  <c r="R1380" i="2"/>
  <c r="U1380" i="2" s="1"/>
  <c r="Q1380" i="2"/>
  <c r="P1380" i="2"/>
  <c r="R1379" i="2"/>
  <c r="U1379" i="2" s="1"/>
  <c r="Q1379" i="2"/>
  <c r="P1379" i="2"/>
  <c r="R1378" i="2"/>
  <c r="U1378" i="2" s="1"/>
  <c r="Q1378" i="2"/>
  <c r="P1378" i="2"/>
  <c r="R1377" i="2"/>
  <c r="U1377" i="2" s="1"/>
  <c r="Q1377" i="2"/>
  <c r="P1377" i="2"/>
  <c r="R1376" i="2"/>
  <c r="U1376" i="2" s="1"/>
  <c r="Q1376" i="2"/>
  <c r="P1376" i="2"/>
  <c r="R1375" i="2"/>
  <c r="U1375" i="2" s="1"/>
  <c r="Q1375" i="2"/>
  <c r="P1375" i="2"/>
  <c r="R1374" i="2"/>
  <c r="U1374" i="2" s="1"/>
  <c r="Q1374" i="2"/>
  <c r="P1374" i="2"/>
  <c r="R1373" i="2"/>
  <c r="U1373" i="2" s="1"/>
  <c r="Q1373" i="2"/>
  <c r="P1373" i="2"/>
  <c r="R1372" i="2"/>
  <c r="U1372" i="2" s="1"/>
  <c r="Q1372" i="2"/>
  <c r="P1372" i="2"/>
  <c r="R1371" i="2"/>
  <c r="U1371" i="2" s="1"/>
  <c r="Q1371" i="2"/>
  <c r="P1371" i="2"/>
  <c r="R1370" i="2"/>
  <c r="U1370" i="2" s="1"/>
  <c r="Q1370" i="2"/>
  <c r="P1370" i="2"/>
  <c r="R1369" i="2"/>
  <c r="U1369" i="2" s="1"/>
  <c r="Q1369" i="2"/>
  <c r="P1369" i="2"/>
  <c r="R1368" i="2"/>
  <c r="U1368" i="2" s="1"/>
  <c r="Q1368" i="2"/>
  <c r="P1368" i="2"/>
  <c r="R1367" i="2"/>
  <c r="U1367" i="2" s="1"/>
  <c r="Q1367" i="2"/>
  <c r="P1367" i="2"/>
  <c r="R1366" i="2"/>
  <c r="U1366" i="2" s="1"/>
  <c r="Q1366" i="2"/>
  <c r="P1366" i="2"/>
  <c r="R1365" i="2"/>
  <c r="U1365" i="2" s="1"/>
  <c r="Q1365" i="2"/>
  <c r="P1365" i="2"/>
  <c r="R1364" i="2"/>
  <c r="U1364" i="2" s="1"/>
  <c r="Q1364" i="2"/>
  <c r="P1364" i="2"/>
  <c r="R1363" i="2"/>
  <c r="U1363" i="2" s="1"/>
  <c r="Q1363" i="2"/>
  <c r="P1363" i="2"/>
  <c r="R1362" i="2"/>
  <c r="U1362" i="2" s="1"/>
  <c r="Q1362" i="2"/>
  <c r="P1362" i="2"/>
  <c r="R1361" i="2"/>
  <c r="U1361" i="2" s="1"/>
  <c r="Q1361" i="2"/>
  <c r="P1361" i="2"/>
  <c r="R1360" i="2"/>
  <c r="U1360" i="2" s="1"/>
  <c r="Q1360" i="2"/>
  <c r="P1360" i="2"/>
  <c r="R1359" i="2"/>
  <c r="U1359" i="2" s="1"/>
  <c r="Q1359" i="2"/>
  <c r="P1359" i="2"/>
  <c r="R1358" i="2"/>
  <c r="U1358" i="2" s="1"/>
  <c r="Q1358" i="2"/>
  <c r="P1358" i="2"/>
  <c r="R1357" i="2"/>
  <c r="U1357" i="2" s="1"/>
  <c r="Q1357" i="2"/>
  <c r="P1357" i="2"/>
  <c r="R1356" i="2"/>
  <c r="U1356" i="2" s="1"/>
  <c r="Q1356" i="2"/>
  <c r="P1356" i="2"/>
  <c r="R1355" i="2"/>
  <c r="U1355" i="2" s="1"/>
  <c r="Q1355" i="2"/>
  <c r="P1355" i="2"/>
  <c r="R1354" i="2"/>
  <c r="U1354" i="2" s="1"/>
  <c r="Q1354" i="2"/>
  <c r="P1354" i="2"/>
  <c r="R1353" i="2"/>
  <c r="U1353" i="2" s="1"/>
  <c r="Q1353" i="2"/>
  <c r="P1353" i="2"/>
  <c r="R1352" i="2"/>
  <c r="U1352" i="2" s="1"/>
  <c r="Q1352" i="2"/>
  <c r="P1352" i="2"/>
  <c r="R1351" i="2"/>
  <c r="U1351" i="2" s="1"/>
  <c r="Q1351" i="2"/>
  <c r="P1351" i="2"/>
  <c r="R1350" i="2"/>
  <c r="U1350" i="2" s="1"/>
  <c r="Q1350" i="2"/>
  <c r="P1350" i="2"/>
  <c r="R1349" i="2"/>
  <c r="U1349" i="2" s="1"/>
  <c r="Q1349" i="2"/>
  <c r="P1349" i="2"/>
  <c r="R1348" i="2"/>
  <c r="U1348" i="2" s="1"/>
  <c r="Q1348" i="2"/>
  <c r="P1348" i="2"/>
  <c r="R1347" i="2"/>
  <c r="U1347" i="2" s="1"/>
  <c r="Q1347" i="2"/>
  <c r="P1347" i="2"/>
  <c r="R1346" i="2"/>
  <c r="U1346" i="2" s="1"/>
  <c r="Q1346" i="2"/>
  <c r="P1346" i="2"/>
  <c r="R1345" i="2"/>
  <c r="U1345" i="2" s="1"/>
  <c r="Q1345" i="2"/>
  <c r="P1345" i="2"/>
  <c r="R1344" i="2"/>
  <c r="U1344" i="2" s="1"/>
  <c r="Q1344" i="2"/>
  <c r="P1344" i="2"/>
  <c r="R1343" i="2"/>
  <c r="U1343" i="2" s="1"/>
  <c r="Q1343" i="2"/>
  <c r="P1343" i="2"/>
  <c r="R1342" i="2"/>
  <c r="U1342" i="2" s="1"/>
  <c r="Q1342" i="2"/>
  <c r="P1342" i="2"/>
  <c r="R1341" i="2"/>
  <c r="U1341" i="2" s="1"/>
  <c r="Q1341" i="2"/>
  <c r="P1341" i="2"/>
  <c r="R1340" i="2"/>
  <c r="U1340" i="2" s="1"/>
  <c r="Q1340" i="2"/>
  <c r="P1340" i="2"/>
  <c r="R1339" i="2"/>
  <c r="U1339" i="2" s="1"/>
  <c r="Q1339" i="2"/>
  <c r="P1339" i="2"/>
  <c r="R1338" i="2"/>
  <c r="U1338" i="2" s="1"/>
  <c r="Q1338" i="2"/>
  <c r="P1338" i="2"/>
  <c r="R1337" i="2"/>
  <c r="U1337" i="2" s="1"/>
  <c r="Q1337" i="2"/>
  <c r="P1337" i="2"/>
  <c r="R1336" i="2"/>
  <c r="U1336" i="2" s="1"/>
  <c r="Q1336" i="2"/>
  <c r="P1336" i="2"/>
  <c r="R1335" i="2"/>
  <c r="U1335" i="2" s="1"/>
  <c r="Q1335" i="2"/>
  <c r="P1335" i="2"/>
  <c r="R1334" i="2"/>
  <c r="U1334" i="2" s="1"/>
  <c r="Q1334" i="2"/>
  <c r="P1334" i="2"/>
  <c r="R1333" i="2"/>
  <c r="U1333" i="2" s="1"/>
  <c r="Q1333" i="2"/>
  <c r="P1333" i="2"/>
  <c r="R1332" i="2"/>
  <c r="U1332" i="2" s="1"/>
  <c r="Q1332" i="2"/>
  <c r="P1332" i="2"/>
  <c r="R1331" i="2"/>
  <c r="U1331" i="2" s="1"/>
  <c r="Q1331" i="2"/>
  <c r="P1331" i="2"/>
  <c r="R1330" i="2"/>
  <c r="U1330" i="2" s="1"/>
  <c r="Q1330" i="2"/>
  <c r="P1330" i="2"/>
  <c r="R1329" i="2"/>
  <c r="U1329" i="2" s="1"/>
  <c r="Q1329" i="2"/>
  <c r="P1329" i="2"/>
  <c r="R1328" i="2"/>
  <c r="U1328" i="2" s="1"/>
  <c r="Q1328" i="2"/>
  <c r="P1328" i="2"/>
  <c r="R1327" i="2"/>
  <c r="U1327" i="2" s="1"/>
  <c r="Q1327" i="2"/>
  <c r="P1327" i="2"/>
  <c r="R1326" i="2"/>
  <c r="U1326" i="2" s="1"/>
  <c r="Q1326" i="2"/>
  <c r="P1326" i="2"/>
  <c r="R1325" i="2"/>
  <c r="U1325" i="2" s="1"/>
  <c r="Q1325" i="2"/>
  <c r="P1325" i="2"/>
  <c r="R1324" i="2"/>
  <c r="U1324" i="2" s="1"/>
  <c r="Q1324" i="2"/>
  <c r="P1324" i="2"/>
  <c r="R1323" i="2"/>
  <c r="U1323" i="2" s="1"/>
  <c r="Q1323" i="2"/>
  <c r="P1323" i="2"/>
  <c r="R1322" i="2"/>
  <c r="U1322" i="2" s="1"/>
  <c r="Q1322" i="2"/>
  <c r="P1322" i="2"/>
  <c r="R1321" i="2"/>
  <c r="U1321" i="2" s="1"/>
  <c r="Q1321" i="2"/>
  <c r="P1321" i="2"/>
  <c r="R1320" i="2"/>
  <c r="U1320" i="2" s="1"/>
  <c r="Q1320" i="2"/>
  <c r="P1320" i="2"/>
  <c r="R1319" i="2"/>
  <c r="U1319" i="2" s="1"/>
  <c r="Q1319" i="2"/>
  <c r="P1319" i="2"/>
  <c r="R1318" i="2"/>
  <c r="U1318" i="2" s="1"/>
  <c r="Q1318" i="2"/>
  <c r="P1318" i="2"/>
  <c r="R1317" i="2"/>
  <c r="U1317" i="2" s="1"/>
  <c r="Q1317" i="2"/>
  <c r="P1317" i="2"/>
  <c r="R1316" i="2"/>
  <c r="U1316" i="2" s="1"/>
  <c r="Q1316" i="2"/>
  <c r="P1316" i="2"/>
  <c r="R1315" i="2"/>
  <c r="U1315" i="2" s="1"/>
  <c r="Q1315" i="2"/>
  <c r="P1315" i="2"/>
  <c r="R1314" i="2"/>
  <c r="U1314" i="2" s="1"/>
  <c r="Q1314" i="2"/>
  <c r="P1314" i="2"/>
  <c r="R1313" i="2"/>
  <c r="U1313" i="2" s="1"/>
  <c r="Q1313" i="2"/>
  <c r="P1313" i="2"/>
  <c r="R1312" i="2"/>
  <c r="U1312" i="2" s="1"/>
  <c r="Q1312" i="2"/>
  <c r="P1312" i="2"/>
  <c r="R1311" i="2"/>
  <c r="U1311" i="2" s="1"/>
  <c r="Q1311" i="2"/>
  <c r="P1311" i="2"/>
  <c r="R1310" i="2"/>
  <c r="U1310" i="2" s="1"/>
  <c r="Q1310" i="2"/>
  <c r="P1310" i="2"/>
  <c r="R1309" i="2"/>
  <c r="U1309" i="2" s="1"/>
  <c r="Q1309" i="2"/>
  <c r="P1309" i="2"/>
  <c r="R1308" i="2"/>
  <c r="U1308" i="2" s="1"/>
  <c r="Q1308" i="2"/>
  <c r="P1308" i="2"/>
  <c r="R1307" i="2"/>
  <c r="U1307" i="2" s="1"/>
  <c r="Q1307" i="2"/>
  <c r="P1307" i="2"/>
  <c r="R1306" i="2"/>
  <c r="U1306" i="2" s="1"/>
  <c r="Q1306" i="2"/>
  <c r="P1306" i="2"/>
  <c r="R1305" i="2"/>
  <c r="U1305" i="2" s="1"/>
  <c r="Q1305" i="2"/>
  <c r="P1305" i="2"/>
  <c r="R1304" i="2"/>
  <c r="U1304" i="2" s="1"/>
  <c r="Q1304" i="2"/>
  <c r="P1304" i="2"/>
  <c r="R1303" i="2"/>
  <c r="U1303" i="2" s="1"/>
  <c r="Q1303" i="2"/>
  <c r="P1303" i="2"/>
  <c r="R1302" i="2"/>
  <c r="U1302" i="2" s="1"/>
  <c r="Q1302" i="2"/>
  <c r="P1302" i="2"/>
  <c r="R1301" i="2"/>
  <c r="U1301" i="2" s="1"/>
  <c r="Q1301" i="2"/>
  <c r="P1301" i="2"/>
  <c r="R1300" i="2"/>
  <c r="U1300" i="2" s="1"/>
  <c r="Q1300" i="2"/>
  <c r="P1300" i="2"/>
  <c r="R1299" i="2"/>
  <c r="U1299" i="2" s="1"/>
  <c r="Q1299" i="2"/>
  <c r="P1299" i="2"/>
  <c r="R1298" i="2"/>
  <c r="U1298" i="2" s="1"/>
  <c r="Q1298" i="2"/>
  <c r="P1298" i="2"/>
  <c r="R1297" i="2"/>
  <c r="U1297" i="2" s="1"/>
  <c r="Q1297" i="2"/>
  <c r="P1297" i="2"/>
  <c r="R1296" i="2"/>
  <c r="U1296" i="2" s="1"/>
  <c r="Q1296" i="2"/>
  <c r="P1296" i="2"/>
  <c r="R1295" i="2"/>
  <c r="U1295" i="2" s="1"/>
  <c r="Q1295" i="2"/>
  <c r="P1295" i="2"/>
  <c r="R1294" i="2"/>
  <c r="U1294" i="2" s="1"/>
  <c r="Q1294" i="2"/>
  <c r="P1294" i="2"/>
  <c r="R1293" i="2"/>
  <c r="U1293" i="2" s="1"/>
  <c r="Q1293" i="2"/>
  <c r="P1293" i="2"/>
  <c r="R1292" i="2"/>
  <c r="U1292" i="2" s="1"/>
  <c r="Q1292" i="2"/>
  <c r="P1292" i="2"/>
  <c r="R1291" i="2"/>
  <c r="U1291" i="2" s="1"/>
  <c r="Q1291" i="2"/>
  <c r="P1291" i="2"/>
  <c r="R1290" i="2"/>
  <c r="U1290" i="2" s="1"/>
  <c r="Q1290" i="2"/>
  <c r="P1290" i="2"/>
  <c r="R1289" i="2"/>
  <c r="U1289" i="2" s="1"/>
  <c r="Q1289" i="2"/>
  <c r="P1289" i="2"/>
  <c r="R1288" i="2"/>
  <c r="U1288" i="2" s="1"/>
  <c r="Q1288" i="2"/>
  <c r="P1288" i="2"/>
  <c r="R1287" i="2"/>
  <c r="U1287" i="2" s="1"/>
  <c r="Q1287" i="2"/>
  <c r="P1287" i="2"/>
  <c r="R1286" i="2"/>
  <c r="U1286" i="2" s="1"/>
  <c r="Q1286" i="2"/>
  <c r="P1286" i="2"/>
  <c r="R1285" i="2"/>
  <c r="U1285" i="2" s="1"/>
  <c r="Q1285" i="2"/>
  <c r="P1285" i="2"/>
  <c r="R1284" i="2"/>
  <c r="U1284" i="2" s="1"/>
  <c r="Q1284" i="2"/>
  <c r="P1284" i="2"/>
  <c r="R1283" i="2"/>
  <c r="U1283" i="2" s="1"/>
  <c r="Q1283" i="2"/>
  <c r="P1283" i="2"/>
  <c r="R1282" i="2"/>
  <c r="U1282" i="2" s="1"/>
  <c r="Q1282" i="2"/>
  <c r="P1282" i="2"/>
  <c r="R1281" i="2"/>
  <c r="U1281" i="2" s="1"/>
  <c r="Q1281" i="2"/>
  <c r="P1281" i="2"/>
  <c r="R1280" i="2"/>
  <c r="U1280" i="2" s="1"/>
  <c r="Q1280" i="2"/>
  <c r="P1280" i="2"/>
  <c r="R1279" i="2"/>
  <c r="U1279" i="2" s="1"/>
  <c r="Q1279" i="2"/>
  <c r="P1279" i="2"/>
  <c r="R1278" i="2"/>
  <c r="U1278" i="2" s="1"/>
  <c r="Q1278" i="2"/>
  <c r="P1278" i="2"/>
  <c r="R1277" i="2"/>
  <c r="U1277" i="2" s="1"/>
  <c r="Q1277" i="2"/>
  <c r="P1277" i="2"/>
  <c r="R1276" i="2"/>
  <c r="U1276" i="2" s="1"/>
  <c r="Q1276" i="2"/>
  <c r="P1276" i="2"/>
  <c r="R1275" i="2"/>
  <c r="U1275" i="2" s="1"/>
  <c r="Q1275" i="2"/>
  <c r="P1275" i="2"/>
  <c r="R1274" i="2"/>
  <c r="U1274" i="2" s="1"/>
  <c r="Q1274" i="2"/>
  <c r="P1274" i="2"/>
  <c r="R1273" i="2"/>
  <c r="U1273" i="2" s="1"/>
  <c r="Q1273" i="2"/>
  <c r="P1273" i="2"/>
  <c r="R1272" i="2"/>
  <c r="U1272" i="2" s="1"/>
  <c r="Q1272" i="2"/>
  <c r="P1272" i="2"/>
  <c r="R1271" i="2"/>
  <c r="U1271" i="2" s="1"/>
  <c r="Q1271" i="2"/>
  <c r="P1271" i="2"/>
  <c r="R1270" i="2"/>
  <c r="U1270" i="2" s="1"/>
  <c r="Q1270" i="2"/>
  <c r="P1270" i="2"/>
  <c r="R1269" i="2"/>
  <c r="U1269" i="2" s="1"/>
  <c r="Q1269" i="2"/>
  <c r="P1269" i="2"/>
  <c r="R1268" i="2"/>
  <c r="U1268" i="2" s="1"/>
  <c r="Q1268" i="2"/>
  <c r="P1268" i="2"/>
  <c r="R1267" i="2"/>
  <c r="U1267" i="2" s="1"/>
  <c r="Q1267" i="2"/>
  <c r="P1267" i="2"/>
  <c r="R1266" i="2"/>
  <c r="U1266" i="2" s="1"/>
  <c r="Q1266" i="2"/>
  <c r="P1266" i="2"/>
  <c r="R1265" i="2"/>
  <c r="U1265" i="2" s="1"/>
  <c r="Q1265" i="2"/>
  <c r="P1265" i="2"/>
  <c r="R1264" i="2"/>
  <c r="U1264" i="2" s="1"/>
  <c r="Q1264" i="2"/>
  <c r="P1264" i="2"/>
  <c r="R1263" i="2"/>
  <c r="U1263" i="2" s="1"/>
  <c r="Q1263" i="2"/>
  <c r="P1263" i="2"/>
  <c r="R1262" i="2"/>
  <c r="U1262" i="2" s="1"/>
  <c r="Q1262" i="2"/>
  <c r="P1262" i="2"/>
  <c r="R1261" i="2"/>
  <c r="U1261" i="2" s="1"/>
  <c r="Q1261" i="2"/>
  <c r="P1261" i="2"/>
  <c r="R1260" i="2"/>
  <c r="U1260" i="2" s="1"/>
  <c r="Q1260" i="2"/>
  <c r="P1260" i="2"/>
  <c r="R1259" i="2"/>
  <c r="U1259" i="2" s="1"/>
  <c r="Q1259" i="2"/>
  <c r="P1259" i="2"/>
  <c r="R1258" i="2"/>
  <c r="U1258" i="2" s="1"/>
  <c r="Q1258" i="2"/>
  <c r="P1258" i="2"/>
  <c r="R1257" i="2"/>
  <c r="U1257" i="2" s="1"/>
  <c r="Q1257" i="2"/>
  <c r="P1257" i="2"/>
  <c r="R1256" i="2"/>
  <c r="U1256" i="2" s="1"/>
  <c r="Q1256" i="2"/>
  <c r="P1256" i="2"/>
  <c r="R1255" i="2"/>
  <c r="U1255" i="2" s="1"/>
  <c r="Q1255" i="2"/>
  <c r="P1255" i="2"/>
  <c r="R1254" i="2"/>
  <c r="U1254" i="2" s="1"/>
  <c r="Q1254" i="2"/>
  <c r="P1254" i="2"/>
  <c r="R1253" i="2"/>
  <c r="U1253" i="2" s="1"/>
  <c r="Q1253" i="2"/>
  <c r="P1253" i="2"/>
  <c r="R1252" i="2"/>
  <c r="U1252" i="2" s="1"/>
  <c r="Q1252" i="2"/>
  <c r="P1252" i="2"/>
  <c r="R1251" i="2"/>
  <c r="U1251" i="2" s="1"/>
  <c r="Q1251" i="2"/>
  <c r="P1251" i="2"/>
  <c r="R1250" i="2"/>
  <c r="U1250" i="2" s="1"/>
  <c r="Q1250" i="2"/>
  <c r="P1250" i="2"/>
  <c r="R1249" i="2"/>
  <c r="U1249" i="2" s="1"/>
  <c r="Q1249" i="2"/>
  <c r="P1249" i="2"/>
  <c r="R1248" i="2"/>
  <c r="U1248" i="2" s="1"/>
  <c r="Q1248" i="2"/>
  <c r="P1248" i="2"/>
  <c r="R1247" i="2"/>
  <c r="U1247" i="2" s="1"/>
  <c r="Q1247" i="2"/>
  <c r="P1247" i="2"/>
  <c r="R1246" i="2"/>
  <c r="U1246" i="2" s="1"/>
  <c r="Q1246" i="2"/>
  <c r="P1246" i="2"/>
  <c r="R1245" i="2"/>
  <c r="U1245" i="2" s="1"/>
  <c r="Q1245" i="2"/>
  <c r="P1245" i="2"/>
  <c r="R1244" i="2"/>
  <c r="U1244" i="2" s="1"/>
  <c r="Q1244" i="2"/>
  <c r="P1244" i="2"/>
  <c r="R1243" i="2"/>
  <c r="U1243" i="2" s="1"/>
  <c r="Q1243" i="2"/>
  <c r="P1243" i="2"/>
  <c r="R1242" i="2"/>
  <c r="U1242" i="2" s="1"/>
  <c r="Q1242" i="2"/>
  <c r="P1242" i="2"/>
  <c r="R1241" i="2"/>
  <c r="U1241" i="2" s="1"/>
  <c r="Q1241" i="2"/>
  <c r="P1241" i="2"/>
  <c r="R1240" i="2"/>
  <c r="U1240" i="2" s="1"/>
  <c r="Q1240" i="2"/>
  <c r="P1240" i="2"/>
  <c r="R1239" i="2"/>
  <c r="U1239" i="2" s="1"/>
  <c r="Q1239" i="2"/>
  <c r="P1239" i="2"/>
  <c r="R1238" i="2"/>
  <c r="U1238" i="2" s="1"/>
  <c r="Q1238" i="2"/>
  <c r="P1238" i="2"/>
  <c r="R1237" i="2"/>
  <c r="U1237" i="2" s="1"/>
  <c r="Q1237" i="2"/>
  <c r="P1237" i="2"/>
  <c r="R1236" i="2"/>
  <c r="U1236" i="2" s="1"/>
  <c r="Q1236" i="2"/>
  <c r="P1236" i="2"/>
  <c r="R1235" i="2"/>
  <c r="U1235" i="2" s="1"/>
  <c r="Q1235" i="2"/>
  <c r="P1235" i="2"/>
  <c r="R1234" i="2"/>
  <c r="U1234" i="2" s="1"/>
  <c r="Q1234" i="2"/>
  <c r="P1234" i="2"/>
  <c r="R1233" i="2"/>
  <c r="U1233" i="2" s="1"/>
  <c r="Q1233" i="2"/>
  <c r="P1233" i="2"/>
  <c r="R1232" i="2"/>
  <c r="U1232" i="2" s="1"/>
  <c r="Q1232" i="2"/>
  <c r="P1232" i="2"/>
  <c r="R1231" i="2"/>
  <c r="U1231" i="2" s="1"/>
  <c r="Q1231" i="2"/>
  <c r="P1231" i="2"/>
  <c r="R1230" i="2"/>
  <c r="U1230" i="2" s="1"/>
  <c r="Q1230" i="2"/>
  <c r="P1230" i="2"/>
  <c r="R1229" i="2"/>
  <c r="U1229" i="2" s="1"/>
  <c r="Q1229" i="2"/>
  <c r="P1229" i="2"/>
  <c r="R1228" i="2"/>
  <c r="U1228" i="2" s="1"/>
  <c r="Q1228" i="2"/>
  <c r="P1228" i="2"/>
  <c r="R1227" i="2"/>
  <c r="U1227" i="2" s="1"/>
  <c r="Q1227" i="2"/>
  <c r="P1227" i="2"/>
  <c r="R1226" i="2"/>
  <c r="U1226" i="2" s="1"/>
  <c r="Q1226" i="2"/>
  <c r="P1226" i="2"/>
  <c r="R1225" i="2"/>
  <c r="U1225" i="2" s="1"/>
  <c r="Q1225" i="2"/>
  <c r="P1225" i="2"/>
  <c r="R1224" i="2"/>
  <c r="U1224" i="2" s="1"/>
  <c r="Q1224" i="2"/>
  <c r="P1224" i="2"/>
  <c r="R1223" i="2"/>
  <c r="U1223" i="2" s="1"/>
  <c r="Q1223" i="2"/>
  <c r="P1223" i="2"/>
  <c r="R1222" i="2"/>
  <c r="U1222" i="2" s="1"/>
  <c r="Q1222" i="2"/>
  <c r="P1222" i="2"/>
  <c r="R1221" i="2"/>
  <c r="U1221" i="2" s="1"/>
  <c r="Q1221" i="2"/>
  <c r="P1221" i="2"/>
  <c r="R1220" i="2"/>
  <c r="U1220" i="2" s="1"/>
  <c r="Q1220" i="2"/>
  <c r="P1220" i="2"/>
  <c r="R1219" i="2"/>
  <c r="U1219" i="2" s="1"/>
  <c r="Q1219" i="2"/>
  <c r="P1219" i="2"/>
  <c r="R1218" i="2"/>
  <c r="U1218" i="2" s="1"/>
  <c r="Q1218" i="2"/>
  <c r="P1218" i="2"/>
  <c r="R1217" i="2"/>
  <c r="U1217" i="2" s="1"/>
  <c r="Q1217" i="2"/>
  <c r="P1217" i="2"/>
  <c r="R1216" i="2"/>
  <c r="U1216" i="2" s="1"/>
  <c r="Q1216" i="2"/>
  <c r="P1216" i="2"/>
  <c r="R1215" i="2"/>
  <c r="U1215" i="2" s="1"/>
  <c r="Q1215" i="2"/>
  <c r="P1215" i="2"/>
  <c r="R1214" i="2"/>
  <c r="U1214" i="2" s="1"/>
  <c r="Q1214" i="2"/>
  <c r="P1214" i="2"/>
  <c r="R1213" i="2"/>
  <c r="U1213" i="2" s="1"/>
  <c r="Q1213" i="2"/>
  <c r="P1213" i="2"/>
  <c r="R1212" i="2"/>
  <c r="U1212" i="2" s="1"/>
  <c r="Q1212" i="2"/>
  <c r="P1212" i="2"/>
  <c r="R1211" i="2"/>
  <c r="U1211" i="2" s="1"/>
  <c r="Q1211" i="2"/>
  <c r="P1211" i="2"/>
  <c r="R1210" i="2"/>
  <c r="U1210" i="2" s="1"/>
  <c r="Q1210" i="2"/>
  <c r="P1210" i="2"/>
  <c r="R1209" i="2"/>
  <c r="U1209" i="2" s="1"/>
  <c r="Q1209" i="2"/>
  <c r="P1209" i="2"/>
  <c r="R1208" i="2"/>
  <c r="U1208" i="2" s="1"/>
  <c r="Q1208" i="2"/>
  <c r="P1208" i="2"/>
  <c r="R1207" i="2"/>
  <c r="U1207" i="2" s="1"/>
  <c r="Q1207" i="2"/>
  <c r="P1207" i="2"/>
  <c r="R1206" i="2"/>
  <c r="U1206" i="2" s="1"/>
  <c r="Q1206" i="2"/>
  <c r="P1206" i="2"/>
  <c r="R1205" i="2"/>
  <c r="U1205" i="2" s="1"/>
  <c r="Q1205" i="2"/>
  <c r="P1205" i="2"/>
  <c r="R1204" i="2"/>
  <c r="U1204" i="2" s="1"/>
  <c r="Q1204" i="2"/>
  <c r="P1204" i="2"/>
  <c r="R1203" i="2"/>
  <c r="U1203" i="2" s="1"/>
  <c r="Q1203" i="2"/>
  <c r="P1203" i="2"/>
  <c r="R1202" i="2"/>
  <c r="U1202" i="2" s="1"/>
  <c r="Q1202" i="2"/>
  <c r="P1202" i="2"/>
  <c r="R1201" i="2"/>
  <c r="U1201" i="2" s="1"/>
  <c r="Q1201" i="2"/>
  <c r="P1201" i="2"/>
  <c r="R1200" i="2"/>
  <c r="U1200" i="2" s="1"/>
  <c r="Q1200" i="2"/>
  <c r="P1200" i="2"/>
  <c r="R1199" i="2"/>
  <c r="U1199" i="2" s="1"/>
  <c r="Q1199" i="2"/>
  <c r="P1199" i="2"/>
  <c r="R1198" i="2"/>
  <c r="U1198" i="2" s="1"/>
  <c r="Q1198" i="2"/>
  <c r="P1198" i="2"/>
  <c r="R1197" i="2"/>
  <c r="U1197" i="2" s="1"/>
  <c r="Q1197" i="2"/>
  <c r="P1197" i="2"/>
  <c r="R1196" i="2"/>
  <c r="U1196" i="2" s="1"/>
  <c r="Q1196" i="2"/>
  <c r="P1196" i="2"/>
  <c r="R1195" i="2"/>
  <c r="U1195" i="2" s="1"/>
  <c r="Q1195" i="2"/>
  <c r="P1195" i="2"/>
  <c r="R1194" i="2"/>
  <c r="U1194" i="2" s="1"/>
  <c r="Q1194" i="2"/>
  <c r="P1194" i="2"/>
  <c r="R1193" i="2"/>
  <c r="U1193" i="2" s="1"/>
  <c r="Q1193" i="2"/>
  <c r="P1193" i="2"/>
  <c r="R1192" i="2"/>
  <c r="U1192" i="2" s="1"/>
  <c r="Q1192" i="2"/>
  <c r="P1192" i="2"/>
  <c r="R1191" i="2"/>
  <c r="U1191" i="2" s="1"/>
  <c r="Q1191" i="2"/>
  <c r="P1191" i="2"/>
  <c r="R1190" i="2"/>
  <c r="U1190" i="2" s="1"/>
  <c r="Q1190" i="2"/>
  <c r="P1190" i="2"/>
  <c r="R1189" i="2"/>
  <c r="U1189" i="2" s="1"/>
  <c r="Q1189" i="2"/>
  <c r="P1189" i="2"/>
  <c r="R1188" i="2"/>
  <c r="U1188" i="2" s="1"/>
  <c r="Q1188" i="2"/>
  <c r="P1188" i="2"/>
  <c r="R1187" i="2"/>
  <c r="U1187" i="2" s="1"/>
  <c r="Q1187" i="2"/>
  <c r="P1187" i="2"/>
  <c r="R1186" i="2"/>
  <c r="U1186" i="2" s="1"/>
  <c r="Q1186" i="2"/>
  <c r="P1186" i="2"/>
  <c r="R1185" i="2"/>
  <c r="U1185" i="2" s="1"/>
  <c r="Q1185" i="2"/>
  <c r="P1185" i="2"/>
  <c r="R1184" i="2"/>
  <c r="U1184" i="2" s="1"/>
  <c r="Q1184" i="2"/>
  <c r="P1184" i="2"/>
  <c r="R1183" i="2"/>
  <c r="U1183" i="2" s="1"/>
  <c r="Q1183" i="2"/>
  <c r="P1183" i="2"/>
  <c r="R1182" i="2"/>
  <c r="U1182" i="2" s="1"/>
  <c r="Q1182" i="2"/>
  <c r="P1182" i="2"/>
  <c r="R1181" i="2"/>
  <c r="U1181" i="2" s="1"/>
  <c r="Q1181" i="2"/>
  <c r="P1181" i="2"/>
  <c r="R1180" i="2"/>
  <c r="U1180" i="2" s="1"/>
  <c r="Q1180" i="2"/>
  <c r="P1180" i="2"/>
  <c r="R1179" i="2"/>
  <c r="U1179" i="2" s="1"/>
  <c r="Q1179" i="2"/>
  <c r="P1179" i="2"/>
  <c r="R1178" i="2"/>
  <c r="U1178" i="2" s="1"/>
  <c r="Q1178" i="2"/>
  <c r="P1178" i="2"/>
  <c r="R1177" i="2"/>
  <c r="U1177" i="2" s="1"/>
  <c r="Q1177" i="2"/>
  <c r="P1177" i="2"/>
  <c r="R1176" i="2"/>
  <c r="U1176" i="2" s="1"/>
  <c r="Q1176" i="2"/>
  <c r="P1176" i="2"/>
  <c r="R1175" i="2"/>
  <c r="U1175" i="2" s="1"/>
  <c r="Q1175" i="2"/>
  <c r="P1175" i="2"/>
  <c r="R1174" i="2"/>
  <c r="U1174" i="2" s="1"/>
  <c r="Q1174" i="2"/>
  <c r="P1174" i="2"/>
  <c r="R1173" i="2"/>
  <c r="U1173" i="2" s="1"/>
  <c r="Q1173" i="2"/>
  <c r="P1173" i="2"/>
  <c r="R1172" i="2"/>
  <c r="U1172" i="2" s="1"/>
  <c r="Q1172" i="2"/>
  <c r="P1172" i="2"/>
  <c r="R1171" i="2"/>
  <c r="U1171" i="2" s="1"/>
  <c r="Q1171" i="2"/>
  <c r="P1171" i="2"/>
  <c r="R1170" i="2"/>
  <c r="U1170" i="2" s="1"/>
  <c r="Q1170" i="2"/>
  <c r="P1170" i="2"/>
  <c r="R1169" i="2"/>
  <c r="U1169" i="2" s="1"/>
  <c r="Q1169" i="2"/>
  <c r="P1169" i="2"/>
  <c r="R1168" i="2"/>
  <c r="U1168" i="2" s="1"/>
  <c r="Q1168" i="2"/>
  <c r="P1168" i="2"/>
  <c r="R1167" i="2"/>
  <c r="U1167" i="2" s="1"/>
  <c r="Q1167" i="2"/>
  <c r="P1167" i="2"/>
  <c r="R1166" i="2"/>
  <c r="U1166" i="2" s="1"/>
  <c r="Q1166" i="2"/>
  <c r="P1166" i="2"/>
  <c r="R1165" i="2"/>
  <c r="U1165" i="2" s="1"/>
  <c r="Q1165" i="2"/>
  <c r="P1165" i="2"/>
  <c r="R1164" i="2"/>
  <c r="U1164" i="2" s="1"/>
  <c r="Q1164" i="2"/>
  <c r="P1164" i="2"/>
  <c r="R1163" i="2"/>
  <c r="U1163" i="2" s="1"/>
  <c r="Q1163" i="2"/>
  <c r="P1163" i="2"/>
  <c r="R1162" i="2"/>
  <c r="U1162" i="2" s="1"/>
  <c r="Q1162" i="2"/>
  <c r="P1162" i="2"/>
  <c r="R1161" i="2"/>
  <c r="U1161" i="2" s="1"/>
  <c r="Q1161" i="2"/>
  <c r="P1161" i="2"/>
  <c r="R1160" i="2"/>
  <c r="U1160" i="2" s="1"/>
  <c r="Q1160" i="2"/>
  <c r="P1160" i="2"/>
  <c r="R1159" i="2"/>
  <c r="U1159" i="2" s="1"/>
  <c r="Q1159" i="2"/>
  <c r="P1159" i="2"/>
  <c r="R1158" i="2"/>
  <c r="U1158" i="2" s="1"/>
  <c r="Q1158" i="2"/>
  <c r="P1158" i="2"/>
  <c r="R1157" i="2"/>
  <c r="U1157" i="2" s="1"/>
  <c r="Q1157" i="2"/>
  <c r="P1157" i="2"/>
  <c r="R1156" i="2"/>
  <c r="U1156" i="2" s="1"/>
  <c r="Q1156" i="2"/>
  <c r="P1156" i="2"/>
  <c r="R1155" i="2"/>
  <c r="U1155" i="2" s="1"/>
  <c r="Q1155" i="2"/>
  <c r="P1155" i="2"/>
  <c r="R1154" i="2"/>
  <c r="U1154" i="2" s="1"/>
  <c r="Q1154" i="2"/>
  <c r="P1154" i="2"/>
  <c r="R1153" i="2"/>
  <c r="U1153" i="2" s="1"/>
  <c r="Q1153" i="2"/>
  <c r="P1153" i="2"/>
  <c r="R1152" i="2"/>
  <c r="U1152" i="2" s="1"/>
  <c r="Q1152" i="2"/>
  <c r="P1152" i="2"/>
  <c r="R1151" i="2"/>
  <c r="U1151" i="2" s="1"/>
  <c r="Q1151" i="2"/>
  <c r="P1151" i="2"/>
  <c r="R1150" i="2"/>
  <c r="U1150" i="2" s="1"/>
  <c r="Q1150" i="2"/>
  <c r="P1150" i="2"/>
  <c r="R1149" i="2"/>
  <c r="U1149" i="2" s="1"/>
  <c r="Q1149" i="2"/>
  <c r="P1149" i="2"/>
  <c r="R1148" i="2"/>
  <c r="U1148" i="2" s="1"/>
  <c r="Q1148" i="2"/>
  <c r="P1148" i="2"/>
  <c r="R1147" i="2"/>
  <c r="U1147" i="2" s="1"/>
  <c r="Q1147" i="2"/>
  <c r="P1147" i="2"/>
  <c r="R1146" i="2"/>
  <c r="U1146" i="2" s="1"/>
  <c r="Q1146" i="2"/>
  <c r="P1146" i="2"/>
  <c r="R1145" i="2"/>
  <c r="U1145" i="2" s="1"/>
  <c r="Q1145" i="2"/>
  <c r="P1145" i="2"/>
  <c r="R1144" i="2"/>
  <c r="U1144" i="2" s="1"/>
  <c r="Q1144" i="2"/>
  <c r="P1144" i="2"/>
  <c r="R1143" i="2"/>
  <c r="U1143" i="2" s="1"/>
  <c r="Q1143" i="2"/>
  <c r="P1143" i="2"/>
  <c r="R1142" i="2"/>
  <c r="U1142" i="2" s="1"/>
  <c r="Q1142" i="2"/>
  <c r="P1142" i="2"/>
  <c r="R1141" i="2"/>
  <c r="U1141" i="2" s="1"/>
  <c r="Q1141" i="2"/>
  <c r="P1141" i="2"/>
  <c r="R1140" i="2"/>
  <c r="U1140" i="2" s="1"/>
  <c r="Q1140" i="2"/>
  <c r="P1140" i="2"/>
  <c r="R1139" i="2"/>
  <c r="U1139" i="2" s="1"/>
  <c r="Q1139" i="2"/>
  <c r="P1139" i="2"/>
  <c r="R1138" i="2"/>
  <c r="U1138" i="2" s="1"/>
  <c r="Q1138" i="2"/>
  <c r="P1138" i="2"/>
  <c r="R1137" i="2"/>
  <c r="U1137" i="2" s="1"/>
  <c r="Q1137" i="2"/>
  <c r="P1137" i="2"/>
  <c r="R1136" i="2"/>
  <c r="U1136" i="2" s="1"/>
  <c r="Q1136" i="2"/>
  <c r="P1136" i="2"/>
  <c r="R1135" i="2"/>
  <c r="U1135" i="2" s="1"/>
  <c r="Q1135" i="2"/>
  <c r="P1135" i="2"/>
  <c r="R1134" i="2"/>
  <c r="U1134" i="2" s="1"/>
  <c r="Q1134" i="2"/>
  <c r="P1134" i="2"/>
  <c r="R1133" i="2"/>
  <c r="U1133" i="2" s="1"/>
  <c r="Q1133" i="2"/>
  <c r="P1133" i="2"/>
  <c r="R1132" i="2"/>
  <c r="U1132" i="2" s="1"/>
  <c r="Q1132" i="2"/>
  <c r="P1132" i="2"/>
  <c r="R1131" i="2"/>
  <c r="U1131" i="2" s="1"/>
  <c r="Q1131" i="2"/>
  <c r="P1131" i="2"/>
  <c r="R1130" i="2"/>
  <c r="U1130" i="2" s="1"/>
  <c r="Q1130" i="2"/>
  <c r="P1130" i="2"/>
  <c r="R1129" i="2"/>
  <c r="U1129" i="2" s="1"/>
  <c r="Q1129" i="2"/>
  <c r="P1129" i="2"/>
  <c r="R1128" i="2"/>
  <c r="U1128" i="2" s="1"/>
  <c r="Q1128" i="2"/>
  <c r="P1128" i="2"/>
  <c r="R1127" i="2"/>
  <c r="U1127" i="2" s="1"/>
  <c r="Q1127" i="2"/>
  <c r="P1127" i="2"/>
  <c r="R1126" i="2"/>
  <c r="U1126" i="2" s="1"/>
  <c r="Q1126" i="2"/>
  <c r="P1126" i="2"/>
  <c r="R1125" i="2"/>
  <c r="U1125" i="2" s="1"/>
  <c r="Q1125" i="2"/>
  <c r="P1125" i="2"/>
  <c r="R1124" i="2"/>
  <c r="U1124" i="2" s="1"/>
  <c r="Q1124" i="2"/>
  <c r="P1124" i="2"/>
  <c r="R1123" i="2"/>
  <c r="U1123" i="2" s="1"/>
  <c r="Q1123" i="2"/>
  <c r="P1123" i="2"/>
  <c r="R1122" i="2"/>
  <c r="U1122" i="2" s="1"/>
  <c r="Q1122" i="2"/>
  <c r="P1122" i="2"/>
  <c r="R1121" i="2"/>
  <c r="U1121" i="2" s="1"/>
  <c r="Q1121" i="2"/>
  <c r="P1121" i="2"/>
  <c r="R1120" i="2"/>
  <c r="U1120" i="2" s="1"/>
  <c r="Q1120" i="2"/>
  <c r="P1120" i="2"/>
  <c r="R1119" i="2"/>
  <c r="U1119" i="2" s="1"/>
  <c r="Q1119" i="2"/>
  <c r="P1119" i="2"/>
  <c r="R1118" i="2"/>
  <c r="U1118" i="2" s="1"/>
  <c r="Q1118" i="2"/>
  <c r="P1118" i="2"/>
  <c r="R1117" i="2"/>
  <c r="U1117" i="2" s="1"/>
  <c r="Q1117" i="2"/>
  <c r="P1117" i="2"/>
  <c r="R1116" i="2"/>
  <c r="U1116" i="2" s="1"/>
  <c r="Q1116" i="2"/>
  <c r="P1116" i="2"/>
  <c r="R1115" i="2"/>
  <c r="U1115" i="2" s="1"/>
  <c r="Q1115" i="2"/>
  <c r="P1115" i="2"/>
  <c r="R1114" i="2"/>
  <c r="U1114" i="2" s="1"/>
  <c r="Q1114" i="2"/>
  <c r="P1114" i="2"/>
  <c r="R1113" i="2"/>
  <c r="U1113" i="2" s="1"/>
  <c r="Q1113" i="2"/>
  <c r="P1113" i="2"/>
  <c r="R1112" i="2"/>
  <c r="U1112" i="2" s="1"/>
  <c r="Q1112" i="2"/>
  <c r="P1112" i="2"/>
  <c r="R1111" i="2"/>
  <c r="U1111" i="2" s="1"/>
  <c r="Q1111" i="2"/>
  <c r="P1111" i="2"/>
  <c r="R1110" i="2"/>
  <c r="U1110" i="2" s="1"/>
  <c r="Q1110" i="2"/>
  <c r="P1110" i="2"/>
  <c r="R1109" i="2"/>
  <c r="U1109" i="2" s="1"/>
  <c r="Q1109" i="2"/>
  <c r="P1109" i="2"/>
  <c r="R1108" i="2"/>
  <c r="U1108" i="2" s="1"/>
  <c r="Q1108" i="2"/>
  <c r="P1108" i="2"/>
  <c r="R1107" i="2"/>
  <c r="U1107" i="2" s="1"/>
  <c r="Q1107" i="2"/>
  <c r="P1107" i="2"/>
  <c r="R1106" i="2"/>
  <c r="U1106" i="2" s="1"/>
  <c r="Q1106" i="2"/>
  <c r="P1106" i="2"/>
  <c r="R1105" i="2"/>
  <c r="U1105" i="2" s="1"/>
  <c r="Q1105" i="2"/>
  <c r="P1105" i="2"/>
  <c r="R1104" i="2"/>
  <c r="U1104" i="2" s="1"/>
  <c r="Q1104" i="2"/>
  <c r="P1104" i="2"/>
  <c r="R1103" i="2"/>
  <c r="U1103" i="2" s="1"/>
  <c r="Q1103" i="2"/>
  <c r="P1103" i="2"/>
  <c r="R1102" i="2"/>
  <c r="U1102" i="2" s="1"/>
  <c r="Q1102" i="2"/>
  <c r="P1102" i="2"/>
  <c r="R1101" i="2"/>
  <c r="U1101" i="2" s="1"/>
  <c r="Q1101" i="2"/>
  <c r="P1101" i="2"/>
  <c r="R1100" i="2"/>
  <c r="U1100" i="2" s="1"/>
  <c r="Q1100" i="2"/>
  <c r="P1100" i="2"/>
  <c r="R1099" i="2"/>
  <c r="U1099" i="2" s="1"/>
  <c r="Q1099" i="2"/>
  <c r="P1099" i="2"/>
  <c r="R1098" i="2"/>
  <c r="U1098" i="2" s="1"/>
  <c r="Q1098" i="2"/>
  <c r="P1098" i="2"/>
  <c r="R1097" i="2"/>
  <c r="U1097" i="2" s="1"/>
  <c r="Q1097" i="2"/>
  <c r="P1097" i="2"/>
  <c r="R1096" i="2"/>
  <c r="U1096" i="2" s="1"/>
  <c r="Q1096" i="2"/>
  <c r="P1096" i="2"/>
  <c r="R1095" i="2"/>
  <c r="U1095" i="2" s="1"/>
  <c r="Q1095" i="2"/>
  <c r="P1095" i="2"/>
  <c r="R1094" i="2"/>
  <c r="U1094" i="2" s="1"/>
  <c r="Q1094" i="2"/>
  <c r="P1094" i="2"/>
  <c r="R1093" i="2"/>
  <c r="U1093" i="2" s="1"/>
  <c r="Q1093" i="2"/>
  <c r="P1093" i="2"/>
  <c r="R1092" i="2"/>
  <c r="U1092" i="2" s="1"/>
  <c r="Q1092" i="2"/>
  <c r="P1092" i="2"/>
  <c r="R1091" i="2"/>
  <c r="U1091" i="2" s="1"/>
  <c r="Q1091" i="2"/>
  <c r="P1091" i="2"/>
  <c r="R1090" i="2"/>
  <c r="U1090" i="2" s="1"/>
  <c r="Q1090" i="2"/>
  <c r="P1090" i="2"/>
  <c r="R1089" i="2"/>
  <c r="U1089" i="2" s="1"/>
  <c r="Q1089" i="2"/>
  <c r="P1089" i="2"/>
  <c r="R1088" i="2"/>
  <c r="U1088" i="2" s="1"/>
  <c r="Q1088" i="2"/>
  <c r="P1088" i="2"/>
  <c r="R1087" i="2"/>
  <c r="U1087" i="2" s="1"/>
  <c r="Q1087" i="2"/>
  <c r="P1087" i="2"/>
  <c r="R1086" i="2"/>
  <c r="U1086" i="2" s="1"/>
  <c r="Q1086" i="2"/>
  <c r="P1086" i="2"/>
  <c r="R1085" i="2"/>
  <c r="U1085" i="2" s="1"/>
  <c r="Q1085" i="2"/>
  <c r="P1085" i="2"/>
  <c r="R1084" i="2"/>
  <c r="U1084" i="2" s="1"/>
  <c r="Q1084" i="2"/>
  <c r="P1084" i="2"/>
  <c r="R1083" i="2"/>
  <c r="U1083" i="2" s="1"/>
  <c r="Q1083" i="2"/>
  <c r="P1083" i="2"/>
  <c r="R1082" i="2"/>
  <c r="U1082" i="2" s="1"/>
  <c r="Q1082" i="2"/>
  <c r="P1082" i="2"/>
  <c r="R1081" i="2"/>
  <c r="U1081" i="2" s="1"/>
  <c r="Q1081" i="2"/>
  <c r="P1081" i="2"/>
  <c r="R1080" i="2"/>
  <c r="U1080" i="2" s="1"/>
  <c r="Q1080" i="2"/>
  <c r="P1080" i="2"/>
  <c r="R1079" i="2"/>
  <c r="U1079" i="2" s="1"/>
  <c r="Q1079" i="2"/>
  <c r="P1079" i="2"/>
  <c r="R1078" i="2"/>
  <c r="U1078" i="2" s="1"/>
  <c r="Q1078" i="2"/>
  <c r="P1078" i="2"/>
  <c r="R1077" i="2"/>
  <c r="U1077" i="2" s="1"/>
  <c r="Q1077" i="2"/>
  <c r="P1077" i="2"/>
  <c r="R1076" i="2"/>
  <c r="U1076" i="2" s="1"/>
  <c r="Q1076" i="2"/>
  <c r="P1076" i="2"/>
  <c r="R1075" i="2"/>
  <c r="U1075" i="2" s="1"/>
  <c r="Q1075" i="2"/>
  <c r="P1075" i="2"/>
  <c r="R1074" i="2"/>
  <c r="U1074" i="2" s="1"/>
  <c r="Q1074" i="2"/>
  <c r="P1074" i="2"/>
  <c r="R1073" i="2"/>
  <c r="U1073" i="2" s="1"/>
  <c r="Q1073" i="2"/>
  <c r="P1073" i="2"/>
  <c r="R1072" i="2"/>
  <c r="U1072" i="2" s="1"/>
  <c r="Q1072" i="2"/>
  <c r="P1072" i="2"/>
  <c r="R1071" i="2"/>
  <c r="U1071" i="2" s="1"/>
  <c r="Q1071" i="2"/>
  <c r="P1071" i="2"/>
  <c r="R1070" i="2"/>
  <c r="U1070" i="2" s="1"/>
  <c r="Q1070" i="2"/>
  <c r="P1070" i="2"/>
  <c r="R1069" i="2"/>
  <c r="U1069" i="2" s="1"/>
  <c r="Q1069" i="2"/>
  <c r="P1069" i="2"/>
  <c r="R1068" i="2"/>
  <c r="U1068" i="2" s="1"/>
  <c r="Q1068" i="2"/>
  <c r="P1068" i="2"/>
  <c r="R1067" i="2"/>
  <c r="U1067" i="2" s="1"/>
  <c r="Q1067" i="2"/>
  <c r="P1067" i="2"/>
  <c r="R1066" i="2"/>
  <c r="U1066" i="2" s="1"/>
  <c r="Q1066" i="2"/>
  <c r="P1066" i="2"/>
  <c r="R1065" i="2"/>
  <c r="U1065" i="2" s="1"/>
  <c r="Q1065" i="2"/>
  <c r="P1065" i="2"/>
  <c r="R1064" i="2"/>
  <c r="U1064" i="2" s="1"/>
  <c r="Q1064" i="2"/>
  <c r="P1064" i="2"/>
  <c r="R1063" i="2"/>
  <c r="U1063" i="2" s="1"/>
  <c r="Q1063" i="2"/>
  <c r="P1063" i="2"/>
  <c r="R1062" i="2"/>
  <c r="U1062" i="2" s="1"/>
  <c r="Q1062" i="2"/>
  <c r="P1062" i="2"/>
  <c r="R1061" i="2"/>
  <c r="U1061" i="2" s="1"/>
  <c r="Q1061" i="2"/>
  <c r="P1061" i="2"/>
  <c r="R1060" i="2"/>
  <c r="U1060" i="2" s="1"/>
  <c r="Q1060" i="2"/>
  <c r="P1060" i="2"/>
  <c r="R1059" i="2"/>
  <c r="U1059" i="2" s="1"/>
  <c r="Q1059" i="2"/>
  <c r="P1059" i="2"/>
  <c r="R1058" i="2"/>
  <c r="U1058" i="2" s="1"/>
  <c r="Q1058" i="2"/>
  <c r="P1058" i="2"/>
  <c r="R1057" i="2"/>
  <c r="U1057" i="2" s="1"/>
  <c r="Q1057" i="2"/>
  <c r="P1057" i="2"/>
  <c r="R1056" i="2"/>
  <c r="U1056" i="2" s="1"/>
  <c r="Q1056" i="2"/>
  <c r="P1056" i="2"/>
  <c r="R1055" i="2"/>
  <c r="U1055" i="2" s="1"/>
  <c r="Q1055" i="2"/>
  <c r="P1055" i="2"/>
  <c r="R1054" i="2"/>
  <c r="U1054" i="2" s="1"/>
  <c r="Q1054" i="2"/>
  <c r="P1054" i="2"/>
  <c r="R1053" i="2"/>
  <c r="U1053" i="2" s="1"/>
  <c r="Q1053" i="2"/>
  <c r="P1053" i="2"/>
  <c r="R1052" i="2"/>
  <c r="U1052" i="2" s="1"/>
  <c r="Q1052" i="2"/>
  <c r="P1052" i="2"/>
  <c r="R1051" i="2"/>
  <c r="U1051" i="2" s="1"/>
  <c r="Q1051" i="2"/>
  <c r="P1051" i="2"/>
  <c r="R1050" i="2"/>
  <c r="U1050" i="2" s="1"/>
  <c r="Q1050" i="2"/>
  <c r="P1050" i="2"/>
  <c r="R1049" i="2"/>
  <c r="U1049" i="2" s="1"/>
  <c r="Q1049" i="2"/>
  <c r="P1049" i="2"/>
  <c r="R1048" i="2"/>
  <c r="U1048" i="2" s="1"/>
  <c r="Q1048" i="2"/>
  <c r="P1048" i="2"/>
  <c r="R1047" i="2"/>
  <c r="U1047" i="2" s="1"/>
  <c r="Q1047" i="2"/>
  <c r="P1047" i="2"/>
  <c r="R1046" i="2"/>
  <c r="U1046" i="2" s="1"/>
  <c r="Q1046" i="2"/>
  <c r="P1046" i="2"/>
  <c r="R1045" i="2"/>
  <c r="U1045" i="2" s="1"/>
  <c r="Q1045" i="2"/>
  <c r="P1045" i="2"/>
  <c r="R1044" i="2"/>
  <c r="U1044" i="2" s="1"/>
  <c r="Q1044" i="2"/>
  <c r="P1044" i="2"/>
  <c r="R1043" i="2"/>
  <c r="U1043" i="2" s="1"/>
  <c r="Q1043" i="2"/>
  <c r="P1043" i="2"/>
  <c r="R1042" i="2"/>
  <c r="U1042" i="2" s="1"/>
  <c r="Q1042" i="2"/>
  <c r="P1042" i="2"/>
  <c r="R1041" i="2"/>
  <c r="U1041" i="2" s="1"/>
  <c r="Q1041" i="2"/>
  <c r="P1041" i="2"/>
  <c r="R1040" i="2"/>
  <c r="U1040" i="2" s="1"/>
  <c r="Q1040" i="2"/>
  <c r="P1040" i="2"/>
  <c r="R1039" i="2"/>
  <c r="U1039" i="2" s="1"/>
  <c r="Q1039" i="2"/>
  <c r="P1039" i="2"/>
  <c r="R1038" i="2"/>
  <c r="U1038" i="2" s="1"/>
  <c r="Q1038" i="2"/>
  <c r="P1038" i="2"/>
  <c r="R1037" i="2"/>
  <c r="U1037" i="2" s="1"/>
  <c r="Q1037" i="2"/>
  <c r="P1037" i="2"/>
  <c r="R1036" i="2"/>
  <c r="U1036" i="2" s="1"/>
  <c r="Q1036" i="2"/>
  <c r="P1036" i="2"/>
  <c r="R1035" i="2"/>
  <c r="U1035" i="2" s="1"/>
  <c r="Q1035" i="2"/>
  <c r="P1035" i="2"/>
  <c r="R1034" i="2"/>
  <c r="U1034" i="2" s="1"/>
  <c r="Q1034" i="2"/>
  <c r="P1034" i="2"/>
  <c r="R1033" i="2"/>
  <c r="U1033" i="2" s="1"/>
  <c r="Q1033" i="2"/>
  <c r="P1033" i="2"/>
  <c r="R1032" i="2"/>
  <c r="U1032" i="2" s="1"/>
  <c r="Q1032" i="2"/>
  <c r="P1032" i="2"/>
  <c r="R1031" i="2"/>
  <c r="U1031" i="2" s="1"/>
  <c r="Q1031" i="2"/>
  <c r="P1031" i="2"/>
  <c r="R1030" i="2"/>
  <c r="U1030" i="2" s="1"/>
  <c r="Q1030" i="2"/>
  <c r="P1030" i="2"/>
  <c r="R1029" i="2"/>
  <c r="U1029" i="2" s="1"/>
  <c r="Q1029" i="2"/>
  <c r="P1029" i="2"/>
  <c r="R1028" i="2"/>
  <c r="U1028" i="2" s="1"/>
  <c r="Q1028" i="2"/>
  <c r="P1028" i="2"/>
  <c r="R1027" i="2"/>
  <c r="U1027" i="2" s="1"/>
  <c r="Q1027" i="2"/>
  <c r="P1027" i="2"/>
  <c r="R1026" i="2"/>
  <c r="U1026" i="2" s="1"/>
  <c r="Q1026" i="2"/>
  <c r="P1026" i="2"/>
  <c r="R1025" i="2"/>
  <c r="U1025" i="2" s="1"/>
  <c r="Q1025" i="2"/>
  <c r="P1025" i="2"/>
  <c r="R1024" i="2"/>
  <c r="U1024" i="2" s="1"/>
  <c r="Q1024" i="2"/>
  <c r="P1024" i="2"/>
  <c r="R1023" i="2"/>
  <c r="U1023" i="2" s="1"/>
  <c r="Q1023" i="2"/>
  <c r="P1023" i="2"/>
  <c r="R1022" i="2"/>
  <c r="U1022" i="2" s="1"/>
  <c r="Q1022" i="2"/>
  <c r="P1022" i="2"/>
  <c r="R1021" i="2"/>
  <c r="U1021" i="2" s="1"/>
  <c r="Q1021" i="2"/>
  <c r="P1021" i="2"/>
  <c r="R1020" i="2"/>
  <c r="U1020" i="2" s="1"/>
  <c r="Q1020" i="2"/>
  <c r="P1020" i="2"/>
  <c r="R1019" i="2"/>
  <c r="U1019" i="2" s="1"/>
  <c r="Q1019" i="2"/>
  <c r="P1019" i="2"/>
  <c r="R1018" i="2"/>
  <c r="U1018" i="2" s="1"/>
  <c r="Q1018" i="2"/>
  <c r="P1018" i="2"/>
  <c r="R1017" i="2"/>
  <c r="U1017" i="2" s="1"/>
  <c r="Q1017" i="2"/>
  <c r="P1017" i="2"/>
  <c r="R1016" i="2"/>
  <c r="U1016" i="2" s="1"/>
  <c r="Q1016" i="2"/>
  <c r="P1016" i="2"/>
  <c r="R1015" i="2"/>
  <c r="U1015" i="2" s="1"/>
  <c r="Q1015" i="2"/>
  <c r="P1015" i="2"/>
  <c r="R1014" i="2"/>
  <c r="U1014" i="2" s="1"/>
  <c r="Q1014" i="2"/>
  <c r="P1014" i="2"/>
  <c r="R1013" i="2"/>
  <c r="U1013" i="2" s="1"/>
  <c r="Q1013" i="2"/>
  <c r="P1013" i="2"/>
  <c r="R1012" i="2"/>
  <c r="U1012" i="2" s="1"/>
  <c r="Q1012" i="2"/>
  <c r="P1012" i="2"/>
  <c r="R1011" i="2"/>
  <c r="U1011" i="2" s="1"/>
  <c r="Q1011" i="2"/>
  <c r="P1011" i="2"/>
  <c r="R1010" i="2"/>
  <c r="U1010" i="2" s="1"/>
  <c r="Q1010" i="2"/>
  <c r="P1010" i="2"/>
  <c r="R1009" i="2"/>
  <c r="U1009" i="2" s="1"/>
  <c r="Q1009" i="2"/>
  <c r="P1009" i="2"/>
  <c r="R1008" i="2"/>
  <c r="U1008" i="2" s="1"/>
  <c r="Q1008" i="2"/>
  <c r="P1008" i="2"/>
  <c r="R1007" i="2"/>
  <c r="U1007" i="2" s="1"/>
  <c r="Q1007" i="2"/>
  <c r="P1007" i="2"/>
  <c r="R1006" i="2"/>
  <c r="U1006" i="2" s="1"/>
  <c r="Q1006" i="2"/>
  <c r="P1006" i="2"/>
  <c r="R1005" i="2"/>
  <c r="U1005" i="2" s="1"/>
  <c r="Q1005" i="2"/>
  <c r="P1005" i="2"/>
  <c r="R1004" i="2"/>
  <c r="U1004" i="2" s="1"/>
  <c r="Q1004" i="2"/>
  <c r="P1004" i="2"/>
  <c r="R1003" i="2"/>
  <c r="U1003" i="2" s="1"/>
  <c r="Q1003" i="2"/>
  <c r="P1003" i="2"/>
  <c r="R1002" i="2"/>
  <c r="U1002" i="2" s="1"/>
  <c r="Q1002" i="2"/>
  <c r="P1002" i="2"/>
  <c r="R1001" i="2"/>
  <c r="U1001" i="2" s="1"/>
  <c r="Q1001" i="2"/>
  <c r="P1001" i="2"/>
  <c r="R1000" i="2"/>
  <c r="U1000" i="2" s="1"/>
  <c r="Q1000" i="2"/>
  <c r="P1000" i="2"/>
  <c r="R999" i="2"/>
  <c r="U999" i="2" s="1"/>
  <c r="Q999" i="2"/>
  <c r="P999" i="2"/>
  <c r="R998" i="2"/>
  <c r="U998" i="2" s="1"/>
  <c r="Q998" i="2"/>
  <c r="P998" i="2"/>
  <c r="R997" i="2"/>
  <c r="U997" i="2" s="1"/>
  <c r="Q997" i="2"/>
  <c r="P997" i="2"/>
  <c r="R996" i="2"/>
  <c r="U996" i="2" s="1"/>
  <c r="Q996" i="2"/>
  <c r="P996" i="2"/>
  <c r="R995" i="2"/>
  <c r="U995" i="2" s="1"/>
  <c r="Q995" i="2"/>
  <c r="P995" i="2"/>
  <c r="R994" i="2"/>
  <c r="U994" i="2" s="1"/>
  <c r="Q994" i="2"/>
  <c r="P994" i="2"/>
  <c r="R993" i="2"/>
  <c r="U993" i="2" s="1"/>
  <c r="Q993" i="2"/>
  <c r="P993" i="2"/>
  <c r="R992" i="2"/>
  <c r="U992" i="2" s="1"/>
  <c r="Q992" i="2"/>
  <c r="P992" i="2"/>
  <c r="R991" i="2"/>
  <c r="U991" i="2" s="1"/>
  <c r="Q991" i="2"/>
  <c r="P991" i="2"/>
  <c r="R990" i="2"/>
  <c r="U990" i="2" s="1"/>
  <c r="Q990" i="2"/>
  <c r="P990" i="2"/>
  <c r="R989" i="2"/>
  <c r="U989" i="2" s="1"/>
  <c r="Q989" i="2"/>
  <c r="P989" i="2"/>
  <c r="R988" i="2"/>
  <c r="U988" i="2" s="1"/>
  <c r="Q988" i="2"/>
  <c r="P988" i="2"/>
  <c r="R987" i="2"/>
  <c r="U987" i="2" s="1"/>
  <c r="Q987" i="2"/>
  <c r="P987" i="2"/>
  <c r="R986" i="2"/>
  <c r="U986" i="2" s="1"/>
  <c r="Q986" i="2"/>
  <c r="P986" i="2"/>
  <c r="R985" i="2"/>
  <c r="U985" i="2" s="1"/>
  <c r="Q985" i="2"/>
  <c r="P985" i="2"/>
  <c r="R984" i="2"/>
  <c r="U984" i="2" s="1"/>
  <c r="Q984" i="2"/>
  <c r="P984" i="2"/>
  <c r="R983" i="2"/>
  <c r="U983" i="2" s="1"/>
  <c r="Q983" i="2"/>
  <c r="P983" i="2"/>
  <c r="R982" i="2"/>
  <c r="U982" i="2" s="1"/>
  <c r="Q982" i="2"/>
  <c r="P982" i="2"/>
  <c r="R981" i="2"/>
  <c r="U981" i="2" s="1"/>
  <c r="Q981" i="2"/>
  <c r="P981" i="2"/>
  <c r="R980" i="2"/>
  <c r="U980" i="2" s="1"/>
  <c r="Q980" i="2"/>
  <c r="P980" i="2"/>
  <c r="R979" i="2"/>
  <c r="U979" i="2" s="1"/>
  <c r="Q979" i="2"/>
  <c r="P979" i="2"/>
  <c r="R978" i="2"/>
  <c r="U978" i="2" s="1"/>
  <c r="Q978" i="2"/>
  <c r="P978" i="2"/>
  <c r="R977" i="2"/>
  <c r="U977" i="2" s="1"/>
  <c r="Q977" i="2"/>
  <c r="P977" i="2"/>
  <c r="R976" i="2"/>
  <c r="U976" i="2" s="1"/>
  <c r="Q976" i="2"/>
  <c r="P976" i="2"/>
  <c r="R975" i="2"/>
  <c r="U975" i="2" s="1"/>
  <c r="Q975" i="2"/>
  <c r="P975" i="2"/>
  <c r="R974" i="2"/>
  <c r="U974" i="2" s="1"/>
  <c r="Q974" i="2"/>
  <c r="P974" i="2"/>
  <c r="R973" i="2"/>
  <c r="U973" i="2" s="1"/>
  <c r="Q973" i="2"/>
  <c r="P973" i="2"/>
  <c r="R972" i="2"/>
  <c r="U972" i="2" s="1"/>
  <c r="Q972" i="2"/>
  <c r="P972" i="2"/>
  <c r="R971" i="2"/>
  <c r="U971" i="2" s="1"/>
  <c r="Q971" i="2"/>
  <c r="P971" i="2"/>
  <c r="R970" i="2"/>
  <c r="U970" i="2" s="1"/>
  <c r="Q970" i="2"/>
  <c r="P970" i="2"/>
  <c r="R969" i="2"/>
  <c r="U969" i="2" s="1"/>
  <c r="Q969" i="2"/>
  <c r="P969" i="2"/>
  <c r="R968" i="2"/>
  <c r="U968" i="2" s="1"/>
  <c r="Q968" i="2"/>
  <c r="P968" i="2"/>
  <c r="R967" i="2"/>
  <c r="U967" i="2" s="1"/>
  <c r="Q967" i="2"/>
  <c r="P967" i="2"/>
  <c r="R966" i="2"/>
  <c r="U966" i="2" s="1"/>
  <c r="Q966" i="2"/>
  <c r="P966" i="2"/>
  <c r="R965" i="2"/>
  <c r="U965" i="2" s="1"/>
  <c r="Q965" i="2"/>
  <c r="P965" i="2"/>
  <c r="R964" i="2"/>
  <c r="U964" i="2" s="1"/>
  <c r="Q964" i="2"/>
  <c r="P964" i="2"/>
  <c r="R963" i="2"/>
  <c r="U963" i="2" s="1"/>
  <c r="Q963" i="2"/>
  <c r="P963" i="2"/>
  <c r="R962" i="2"/>
  <c r="U962" i="2" s="1"/>
  <c r="Q962" i="2"/>
  <c r="P962" i="2"/>
  <c r="R961" i="2"/>
  <c r="U961" i="2" s="1"/>
  <c r="Q961" i="2"/>
  <c r="P961" i="2"/>
  <c r="R960" i="2"/>
  <c r="U960" i="2" s="1"/>
  <c r="Q960" i="2"/>
  <c r="P960" i="2"/>
  <c r="R959" i="2"/>
  <c r="U959" i="2" s="1"/>
  <c r="Q959" i="2"/>
  <c r="P959" i="2"/>
  <c r="R958" i="2"/>
  <c r="U958" i="2" s="1"/>
  <c r="Q958" i="2"/>
  <c r="P958" i="2"/>
  <c r="R957" i="2"/>
  <c r="U957" i="2" s="1"/>
  <c r="Q957" i="2"/>
  <c r="P957" i="2"/>
  <c r="R956" i="2"/>
  <c r="U956" i="2" s="1"/>
  <c r="Q956" i="2"/>
  <c r="P956" i="2"/>
  <c r="R955" i="2"/>
  <c r="U955" i="2" s="1"/>
  <c r="Q955" i="2"/>
  <c r="P955" i="2"/>
  <c r="R954" i="2"/>
  <c r="U954" i="2" s="1"/>
  <c r="Q954" i="2"/>
  <c r="P954" i="2"/>
  <c r="R953" i="2"/>
  <c r="U953" i="2" s="1"/>
  <c r="Q953" i="2"/>
  <c r="P953" i="2"/>
  <c r="R952" i="2"/>
  <c r="U952" i="2" s="1"/>
  <c r="Q952" i="2"/>
  <c r="P952" i="2"/>
  <c r="R951" i="2"/>
  <c r="U951" i="2" s="1"/>
  <c r="Q951" i="2"/>
  <c r="P951" i="2"/>
  <c r="R950" i="2"/>
  <c r="U950" i="2" s="1"/>
  <c r="Q950" i="2"/>
  <c r="P950" i="2"/>
  <c r="R949" i="2"/>
  <c r="U949" i="2" s="1"/>
  <c r="Q949" i="2"/>
  <c r="P949" i="2"/>
  <c r="R948" i="2"/>
  <c r="U948" i="2" s="1"/>
  <c r="Q948" i="2"/>
  <c r="P948" i="2"/>
  <c r="R947" i="2"/>
  <c r="U947" i="2" s="1"/>
  <c r="Q947" i="2"/>
  <c r="P947" i="2"/>
  <c r="R946" i="2"/>
  <c r="U946" i="2" s="1"/>
  <c r="Q946" i="2"/>
  <c r="P946" i="2"/>
  <c r="R945" i="2"/>
  <c r="U945" i="2" s="1"/>
  <c r="Q945" i="2"/>
  <c r="P945" i="2"/>
  <c r="R944" i="2"/>
  <c r="U944" i="2" s="1"/>
  <c r="Q944" i="2"/>
  <c r="P944" i="2"/>
  <c r="R943" i="2"/>
  <c r="U943" i="2" s="1"/>
  <c r="Q943" i="2"/>
  <c r="P943" i="2"/>
  <c r="R942" i="2"/>
  <c r="U942" i="2" s="1"/>
  <c r="Q942" i="2"/>
  <c r="P942" i="2"/>
  <c r="R941" i="2"/>
  <c r="U941" i="2" s="1"/>
  <c r="Q941" i="2"/>
  <c r="P941" i="2"/>
  <c r="R940" i="2"/>
  <c r="U940" i="2" s="1"/>
  <c r="Q940" i="2"/>
  <c r="P940" i="2"/>
  <c r="R939" i="2"/>
  <c r="U939" i="2" s="1"/>
  <c r="Q939" i="2"/>
  <c r="P939" i="2"/>
  <c r="R938" i="2"/>
  <c r="U938" i="2" s="1"/>
  <c r="Q938" i="2"/>
  <c r="P938" i="2"/>
  <c r="R937" i="2"/>
  <c r="U937" i="2" s="1"/>
  <c r="Q937" i="2"/>
  <c r="P937" i="2"/>
  <c r="R936" i="2"/>
  <c r="U936" i="2" s="1"/>
  <c r="Q936" i="2"/>
  <c r="P936" i="2"/>
  <c r="R935" i="2"/>
  <c r="U935" i="2" s="1"/>
  <c r="Q935" i="2"/>
  <c r="P935" i="2"/>
  <c r="R934" i="2"/>
  <c r="U934" i="2" s="1"/>
  <c r="Q934" i="2"/>
  <c r="P934" i="2"/>
  <c r="R933" i="2"/>
  <c r="U933" i="2" s="1"/>
  <c r="Q933" i="2"/>
  <c r="P933" i="2"/>
  <c r="R932" i="2"/>
  <c r="U932" i="2" s="1"/>
  <c r="Q932" i="2"/>
  <c r="P932" i="2"/>
  <c r="R931" i="2"/>
  <c r="U931" i="2" s="1"/>
  <c r="Q931" i="2"/>
  <c r="P931" i="2"/>
  <c r="R930" i="2"/>
  <c r="U930" i="2" s="1"/>
  <c r="Q930" i="2"/>
  <c r="P930" i="2"/>
  <c r="R929" i="2"/>
  <c r="U929" i="2" s="1"/>
  <c r="Q929" i="2"/>
  <c r="P929" i="2"/>
  <c r="R928" i="2"/>
  <c r="U928" i="2" s="1"/>
  <c r="Q928" i="2"/>
  <c r="P928" i="2"/>
  <c r="R927" i="2"/>
  <c r="U927" i="2" s="1"/>
  <c r="Q927" i="2"/>
  <c r="P927" i="2"/>
  <c r="R926" i="2"/>
  <c r="U926" i="2" s="1"/>
  <c r="Q926" i="2"/>
  <c r="P926" i="2"/>
  <c r="R925" i="2"/>
  <c r="U925" i="2" s="1"/>
  <c r="Q925" i="2"/>
  <c r="P925" i="2"/>
  <c r="R924" i="2"/>
  <c r="U924" i="2" s="1"/>
  <c r="Q924" i="2"/>
  <c r="P924" i="2"/>
  <c r="R923" i="2"/>
  <c r="U923" i="2" s="1"/>
  <c r="Q923" i="2"/>
  <c r="P923" i="2"/>
  <c r="R922" i="2"/>
  <c r="U922" i="2" s="1"/>
  <c r="Q922" i="2"/>
  <c r="P922" i="2"/>
  <c r="R921" i="2"/>
  <c r="U921" i="2" s="1"/>
  <c r="Q921" i="2"/>
  <c r="P921" i="2"/>
  <c r="R920" i="2"/>
  <c r="U920" i="2" s="1"/>
  <c r="Q920" i="2"/>
  <c r="P920" i="2"/>
  <c r="R919" i="2"/>
  <c r="U919" i="2" s="1"/>
  <c r="Q919" i="2"/>
  <c r="P919" i="2"/>
  <c r="R918" i="2"/>
  <c r="U918" i="2" s="1"/>
  <c r="Q918" i="2"/>
  <c r="P918" i="2"/>
  <c r="R917" i="2"/>
  <c r="U917" i="2" s="1"/>
  <c r="Q917" i="2"/>
  <c r="P917" i="2"/>
  <c r="R916" i="2"/>
  <c r="U916" i="2" s="1"/>
  <c r="Q916" i="2"/>
  <c r="P916" i="2"/>
  <c r="R915" i="2"/>
  <c r="U915" i="2" s="1"/>
  <c r="Q915" i="2"/>
  <c r="P915" i="2"/>
  <c r="R914" i="2"/>
  <c r="U914" i="2" s="1"/>
  <c r="Q914" i="2"/>
  <c r="P914" i="2"/>
  <c r="R913" i="2"/>
  <c r="U913" i="2" s="1"/>
  <c r="Q913" i="2"/>
  <c r="P913" i="2"/>
  <c r="R912" i="2"/>
  <c r="U912" i="2" s="1"/>
  <c r="Q912" i="2"/>
  <c r="P912" i="2"/>
  <c r="R911" i="2"/>
  <c r="U911" i="2" s="1"/>
  <c r="Q911" i="2"/>
  <c r="P911" i="2"/>
  <c r="R910" i="2"/>
  <c r="U910" i="2" s="1"/>
  <c r="Q910" i="2"/>
  <c r="P910" i="2"/>
  <c r="R909" i="2"/>
  <c r="U909" i="2" s="1"/>
  <c r="Q909" i="2"/>
  <c r="P909" i="2"/>
  <c r="R908" i="2"/>
  <c r="U908" i="2" s="1"/>
  <c r="Q908" i="2"/>
  <c r="P908" i="2"/>
  <c r="R907" i="2"/>
  <c r="U907" i="2" s="1"/>
  <c r="Q907" i="2"/>
  <c r="P907" i="2"/>
  <c r="R906" i="2"/>
  <c r="U906" i="2" s="1"/>
  <c r="Q906" i="2"/>
  <c r="P906" i="2"/>
  <c r="R905" i="2"/>
  <c r="U905" i="2" s="1"/>
  <c r="Q905" i="2"/>
  <c r="P905" i="2"/>
  <c r="R904" i="2"/>
  <c r="U904" i="2" s="1"/>
  <c r="Q904" i="2"/>
  <c r="P904" i="2"/>
  <c r="R903" i="2"/>
  <c r="U903" i="2" s="1"/>
  <c r="Q903" i="2"/>
  <c r="P903" i="2"/>
  <c r="R902" i="2"/>
  <c r="U902" i="2" s="1"/>
  <c r="Q902" i="2"/>
  <c r="P902" i="2"/>
  <c r="R901" i="2"/>
  <c r="U901" i="2" s="1"/>
  <c r="Q901" i="2"/>
  <c r="P901" i="2"/>
  <c r="R900" i="2"/>
  <c r="U900" i="2" s="1"/>
  <c r="Q900" i="2"/>
  <c r="P900" i="2"/>
  <c r="R899" i="2"/>
  <c r="U899" i="2" s="1"/>
  <c r="Q899" i="2"/>
  <c r="P899" i="2"/>
  <c r="R898" i="2"/>
  <c r="U898" i="2" s="1"/>
  <c r="Q898" i="2"/>
  <c r="P898" i="2"/>
  <c r="R897" i="2"/>
  <c r="U897" i="2" s="1"/>
  <c r="Q897" i="2"/>
  <c r="P897" i="2"/>
  <c r="R896" i="2"/>
  <c r="U896" i="2" s="1"/>
  <c r="Q896" i="2"/>
  <c r="P896" i="2"/>
  <c r="R895" i="2"/>
  <c r="U895" i="2" s="1"/>
  <c r="Q895" i="2"/>
  <c r="P895" i="2"/>
  <c r="R894" i="2"/>
  <c r="U894" i="2" s="1"/>
  <c r="Q894" i="2"/>
  <c r="P894" i="2"/>
  <c r="R893" i="2"/>
  <c r="U893" i="2" s="1"/>
  <c r="Q893" i="2"/>
  <c r="P893" i="2"/>
  <c r="R892" i="2"/>
  <c r="U892" i="2" s="1"/>
  <c r="Q892" i="2"/>
  <c r="P892" i="2"/>
  <c r="R891" i="2"/>
  <c r="U891" i="2" s="1"/>
  <c r="Q891" i="2"/>
  <c r="P891" i="2"/>
  <c r="R890" i="2"/>
  <c r="U890" i="2" s="1"/>
  <c r="Q890" i="2"/>
  <c r="P890" i="2"/>
  <c r="R889" i="2"/>
  <c r="U889" i="2" s="1"/>
  <c r="Q889" i="2"/>
  <c r="P889" i="2"/>
  <c r="R888" i="2"/>
  <c r="U888" i="2" s="1"/>
  <c r="Q888" i="2"/>
  <c r="P888" i="2"/>
  <c r="R887" i="2"/>
  <c r="U887" i="2" s="1"/>
  <c r="Q887" i="2"/>
  <c r="P887" i="2"/>
  <c r="R886" i="2"/>
  <c r="U886" i="2" s="1"/>
  <c r="Q886" i="2"/>
  <c r="P886" i="2"/>
  <c r="R885" i="2"/>
  <c r="U885" i="2" s="1"/>
  <c r="Q885" i="2"/>
  <c r="P885" i="2"/>
  <c r="R884" i="2"/>
  <c r="U884" i="2" s="1"/>
  <c r="Q884" i="2"/>
  <c r="P884" i="2"/>
  <c r="R883" i="2"/>
  <c r="U883" i="2" s="1"/>
  <c r="Q883" i="2"/>
  <c r="P883" i="2"/>
  <c r="R882" i="2"/>
  <c r="U882" i="2" s="1"/>
  <c r="Q882" i="2"/>
  <c r="P882" i="2"/>
  <c r="R881" i="2"/>
  <c r="U881" i="2" s="1"/>
  <c r="Q881" i="2"/>
  <c r="P881" i="2"/>
  <c r="R880" i="2"/>
  <c r="U880" i="2" s="1"/>
  <c r="Q880" i="2"/>
  <c r="P880" i="2"/>
  <c r="R879" i="2"/>
  <c r="U879" i="2" s="1"/>
  <c r="Q879" i="2"/>
  <c r="P879" i="2"/>
  <c r="R878" i="2"/>
  <c r="U878" i="2" s="1"/>
  <c r="Q878" i="2"/>
  <c r="P878" i="2"/>
  <c r="R877" i="2"/>
  <c r="U877" i="2" s="1"/>
  <c r="Q877" i="2"/>
  <c r="P877" i="2"/>
  <c r="R876" i="2"/>
  <c r="U876" i="2" s="1"/>
  <c r="Q876" i="2"/>
  <c r="P876" i="2"/>
  <c r="R875" i="2"/>
  <c r="U875" i="2" s="1"/>
  <c r="Q875" i="2"/>
  <c r="P875" i="2"/>
  <c r="R874" i="2"/>
  <c r="U874" i="2" s="1"/>
  <c r="Q874" i="2"/>
  <c r="P874" i="2"/>
  <c r="R873" i="2"/>
  <c r="U873" i="2" s="1"/>
  <c r="Q873" i="2"/>
  <c r="P873" i="2"/>
  <c r="R872" i="2"/>
  <c r="U872" i="2" s="1"/>
  <c r="Q872" i="2"/>
  <c r="P872" i="2"/>
  <c r="R871" i="2"/>
  <c r="U871" i="2" s="1"/>
  <c r="Q871" i="2"/>
  <c r="P871" i="2"/>
  <c r="R870" i="2"/>
  <c r="U870" i="2" s="1"/>
  <c r="Q870" i="2"/>
  <c r="P870" i="2"/>
  <c r="R869" i="2"/>
  <c r="U869" i="2" s="1"/>
  <c r="Q869" i="2"/>
  <c r="P869" i="2"/>
  <c r="R868" i="2"/>
  <c r="U868" i="2" s="1"/>
  <c r="Q868" i="2"/>
  <c r="P868" i="2"/>
  <c r="R867" i="2"/>
  <c r="U867" i="2" s="1"/>
  <c r="Q867" i="2"/>
  <c r="P867" i="2"/>
  <c r="R866" i="2"/>
  <c r="U866" i="2" s="1"/>
  <c r="Q866" i="2"/>
  <c r="P866" i="2"/>
  <c r="R865" i="2"/>
  <c r="U865" i="2" s="1"/>
  <c r="Q865" i="2"/>
  <c r="P865" i="2"/>
  <c r="R864" i="2"/>
  <c r="U864" i="2" s="1"/>
  <c r="Q864" i="2"/>
  <c r="P864" i="2"/>
  <c r="R863" i="2"/>
  <c r="U863" i="2" s="1"/>
  <c r="Q863" i="2"/>
  <c r="P863" i="2"/>
  <c r="R862" i="2"/>
  <c r="U862" i="2" s="1"/>
  <c r="Q862" i="2"/>
  <c r="P862" i="2"/>
  <c r="R861" i="2"/>
  <c r="U861" i="2" s="1"/>
  <c r="Q861" i="2"/>
  <c r="P861" i="2"/>
  <c r="R860" i="2"/>
  <c r="U860" i="2" s="1"/>
  <c r="Q860" i="2"/>
  <c r="P860" i="2"/>
  <c r="R859" i="2"/>
  <c r="U859" i="2" s="1"/>
  <c r="Q859" i="2"/>
  <c r="P859" i="2"/>
  <c r="R858" i="2"/>
  <c r="U858" i="2" s="1"/>
  <c r="Q858" i="2"/>
  <c r="P858" i="2"/>
  <c r="R857" i="2"/>
  <c r="U857" i="2" s="1"/>
  <c r="Q857" i="2"/>
  <c r="P857" i="2"/>
  <c r="R856" i="2"/>
  <c r="U856" i="2" s="1"/>
  <c r="Q856" i="2"/>
  <c r="P856" i="2"/>
  <c r="R855" i="2"/>
  <c r="U855" i="2" s="1"/>
  <c r="Q855" i="2"/>
  <c r="P855" i="2"/>
  <c r="R854" i="2"/>
  <c r="U854" i="2" s="1"/>
  <c r="Q854" i="2"/>
  <c r="P854" i="2"/>
  <c r="R853" i="2"/>
  <c r="U853" i="2" s="1"/>
  <c r="Q853" i="2"/>
  <c r="P853" i="2"/>
  <c r="R852" i="2"/>
  <c r="U852" i="2" s="1"/>
  <c r="Q852" i="2"/>
  <c r="P852" i="2"/>
  <c r="R851" i="2"/>
  <c r="U851" i="2" s="1"/>
  <c r="Q851" i="2"/>
  <c r="P851" i="2"/>
  <c r="R850" i="2"/>
  <c r="U850" i="2" s="1"/>
  <c r="Q850" i="2"/>
  <c r="P850" i="2"/>
  <c r="R849" i="2"/>
  <c r="U849" i="2" s="1"/>
  <c r="Q849" i="2"/>
  <c r="P849" i="2"/>
  <c r="R848" i="2"/>
  <c r="U848" i="2" s="1"/>
  <c r="Q848" i="2"/>
  <c r="P848" i="2"/>
  <c r="R847" i="2"/>
  <c r="U847" i="2" s="1"/>
  <c r="Q847" i="2"/>
  <c r="P847" i="2"/>
  <c r="R846" i="2"/>
  <c r="U846" i="2" s="1"/>
  <c r="Q846" i="2"/>
  <c r="P846" i="2"/>
  <c r="R845" i="2"/>
  <c r="U845" i="2" s="1"/>
  <c r="Q845" i="2"/>
  <c r="P845" i="2"/>
  <c r="R844" i="2"/>
  <c r="U844" i="2" s="1"/>
  <c r="Q844" i="2"/>
  <c r="P844" i="2"/>
  <c r="R843" i="2"/>
  <c r="U843" i="2" s="1"/>
  <c r="Q843" i="2"/>
  <c r="P843" i="2"/>
  <c r="R842" i="2"/>
  <c r="U842" i="2" s="1"/>
  <c r="Q842" i="2"/>
  <c r="P842" i="2"/>
  <c r="R841" i="2"/>
  <c r="U841" i="2" s="1"/>
  <c r="Q841" i="2"/>
  <c r="P841" i="2"/>
  <c r="R840" i="2"/>
  <c r="U840" i="2" s="1"/>
  <c r="Q840" i="2"/>
  <c r="P840" i="2"/>
  <c r="R839" i="2"/>
  <c r="U839" i="2" s="1"/>
  <c r="Q839" i="2"/>
  <c r="P839" i="2"/>
  <c r="R838" i="2"/>
  <c r="U838" i="2" s="1"/>
  <c r="Q838" i="2"/>
  <c r="P838" i="2"/>
  <c r="R837" i="2"/>
  <c r="U837" i="2" s="1"/>
  <c r="Q837" i="2"/>
  <c r="P837" i="2"/>
  <c r="R836" i="2"/>
  <c r="U836" i="2" s="1"/>
  <c r="Q836" i="2"/>
  <c r="P836" i="2"/>
  <c r="R835" i="2"/>
  <c r="U835" i="2" s="1"/>
  <c r="Q835" i="2"/>
  <c r="P835" i="2"/>
  <c r="R834" i="2"/>
  <c r="U834" i="2" s="1"/>
  <c r="Q834" i="2"/>
  <c r="P834" i="2"/>
  <c r="R833" i="2"/>
  <c r="U833" i="2" s="1"/>
  <c r="Q833" i="2"/>
  <c r="P833" i="2"/>
  <c r="R832" i="2"/>
  <c r="U832" i="2" s="1"/>
  <c r="Q832" i="2"/>
  <c r="P832" i="2"/>
  <c r="R831" i="2"/>
  <c r="U831" i="2" s="1"/>
  <c r="Q831" i="2"/>
  <c r="P831" i="2"/>
  <c r="R830" i="2"/>
  <c r="U830" i="2" s="1"/>
  <c r="Q830" i="2"/>
  <c r="P830" i="2"/>
  <c r="R829" i="2"/>
  <c r="U829" i="2" s="1"/>
  <c r="Q829" i="2"/>
  <c r="P829" i="2"/>
  <c r="R828" i="2"/>
  <c r="U828" i="2" s="1"/>
  <c r="Q828" i="2"/>
  <c r="P828" i="2"/>
  <c r="R827" i="2"/>
  <c r="U827" i="2" s="1"/>
  <c r="Q827" i="2"/>
  <c r="P827" i="2"/>
  <c r="R826" i="2"/>
  <c r="U826" i="2" s="1"/>
  <c r="Q826" i="2"/>
  <c r="P826" i="2"/>
  <c r="R825" i="2"/>
  <c r="U825" i="2" s="1"/>
  <c r="Q825" i="2"/>
  <c r="P825" i="2"/>
  <c r="R824" i="2"/>
  <c r="U824" i="2" s="1"/>
  <c r="Q824" i="2"/>
  <c r="P824" i="2"/>
  <c r="R823" i="2"/>
  <c r="U823" i="2" s="1"/>
  <c r="Q823" i="2"/>
  <c r="P823" i="2"/>
  <c r="R822" i="2"/>
  <c r="U822" i="2" s="1"/>
  <c r="Q822" i="2"/>
  <c r="P822" i="2"/>
  <c r="R821" i="2"/>
  <c r="U821" i="2" s="1"/>
  <c r="Q821" i="2"/>
  <c r="P821" i="2"/>
  <c r="R820" i="2"/>
  <c r="U820" i="2" s="1"/>
  <c r="Q820" i="2"/>
  <c r="P820" i="2"/>
  <c r="R819" i="2"/>
  <c r="U819" i="2" s="1"/>
  <c r="Q819" i="2"/>
  <c r="P819" i="2"/>
  <c r="R818" i="2"/>
  <c r="U818" i="2" s="1"/>
  <c r="Q818" i="2"/>
  <c r="P818" i="2"/>
  <c r="R817" i="2"/>
  <c r="U817" i="2" s="1"/>
  <c r="Q817" i="2"/>
  <c r="P817" i="2"/>
  <c r="R816" i="2"/>
  <c r="U816" i="2" s="1"/>
  <c r="Q816" i="2"/>
  <c r="P816" i="2"/>
  <c r="R815" i="2"/>
  <c r="U815" i="2" s="1"/>
  <c r="Q815" i="2"/>
  <c r="P815" i="2"/>
  <c r="R814" i="2"/>
  <c r="U814" i="2" s="1"/>
  <c r="Q814" i="2"/>
  <c r="P814" i="2"/>
  <c r="R813" i="2"/>
  <c r="U813" i="2" s="1"/>
  <c r="Q813" i="2"/>
  <c r="P813" i="2"/>
  <c r="R812" i="2"/>
  <c r="U812" i="2" s="1"/>
  <c r="Q812" i="2"/>
  <c r="P812" i="2"/>
  <c r="R811" i="2"/>
  <c r="U811" i="2" s="1"/>
  <c r="Q811" i="2"/>
  <c r="P811" i="2"/>
  <c r="R810" i="2"/>
  <c r="U810" i="2" s="1"/>
  <c r="Q810" i="2"/>
  <c r="P810" i="2"/>
  <c r="R809" i="2"/>
  <c r="U809" i="2" s="1"/>
  <c r="Q809" i="2"/>
  <c r="P809" i="2"/>
  <c r="R808" i="2"/>
  <c r="U808" i="2" s="1"/>
  <c r="Q808" i="2"/>
  <c r="P808" i="2"/>
  <c r="R807" i="2"/>
  <c r="U807" i="2" s="1"/>
  <c r="Q807" i="2"/>
  <c r="P807" i="2"/>
  <c r="R806" i="2"/>
  <c r="U806" i="2" s="1"/>
  <c r="Q806" i="2"/>
  <c r="P806" i="2"/>
  <c r="R805" i="2"/>
  <c r="U805" i="2" s="1"/>
  <c r="Q805" i="2"/>
  <c r="P805" i="2"/>
  <c r="R804" i="2"/>
  <c r="U804" i="2" s="1"/>
  <c r="Q804" i="2"/>
  <c r="P804" i="2"/>
  <c r="R803" i="2"/>
  <c r="U803" i="2" s="1"/>
  <c r="Q803" i="2"/>
  <c r="P803" i="2"/>
  <c r="R802" i="2"/>
  <c r="U802" i="2" s="1"/>
  <c r="Q802" i="2"/>
  <c r="P802" i="2"/>
  <c r="R801" i="2"/>
  <c r="U801" i="2" s="1"/>
  <c r="Q801" i="2"/>
  <c r="P801" i="2"/>
  <c r="R800" i="2"/>
  <c r="U800" i="2" s="1"/>
  <c r="Q800" i="2"/>
  <c r="P800" i="2"/>
  <c r="R799" i="2"/>
  <c r="U799" i="2" s="1"/>
  <c r="Q799" i="2"/>
  <c r="P799" i="2"/>
  <c r="R798" i="2"/>
  <c r="U798" i="2" s="1"/>
  <c r="Q798" i="2"/>
  <c r="P798" i="2"/>
  <c r="R797" i="2"/>
  <c r="U797" i="2" s="1"/>
  <c r="Q797" i="2"/>
  <c r="P797" i="2"/>
  <c r="R796" i="2"/>
  <c r="U796" i="2" s="1"/>
  <c r="Q796" i="2"/>
  <c r="P796" i="2"/>
  <c r="R795" i="2"/>
  <c r="U795" i="2" s="1"/>
  <c r="Q795" i="2"/>
  <c r="P795" i="2"/>
  <c r="R794" i="2"/>
  <c r="U794" i="2" s="1"/>
  <c r="Q794" i="2"/>
  <c r="P794" i="2"/>
  <c r="R793" i="2"/>
  <c r="U793" i="2" s="1"/>
  <c r="Q793" i="2"/>
  <c r="P793" i="2"/>
  <c r="R792" i="2"/>
  <c r="U792" i="2" s="1"/>
  <c r="Q792" i="2"/>
  <c r="P792" i="2"/>
  <c r="R791" i="2"/>
  <c r="U791" i="2" s="1"/>
  <c r="Q791" i="2"/>
  <c r="P791" i="2"/>
  <c r="R790" i="2"/>
  <c r="U790" i="2" s="1"/>
  <c r="Q790" i="2"/>
  <c r="P790" i="2"/>
  <c r="R789" i="2"/>
  <c r="U789" i="2" s="1"/>
  <c r="Q789" i="2"/>
  <c r="P789" i="2"/>
  <c r="R788" i="2"/>
  <c r="U788" i="2" s="1"/>
  <c r="Q788" i="2"/>
  <c r="P788" i="2"/>
  <c r="R787" i="2"/>
  <c r="U787" i="2" s="1"/>
  <c r="Q787" i="2"/>
  <c r="P787" i="2"/>
  <c r="R786" i="2"/>
  <c r="U786" i="2" s="1"/>
  <c r="Q786" i="2"/>
  <c r="P786" i="2"/>
  <c r="R785" i="2"/>
  <c r="U785" i="2" s="1"/>
  <c r="Q785" i="2"/>
  <c r="P785" i="2"/>
  <c r="R784" i="2"/>
  <c r="U784" i="2" s="1"/>
  <c r="Q784" i="2"/>
  <c r="P784" i="2"/>
  <c r="R783" i="2"/>
  <c r="U783" i="2" s="1"/>
  <c r="Q783" i="2"/>
  <c r="P783" i="2"/>
  <c r="R782" i="2"/>
  <c r="U782" i="2" s="1"/>
  <c r="Q782" i="2"/>
  <c r="P782" i="2"/>
  <c r="R781" i="2"/>
  <c r="U781" i="2" s="1"/>
  <c r="Q781" i="2"/>
  <c r="P781" i="2"/>
  <c r="R780" i="2"/>
  <c r="U780" i="2" s="1"/>
  <c r="Q780" i="2"/>
  <c r="P780" i="2"/>
  <c r="R779" i="2"/>
  <c r="U779" i="2" s="1"/>
  <c r="Q779" i="2"/>
  <c r="P779" i="2"/>
  <c r="R778" i="2"/>
  <c r="U778" i="2" s="1"/>
  <c r="Q778" i="2"/>
  <c r="P778" i="2"/>
  <c r="R777" i="2"/>
  <c r="U777" i="2" s="1"/>
  <c r="Q777" i="2"/>
  <c r="P777" i="2"/>
  <c r="R776" i="2"/>
  <c r="U776" i="2" s="1"/>
  <c r="Q776" i="2"/>
  <c r="P776" i="2"/>
  <c r="R775" i="2"/>
  <c r="U775" i="2" s="1"/>
  <c r="Q775" i="2"/>
  <c r="P775" i="2"/>
  <c r="R774" i="2"/>
  <c r="U774" i="2" s="1"/>
  <c r="Q774" i="2"/>
  <c r="P774" i="2"/>
  <c r="R773" i="2"/>
  <c r="U773" i="2" s="1"/>
  <c r="Q773" i="2"/>
  <c r="P773" i="2"/>
  <c r="R772" i="2"/>
  <c r="U772" i="2" s="1"/>
  <c r="Q772" i="2"/>
  <c r="P772" i="2"/>
  <c r="R771" i="2"/>
  <c r="U771" i="2" s="1"/>
  <c r="Q771" i="2"/>
  <c r="P771" i="2"/>
  <c r="R770" i="2"/>
  <c r="U770" i="2" s="1"/>
  <c r="Q770" i="2"/>
  <c r="P770" i="2"/>
  <c r="R769" i="2"/>
  <c r="U769" i="2" s="1"/>
  <c r="Q769" i="2"/>
  <c r="P769" i="2"/>
  <c r="R768" i="2"/>
  <c r="U768" i="2" s="1"/>
  <c r="Q768" i="2"/>
  <c r="P768" i="2"/>
  <c r="R767" i="2"/>
  <c r="U767" i="2" s="1"/>
  <c r="Q767" i="2"/>
  <c r="P767" i="2"/>
  <c r="R766" i="2"/>
  <c r="U766" i="2" s="1"/>
  <c r="Q766" i="2"/>
  <c r="P766" i="2"/>
  <c r="R765" i="2"/>
  <c r="U765" i="2" s="1"/>
  <c r="Q765" i="2"/>
  <c r="P765" i="2"/>
  <c r="R764" i="2"/>
  <c r="U764" i="2" s="1"/>
  <c r="Q764" i="2"/>
  <c r="P764" i="2"/>
  <c r="R763" i="2"/>
  <c r="U763" i="2" s="1"/>
  <c r="Q763" i="2"/>
  <c r="P763" i="2"/>
  <c r="R762" i="2"/>
  <c r="U762" i="2" s="1"/>
  <c r="Q762" i="2"/>
  <c r="P762" i="2"/>
  <c r="R761" i="2"/>
  <c r="U761" i="2" s="1"/>
  <c r="Q761" i="2"/>
  <c r="P761" i="2"/>
  <c r="R760" i="2"/>
  <c r="U760" i="2" s="1"/>
  <c r="Q760" i="2"/>
  <c r="P760" i="2"/>
  <c r="R759" i="2"/>
  <c r="U759" i="2" s="1"/>
  <c r="Q759" i="2"/>
  <c r="P759" i="2"/>
  <c r="R758" i="2"/>
  <c r="U758" i="2" s="1"/>
  <c r="Q758" i="2"/>
  <c r="P758" i="2"/>
  <c r="R757" i="2"/>
  <c r="U757" i="2" s="1"/>
  <c r="Q757" i="2"/>
  <c r="P757" i="2"/>
  <c r="R756" i="2"/>
  <c r="U756" i="2" s="1"/>
  <c r="Q756" i="2"/>
  <c r="P756" i="2"/>
  <c r="R755" i="2"/>
  <c r="U755" i="2" s="1"/>
  <c r="Q755" i="2"/>
  <c r="P755" i="2"/>
  <c r="R754" i="2"/>
  <c r="U754" i="2" s="1"/>
  <c r="Q754" i="2"/>
  <c r="P754" i="2"/>
  <c r="R753" i="2"/>
  <c r="U753" i="2" s="1"/>
  <c r="Q753" i="2"/>
  <c r="P753" i="2"/>
  <c r="R752" i="2"/>
  <c r="U752" i="2" s="1"/>
  <c r="Q752" i="2"/>
  <c r="P752" i="2"/>
  <c r="R751" i="2"/>
  <c r="U751" i="2" s="1"/>
  <c r="Q751" i="2"/>
  <c r="P751" i="2"/>
  <c r="R750" i="2"/>
  <c r="U750" i="2" s="1"/>
  <c r="Q750" i="2"/>
  <c r="P750" i="2"/>
  <c r="R749" i="2"/>
  <c r="U749" i="2" s="1"/>
  <c r="Q749" i="2"/>
  <c r="P749" i="2"/>
  <c r="R748" i="2"/>
  <c r="U748" i="2" s="1"/>
  <c r="Q748" i="2"/>
  <c r="P748" i="2"/>
  <c r="R747" i="2"/>
  <c r="U747" i="2" s="1"/>
  <c r="Q747" i="2"/>
  <c r="P747" i="2"/>
  <c r="R746" i="2"/>
  <c r="U746" i="2" s="1"/>
  <c r="Q746" i="2"/>
  <c r="P746" i="2"/>
  <c r="R745" i="2"/>
  <c r="U745" i="2" s="1"/>
  <c r="Q745" i="2"/>
  <c r="P745" i="2"/>
  <c r="R744" i="2"/>
  <c r="U744" i="2" s="1"/>
  <c r="Q744" i="2"/>
  <c r="P744" i="2"/>
  <c r="R743" i="2"/>
  <c r="U743" i="2" s="1"/>
  <c r="Q743" i="2"/>
  <c r="P743" i="2"/>
  <c r="R742" i="2"/>
  <c r="U742" i="2" s="1"/>
  <c r="Q742" i="2"/>
  <c r="P742" i="2"/>
  <c r="R741" i="2"/>
  <c r="U741" i="2" s="1"/>
  <c r="Q741" i="2"/>
  <c r="P741" i="2"/>
  <c r="R740" i="2"/>
  <c r="U740" i="2" s="1"/>
  <c r="Q740" i="2"/>
  <c r="P740" i="2"/>
  <c r="R739" i="2"/>
  <c r="U739" i="2" s="1"/>
  <c r="Q739" i="2"/>
  <c r="P739" i="2"/>
  <c r="R738" i="2"/>
  <c r="U738" i="2" s="1"/>
  <c r="Q738" i="2"/>
  <c r="P738" i="2"/>
  <c r="R737" i="2"/>
  <c r="U737" i="2" s="1"/>
  <c r="Q737" i="2"/>
  <c r="P737" i="2"/>
  <c r="R736" i="2"/>
  <c r="U736" i="2" s="1"/>
  <c r="Q736" i="2"/>
  <c r="P736" i="2"/>
  <c r="R735" i="2"/>
  <c r="U735" i="2" s="1"/>
  <c r="Q735" i="2"/>
  <c r="P735" i="2"/>
  <c r="R734" i="2"/>
  <c r="U734" i="2" s="1"/>
  <c r="Q734" i="2"/>
  <c r="P734" i="2"/>
  <c r="R733" i="2"/>
  <c r="U733" i="2" s="1"/>
  <c r="Q733" i="2"/>
  <c r="P733" i="2"/>
  <c r="R732" i="2"/>
  <c r="U732" i="2" s="1"/>
  <c r="Q732" i="2"/>
  <c r="P732" i="2"/>
  <c r="R731" i="2"/>
  <c r="U731" i="2" s="1"/>
  <c r="Q731" i="2"/>
  <c r="P731" i="2"/>
  <c r="R730" i="2"/>
  <c r="U730" i="2" s="1"/>
  <c r="Q730" i="2"/>
  <c r="P730" i="2"/>
  <c r="R729" i="2"/>
  <c r="U729" i="2" s="1"/>
  <c r="Q729" i="2"/>
  <c r="P729" i="2"/>
  <c r="R728" i="2"/>
  <c r="U728" i="2" s="1"/>
  <c r="Q728" i="2"/>
  <c r="P728" i="2"/>
  <c r="R727" i="2"/>
  <c r="U727" i="2" s="1"/>
  <c r="Q727" i="2"/>
  <c r="P727" i="2"/>
  <c r="R726" i="2"/>
  <c r="U726" i="2" s="1"/>
  <c r="Q726" i="2"/>
  <c r="P726" i="2"/>
  <c r="R725" i="2"/>
  <c r="U725" i="2" s="1"/>
  <c r="Q725" i="2"/>
  <c r="P725" i="2"/>
  <c r="R724" i="2"/>
  <c r="U724" i="2" s="1"/>
  <c r="Q724" i="2"/>
  <c r="P724" i="2"/>
  <c r="R723" i="2"/>
  <c r="U723" i="2" s="1"/>
  <c r="Q723" i="2"/>
  <c r="P723" i="2"/>
  <c r="R722" i="2"/>
  <c r="U722" i="2" s="1"/>
  <c r="Q722" i="2"/>
  <c r="P722" i="2"/>
  <c r="R721" i="2"/>
  <c r="U721" i="2" s="1"/>
  <c r="Q721" i="2"/>
  <c r="P721" i="2"/>
  <c r="R720" i="2"/>
  <c r="U720" i="2" s="1"/>
  <c r="Q720" i="2"/>
  <c r="P720" i="2"/>
  <c r="R719" i="2"/>
  <c r="U719" i="2" s="1"/>
  <c r="Q719" i="2"/>
  <c r="P719" i="2"/>
  <c r="R718" i="2"/>
  <c r="U718" i="2" s="1"/>
  <c r="Q718" i="2"/>
  <c r="P718" i="2"/>
  <c r="R717" i="2"/>
  <c r="U717" i="2" s="1"/>
  <c r="Q717" i="2"/>
  <c r="P717" i="2"/>
  <c r="R716" i="2"/>
  <c r="U716" i="2" s="1"/>
  <c r="Q716" i="2"/>
  <c r="P716" i="2"/>
  <c r="R715" i="2"/>
  <c r="U715" i="2" s="1"/>
  <c r="Q715" i="2"/>
  <c r="P715" i="2"/>
  <c r="R714" i="2"/>
  <c r="U714" i="2" s="1"/>
  <c r="Q714" i="2"/>
  <c r="P714" i="2"/>
  <c r="R713" i="2"/>
  <c r="U713" i="2" s="1"/>
  <c r="Q713" i="2"/>
  <c r="P713" i="2"/>
  <c r="R712" i="2"/>
  <c r="U712" i="2" s="1"/>
  <c r="Q712" i="2"/>
  <c r="P712" i="2"/>
  <c r="R711" i="2"/>
  <c r="U711" i="2" s="1"/>
  <c r="Q711" i="2"/>
  <c r="P711" i="2"/>
  <c r="R710" i="2"/>
  <c r="U710" i="2" s="1"/>
  <c r="Q710" i="2"/>
  <c r="P710" i="2"/>
  <c r="R709" i="2"/>
  <c r="U709" i="2" s="1"/>
  <c r="Q709" i="2"/>
  <c r="P709" i="2"/>
  <c r="R708" i="2"/>
  <c r="U708" i="2" s="1"/>
  <c r="Q708" i="2"/>
  <c r="P708" i="2"/>
  <c r="R707" i="2"/>
  <c r="U707" i="2" s="1"/>
  <c r="Q707" i="2"/>
  <c r="P707" i="2"/>
  <c r="R706" i="2"/>
  <c r="U706" i="2" s="1"/>
  <c r="Q706" i="2"/>
  <c r="P706" i="2"/>
  <c r="R705" i="2"/>
  <c r="U705" i="2" s="1"/>
  <c r="Q705" i="2"/>
  <c r="P705" i="2"/>
  <c r="R704" i="2"/>
  <c r="U704" i="2" s="1"/>
  <c r="Q704" i="2"/>
  <c r="P704" i="2"/>
  <c r="R703" i="2"/>
  <c r="U703" i="2" s="1"/>
  <c r="Q703" i="2"/>
  <c r="P703" i="2"/>
  <c r="R702" i="2"/>
  <c r="U702" i="2" s="1"/>
  <c r="Q702" i="2"/>
  <c r="P702" i="2"/>
  <c r="R701" i="2"/>
  <c r="U701" i="2" s="1"/>
  <c r="Q701" i="2"/>
  <c r="P701" i="2"/>
  <c r="R700" i="2"/>
  <c r="U700" i="2" s="1"/>
  <c r="Q700" i="2"/>
  <c r="P700" i="2"/>
  <c r="R699" i="2"/>
  <c r="U699" i="2" s="1"/>
  <c r="Q699" i="2"/>
  <c r="P699" i="2"/>
  <c r="R698" i="2"/>
  <c r="U698" i="2" s="1"/>
  <c r="Q698" i="2"/>
  <c r="P698" i="2"/>
  <c r="R697" i="2"/>
  <c r="U697" i="2" s="1"/>
  <c r="Q697" i="2"/>
  <c r="P697" i="2"/>
  <c r="R696" i="2"/>
  <c r="U696" i="2" s="1"/>
  <c r="Q696" i="2"/>
  <c r="P696" i="2"/>
  <c r="R695" i="2"/>
  <c r="U695" i="2" s="1"/>
  <c r="Q695" i="2"/>
  <c r="P695" i="2"/>
  <c r="R694" i="2"/>
  <c r="U694" i="2" s="1"/>
  <c r="Q694" i="2"/>
  <c r="P694" i="2"/>
  <c r="R693" i="2"/>
  <c r="U693" i="2" s="1"/>
  <c r="Q693" i="2"/>
  <c r="P693" i="2"/>
  <c r="R692" i="2"/>
  <c r="U692" i="2" s="1"/>
  <c r="Q692" i="2"/>
  <c r="P692" i="2"/>
  <c r="R691" i="2"/>
  <c r="U691" i="2" s="1"/>
  <c r="Q691" i="2"/>
  <c r="P691" i="2"/>
  <c r="R690" i="2"/>
  <c r="U690" i="2" s="1"/>
  <c r="Q690" i="2"/>
  <c r="P690" i="2"/>
  <c r="R689" i="2"/>
  <c r="U689" i="2" s="1"/>
  <c r="Q689" i="2"/>
  <c r="P689" i="2"/>
  <c r="R688" i="2"/>
  <c r="U688" i="2" s="1"/>
  <c r="Q688" i="2"/>
  <c r="P688" i="2"/>
  <c r="R687" i="2"/>
  <c r="U687" i="2" s="1"/>
  <c r="Q687" i="2"/>
  <c r="P687" i="2"/>
  <c r="R686" i="2"/>
  <c r="U686" i="2" s="1"/>
  <c r="Q686" i="2"/>
  <c r="P686" i="2"/>
  <c r="R685" i="2"/>
  <c r="U685" i="2" s="1"/>
  <c r="Q685" i="2"/>
  <c r="P685" i="2"/>
  <c r="R684" i="2"/>
  <c r="U684" i="2" s="1"/>
  <c r="Q684" i="2"/>
  <c r="P684" i="2"/>
  <c r="R683" i="2"/>
  <c r="U683" i="2" s="1"/>
  <c r="Q683" i="2"/>
  <c r="P683" i="2"/>
  <c r="R682" i="2"/>
  <c r="U682" i="2" s="1"/>
  <c r="Q682" i="2"/>
  <c r="P682" i="2"/>
  <c r="R681" i="2"/>
  <c r="U681" i="2" s="1"/>
  <c r="Q681" i="2"/>
  <c r="P681" i="2"/>
  <c r="R680" i="2"/>
  <c r="U680" i="2" s="1"/>
  <c r="Q680" i="2"/>
  <c r="P680" i="2"/>
  <c r="R679" i="2"/>
  <c r="U679" i="2" s="1"/>
  <c r="Q679" i="2"/>
  <c r="P679" i="2"/>
  <c r="R678" i="2"/>
  <c r="U678" i="2" s="1"/>
  <c r="Q678" i="2"/>
  <c r="P678" i="2"/>
  <c r="R677" i="2"/>
  <c r="U677" i="2" s="1"/>
  <c r="Q677" i="2"/>
  <c r="P677" i="2"/>
  <c r="R676" i="2"/>
  <c r="U676" i="2" s="1"/>
  <c r="Q676" i="2"/>
  <c r="P676" i="2"/>
  <c r="R675" i="2"/>
  <c r="U675" i="2" s="1"/>
  <c r="Q675" i="2"/>
  <c r="P675" i="2"/>
  <c r="R674" i="2"/>
  <c r="U674" i="2" s="1"/>
  <c r="Q674" i="2"/>
  <c r="P674" i="2"/>
  <c r="R673" i="2"/>
  <c r="U673" i="2" s="1"/>
  <c r="Q673" i="2"/>
  <c r="P673" i="2"/>
  <c r="R672" i="2"/>
  <c r="U672" i="2" s="1"/>
  <c r="Q672" i="2"/>
  <c r="P672" i="2"/>
  <c r="R671" i="2"/>
  <c r="U671" i="2" s="1"/>
  <c r="Q671" i="2"/>
  <c r="P671" i="2"/>
  <c r="R670" i="2"/>
  <c r="U670" i="2" s="1"/>
  <c r="Q670" i="2"/>
  <c r="P670" i="2"/>
  <c r="R669" i="2"/>
  <c r="U669" i="2" s="1"/>
  <c r="Q669" i="2"/>
  <c r="P669" i="2"/>
  <c r="R668" i="2"/>
  <c r="U668" i="2" s="1"/>
  <c r="Q668" i="2"/>
  <c r="P668" i="2"/>
  <c r="R667" i="2"/>
  <c r="U667" i="2" s="1"/>
  <c r="Q667" i="2"/>
  <c r="P667" i="2"/>
  <c r="R666" i="2"/>
  <c r="U666" i="2" s="1"/>
  <c r="Q666" i="2"/>
  <c r="P666" i="2"/>
  <c r="R665" i="2"/>
  <c r="U665" i="2" s="1"/>
  <c r="Q665" i="2"/>
  <c r="P665" i="2"/>
  <c r="R664" i="2"/>
  <c r="U664" i="2" s="1"/>
  <c r="Q664" i="2"/>
  <c r="P664" i="2"/>
  <c r="R663" i="2"/>
  <c r="U663" i="2" s="1"/>
  <c r="Q663" i="2"/>
  <c r="P663" i="2"/>
  <c r="R662" i="2"/>
  <c r="U662" i="2" s="1"/>
  <c r="Q662" i="2"/>
  <c r="P662" i="2"/>
  <c r="R661" i="2"/>
  <c r="U661" i="2" s="1"/>
  <c r="Q661" i="2"/>
  <c r="P661" i="2"/>
  <c r="R660" i="2"/>
  <c r="U660" i="2" s="1"/>
  <c r="Q660" i="2"/>
  <c r="P660" i="2"/>
  <c r="R659" i="2"/>
  <c r="U659" i="2" s="1"/>
  <c r="Q659" i="2"/>
  <c r="P659" i="2"/>
  <c r="R658" i="2"/>
  <c r="U658" i="2" s="1"/>
  <c r="Q658" i="2"/>
  <c r="P658" i="2"/>
  <c r="R657" i="2"/>
  <c r="U657" i="2" s="1"/>
  <c r="Q657" i="2"/>
  <c r="P657" i="2"/>
  <c r="R656" i="2"/>
  <c r="U656" i="2" s="1"/>
  <c r="Q656" i="2"/>
  <c r="P656" i="2"/>
  <c r="R655" i="2"/>
  <c r="U655" i="2" s="1"/>
  <c r="Q655" i="2"/>
  <c r="P655" i="2"/>
  <c r="R654" i="2"/>
  <c r="U654" i="2" s="1"/>
  <c r="Q654" i="2"/>
  <c r="P654" i="2"/>
  <c r="R653" i="2"/>
  <c r="U653" i="2" s="1"/>
  <c r="Q653" i="2"/>
  <c r="P653" i="2"/>
  <c r="R652" i="2"/>
  <c r="U652" i="2" s="1"/>
  <c r="Q652" i="2"/>
  <c r="P652" i="2"/>
  <c r="R651" i="2"/>
  <c r="U651" i="2" s="1"/>
  <c r="Q651" i="2"/>
  <c r="P651" i="2"/>
  <c r="R650" i="2"/>
  <c r="U650" i="2" s="1"/>
  <c r="Q650" i="2"/>
  <c r="P650" i="2"/>
  <c r="R649" i="2"/>
  <c r="U649" i="2" s="1"/>
  <c r="Q649" i="2"/>
  <c r="P649" i="2"/>
  <c r="R648" i="2"/>
  <c r="U648" i="2" s="1"/>
  <c r="Q648" i="2"/>
  <c r="P648" i="2"/>
  <c r="R647" i="2"/>
  <c r="U647" i="2" s="1"/>
  <c r="Q647" i="2"/>
  <c r="P647" i="2"/>
  <c r="R646" i="2"/>
  <c r="U646" i="2" s="1"/>
  <c r="Q646" i="2"/>
  <c r="P646" i="2"/>
  <c r="R645" i="2"/>
  <c r="U645" i="2" s="1"/>
  <c r="Q645" i="2"/>
  <c r="P645" i="2"/>
  <c r="R644" i="2"/>
  <c r="U644" i="2" s="1"/>
  <c r="Q644" i="2"/>
  <c r="P644" i="2"/>
  <c r="R643" i="2"/>
  <c r="U643" i="2" s="1"/>
  <c r="Q643" i="2"/>
  <c r="P643" i="2"/>
  <c r="R642" i="2"/>
  <c r="U642" i="2" s="1"/>
  <c r="Q642" i="2"/>
  <c r="P642" i="2"/>
  <c r="R641" i="2"/>
  <c r="U641" i="2" s="1"/>
  <c r="Q641" i="2"/>
  <c r="P641" i="2"/>
  <c r="R640" i="2"/>
  <c r="U640" i="2" s="1"/>
  <c r="Q640" i="2"/>
  <c r="P640" i="2"/>
  <c r="R639" i="2"/>
  <c r="U639" i="2" s="1"/>
  <c r="Q639" i="2"/>
  <c r="P639" i="2"/>
  <c r="R638" i="2"/>
  <c r="U638" i="2" s="1"/>
  <c r="Q638" i="2"/>
  <c r="P638" i="2"/>
  <c r="R637" i="2"/>
  <c r="U637" i="2" s="1"/>
  <c r="Q637" i="2"/>
  <c r="P637" i="2"/>
  <c r="R636" i="2"/>
  <c r="U636" i="2" s="1"/>
  <c r="Q636" i="2"/>
  <c r="P636" i="2"/>
  <c r="R635" i="2"/>
  <c r="U635" i="2" s="1"/>
  <c r="Q635" i="2"/>
  <c r="P635" i="2"/>
  <c r="R634" i="2"/>
  <c r="U634" i="2" s="1"/>
  <c r="Q634" i="2"/>
  <c r="P634" i="2"/>
  <c r="R633" i="2"/>
  <c r="U633" i="2" s="1"/>
  <c r="Q633" i="2"/>
  <c r="P633" i="2"/>
  <c r="R632" i="2"/>
  <c r="U632" i="2" s="1"/>
  <c r="Q632" i="2"/>
  <c r="P632" i="2"/>
  <c r="R631" i="2"/>
  <c r="U631" i="2" s="1"/>
  <c r="Q631" i="2"/>
  <c r="P631" i="2"/>
  <c r="R630" i="2"/>
  <c r="U630" i="2" s="1"/>
  <c r="Q630" i="2"/>
  <c r="P630" i="2"/>
  <c r="R629" i="2"/>
  <c r="U629" i="2" s="1"/>
  <c r="Q629" i="2"/>
  <c r="P629" i="2"/>
  <c r="R628" i="2"/>
  <c r="U628" i="2" s="1"/>
  <c r="Q628" i="2"/>
  <c r="P628" i="2"/>
  <c r="R627" i="2"/>
  <c r="U627" i="2" s="1"/>
  <c r="Q627" i="2"/>
  <c r="P627" i="2"/>
  <c r="R626" i="2"/>
  <c r="U626" i="2" s="1"/>
  <c r="Q626" i="2"/>
  <c r="P626" i="2"/>
  <c r="R625" i="2"/>
  <c r="U625" i="2" s="1"/>
  <c r="Q625" i="2"/>
  <c r="P625" i="2"/>
  <c r="R624" i="2"/>
  <c r="U624" i="2" s="1"/>
  <c r="Q624" i="2"/>
  <c r="P624" i="2"/>
  <c r="R623" i="2"/>
  <c r="U623" i="2" s="1"/>
  <c r="Q623" i="2"/>
  <c r="P623" i="2"/>
  <c r="R622" i="2"/>
  <c r="U622" i="2" s="1"/>
  <c r="Q622" i="2"/>
  <c r="P622" i="2"/>
  <c r="R621" i="2"/>
  <c r="U621" i="2" s="1"/>
  <c r="Q621" i="2"/>
  <c r="P621" i="2"/>
  <c r="R620" i="2"/>
  <c r="U620" i="2" s="1"/>
  <c r="Q620" i="2"/>
  <c r="P620" i="2"/>
  <c r="R619" i="2"/>
  <c r="U619" i="2" s="1"/>
  <c r="Q619" i="2"/>
  <c r="P619" i="2"/>
  <c r="R618" i="2"/>
  <c r="U618" i="2" s="1"/>
  <c r="Q618" i="2"/>
  <c r="P618" i="2"/>
  <c r="R617" i="2"/>
  <c r="U617" i="2" s="1"/>
  <c r="Q617" i="2"/>
  <c r="P617" i="2"/>
  <c r="R616" i="2"/>
  <c r="U616" i="2" s="1"/>
  <c r="Q616" i="2"/>
  <c r="P616" i="2"/>
  <c r="R615" i="2"/>
  <c r="U615" i="2" s="1"/>
  <c r="Q615" i="2"/>
  <c r="P615" i="2"/>
  <c r="R614" i="2"/>
  <c r="U614" i="2" s="1"/>
  <c r="Q614" i="2"/>
  <c r="P614" i="2"/>
  <c r="R613" i="2"/>
  <c r="U613" i="2" s="1"/>
  <c r="Q613" i="2"/>
  <c r="P613" i="2"/>
  <c r="R612" i="2"/>
  <c r="U612" i="2" s="1"/>
  <c r="Q612" i="2"/>
  <c r="P612" i="2"/>
  <c r="R611" i="2"/>
  <c r="U611" i="2" s="1"/>
  <c r="Q611" i="2"/>
  <c r="P611" i="2"/>
  <c r="R610" i="2"/>
  <c r="U610" i="2" s="1"/>
  <c r="Q610" i="2"/>
  <c r="P610" i="2"/>
  <c r="R609" i="2"/>
  <c r="U609" i="2" s="1"/>
  <c r="Q609" i="2"/>
  <c r="P609" i="2"/>
  <c r="R608" i="2"/>
  <c r="U608" i="2" s="1"/>
  <c r="Q608" i="2"/>
  <c r="P608" i="2"/>
  <c r="R607" i="2"/>
  <c r="U607" i="2" s="1"/>
  <c r="Q607" i="2"/>
  <c r="P607" i="2"/>
  <c r="R606" i="2"/>
  <c r="U606" i="2" s="1"/>
  <c r="Q606" i="2"/>
  <c r="P606" i="2"/>
  <c r="R605" i="2"/>
  <c r="U605" i="2" s="1"/>
  <c r="Q605" i="2"/>
  <c r="P605" i="2"/>
  <c r="R604" i="2"/>
  <c r="U604" i="2" s="1"/>
  <c r="Q604" i="2"/>
  <c r="P604" i="2"/>
  <c r="R603" i="2"/>
  <c r="U603" i="2" s="1"/>
  <c r="Q603" i="2"/>
  <c r="P603" i="2"/>
  <c r="R602" i="2"/>
  <c r="U602" i="2" s="1"/>
  <c r="Q602" i="2"/>
  <c r="P602" i="2"/>
  <c r="R601" i="2"/>
  <c r="U601" i="2" s="1"/>
  <c r="Q601" i="2"/>
  <c r="P601" i="2"/>
  <c r="R600" i="2"/>
  <c r="U600" i="2" s="1"/>
  <c r="Q600" i="2"/>
  <c r="P600" i="2"/>
  <c r="R599" i="2"/>
  <c r="U599" i="2" s="1"/>
  <c r="Q599" i="2"/>
  <c r="P599" i="2"/>
  <c r="R598" i="2"/>
  <c r="U598" i="2" s="1"/>
  <c r="Q598" i="2"/>
  <c r="P598" i="2"/>
  <c r="R597" i="2"/>
  <c r="U597" i="2" s="1"/>
  <c r="Q597" i="2"/>
  <c r="P597" i="2"/>
  <c r="R596" i="2"/>
  <c r="U596" i="2" s="1"/>
  <c r="Q596" i="2"/>
  <c r="P596" i="2"/>
  <c r="R595" i="2"/>
  <c r="U595" i="2" s="1"/>
  <c r="Q595" i="2"/>
  <c r="P595" i="2"/>
  <c r="R594" i="2"/>
  <c r="U594" i="2" s="1"/>
  <c r="Q594" i="2"/>
  <c r="P594" i="2"/>
  <c r="R593" i="2"/>
  <c r="U593" i="2" s="1"/>
  <c r="Q593" i="2"/>
  <c r="P593" i="2"/>
  <c r="R592" i="2"/>
  <c r="U592" i="2" s="1"/>
  <c r="Q592" i="2"/>
  <c r="P592" i="2"/>
  <c r="R591" i="2"/>
  <c r="U591" i="2" s="1"/>
  <c r="Q591" i="2"/>
  <c r="P591" i="2"/>
  <c r="R590" i="2"/>
  <c r="U590" i="2" s="1"/>
  <c r="Q590" i="2"/>
  <c r="P590" i="2"/>
  <c r="R589" i="2"/>
  <c r="U589" i="2" s="1"/>
  <c r="Q589" i="2"/>
  <c r="P589" i="2"/>
  <c r="R588" i="2"/>
  <c r="U588" i="2" s="1"/>
  <c r="Q588" i="2"/>
  <c r="P588" i="2"/>
  <c r="R587" i="2"/>
  <c r="U587" i="2" s="1"/>
  <c r="Q587" i="2"/>
  <c r="P587" i="2"/>
  <c r="R586" i="2"/>
  <c r="U586" i="2" s="1"/>
  <c r="Q586" i="2"/>
  <c r="P586" i="2"/>
  <c r="R585" i="2"/>
  <c r="U585" i="2" s="1"/>
  <c r="Q585" i="2"/>
  <c r="P585" i="2"/>
  <c r="R584" i="2"/>
  <c r="U584" i="2" s="1"/>
  <c r="Q584" i="2"/>
  <c r="P584" i="2"/>
  <c r="R583" i="2"/>
  <c r="U583" i="2" s="1"/>
  <c r="Q583" i="2"/>
  <c r="P583" i="2"/>
  <c r="R582" i="2"/>
  <c r="U582" i="2" s="1"/>
  <c r="Q582" i="2"/>
  <c r="P582" i="2"/>
  <c r="R581" i="2"/>
  <c r="U581" i="2" s="1"/>
  <c r="Q581" i="2"/>
  <c r="P581" i="2"/>
  <c r="R580" i="2"/>
  <c r="U580" i="2" s="1"/>
  <c r="Q580" i="2"/>
  <c r="P580" i="2"/>
  <c r="R579" i="2"/>
  <c r="U579" i="2" s="1"/>
  <c r="Q579" i="2"/>
  <c r="P579" i="2"/>
  <c r="R578" i="2"/>
  <c r="U578" i="2" s="1"/>
  <c r="Q578" i="2"/>
  <c r="P578" i="2"/>
  <c r="R577" i="2"/>
  <c r="U577" i="2" s="1"/>
  <c r="Q577" i="2"/>
  <c r="P577" i="2"/>
  <c r="R576" i="2"/>
  <c r="U576" i="2" s="1"/>
  <c r="Q576" i="2"/>
  <c r="P576" i="2"/>
  <c r="R575" i="2"/>
  <c r="U575" i="2" s="1"/>
  <c r="Q575" i="2"/>
  <c r="P575" i="2"/>
  <c r="R574" i="2"/>
  <c r="U574" i="2" s="1"/>
  <c r="Q574" i="2"/>
  <c r="P574" i="2"/>
  <c r="R573" i="2"/>
  <c r="U573" i="2" s="1"/>
  <c r="Q573" i="2"/>
  <c r="P573" i="2"/>
  <c r="R572" i="2"/>
  <c r="U572" i="2" s="1"/>
  <c r="Q572" i="2"/>
  <c r="P572" i="2"/>
  <c r="R571" i="2"/>
  <c r="U571" i="2" s="1"/>
  <c r="Q571" i="2"/>
  <c r="P571" i="2"/>
  <c r="R570" i="2"/>
  <c r="U570" i="2" s="1"/>
  <c r="Q570" i="2"/>
  <c r="P570" i="2"/>
  <c r="R569" i="2"/>
  <c r="U569" i="2" s="1"/>
  <c r="Q569" i="2"/>
  <c r="P569" i="2"/>
  <c r="R568" i="2"/>
  <c r="U568" i="2" s="1"/>
  <c r="Q568" i="2"/>
  <c r="P568" i="2"/>
  <c r="R567" i="2"/>
  <c r="U567" i="2" s="1"/>
  <c r="Q567" i="2"/>
  <c r="P567" i="2"/>
  <c r="R566" i="2"/>
  <c r="U566" i="2" s="1"/>
  <c r="Q566" i="2"/>
  <c r="P566" i="2"/>
  <c r="R565" i="2"/>
  <c r="U565" i="2" s="1"/>
  <c r="Q565" i="2"/>
  <c r="P565" i="2"/>
  <c r="R564" i="2"/>
  <c r="U564" i="2" s="1"/>
  <c r="Q564" i="2"/>
  <c r="P564" i="2"/>
  <c r="R563" i="2"/>
  <c r="U563" i="2" s="1"/>
  <c r="Q563" i="2"/>
  <c r="P563" i="2"/>
  <c r="R562" i="2"/>
  <c r="U562" i="2" s="1"/>
  <c r="Q562" i="2"/>
  <c r="P562" i="2"/>
  <c r="R561" i="2"/>
  <c r="U561" i="2" s="1"/>
  <c r="Q561" i="2"/>
  <c r="P561" i="2"/>
  <c r="R560" i="2"/>
  <c r="U560" i="2" s="1"/>
  <c r="Q560" i="2"/>
  <c r="P560" i="2"/>
  <c r="R559" i="2"/>
  <c r="U559" i="2" s="1"/>
  <c r="Q559" i="2"/>
  <c r="P559" i="2"/>
  <c r="R558" i="2"/>
  <c r="U558" i="2" s="1"/>
  <c r="Q558" i="2"/>
  <c r="P558" i="2"/>
  <c r="R557" i="2"/>
  <c r="U557" i="2" s="1"/>
  <c r="Q557" i="2"/>
  <c r="P557" i="2"/>
  <c r="R556" i="2"/>
  <c r="U556" i="2" s="1"/>
  <c r="Q556" i="2"/>
  <c r="P556" i="2"/>
  <c r="R555" i="2"/>
  <c r="U555" i="2" s="1"/>
  <c r="Q555" i="2"/>
  <c r="P555" i="2"/>
  <c r="R554" i="2"/>
  <c r="U554" i="2" s="1"/>
  <c r="Q554" i="2"/>
  <c r="P554" i="2"/>
  <c r="R553" i="2"/>
  <c r="U553" i="2" s="1"/>
  <c r="Q553" i="2"/>
  <c r="P553" i="2"/>
  <c r="R552" i="2"/>
  <c r="U552" i="2" s="1"/>
  <c r="Q552" i="2"/>
  <c r="P552" i="2"/>
  <c r="R551" i="2"/>
  <c r="U551" i="2" s="1"/>
  <c r="Q551" i="2"/>
  <c r="P551" i="2"/>
  <c r="R550" i="2"/>
  <c r="U550" i="2" s="1"/>
  <c r="Q550" i="2"/>
  <c r="P550" i="2"/>
  <c r="R549" i="2"/>
  <c r="U549" i="2" s="1"/>
  <c r="Q549" i="2"/>
  <c r="P549" i="2"/>
  <c r="R548" i="2"/>
  <c r="U548" i="2" s="1"/>
  <c r="Q548" i="2"/>
  <c r="P548" i="2"/>
  <c r="R547" i="2"/>
  <c r="U547" i="2" s="1"/>
  <c r="Q547" i="2"/>
  <c r="P547" i="2"/>
  <c r="R546" i="2"/>
  <c r="U546" i="2" s="1"/>
  <c r="Q546" i="2"/>
  <c r="P546" i="2"/>
  <c r="R545" i="2"/>
  <c r="U545" i="2" s="1"/>
  <c r="Q545" i="2"/>
  <c r="P545" i="2"/>
  <c r="R544" i="2"/>
  <c r="U544" i="2" s="1"/>
  <c r="Q544" i="2"/>
  <c r="P544" i="2"/>
  <c r="R543" i="2"/>
  <c r="U543" i="2" s="1"/>
  <c r="Q543" i="2"/>
  <c r="P543" i="2"/>
  <c r="R542" i="2"/>
  <c r="U542" i="2" s="1"/>
  <c r="Q542" i="2"/>
  <c r="P542" i="2"/>
  <c r="R541" i="2"/>
  <c r="U541" i="2" s="1"/>
  <c r="Q541" i="2"/>
  <c r="P541" i="2"/>
  <c r="R540" i="2"/>
  <c r="U540" i="2" s="1"/>
  <c r="Q540" i="2"/>
  <c r="P540" i="2"/>
  <c r="R539" i="2"/>
  <c r="U539" i="2" s="1"/>
  <c r="Q539" i="2"/>
  <c r="P539" i="2"/>
  <c r="R538" i="2"/>
  <c r="U538" i="2" s="1"/>
  <c r="Q538" i="2"/>
  <c r="P538" i="2"/>
  <c r="R537" i="2"/>
  <c r="U537" i="2" s="1"/>
  <c r="Q537" i="2"/>
  <c r="P537" i="2"/>
  <c r="R536" i="2"/>
  <c r="U536" i="2" s="1"/>
  <c r="Q536" i="2"/>
  <c r="P536" i="2"/>
  <c r="R535" i="2"/>
  <c r="U535" i="2" s="1"/>
  <c r="Q535" i="2"/>
  <c r="P535" i="2"/>
  <c r="R534" i="2"/>
  <c r="U534" i="2" s="1"/>
  <c r="Q534" i="2"/>
  <c r="P534" i="2"/>
  <c r="R533" i="2"/>
  <c r="U533" i="2" s="1"/>
  <c r="Q533" i="2"/>
  <c r="P533" i="2"/>
  <c r="R532" i="2"/>
  <c r="U532" i="2" s="1"/>
  <c r="Q532" i="2"/>
  <c r="P532" i="2"/>
  <c r="R531" i="2"/>
  <c r="U531" i="2" s="1"/>
  <c r="Q531" i="2"/>
  <c r="P531" i="2"/>
  <c r="R530" i="2"/>
  <c r="U530" i="2" s="1"/>
  <c r="Q530" i="2"/>
  <c r="P530" i="2"/>
  <c r="R529" i="2"/>
  <c r="U529" i="2" s="1"/>
  <c r="Q529" i="2"/>
  <c r="P529" i="2"/>
  <c r="R528" i="2"/>
  <c r="U528" i="2" s="1"/>
  <c r="Q528" i="2"/>
  <c r="P528" i="2"/>
  <c r="R527" i="2"/>
  <c r="U527" i="2" s="1"/>
  <c r="Q527" i="2"/>
  <c r="P527" i="2"/>
  <c r="R526" i="2"/>
  <c r="U526" i="2" s="1"/>
  <c r="Q526" i="2"/>
  <c r="P526" i="2"/>
  <c r="R525" i="2"/>
  <c r="U525" i="2" s="1"/>
  <c r="Q525" i="2"/>
  <c r="P525" i="2"/>
  <c r="R524" i="2"/>
  <c r="U524" i="2" s="1"/>
  <c r="Q524" i="2"/>
  <c r="P524" i="2"/>
  <c r="R523" i="2"/>
  <c r="U523" i="2" s="1"/>
  <c r="Q523" i="2"/>
  <c r="P523" i="2"/>
  <c r="R522" i="2"/>
  <c r="U522" i="2" s="1"/>
  <c r="Q522" i="2"/>
  <c r="P522" i="2"/>
  <c r="R521" i="2"/>
  <c r="U521" i="2" s="1"/>
  <c r="Q521" i="2"/>
  <c r="P521" i="2"/>
  <c r="R520" i="2"/>
  <c r="U520" i="2" s="1"/>
  <c r="Q520" i="2"/>
  <c r="P520" i="2"/>
  <c r="R519" i="2"/>
  <c r="U519" i="2" s="1"/>
  <c r="Q519" i="2"/>
  <c r="P519" i="2"/>
  <c r="R518" i="2"/>
  <c r="U518" i="2" s="1"/>
  <c r="Q518" i="2"/>
  <c r="P518" i="2"/>
  <c r="R517" i="2"/>
  <c r="U517" i="2" s="1"/>
  <c r="Q517" i="2"/>
  <c r="P517" i="2"/>
  <c r="R516" i="2"/>
  <c r="U516" i="2" s="1"/>
  <c r="Q516" i="2"/>
  <c r="P516" i="2"/>
  <c r="R515" i="2"/>
  <c r="U515" i="2" s="1"/>
  <c r="Q515" i="2"/>
  <c r="P515" i="2"/>
  <c r="R514" i="2"/>
  <c r="U514" i="2" s="1"/>
  <c r="Q514" i="2"/>
  <c r="P514" i="2"/>
  <c r="R513" i="2"/>
  <c r="U513" i="2" s="1"/>
  <c r="Q513" i="2"/>
  <c r="P513" i="2"/>
  <c r="R512" i="2"/>
  <c r="U512" i="2" s="1"/>
  <c r="Q512" i="2"/>
  <c r="P512" i="2"/>
  <c r="R511" i="2"/>
  <c r="U511" i="2" s="1"/>
  <c r="Q511" i="2"/>
  <c r="P511" i="2"/>
  <c r="R510" i="2"/>
  <c r="U510" i="2" s="1"/>
  <c r="Q510" i="2"/>
  <c r="P510" i="2"/>
  <c r="R509" i="2"/>
  <c r="U509" i="2" s="1"/>
  <c r="Q509" i="2"/>
  <c r="P509" i="2"/>
  <c r="R508" i="2"/>
  <c r="U508" i="2" s="1"/>
  <c r="Q508" i="2"/>
  <c r="P508" i="2"/>
  <c r="R507" i="2"/>
  <c r="U507" i="2" s="1"/>
  <c r="Q507" i="2"/>
  <c r="P507" i="2"/>
  <c r="R506" i="2"/>
  <c r="U506" i="2" s="1"/>
  <c r="Q506" i="2"/>
  <c r="P506" i="2"/>
  <c r="R505" i="2"/>
  <c r="U505" i="2" s="1"/>
  <c r="Q505" i="2"/>
  <c r="P505" i="2"/>
  <c r="R504" i="2"/>
  <c r="U504" i="2" s="1"/>
  <c r="Q504" i="2"/>
  <c r="P504" i="2"/>
  <c r="R503" i="2"/>
  <c r="U503" i="2" s="1"/>
  <c r="Q503" i="2"/>
  <c r="P503" i="2"/>
  <c r="R502" i="2"/>
  <c r="U502" i="2" s="1"/>
  <c r="Q502" i="2"/>
  <c r="P502" i="2"/>
  <c r="R501" i="2"/>
  <c r="U501" i="2" s="1"/>
  <c r="Q501" i="2"/>
  <c r="P501" i="2"/>
  <c r="R500" i="2"/>
  <c r="U500" i="2" s="1"/>
  <c r="Q500" i="2"/>
  <c r="P500" i="2"/>
  <c r="R499" i="2"/>
  <c r="U499" i="2" s="1"/>
  <c r="Q499" i="2"/>
  <c r="P499" i="2"/>
  <c r="R498" i="2"/>
  <c r="U498" i="2" s="1"/>
  <c r="Q498" i="2"/>
  <c r="P498" i="2"/>
  <c r="R497" i="2"/>
  <c r="U497" i="2" s="1"/>
  <c r="Q497" i="2"/>
  <c r="P497" i="2"/>
  <c r="R496" i="2"/>
  <c r="U496" i="2" s="1"/>
  <c r="Q496" i="2"/>
  <c r="P496" i="2"/>
  <c r="R495" i="2"/>
  <c r="U495" i="2" s="1"/>
  <c r="Q495" i="2"/>
  <c r="P495" i="2"/>
  <c r="R494" i="2"/>
  <c r="U494" i="2" s="1"/>
  <c r="Q494" i="2"/>
  <c r="P494" i="2"/>
  <c r="R493" i="2"/>
  <c r="U493" i="2" s="1"/>
  <c r="Q493" i="2"/>
  <c r="P493" i="2"/>
  <c r="R492" i="2"/>
  <c r="U492" i="2" s="1"/>
  <c r="Q492" i="2"/>
  <c r="P492" i="2"/>
  <c r="R491" i="2"/>
  <c r="U491" i="2" s="1"/>
  <c r="Q491" i="2"/>
  <c r="P491" i="2"/>
  <c r="R490" i="2"/>
  <c r="U490" i="2" s="1"/>
  <c r="Q490" i="2"/>
  <c r="P490" i="2"/>
  <c r="R489" i="2"/>
  <c r="U489" i="2" s="1"/>
  <c r="Q489" i="2"/>
  <c r="P489" i="2"/>
  <c r="R488" i="2"/>
  <c r="U488" i="2" s="1"/>
  <c r="Q488" i="2"/>
  <c r="P488" i="2"/>
  <c r="R487" i="2"/>
  <c r="U487" i="2" s="1"/>
  <c r="Q487" i="2"/>
  <c r="P487" i="2"/>
  <c r="R486" i="2"/>
  <c r="U486" i="2" s="1"/>
  <c r="Q486" i="2"/>
  <c r="P486" i="2"/>
  <c r="R485" i="2"/>
  <c r="U485" i="2" s="1"/>
  <c r="Q485" i="2"/>
  <c r="P485" i="2"/>
  <c r="R484" i="2"/>
  <c r="U484" i="2" s="1"/>
  <c r="Q484" i="2"/>
  <c r="P484" i="2"/>
  <c r="R483" i="2"/>
  <c r="U483" i="2" s="1"/>
  <c r="Q483" i="2"/>
  <c r="P483" i="2"/>
  <c r="R482" i="2"/>
  <c r="U482" i="2" s="1"/>
  <c r="Q482" i="2"/>
  <c r="P482" i="2"/>
  <c r="R481" i="2"/>
  <c r="U481" i="2" s="1"/>
  <c r="Q481" i="2"/>
  <c r="P481" i="2"/>
  <c r="R480" i="2"/>
  <c r="U480" i="2" s="1"/>
  <c r="Q480" i="2"/>
  <c r="P480" i="2"/>
  <c r="R479" i="2"/>
  <c r="U479" i="2" s="1"/>
  <c r="Q479" i="2"/>
  <c r="P479" i="2"/>
  <c r="R478" i="2"/>
  <c r="U478" i="2" s="1"/>
  <c r="Q478" i="2"/>
  <c r="P478" i="2"/>
  <c r="R477" i="2"/>
  <c r="U477" i="2" s="1"/>
  <c r="Q477" i="2"/>
  <c r="P477" i="2"/>
  <c r="R476" i="2"/>
  <c r="U476" i="2" s="1"/>
  <c r="Q476" i="2"/>
  <c r="P476" i="2"/>
  <c r="R475" i="2"/>
  <c r="U475" i="2" s="1"/>
  <c r="Q475" i="2"/>
  <c r="P475" i="2"/>
  <c r="R474" i="2"/>
  <c r="U474" i="2" s="1"/>
  <c r="Q474" i="2"/>
  <c r="P474" i="2"/>
  <c r="R473" i="2"/>
  <c r="U473" i="2" s="1"/>
  <c r="Q473" i="2"/>
  <c r="P473" i="2"/>
  <c r="R472" i="2"/>
  <c r="U472" i="2" s="1"/>
  <c r="Q472" i="2"/>
  <c r="P472" i="2"/>
  <c r="R471" i="2"/>
  <c r="U471" i="2" s="1"/>
  <c r="Q471" i="2"/>
  <c r="P471" i="2"/>
  <c r="R470" i="2"/>
  <c r="U470" i="2" s="1"/>
  <c r="Q470" i="2"/>
  <c r="P470" i="2"/>
  <c r="R469" i="2"/>
  <c r="U469" i="2" s="1"/>
  <c r="Q469" i="2"/>
  <c r="P469" i="2"/>
  <c r="R468" i="2"/>
  <c r="U468" i="2" s="1"/>
  <c r="Q468" i="2"/>
  <c r="P468" i="2"/>
  <c r="R467" i="2"/>
  <c r="U467" i="2" s="1"/>
  <c r="Q467" i="2"/>
  <c r="P467" i="2"/>
  <c r="R466" i="2"/>
  <c r="U466" i="2" s="1"/>
  <c r="Q466" i="2"/>
  <c r="P466" i="2"/>
  <c r="R465" i="2"/>
  <c r="U465" i="2" s="1"/>
  <c r="Q465" i="2"/>
  <c r="P465" i="2"/>
  <c r="R464" i="2"/>
  <c r="U464" i="2" s="1"/>
  <c r="Q464" i="2"/>
  <c r="P464" i="2"/>
  <c r="R463" i="2"/>
  <c r="U463" i="2" s="1"/>
  <c r="Q463" i="2"/>
  <c r="P463" i="2"/>
  <c r="R462" i="2"/>
  <c r="U462" i="2" s="1"/>
  <c r="Q462" i="2"/>
  <c r="P462" i="2"/>
  <c r="R461" i="2"/>
  <c r="U461" i="2" s="1"/>
  <c r="Q461" i="2"/>
  <c r="P461" i="2"/>
  <c r="R460" i="2"/>
  <c r="U460" i="2" s="1"/>
  <c r="Q460" i="2"/>
  <c r="P460" i="2"/>
  <c r="R459" i="2"/>
  <c r="U459" i="2" s="1"/>
  <c r="Q459" i="2"/>
  <c r="P459" i="2"/>
  <c r="R458" i="2"/>
  <c r="U458" i="2" s="1"/>
  <c r="Q458" i="2"/>
  <c r="P458" i="2"/>
  <c r="R457" i="2"/>
  <c r="U457" i="2" s="1"/>
  <c r="Q457" i="2"/>
  <c r="P457" i="2"/>
  <c r="R456" i="2"/>
  <c r="U456" i="2" s="1"/>
  <c r="Q456" i="2"/>
  <c r="P456" i="2"/>
  <c r="R455" i="2"/>
  <c r="U455" i="2" s="1"/>
  <c r="Q455" i="2"/>
  <c r="P455" i="2"/>
  <c r="R454" i="2"/>
  <c r="U454" i="2" s="1"/>
  <c r="Q454" i="2"/>
  <c r="P454" i="2"/>
  <c r="R453" i="2"/>
  <c r="U453" i="2" s="1"/>
  <c r="Q453" i="2"/>
  <c r="P453" i="2"/>
  <c r="R452" i="2"/>
  <c r="U452" i="2" s="1"/>
  <c r="Q452" i="2"/>
  <c r="P452" i="2"/>
  <c r="R451" i="2"/>
  <c r="U451" i="2" s="1"/>
  <c r="Q451" i="2"/>
  <c r="P451" i="2"/>
  <c r="R450" i="2"/>
  <c r="U450" i="2" s="1"/>
  <c r="Q450" i="2"/>
  <c r="P450" i="2"/>
  <c r="R449" i="2"/>
  <c r="U449" i="2" s="1"/>
  <c r="Q449" i="2"/>
  <c r="P449" i="2"/>
  <c r="R448" i="2"/>
  <c r="U448" i="2" s="1"/>
  <c r="Q448" i="2"/>
  <c r="P448" i="2"/>
  <c r="R447" i="2"/>
  <c r="U447" i="2" s="1"/>
  <c r="Q447" i="2"/>
  <c r="P447" i="2"/>
  <c r="R446" i="2"/>
  <c r="U446" i="2" s="1"/>
  <c r="Q446" i="2"/>
  <c r="P446" i="2"/>
  <c r="R445" i="2"/>
  <c r="U445" i="2" s="1"/>
  <c r="Q445" i="2"/>
  <c r="P445" i="2"/>
  <c r="R444" i="2"/>
  <c r="U444" i="2" s="1"/>
  <c r="Q444" i="2"/>
  <c r="P444" i="2"/>
  <c r="R443" i="2"/>
  <c r="U443" i="2" s="1"/>
  <c r="Q443" i="2"/>
  <c r="P443" i="2"/>
  <c r="R442" i="2"/>
  <c r="U442" i="2" s="1"/>
  <c r="Q442" i="2"/>
  <c r="P442" i="2"/>
  <c r="R441" i="2"/>
  <c r="U441" i="2" s="1"/>
  <c r="Q441" i="2"/>
  <c r="P441" i="2"/>
  <c r="R440" i="2"/>
  <c r="U440" i="2" s="1"/>
  <c r="Q440" i="2"/>
  <c r="P440" i="2"/>
  <c r="R439" i="2"/>
  <c r="U439" i="2" s="1"/>
  <c r="Q439" i="2"/>
  <c r="P439" i="2"/>
  <c r="R438" i="2"/>
  <c r="U438" i="2" s="1"/>
  <c r="Q438" i="2"/>
  <c r="P438" i="2"/>
  <c r="R437" i="2"/>
  <c r="U437" i="2" s="1"/>
  <c r="Q437" i="2"/>
  <c r="P437" i="2"/>
  <c r="R436" i="2"/>
  <c r="U436" i="2" s="1"/>
  <c r="Q436" i="2"/>
  <c r="P436" i="2"/>
  <c r="R435" i="2"/>
  <c r="U435" i="2" s="1"/>
  <c r="Q435" i="2"/>
  <c r="P435" i="2"/>
  <c r="R434" i="2"/>
  <c r="U434" i="2" s="1"/>
  <c r="Q434" i="2"/>
  <c r="P434" i="2"/>
  <c r="R433" i="2"/>
  <c r="U433" i="2" s="1"/>
  <c r="Q433" i="2"/>
  <c r="P433" i="2"/>
  <c r="R432" i="2"/>
  <c r="U432" i="2" s="1"/>
  <c r="Q432" i="2"/>
  <c r="P432" i="2"/>
  <c r="R431" i="2"/>
  <c r="U431" i="2" s="1"/>
  <c r="Q431" i="2"/>
  <c r="P431" i="2"/>
  <c r="R430" i="2"/>
  <c r="U430" i="2" s="1"/>
  <c r="Q430" i="2"/>
  <c r="P430" i="2"/>
  <c r="R429" i="2"/>
  <c r="U429" i="2" s="1"/>
  <c r="Q429" i="2"/>
  <c r="P429" i="2"/>
  <c r="R428" i="2"/>
  <c r="U428" i="2" s="1"/>
  <c r="Q428" i="2"/>
  <c r="P428" i="2"/>
  <c r="R427" i="2"/>
  <c r="U427" i="2" s="1"/>
  <c r="Q427" i="2"/>
  <c r="P427" i="2"/>
  <c r="R426" i="2"/>
  <c r="U426" i="2" s="1"/>
  <c r="Q426" i="2"/>
  <c r="P426" i="2"/>
  <c r="R425" i="2"/>
  <c r="U425" i="2" s="1"/>
  <c r="Q425" i="2"/>
  <c r="P425" i="2"/>
  <c r="R424" i="2"/>
  <c r="U424" i="2" s="1"/>
  <c r="Q424" i="2"/>
  <c r="P424" i="2"/>
  <c r="R423" i="2"/>
  <c r="U423" i="2" s="1"/>
  <c r="Q423" i="2"/>
  <c r="P423" i="2"/>
  <c r="R422" i="2"/>
  <c r="U422" i="2" s="1"/>
  <c r="Q422" i="2"/>
  <c r="P422" i="2"/>
  <c r="R421" i="2"/>
  <c r="U421" i="2" s="1"/>
  <c r="Q421" i="2"/>
  <c r="P421" i="2"/>
  <c r="R420" i="2"/>
  <c r="U420" i="2" s="1"/>
  <c r="Q420" i="2"/>
  <c r="P420" i="2"/>
  <c r="R419" i="2"/>
  <c r="U419" i="2" s="1"/>
  <c r="Q419" i="2"/>
  <c r="P419" i="2"/>
  <c r="R418" i="2"/>
  <c r="U418" i="2" s="1"/>
  <c r="Q418" i="2"/>
  <c r="P418" i="2"/>
  <c r="R417" i="2"/>
  <c r="U417" i="2" s="1"/>
  <c r="Q417" i="2"/>
  <c r="P417" i="2"/>
  <c r="R416" i="2"/>
  <c r="U416" i="2" s="1"/>
  <c r="Q416" i="2"/>
  <c r="P416" i="2"/>
  <c r="R415" i="2"/>
  <c r="U415" i="2" s="1"/>
  <c r="Q415" i="2"/>
  <c r="P415" i="2"/>
  <c r="R414" i="2"/>
  <c r="U414" i="2" s="1"/>
  <c r="Q414" i="2"/>
  <c r="P414" i="2"/>
  <c r="R413" i="2"/>
  <c r="U413" i="2" s="1"/>
  <c r="Q413" i="2"/>
  <c r="P413" i="2"/>
  <c r="R412" i="2"/>
  <c r="U412" i="2" s="1"/>
  <c r="Q412" i="2"/>
  <c r="P412" i="2"/>
  <c r="R411" i="2"/>
  <c r="U411" i="2" s="1"/>
  <c r="Q411" i="2"/>
  <c r="P411" i="2"/>
  <c r="R410" i="2"/>
  <c r="U410" i="2" s="1"/>
  <c r="Q410" i="2"/>
  <c r="P410" i="2"/>
  <c r="R409" i="2"/>
  <c r="U409" i="2" s="1"/>
  <c r="Q409" i="2"/>
  <c r="P409" i="2"/>
  <c r="R408" i="2"/>
  <c r="U408" i="2" s="1"/>
  <c r="Q408" i="2"/>
  <c r="P408" i="2"/>
  <c r="R407" i="2"/>
  <c r="U407" i="2" s="1"/>
  <c r="Q407" i="2"/>
  <c r="P407" i="2"/>
  <c r="R406" i="2"/>
  <c r="U406" i="2" s="1"/>
  <c r="Q406" i="2"/>
  <c r="P406" i="2"/>
  <c r="R405" i="2"/>
  <c r="U405" i="2" s="1"/>
  <c r="Q405" i="2"/>
  <c r="P405" i="2"/>
  <c r="R404" i="2"/>
  <c r="U404" i="2" s="1"/>
  <c r="Q404" i="2"/>
  <c r="P404" i="2"/>
  <c r="R403" i="2"/>
  <c r="U403" i="2" s="1"/>
  <c r="Q403" i="2"/>
  <c r="P403" i="2"/>
  <c r="R402" i="2"/>
  <c r="U402" i="2" s="1"/>
  <c r="Q402" i="2"/>
  <c r="P402" i="2"/>
  <c r="R401" i="2"/>
  <c r="U401" i="2" s="1"/>
  <c r="Q401" i="2"/>
  <c r="P401" i="2"/>
  <c r="R400" i="2"/>
  <c r="U400" i="2" s="1"/>
  <c r="Q400" i="2"/>
  <c r="P400" i="2"/>
  <c r="R399" i="2"/>
  <c r="U399" i="2" s="1"/>
  <c r="Q399" i="2"/>
  <c r="P399" i="2"/>
  <c r="R398" i="2"/>
  <c r="U398" i="2" s="1"/>
  <c r="Q398" i="2"/>
  <c r="P398" i="2"/>
  <c r="R397" i="2"/>
  <c r="U397" i="2" s="1"/>
  <c r="Q397" i="2"/>
  <c r="P397" i="2"/>
  <c r="R396" i="2"/>
  <c r="U396" i="2" s="1"/>
  <c r="Q396" i="2"/>
  <c r="P396" i="2"/>
  <c r="R395" i="2"/>
  <c r="U395" i="2" s="1"/>
  <c r="Q395" i="2"/>
  <c r="P395" i="2"/>
  <c r="R394" i="2"/>
  <c r="U394" i="2" s="1"/>
  <c r="Q394" i="2"/>
  <c r="P394" i="2"/>
  <c r="R393" i="2"/>
  <c r="U393" i="2" s="1"/>
  <c r="Q393" i="2"/>
  <c r="P393" i="2"/>
  <c r="R392" i="2"/>
  <c r="U392" i="2" s="1"/>
  <c r="Q392" i="2"/>
  <c r="P392" i="2"/>
  <c r="R391" i="2"/>
  <c r="U391" i="2" s="1"/>
  <c r="Q391" i="2"/>
  <c r="P391" i="2"/>
  <c r="R390" i="2"/>
  <c r="U390" i="2" s="1"/>
  <c r="Q390" i="2"/>
  <c r="P390" i="2"/>
  <c r="R389" i="2"/>
  <c r="U389" i="2" s="1"/>
  <c r="Q389" i="2"/>
  <c r="P389" i="2"/>
  <c r="R388" i="2"/>
  <c r="U388" i="2" s="1"/>
  <c r="Q388" i="2"/>
  <c r="P388" i="2"/>
  <c r="R387" i="2"/>
  <c r="U387" i="2" s="1"/>
  <c r="Q387" i="2"/>
  <c r="P387" i="2"/>
  <c r="R386" i="2"/>
  <c r="U386" i="2" s="1"/>
  <c r="Q386" i="2"/>
  <c r="P386" i="2"/>
  <c r="R385" i="2"/>
  <c r="U385" i="2" s="1"/>
  <c r="Q385" i="2"/>
  <c r="P385" i="2"/>
  <c r="R384" i="2"/>
  <c r="U384" i="2" s="1"/>
  <c r="Q384" i="2"/>
  <c r="P384" i="2"/>
  <c r="R383" i="2"/>
  <c r="U383" i="2" s="1"/>
  <c r="Q383" i="2"/>
  <c r="P383" i="2"/>
  <c r="R382" i="2"/>
  <c r="U382" i="2" s="1"/>
  <c r="Q382" i="2"/>
  <c r="P382" i="2"/>
  <c r="R381" i="2"/>
  <c r="U381" i="2" s="1"/>
  <c r="Q381" i="2"/>
  <c r="P381" i="2"/>
  <c r="R380" i="2"/>
  <c r="U380" i="2" s="1"/>
  <c r="Q380" i="2"/>
  <c r="P380" i="2"/>
  <c r="R379" i="2"/>
  <c r="U379" i="2" s="1"/>
  <c r="Q379" i="2"/>
  <c r="P379" i="2"/>
  <c r="R378" i="2"/>
  <c r="U378" i="2" s="1"/>
  <c r="Q378" i="2"/>
  <c r="P378" i="2"/>
  <c r="R377" i="2"/>
  <c r="U377" i="2" s="1"/>
  <c r="Q377" i="2"/>
  <c r="P377" i="2"/>
  <c r="R376" i="2"/>
  <c r="U376" i="2" s="1"/>
  <c r="Q376" i="2"/>
  <c r="P376" i="2"/>
  <c r="R375" i="2"/>
  <c r="U375" i="2" s="1"/>
  <c r="Q375" i="2"/>
  <c r="P375" i="2"/>
  <c r="R374" i="2"/>
  <c r="U374" i="2" s="1"/>
  <c r="Q374" i="2"/>
  <c r="P374" i="2"/>
  <c r="R373" i="2"/>
  <c r="U373" i="2" s="1"/>
  <c r="Q373" i="2"/>
  <c r="P373" i="2"/>
  <c r="R372" i="2"/>
  <c r="U372" i="2" s="1"/>
  <c r="Q372" i="2"/>
  <c r="P372" i="2"/>
  <c r="R371" i="2"/>
  <c r="U371" i="2" s="1"/>
  <c r="Q371" i="2"/>
  <c r="P371" i="2"/>
  <c r="R370" i="2"/>
  <c r="U370" i="2" s="1"/>
  <c r="Q370" i="2"/>
  <c r="P370" i="2"/>
  <c r="R369" i="2"/>
  <c r="U369" i="2" s="1"/>
  <c r="Q369" i="2"/>
  <c r="P369" i="2"/>
  <c r="R368" i="2"/>
  <c r="U368" i="2" s="1"/>
  <c r="Q368" i="2"/>
  <c r="P368" i="2"/>
  <c r="R367" i="2"/>
  <c r="U367" i="2" s="1"/>
  <c r="Q367" i="2"/>
  <c r="P367" i="2"/>
  <c r="R366" i="2"/>
  <c r="U366" i="2" s="1"/>
  <c r="Q366" i="2"/>
  <c r="P366" i="2"/>
  <c r="R365" i="2"/>
  <c r="U365" i="2" s="1"/>
  <c r="Q365" i="2"/>
  <c r="P365" i="2"/>
  <c r="R364" i="2"/>
  <c r="U364" i="2" s="1"/>
  <c r="Q364" i="2"/>
  <c r="P364" i="2"/>
  <c r="R363" i="2"/>
  <c r="U363" i="2" s="1"/>
  <c r="Q363" i="2"/>
  <c r="P363" i="2"/>
  <c r="R362" i="2"/>
  <c r="U362" i="2" s="1"/>
  <c r="Q362" i="2"/>
  <c r="P362" i="2"/>
  <c r="R361" i="2"/>
  <c r="U361" i="2" s="1"/>
  <c r="Q361" i="2"/>
  <c r="P361" i="2"/>
  <c r="R360" i="2"/>
  <c r="U360" i="2" s="1"/>
  <c r="Q360" i="2"/>
  <c r="P360" i="2"/>
  <c r="R359" i="2"/>
  <c r="U359" i="2" s="1"/>
  <c r="Q359" i="2"/>
  <c r="P359" i="2"/>
  <c r="R358" i="2"/>
  <c r="U358" i="2" s="1"/>
  <c r="Q358" i="2"/>
  <c r="P358" i="2"/>
  <c r="R357" i="2"/>
  <c r="U357" i="2" s="1"/>
  <c r="Q357" i="2"/>
  <c r="P357" i="2"/>
  <c r="R356" i="2"/>
  <c r="U356" i="2" s="1"/>
  <c r="Q356" i="2"/>
  <c r="P356" i="2"/>
  <c r="R355" i="2"/>
  <c r="U355" i="2" s="1"/>
  <c r="Q355" i="2"/>
  <c r="P355" i="2"/>
  <c r="R354" i="2"/>
  <c r="U354" i="2" s="1"/>
  <c r="Q354" i="2"/>
  <c r="P354" i="2"/>
  <c r="R353" i="2"/>
  <c r="U353" i="2" s="1"/>
  <c r="Q353" i="2"/>
  <c r="P353" i="2"/>
  <c r="R352" i="2"/>
  <c r="U352" i="2" s="1"/>
  <c r="Q352" i="2"/>
  <c r="P352" i="2"/>
  <c r="R351" i="2"/>
  <c r="U351" i="2" s="1"/>
  <c r="Q351" i="2"/>
  <c r="P351" i="2"/>
  <c r="R350" i="2"/>
  <c r="U350" i="2" s="1"/>
  <c r="Q350" i="2"/>
  <c r="P350" i="2"/>
  <c r="R349" i="2"/>
  <c r="U349" i="2" s="1"/>
  <c r="Q349" i="2"/>
  <c r="P349" i="2"/>
  <c r="R348" i="2"/>
  <c r="U348" i="2" s="1"/>
  <c r="Q348" i="2"/>
  <c r="P348" i="2"/>
  <c r="R347" i="2"/>
  <c r="U347" i="2" s="1"/>
  <c r="Q347" i="2"/>
  <c r="P347" i="2"/>
  <c r="R346" i="2"/>
  <c r="U346" i="2" s="1"/>
  <c r="Q346" i="2"/>
  <c r="P346" i="2"/>
  <c r="R345" i="2"/>
  <c r="U345" i="2" s="1"/>
  <c r="Q345" i="2"/>
  <c r="P345" i="2"/>
  <c r="R344" i="2"/>
  <c r="U344" i="2" s="1"/>
  <c r="Q344" i="2"/>
  <c r="P344" i="2"/>
  <c r="R343" i="2"/>
  <c r="U343" i="2" s="1"/>
  <c r="Q343" i="2"/>
  <c r="P343" i="2"/>
  <c r="R342" i="2"/>
  <c r="U342" i="2" s="1"/>
  <c r="Q342" i="2"/>
  <c r="P342" i="2"/>
  <c r="R341" i="2"/>
  <c r="U341" i="2" s="1"/>
  <c r="Q341" i="2"/>
  <c r="P341" i="2"/>
  <c r="R340" i="2"/>
  <c r="U340" i="2" s="1"/>
  <c r="Q340" i="2"/>
  <c r="P340" i="2"/>
  <c r="R339" i="2"/>
  <c r="U339" i="2" s="1"/>
  <c r="Q339" i="2"/>
  <c r="P339" i="2"/>
  <c r="R338" i="2"/>
  <c r="U338" i="2" s="1"/>
  <c r="Q338" i="2"/>
  <c r="P338" i="2"/>
  <c r="R337" i="2"/>
  <c r="U337" i="2" s="1"/>
  <c r="Q337" i="2"/>
  <c r="P337" i="2"/>
  <c r="R336" i="2"/>
  <c r="U336" i="2" s="1"/>
  <c r="Q336" i="2"/>
  <c r="P336" i="2"/>
  <c r="R335" i="2"/>
  <c r="U335" i="2" s="1"/>
  <c r="Q335" i="2"/>
  <c r="P335" i="2"/>
  <c r="R334" i="2"/>
  <c r="U334" i="2" s="1"/>
  <c r="Q334" i="2"/>
  <c r="P334" i="2"/>
  <c r="R333" i="2"/>
  <c r="U333" i="2" s="1"/>
  <c r="Q333" i="2"/>
  <c r="P333" i="2"/>
  <c r="R332" i="2"/>
  <c r="U332" i="2" s="1"/>
  <c r="Q332" i="2"/>
  <c r="P332" i="2"/>
  <c r="R331" i="2"/>
  <c r="U331" i="2" s="1"/>
  <c r="Q331" i="2"/>
  <c r="P331" i="2"/>
  <c r="R330" i="2"/>
  <c r="U330" i="2" s="1"/>
  <c r="Q330" i="2"/>
  <c r="P330" i="2"/>
  <c r="R329" i="2"/>
  <c r="U329" i="2" s="1"/>
  <c r="Q329" i="2"/>
  <c r="P329" i="2"/>
  <c r="R328" i="2"/>
  <c r="U328" i="2" s="1"/>
  <c r="Q328" i="2"/>
  <c r="P328" i="2"/>
  <c r="R327" i="2"/>
  <c r="U327" i="2" s="1"/>
  <c r="Q327" i="2"/>
  <c r="P327" i="2"/>
  <c r="R326" i="2"/>
  <c r="U326" i="2" s="1"/>
  <c r="Q326" i="2"/>
  <c r="P326" i="2"/>
  <c r="R325" i="2"/>
  <c r="U325" i="2" s="1"/>
  <c r="Q325" i="2"/>
  <c r="P325" i="2"/>
  <c r="R324" i="2"/>
  <c r="U324" i="2" s="1"/>
  <c r="Q324" i="2"/>
  <c r="P324" i="2"/>
  <c r="R323" i="2"/>
  <c r="U323" i="2" s="1"/>
  <c r="Q323" i="2"/>
  <c r="P323" i="2"/>
  <c r="R322" i="2"/>
  <c r="U322" i="2" s="1"/>
  <c r="Q322" i="2"/>
  <c r="P322" i="2"/>
  <c r="R321" i="2"/>
  <c r="U321" i="2" s="1"/>
  <c r="Q321" i="2"/>
  <c r="P321" i="2"/>
  <c r="R320" i="2"/>
  <c r="U320" i="2" s="1"/>
  <c r="Q320" i="2"/>
  <c r="P320" i="2"/>
  <c r="R319" i="2"/>
  <c r="U319" i="2" s="1"/>
  <c r="Q319" i="2"/>
  <c r="P319" i="2"/>
  <c r="R318" i="2"/>
  <c r="U318" i="2" s="1"/>
  <c r="Q318" i="2"/>
  <c r="P318" i="2"/>
  <c r="R317" i="2"/>
  <c r="U317" i="2" s="1"/>
  <c r="Q317" i="2"/>
  <c r="P317" i="2"/>
  <c r="R316" i="2"/>
  <c r="U316" i="2" s="1"/>
  <c r="Q316" i="2"/>
  <c r="P316" i="2"/>
  <c r="R315" i="2"/>
  <c r="U315" i="2" s="1"/>
  <c r="Q315" i="2"/>
  <c r="P315" i="2"/>
  <c r="R314" i="2"/>
  <c r="U314" i="2" s="1"/>
  <c r="Q314" i="2"/>
  <c r="P314" i="2"/>
  <c r="R313" i="2"/>
  <c r="U313" i="2" s="1"/>
  <c r="Q313" i="2"/>
  <c r="P313" i="2"/>
  <c r="R312" i="2"/>
  <c r="U312" i="2" s="1"/>
  <c r="Q312" i="2"/>
  <c r="P312" i="2"/>
  <c r="R311" i="2"/>
  <c r="U311" i="2" s="1"/>
  <c r="Q311" i="2"/>
  <c r="P311" i="2"/>
  <c r="R310" i="2"/>
  <c r="U310" i="2" s="1"/>
  <c r="Q310" i="2"/>
  <c r="P310" i="2"/>
  <c r="R309" i="2"/>
  <c r="U309" i="2" s="1"/>
  <c r="Q309" i="2"/>
  <c r="P309" i="2"/>
  <c r="R308" i="2"/>
  <c r="U308" i="2" s="1"/>
  <c r="Q308" i="2"/>
  <c r="P308" i="2"/>
  <c r="R307" i="2"/>
  <c r="U307" i="2" s="1"/>
  <c r="Q307" i="2"/>
  <c r="P307" i="2"/>
  <c r="R306" i="2"/>
  <c r="U306" i="2" s="1"/>
  <c r="Q306" i="2"/>
  <c r="P306" i="2"/>
  <c r="R305" i="2"/>
  <c r="U305" i="2" s="1"/>
  <c r="Q305" i="2"/>
  <c r="P305" i="2"/>
  <c r="R304" i="2"/>
  <c r="U304" i="2" s="1"/>
  <c r="Q304" i="2"/>
  <c r="P304" i="2"/>
  <c r="R303" i="2"/>
  <c r="U303" i="2" s="1"/>
  <c r="Q303" i="2"/>
  <c r="P303" i="2"/>
  <c r="R302" i="2"/>
  <c r="U302" i="2" s="1"/>
  <c r="Q302" i="2"/>
  <c r="P302" i="2"/>
  <c r="R301" i="2"/>
  <c r="U301" i="2" s="1"/>
  <c r="Q301" i="2"/>
  <c r="P301" i="2"/>
  <c r="R300" i="2"/>
  <c r="U300" i="2" s="1"/>
  <c r="Q300" i="2"/>
  <c r="P300" i="2"/>
  <c r="R299" i="2"/>
  <c r="U299" i="2" s="1"/>
  <c r="Q299" i="2"/>
  <c r="P299" i="2"/>
  <c r="R298" i="2"/>
  <c r="U298" i="2" s="1"/>
  <c r="Q298" i="2"/>
  <c r="P298" i="2"/>
  <c r="R297" i="2"/>
  <c r="U297" i="2" s="1"/>
  <c r="Q297" i="2"/>
  <c r="P297" i="2"/>
  <c r="R296" i="2"/>
  <c r="U296" i="2" s="1"/>
  <c r="Q296" i="2"/>
  <c r="P296" i="2"/>
  <c r="R295" i="2"/>
  <c r="U295" i="2" s="1"/>
  <c r="Q295" i="2"/>
  <c r="P295" i="2"/>
  <c r="R294" i="2"/>
  <c r="U294" i="2" s="1"/>
  <c r="Q294" i="2"/>
  <c r="P294" i="2"/>
  <c r="R293" i="2"/>
  <c r="U293" i="2" s="1"/>
  <c r="Q293" i="2"/>
  <c r="P293" i="2"/>
  <c r="R292" i="2"/>
  <c r="U292" i="2" s="1"/>
  <c r="Q292" i="2"/>
  <c r="P292" i="2"/>
  <c r="R291" i="2"/>
  <c r="U291" i="2" s="1"/>
  <c r="Q291" i="2"/>
  <c r="P291" i="2"/>
  <c r="R290" i="2"/>
  <c r="U290" i="2" s="1"/>
  <c r="Q290" i="2"/>
  <c r="P290" i="2"/>
  <c r="R289" i="2"/>
  <c r="U289" i="2" s="1"/>
  <c r="Q289" i="2"/>
  <c r="P289" i="2"/>
  <c r="R288" i="2"/>
  <c r="U288" i="2" s="1"/>
  <c r="Q288" i="2"/>
  <c r="P288" i="2"/>
  <c r="R287" i="2"/>
  <c r="U287" i="2" s="1"/>
  <c r="Q287" i="2"/>
  <c r="P287" i="2"/>
  <c r="R286" i="2"/>
  <c r="U286" i="2" s="1"/>
  <c r="Q286" i="2"/>
  <c r="P286" i="2"/>
  <c r="R285" i="2"/>
  <c r="U285" i="2" s="1"/>
  <c r="Q285" i="2"/>
  <c r="P285" i="2"/>
  <c r="R284" i="2"/>
  <c r="U284" i="2" s="1"/>
  <c r="Q284" i="2"/>
  <c r="P284" i="2"/>
  <c r="R283" i="2"/>
  <c r="U283" i="2" s="1"/>
  <c r="Q283" i="2"/>
  <c r="P283" i="2"/>
  <c r="R282" i="2"/>
  <c r="U282" i="2" s="1"/>
  <c r="Q282" i="2"/>
  <c r="P282" i="2"/>
  <c r="R281" i="2"/>
  <c r="U281" i="2" s="1"/>
  <c r="Q281" i="2"/>
  <c r="P281" i="2"/>
  <c r="R280" i="2"/>
  <c r="U280" i="2" s="1"/>
  <c r="Q280" i="2"/>
  <c r="P280" i="2"/>
  <c r="R279" i="2"/>
  <c r="U279" i="2" s="1"/>
  <c r="Q279" i="2"/>
  <c r="P279" i="2"/>
  <c r="R278" i="2"/>
  <c r="U278" i="2" s="1"/>
  <c r="Q278" i="2"/>
  <c r="P278" i="2"/>
  <c r="R277" i="2"/>
  <c r="U277" i="2" s="1"/>
  <c r="Q277" i="2"/>
  <c r="P277" i="2"/>
  <c r="R276" i="2"/>
  <c r="U276" i="2" s="1"/>
  <c r="Q276" i="2"/>
  <c r="P276" i="2"/>
  <c r="R275" i="2"/>
  <c r="U275" i="2" s="1"/>
  <c r="Q275" i="2"/>
  <c r="P275" i="2"/>
  <c r="R274" i="2"/>
  <c r="U274" i="2" s="1"/>
  <c r="Q274" i="2"/>
  <c r="P274" i="2"/>
  <c r="R273" i="2"/>
  <c r="U273" i="2" s="1"/>
  <c r="Q273" i="2"/>
  <c r="P273" i="2"/>
  <c r="R272" i="2"/>
  <c r="U272" i="2" s="1"/>
  <c r="Q272" i="2"/>
  <c r="P272" i="2"/>
  <c r="R271" i="2"/>
  <c r="U271" i="2" s="1"/>
  <c r="Q271" i="2"/>
  <c r="P271" i="2"/>
  <c r="R270" i="2"/>
  <c r="U270" i="2" s="1"/>
  <c r="Q270" i="2"/>
  <c r="P270" i="2"/>
  <c r="R269" i="2"/>
  <c r="U269" i="2" s="1"/>
  <c r="Q269" i="2"/>
  <c r="P269" i="2"/>
  <c r="R268" i="2"/>
  <c r="U268" i="2" s="1"/>
  <c r="Q268" i="2"/>
  <c r="P268" i="2"/>
  <c r="R267" i="2"/>
  <c r="U267" i="2" s="1"/>
  <c r="Q267" i="2"/>
  <c r="P267" i="2"/>
  <c r="R266" i="2"/>
  <c r="U266" i="2" s="1"/>
  <c r="Q266" i="2"/>
  <c r="P266" i="2"/>
  <c r="R265" i="2"/>
  <c r="U265" i="2" s="1"/>
  <c r="Q265" i="2"/>
  <c r="P265" i="2"/>
  <c r="R264" i="2"/>
  <c r="U264" i="2" s="1"/>
  <c r="Q264" i="2"/>
  <c r="P264" i="2"/>
  <c r="R263" i="2"/>
  <c r="U263" i="2" s="1"/>
  <c r="Q263" i="2"/>
  <c r="P263" i="2"/>
  <c r="R262" i="2"/>
  <c r="U262" i="2" s="1"/>
  <c r="Q262" i="2"/>
  <c r="P262" i="2"/>
  <c r="R261" i="2"/>
  <c r="U261" i="2" s="1"/>
  <c r="Q261" i="2"/>
  <c r="P261" i="2"/>
  <c r="R260" i="2"/>
  <c r="U260" i="2" s="1"/>
  <c r="Q260" i="2"/>
  <c r="P260" i="2"/>
  <c r="R259" i="2"/>
  <c r="U259" i="2" s="1"/>
  <c r="Q259" i="2"/>
  <c r="P259" i="2"/>
  <c r="R258" i="2"/>
  <c r="U258" i="2" s="1"/>
  <c r="Q258" i="2"/>
  <c r="P258" i="2"/>
  <c r="R257" i="2"/>
  <c r="U257" i="2" s="1"/>
  <c r="Q257" i="2"/>
  <c r="P257" i="2"/>
  <c r="R256" i="2"/>
  <c r="U256" i="2" s="1"/>
  <c r="Q256" i="2"/>
  <c r="P256" i="2"/>
  <c r="R255" i="2"/>
  <c r="U255" i="2" s="1"/>
  <c r="Q255" i="2"/>
  <c r="P255" i="2"/>
  <c r="R254" i="2"/>
  <c r="U254" i="2" s="1"/>
  <c r="Q254" i="2"/>
  <c r="P254" i="2"/>
  <c r="R253" i="2"/>
  <c r="U253" i="2" s="1"/>
  <c r="Q253" i="2"/>
  <c r="P253" i="2"/>
  <c r="R252" i="2"/>
  <c r="U252" i="2" s="1"/>
  <c r="Q252" i="2"/>
  <c r="P252" i="2"/>
  <c r="R251" i="2"/>
  <c r="U251" i="2" s="1"/>
  <c r="Q251" i="2"/>
  <c r="P251" i="2"/>
  <c r="R250" i="2"/>
  <c r="U250" i="2" s="1"/>
  <c r="Q250" i="2"/>
  <c r="P250" i="2"/>
  <c r="R249" i="2"/>
  <c r="U249" i="2" s="1"/>
  <c r="Q249" i="2"/>
  <c r="P249" i="2"/>
  <c r="R248" i="2"/>
  <c r="U248" i="2" s="1"/>
  <c r="Q248" i="2"/>
  <c r="P248" i="2"/>
  <c r="R247" i="2"/>
  <c r="U247" i="2" s="1"/>
  <c r="Q247" i="2"/>
  <c r="P247" i="2"/>
  <c r="R246" i="2"/>
  <c r="U246" i="2" s="1"/>
  <c r="Q246" i="2"/>
  <c r="P246" i="2"/>
  <c r="R245" i="2"/>
  <c r="U245" i="2" s="1"/>
  <c r="Q245" i="2"/>
  <c r="P245" i="2"/>
  <c r="R244" i="2"/>
  <c r="U244" i="2" s="1"/>
  <c r="Q244" i="2"/>
  <c r="P244" i="2"/>
  <c r="R243" i="2"/>
  <c r="U243" i="2" s="1"/>
  <c r="Q243" i="2"/>
  <c r="P243" i="2"/>
  <c r="R242" i="2"/>
  <c r="U242" i="2" s="1"/>
  <c r="Q242" i="2"/>
  <c r="P242" i="2"/>
  <c r="R241" i="2"/>
  <c r="U241" i="2" s="1"/>
  <c r="Q241" i="2"/>
  <c r="P241" i="2"/>
  <c r="R240" i="2"/>
  <c r="U240" i="2" s="1"/>
  <c r="Q240" i="2"/>
  <c r="P240" i="2"/>
  <c r="R239" i="2"/>
  <c r="U239" i="2" s="1"/>
  <c r="Q239" i="2"/>
  <c r="P239" i="2"/>
  <c r="R238" i="2"/>
  <c r="U238" i="2" s="1"/>
  <c r="Q238" i="2"/>
  <c r="P238" i="2"/>
  <c r="R237" i="2"/>
  <c r="U237" i="2" s="1"/>
  <c r="Q237" i="2"/>
  <c r="P237" i="2"/>
  <c r="R236" i="2"/>
  <c r="U236" i="2" s="1"/>
  <c r="Q236" i="2"/>
  <c r="P236" i="2"/>
  <c r="R235" i="2"/>
  <c r="U235" i="2" s="1"/>
  <c r="Q235" i="2"/>
  <c r="P235" i="2"/>
  <c r="R234" i="2"/>
  <c r="U234" i="2" s="1"/>
  <c r="Q234" i="2"/>
  <c r="P234" i="2"/>
  <c r="R233" i="2"/>
  <c r="U233" i="2" s="1"/>
  <c r="Q233" i="2"/>
  <c r="P233" i="2"/>
  <c r="R232" i="2"/>
  <c r="U232" i="2" s="1"/>
  <c r="Q232" i="2"/>
  <c r="P232" i="2"/>
  <c r="R231" i="2"/>
  <c r="U231" i="2" s="1"/>
  <c r="Q231" i="2"/>
  <c r="P231" i="2"/>
  <c r="R230" i="2"/>
  <c r="U230" i="2" s="1"/>
  <c r="Q230" i="2"/>
  <c r="P230" i="2"/>
  <c r="R229" i="2"/>
  <c r="U229" i="2" s="1"/>
  <c r="Q229" i="2"/>
  <c r="P229" i="2"/>
  <c r="R228" i="2"/>
  <c r="U228" i="2" s="1"/>
  <c r="Q228" i="2"/>
  <c r="P228" i="2"/>
  <c r="R227" i="2"/>
  <c r="U227" i="2" s="1"/>
  <c r="Q227" i="2"/>
  <c r="P227" i="2"/>
  <c r="R226" i="2"/>
  <c r="U226" i="2" s="1"/>
  <c r="Q226" i="2"/>
  <c r="P226" i="2"/>
  <c r="R225" i="2"/>
  <c r="U225" i="2" s="1"/>
  <c r="Q225" i="2"/>
  <c r="P225" i="2"/>
  <c r="R224" i="2"/>
  <c r="U224" i="2" s="1"/>
  <c r="Q224" i="2"/>
  <c r="P224" i="2"/>
  <c r="R223" i="2"/>
  <c r="U223" i="2" s="1"/>
  <c r="Q223" i="2"/>
  <c r="P223" i="2"/>
  <c r="R222" i="2"/>
  <c r="U222" i="2" s="1"/>
  <c r="Q222" i="2"/>
  <c r="P222" i="2"/>
  <c r="R221" i="2"/>
  <c r="U221" i="2" s="1"/>
  <c r="Q221" i="2"/>
  <c r="P221" i="2"/>
  <c r="R220" i="2"/>
  <c r="U220" i="2" s="1"/>
  <c r="Q220" i="2"/>
  <c r="P220" i="2"/>
  <c r="R219" i="2"/>
  <c r="U219" i="2" s="1"/>
  <c r="Q219" i="2"/>
  <c r="P219" i="2"/>
  <c r="R218" i="2"/>
  <c r="U218" i="2" s="1"/>
  <c r="Q218" i="2"/>
  <c r="P218" i="2"/>
  <c r="R217" i="2"/>
  <c r="U217" i="2" s="1"/>
  <c r="Q217" i="2"/>
  <c r="P217" i="2"/>
  <c r="R216" i="2"/>
  <c r="U216" i="2" s="1"/>
  <c r="Q216" i="2"/>
  <c r="P216" i="2"/>
  <c r="R215" i="2"/>
  <c r="U215" i="2" s="1"/>
  <c r="Q215" i="2"/>
  <c r="P215" i="2"/>
  <c r="R214" i="2"/>
  <c r="U214" i="2" s="1"/>
  <c r="Q214" i="2"/>
  <c r="P214" i="2"/>
  <c r="R213" i="2"/>
  <c r="U213" i="2" s="1"/>
  <c r="Q213" i="2"/>
  <c r="P213" i="2"/>
  <c r="R212" i="2"/>
  <c r="U212" i="2" s="1"/>
  <c r="Q212" i="2"/>
  <c r="P212" i="2"/>
  <c r="R211" i="2"/>
  <c r="U211" i="2" s="1"/>
  <c r="Q211" i="2"/>
  <c r="P211" i="2"/>
  <c r="R210" i="2"/>
  <c r="U210" i="2" s="1"/>
  <c r="Q210" i="2"/>
  <c r="P210" i="2"/>
  <c r="R209" i="2"/>
  <c r="U209" i="2" s="1"/>
  <c r="Q209" i="2"/>
  <c r="P209" i="2"/>
  <c r="R208" i="2"/>
  <c r="U208" i="2" s="1"/>
  <c r="Q208" i="2"/>
  <c r="P208" i="2"/>
  <c r="R207" i="2"/>
  <c r="U207" i="2" s="1"/>
  <c r="Q207" i="2"/>
  <c r="P207" i="2"/>
  <c r="R206" i="2"/>
  <c r="U206" i="2" s="1"/>
  <c r="Q206" i="2"/>
  <c r="P206" i="2"/>
  <c r="R205" i="2"/>
  <c r="U205" i="2" s="1"/>
  <c r="Q205" i="2"/>
  <c r="P205" i="2"/>
  <c r="R204" i="2"/>
  <c r="U204" i="2" s="1"/>
  <c r="Q204" i="2"/>
  <c r="P204" i="2"/>
  <c r="R203" i="2"/>
  <c r="U203" i="2" s="1"/>
  <c r="Q203" i="2"/>
  <c r="P203" i="2"/>
  <c r="R202" i="2"/>
  <c r="U202" i="2" s="1"/>
  <c r="Q202" i="2"/>
  <c r="P202" i="2"/>
  <c r="R201" i="2"/>
  <c r="U201" i="2" s="1"/>
  <c r="Q201" i="2"/>
  <c r="P201" i="2"/>
  <c r="R200" i="2"/>
  <c r="U200" i="2" s="1"/>
  <c r="Q200" i="2"/>
  <c r="P200" i="2"/>
  <c r="R199" i="2"/>
  <c r="U199" i="2" s="1"/>
  <c r="Q199" i="2"/>
  <c r="P199" i="2"/>
  <c r="R198" i="2"/>
  <c r="U198" i="2" s="1"/>
  <c r="Q198" i="2"/>
  <c r="P198" i="2"/>
  <c r="R197" i="2"/>
  <c r="U197" i="2" s="1"/>
  <c r="Q197" i="2"/>
  <c r="P197" i="2"/>
  <c r="R196" i="2"/>
  <c r="U196" i="2" s="1"/>
  <c r="Q196" i="2"/>
  <c r="P196" i="2"/>
  <c r="R195" i="2"/>
  <c r="U195" i="2" s="1"/>
  <c r="Q195" i="2"/>
  <c r="P195" i="2"/>
  <c r="R194" i="2"/>
  <c r="U194" i="2" s="1"/>
  <c r="Q194" i="2"/>
  <c r="P194" i="2"/>
  <c r="R193" i="2"/>
  <c r="U193" i="2" s="1"/>
  <c r="Q193" i="2"/>
  <c r="P193" i="2"/>
  <c r="R192" i="2"/>
  <c r="U192" i="2" s="1"/>
  <c r="Q192" i="2"/>
  <c r="P192" i="2"/>
  <c r="R191" i="2"/>
  <c r="U191" i="2" s="1"/>
  <c r="Q191" i="2"/>
  <c r="P191" i="2"/>
  <c r="R190" i="2"/>
  <c r="U190" i="2" s="1"/>
  <c r="Q190" i="2"/>
  <c r="P190" i="2"/>
  <c r="R189" i="2"/>
  <c r="U189" i="2" s="1"/>
  <c r="Q189" i="2"/>
  <c r="P189" i="2"/>
  <c r="R188" i="2"/>
  <c r="U188" i="2" s="1"/>
  <c r="Q188" i="2"/>
  <c r="P188" i="2"/>
  <c r="R187" i="2"/>
  <c r="U187" i="2" s="1"/>
  <c r="Q187" i="2"/>
  <c r="P187" i="2"/>
  <c r="R186" i="2"/>
  <c r="U186" i="2" s="1"/>
  <c r="Q186" i="2"/>
  <c r="P186" i="2"/>
  <c r="R185" i="2"/>
  <c r="U185" i="2" s="1"/>
  <c r="Q185" i="2"/>
  <c r="P185" i="2"/>
  <c r="R184" i="2"/>
  <c r="U184" i="2" s="1"/>
  <c r="Q184" i="2"/>
  <c r="P184" i="2"/>
  <c r="R183" i="2"/>
  <c r="U183" i="2" s="1"/>
  <c r="Q183" i="2"/>
  <c r="P183" i="2"/>
  <c r="R182" i="2"/>
  <c r="U182" i="2" s="1"/>
  <c r="Q182" i="2"/>
  <c r="P182" i="2"/>
  <c r="R181" i="2"/>
  <c r="U181" i="2" s="1"/>
  <c r="Q181" i="2"/>
  <c r="P181" i="2"/>
  <c r="R180" i="2"/>
  <c r="U180" i="2" s="1"/>
  <c r="Q180" i="2"/>
  <c r="P180" i="2"/>
  <c r="R179" i="2"/>
  <c r="U179" i="2" s="1"/>
  <c r="Q179" i="2"/>
  <c r="P179" i="2"/>
  <c r="R178" i="2"/>
  <c r="U178" i="2" s="1"/>
  <c r="Q178" i="2"/>
  <c r="P178" i="2"/>
  <c r="R177" i="2"/>
  <c r="U177" i="2" s="1"/>
  <c r="Q177" i="2"/>
  <c r="P177" i="2"/>
  <c r="R176" i="2"/>
  <c r="U176" i="2" s="1"/>
  <c r="Q176" i="2"/>
  <c r="P176" i="2"/>
  <c r="R175" i="2"/>
  <c r="U175" i="2" s="1"/>
  <c r="Q175" i="2"/>
  <c r="P175" i="2"/>
  <c r="R174" i="2"/>
  <c r="U174" i="2" s="1"/>
  <c r="Q174" i="2"/>
  <c r="P174" i="2"/>
  <c r="R173" i="2"/>
  <c r="U173" i="2" s="1"/>
  <c r="Q173" i="2"/>
  <c r="P173" i="2"/>
  <c r="R172" i="2"/>
  <c r="U172" i="2" s="1"/>
  <c r="Q172" i="2"/>
  <c r="P172" i="2"/>
  <c r="R171" i="2"/>
  <c r="U171" i="2" s="1"/>
  <c r="Q171" i="2"/>
  <c r="P171" i="2"/>
  <c r="R170" i="2"/>
  <c r="U170" i="2" s="1"/>
  <c r="Q170" i="2"/>
  <c r="P170" i="2"/>
  <c r="R169" i="2"/>
  <c r="U169" i="2" s="1"/>
  <c r="Q169" i="2"/>
  <c r="P169" i="2"/>
  <c r="R168" i="2"/>
  <c r="U168" i="2" s="1"/>
  <c r="Q168" i="2"/>
  <c r="P168" i="2"/>
  <c r="R167" i="2"/>
  <c r="U167" i="2" s="1"/>
  <c r="Q167" i="2"/>
  <c r="P167" i="2"/>
  <c r="R166" i="2"/>
  <c r="U166" i="2" s="1"/>
  <c r="Q166" i="2"/>
  <c r="P166" i="2"/>
  <c r="R165" i="2"/>
  <c r="U165" i="2" s="1"/>
  <c r="Q165" i="2"/>
  <c r="P165" i="2"/>
  <c r="R164" i="2"/>
  <c r="U164" i="2" s="1"/>
  <c r="Q164" i="2"/>
  <c r="P164" i="2"/>
  <c r="R163" i="2"/>
  <c r="U163" i="2" s="1"/>
  <c r="Q163" i="2"/>
  <c r="P163" i="2"/>
  <c r="R162" i="2"/>
  <c r="U162" i="2" s="1"/>
  <c r="Q162" i="2"/>
  <c r="P162" i="2"/>
  <c r="R161" i="2"/>
  <c r="U161" i="2" s="1"/>
  <c r="Q161" i="2"/>
  <c r="P161" i="2"/>
  <c r="R160" i="2"/>
  <c r="U160" i="2" s="1"/>
  <c r="Q160" i="2"/>
  <c r="P160" i="2"/>
  <c r="R159" i="2"/>
  <c r="U159" i="2" s="1"/>
  <c r="Q159" i="2"/>
  <c r="P159" i="2"/>
  <c r="R158" i="2"/>
  <c r="U158" i="2" s="1"/>
  <c r="Q158" i="2"/>
  <c r="P158" i="2"/>
  <c r="R157" i="2"/>
  <c r="U157" i="2" s="1"/>
  <c r="Q157" i="2"/>
  <c r="P157" i="2"/>
  <c r="R156" i="2"/>
  <c r="U156" i="2" s="1"/>
  <c r="Q156" i="2"/>
  <c r="P156" i="2"/>
  <c r="R155" i="2"/>
  <c r="U155" i="2" s="1"/>
  <c r="Q155" i="2"/>
  <c r="P155" i="2"/>
  <c r="R154" i="2"/>
  <c r="U154" i="2" s="1"/>
  <c r="Q154" i="2"/>
  <c r="P154" i="2"/>
  <c r="R153" i="2"/>
  <c r="U153" i="2" s="1"/>
  <c r="Q153" i="2"/>
  <c r="P153" i="2"/>
  <c r="R152" i="2"/>
  <c r="U152" i="2" s="1"/>
  <c r="Q152" i="2"/>
  <c r="P152" i="2"/>
  <c r="R151" i="2"/>
  <c r="U151" i="2" s="1"/>
  <c r="Q151" i="2"/>
  <c r="P151" i="2"/>
  <c r="R150" i="2"/>
  <c r="U150" i="2" s="1"/>
  <c r="Q150" i="2"/>
  <c r="P150" i="2"/>
  <c r="R149" i="2"/>
  <c r="U149" i="2" s="1"/>
  <c r="Q149" i="2"/>
  <c r="P149" i="2"/>
  <c r="R148" i="2"/>
  <c r="U148" i="2" s="1"/>
  <c r="Q148" i="2"/>
  <c r="P148" i="2"/>
  <c r="R147" i="2"/>
  <c r="U147" i="2" s="1"/>
  <c r="Q147" i="2"/>
  <c r="P147" i="2"/>
  <c r="R146" i="2"/>
  <c r="U146" i="2" s="1"/>
  <c r="Q146" i="2"/>
  <c r="P146" i="2"/>
  <c r="R145" i="2"/>
  <c r="U145" i="2" s="1"/>
  <c r="Q145" i="2"/>
  <c r="P145" i="2"/>
  <c r="R144" i="2"/>
  <c r="U144" i="2" s="1"/>
  <c r="Q144" i="2"/>
  <c r="P144" i="2"/>
  <c r="R143" i="2"/>
  <c r="U143" i="2" s="1"/>
  <c r="Q143" i="2"/>
  <c r="P143" i="2"/>
  <c r="R142" i="2"/>
  <c r="U142" i="2" s="1"/>
  <c r="Q142" i="2"/>
  <c r="P142" i="2"/>
  <c r="R141" i="2"/>
  <c r="U141" i="2" s="1"/>
  <c r="Q141" i="2"/>
  <c r="P141" i="2"/>
  <c r="R140" i="2"/>
  <c r="U140" i="2" s="1"/>
  <c r="Q140" i="2"/>
  <c r="P140" i="2"/>
  <c r="R139" i="2"/>
  <c r="U139" i="2" s="1"/>
  <c r="Q139" i="2"/>
  <c r="P139" i="2"/>
  <c r="R138" i="2"/>
  <c r="U138" i="2" s="1"/>
  <c r="Q138" i="2"/>
  <c r="P138" i="2"/>
  <c r="R137" i="2"/>
  <c r="U137" i="2" s="1"/>
  <c r="Q137" i="2"/>
  <c r="P137" i="2"/>
  <c r="R136" i="2"/>
  <c r="U136" i="2" s="1"/>
  <c r="Q136" i="2"/>
  <c r="P136" i="2"/>
  <c r="R135" i="2"/>
  <c r="U135" i="2" s="1"/>
  <c r="Q135" i="2"/>
  <c r="P135" i="2"/>
  <c r="R134" i="2"/>
  <c r="U134" i="2" s="1"/>
  <c r="Q134" i="2"/>
  <c r="P134" i="2"/>
  <c r="R133" i="2"/>
  <c r="U133" i="2" s="1"/>
  <c r="Q133" i="2"/>
  <c r="P133" i="2"/>
  <c r="R132" i="2"/>
  <c r="U132" i="2" s="1"/>
  <c r="Q132" i="2"/>
  <c r="P132" i="2"/>
  <c r="R131" i="2"/>
  <c r="U131" i="2" s="1"/>
  <c r="Q131" i="2"/>
  <c r="P131" i="2"/>
  <c r="R130" i="2"/>
  <c r="U130" i="2" s="1"/>
  <c r="Q130" i="2"/>
  <c r="P130" i="2"/>
  <c r="R129" i="2"/>
  <c r="U129" i="2" s="1"/>
  <c r="Q129" i="2"/>
  <c r="P129" i="2"/>
  <c r="R128" i="2"/>
  <c r="U128" i="2" s="1"/>
  <c r="Q128" i="2"/>
  <c r="P128" i="2"/>
  <c r="R127" i="2"/>
  <c r="U127" i="2" s="1"/>
  <c r="Q127" i="2"/>
  <c r="P127" i="2"/>
  <c r="R126" i="2"/>
  <c r="U126" i="2" s="1"/>
  <c r="Q126" i="2"/>
  <c r="P126" i="2"/>
  <c r="R125" i="2"/>
  <c r="U125" i="2" s="1"/>
  <c r="Q125" i="2"/>
  <c r="P125" i="2"/>
  <c r="R124" i="2"/>
  <c r="U124" i="2" s="1"/>
  <c r="Q124" i="2"/>
  <c r="P124" i="2"/>
  <c r="R123" i="2"/>
  <c r="U123" i="2" s="1"/>
  <c r="Q123" i="2"/>
  <c r="P123" i="2"/>
  <c r="R122" i="2"/>
  <c r="U122" i="2" s="1"/>
  <c r="Q122" i="2"/>
  <c r="P122" i="2"/>
  <c r="R121" i="2"/>
  <c r="U121" i="2" s="1"/>
  <c r="Q121" i="2"/>
  <c r="P121" i="2"/>
  <c r="R120" i="2"/>
  <c r="U120" i="2" s="1"/>
  <c r="Q120" i="2"/>
  <c r="P120" i="2"/>
  <c r="R119" i="2"/>
  <c r="U119" i="2" s="1"/>
  <c r="Q119" i="2"/>
  <c r="P119" i="2"/>
  <c r="R118" i="2"/>
  <c r="U118" i="2" s="1"/>
  <c r="Q118" i="2"/>
  <c r="P118" i="2"/>
  <c r="R117" i="2"/>
  <c r="U117" i="2" s="1"/>
  <c r="Q117" i="2"/>
  <c r="P117" i="2"/>
  <c r="R116" i="2"/>
  <c r="U116" i="2" s="1"/>
  <c r="Q116" i="2"/>
  <c r="P116" i="2"/>
  <c r="R115" i="2"/>
  <c r="U115" i="2" s="1"/>
  <c r="Q115" i="2"/>
  <c r="P115" i="2"/>
  <c r="R114" i="2"/>
  <c r="U114" i="2" s="1"/>
  <c r="Q114" i="2"/>
  <c r="P114" i="2"/>
  <c r="R113" i="2"/>
  <c r="U113" i="2" s="1"/>
  <c r="Q113" i="2"/>
  <c r="P113" i="2"/>
  <c r="R112" i="2"/>
  <c r="U112" i="2" s="1"/>
  <c r="Q112" i="2"/>
  <c r="P112" i="2"/>
  <c r="R111" i="2"/>
  <c r="U111" i="2" s="1"/>
  <c r="Q111" i="2"/>
  <c r="P111" i="2"/>
  <c r="R110" i="2"/>
  <c r="U110" i="2" s="1"/>
  <c r="Q110" i="2"/>
  <c r="P110" i="2"/>
  <c r="R109" i="2"/>
  <c r="U109" i="2" s="1"/>
  <c r="Q109" i="2"/>
  <c r="P109" i="2"/>
  <c r="R108" i="2"/>
  <c r="U108" i="2" s="1"/>
  <c r="Q108" i="2"/>
  <c r="P108" i="2"/>
  <c r="R107" i="2"/>
  <c r="U107" i="2" s="1"/>
  <c r="Q107" i="2"/>
  <c r="P107" i="2"/>
  <c r="R106" i="2"/>
  <c r="U106" i="2" s="1"/>
  <c r="Q106" i="2"/>
  <c r="P106" i="2"/>
  <c r="R105" i="2"/>
  <c r="U105" i="2" s="1"/>
  <c r="Q105" i="2"/>
  <c r="P105" i="2"/>
  <c r="R104" i="2"/>
  <c r="U104" i="2" s="1"/>
  <c r="Q104" i="2"/>
  <c r="P104" i="2"/>
  <c r="R103" i="2"/>
  <c r="U103" i="2" s="1"/>
  <c r="Q103" i="2"/>
  <c r="P103" i="2"/>
  <c r="R102" i="2"/>
  <c r="U102" i="2" s="1"/>
  <c r="Q102" i="2"/>
  <c r="P102" i="2"/>
  <c r="R101" i="2"/>
  <c r="U101" i="2" s="1"/>
  <c r="Q101" i="2"/>
  <c r="P101" i="2"/>
  <c r="R100" i="2"/>
  <c r="U100" i="2" s="1"/>
  <c r="Q100" i="2"/>
  <c r="P100" i="2"/>
  <c r="R99" i="2"/>
  <c r="U99" i="2" s="1"/>
  <c r="Q99" i="2"/>
  <c r="P99" i="2"/>
  <c r="R98" i="2"/>
  <c r="U98" i="2" s="1"/>
  <c r="Q98" i="2"/>
  <c r="P98" i="2"/>
  <c r="R97" i="2"/>
  <c r="U97" i="2" s="1"/>
  <c r="Q97" i="2"/>
  <c r="P97" i="2"/>
  <c r="R96" i="2"/>
  <c r="U96" i="2" s="1"/>
  <c r="Q96" i="2"/>
  <c r="P96" i="2"/>
  <c r="R95" i="2"/>
  <c r="U95" i="2" s="1"/>
  <c r="Q95" i="2"/>
  <c r="P95" i="2"/>
  <c r="R94" i="2"/>
  <c r="U94" i="2" s="1"/>
  <c r="Q94" i="2"/>
  <c r="P94" i="2"/>
  <c r="R93" i="2"/>
  <c r="U93" i="2" s="1"/>
  <c r="Q93" i="2"/>
  <c r="P93" i="2"/>
  <c r="R92" i="2"/>
  <c r="U92" i="2" s="1"/>
  <c r="Q92" i="2"/>
  <c r="P92" i="2"/>
  <c r="R91" i="2"/>
  <c r="U91" i="2" s="1"/>
  <c r="Q91" i="2"/>
  <c r="P91" i="2"/>
  <c r="R90" i="2"/>
  <c r="U90" i="2" s="1"/>
  <c r="Q90" i="2"/>
  <c r="P90" i="2"/>
  <c r="R89" i="2"/>
  <c r="U89" i="2" s="1"/>
  <c r="Q89" i="2"/>
  <c r="P89" i="2"/>
  <c r="R88" i="2"/>
  <c r="U88" i="2" s="1"/>
  <c r="Q88" i="2"/>
  <c r="P88" i="2"/>
  <c r="R87" i="2"/>
  <c r="U87" i="2" s="1"/>
  <c r="Q87" i="2"/>
  <c r="P87" i="2"/>
  <c r="R86" i="2"/>
  <c r="U86" i="2" s="1"/>
  <c r="Q86" i="2"/>
  <c r="P86" i="2"/>
  <c r="R85" i="2"/>
  <c r="U85" i="2" s="1"/>
  <c r="Q85" i="2"/>
  <c r="P85" i="2"/>
  <c r="R84" i="2"/>
  <c r="U84" i="2" s="1"/>
  <c r="Q84" i="2"/>
  <c r="P84" i="2"/>
  <c r="R83" i="2"/>
  <c r="U83" i="2" s="1"/>
  <c r="Q83" i="2"/>
  <c r="P83" i="2"/>
  <c r="R82" i="2"/>
  <c r="U82" i="2" s="1"/>
  <c r="Q82" i="2"/>
  <c r="P82" i="2"/>
  <c r="R81" i="2"/>
  <c r="U81" i="2" s="1"/>
  <c r="Q81" i="2"/>
  <c r="P81" i="2"/>
  <c r="R80" i="2"/>
  <c r="U80" i="2" s="1"/>
  <c r="Q80" i="2"/>
  <c r="P80" i="2"/>
  <c r="R79" i="2"/>
  <c r="U79" i="2" s="1"/>
  <c r="Q79" i="2"/>
  <c r="P79" i="2"/>
  <c r="R78" i="2"/>
  <c r="U78" i="2" s="1"/>
  <c r="Q78" i="2"/>
  <c r="P78" i="2"/>
  <c r="R77" i="2"/>
  <c r="U77" i="2" s="1"/>
  <c r="Q77" i="2"/>
  <c r="P77" i="2"/>
  <c r="R76" i="2"/>
  <c r="U76" i="2" s="1"/>
  <c r="Q76" i="2"/>
  <c r="P76" i="2"/>
  <c r="R75" i="2"/>
  <c r="U75" i="2" s="1"/>
  <c r="Q75" i="2"/>
  <c r="P75" i="2"/>
  <c r="R74" i="2"/>
  <c r="U74" i="2" s="1"/>
  <c r="Q74" i="2"/>
  <c r="P74" i="2"/>
  <c r="R73" i="2"/>
  <c r="U73" i="2" s="1"/>
  <c r="Q73" i="2"/>
  <c r="P73" i="2"/>
  <c r="R72" i="2"/>
  <c r="U72" i="2" s="1"/>
  <c r="Q72" i="2"/>
  <c r="P72" i="2"/>
  <c r="R71" i="2"/>
  <c r="U71" i="2" s="1"/>
  <c r="Q71" i="2"/>
  <c r="P71" i="2"/>
  <c r="R70" i="2"/>
  <c r="U70" i="2" s="1"/>
  <c r="Q70" i="2"/>
  <c r="P70" i="2"/>
  <c r="R69" i="2"/>
  <c r="U69" i="2" s="1"/>
  <c r="Q69" i="2"/>
  <c r="P69" i="2"/>
  <c r="R68" i="2"/>
  <c r="U68" i="2" s="1"/>
  <c r="Q68" i="2"/>
  <c r="P68" i="2"/>
  <c r="R67" i="2"/>
  <c r="U67" i="2" s="1"/>
  <c r="Q67" i="2"/>
  <c r="P67" i="2"/>
  <c r="R66" i="2"/>
  <c r="U66" i="2" s="1"/>
  <c r="Q66" i="2"/>
  <c r="P66" i="2"/>
  <c r="R65" i="2"/>
  <c r="U65" i="2" s="1"/>
  <c r="Q65" i="2"/>
  <c r="P65" i="2"/>
  <c r="R64" i="2"/>
  <c r="U64" i="2" s="1"/>
  <c r="Q64" i="2"/>
  <c r="P64" i="2"/>
  <c r="R63" i="2"/>
  <c r="U63" i="2" s="1"/>
  <c r="Q63" i="2"/>
  <c r="P63" i="2"/>
  <c r="R62" i="2"/>
  <c r="U62" i="2" s="1"/>
  <c r="Q62" i="2"/>
  <c r="P62" i="2"/>
  <c r="R61" i="2"/>
  <c r="U61" i="2" s="1"/>
  <c r="Q61" i="2"/>
  <c r="P61" i="2"/>
  <c r="R60" i="2"/>
  <c r="U60" i="2" s="1"/>
  <c r="Q60" i="2"/>
  <c r="P60" i="2"/>
  <c r="R59" i="2"/>
  <c r="U59" i="2" s="1"/>
  <c r="Q59" i="2"/>
  <c r="P59" i="2"/>
  <c r="R58" i="2"/>
  <c r="U58" i="2" s="1"/>
  <c r="Q58" i="2"/>
  <c r="P58" i="2"/>
  <c r="R57" i="2"/>
  <c r="U57" i="2" s="1"/>
  <c r="Q57" i="2"/>
  <c r="P57" i="2"/>
  <c r="R56" i="2"/>
  <c r="U56" i="2" s="1"/>
  <c r="Q56" i="2"/>
  <c r="P56" i="2"/>
  <c r="R55" i="2"/>
  <c r="U55" i="2" s="1"/>
  <c r="Q55" i="2"/>
  <c r="P55" i="2"/>
  <c r="R54" i="2"/>
  <c r="U54" i="2" s="1"/>
  <c r="Q54" i="2"/>
  <c r="P54" i="2"/>
  <c r="R53" i="2"/>
  <c r="U53" i="2" s="1"/>
  <c r="Q53" i="2"/>
  <c r="P53" i="2"/>
  <c r="R52" i="2"/>
  <c r="U52" i="2" s="1"/>
  <c r="Q52" i="2"/>
  <c r="P52" i="2"/>
  <c r="R51" i="2"/>
  <c r="U51" i="2" s="1"/>
  <c r="Q51" i="2"/>
  <c r="P51" i="2"/>
  <c r="R50" i="2"/>
  <c r="U50" i="2" s="1"/>
  <c r="Q50" i="2"/>
  <c r="P50" i="2"/>
  <c r="R49" i="2"/>
  <c r="U49" i="2" s="1"/>
  <c r="Q49" i="2"/>
  <c r="P49" i="2"/>
  <c r="R48" i="2"/>
  <c r="U48" i="2" s="1"/>
  <c r="Q48" i="2"/>
  <c r="P48" i="2"/>
  <c r="R47" i="2"/>
  <c r="U47" i="2" s="1"/>
  <c r="Q47" i="2"/>
  <c r="P47" i="2"/>
  <c r="R46" i="2"/>
  <c r="U46" i="2" s="1"/>
  <c r="Q46" i="2"/>
  <c r="P46" i="2"/>
  <c r="R45" i="2"/>
  <c r="U45" i="2" s="1"/>
  <c r="Q45" i="2"/>
  <c r="P45" i="2"/>
  <c r="R44" i="2"/>
  <c r="U44" i="2" s="1"/>
  <c r="Q44" i="2"/>
  <c r="P44" i="2"/>
  <c r="R43" i="2"/>
  <c r="U43" i="2" s="1"/>
  <c r="Q43" i="2"/>
  <c r="P43" i="2"/>
  <c r="R42" i="2"/>
  <c r="U42" i="2" s="1"/>
  <c r="Q42" i="2"/>
  <c r="P42" i="2"/>
  <c r="R41" i="2"/>
  <c r="U41" i="2" s="1"/>
  <c r="Q41" i="2"/>
  <c r="P41" i="2"/>
  <c r="R40" i="2"/>
  <c r="U40" i="2" s="1"/>
  <c r="Q40" i="2"/>
  <c r="P40" i="2"/>
  <c r="R39" i="2"/>
  <c r="U39" i="2" s="1"/>
  <c r="Q39" i="2"/>
  <c r="P39" i="2"/>
  <c r="R38" i="2"/>
  <c r="U38" i="2" s="1"/>
  <c r="Q38" i="2"/>
  <c r="P38" i="2"/>
  <c r="R37" i="2"/>
  <c r="U37" i="2" s="1"/>
  <c r="Q37" i="2"/>
  <c r="P37" i="2"/>
  <c r="R36" i="2"/>
  <c r="U36" i="2" s="1"/>
  <c r="Q36" i="2"/>
  <c r="P36" i="2"/>
  <c r="R35" i="2"/>
  <c r="U35" i="2" s="1"/>
  <c r="Q35" i="2"/>
  <c r="P35" i="2"/>
  <c r="R34" i="2"/>
  <c r="U34" i="2" s="1"/>
  <c r="Q34" i="2"/>
  <c r="P34" i="2"/>
  <c r="R33" i="2"/>
  <c r="U33" i="2" s="1"/>
  <c r="Q33" i="2"/>
  <c r="P33" i="2"/>
  <c r="R32" i="2"/>
  <c r="U32" i="2" s="1"/>
  <c r="Q32" i="2"/>
  <c r="P32" i="2"/>
  <c r="R31" i="2"/>
  <c r="U31" i="2" s="1"/>
  <c r="Q31" i="2"/>
  <c r="P31" i="2"/>
  <c r="R30" i="2"/>
  <c r="U30" i="2" s="1"/>
  <c r="Q30" i="2"/>
  <c r="P30" i="2"/>
  <c r="R29" i="2"/>
  <c r="U29" i="2" s="1"/>
  <c r="Q29" i="2"/>
  <c r="P29" i="2"/>
  <c r="R28" i="2"/>
  <c r="U28" i="2" s="1"/>
  <c r="Q28" i="2"/>
  <c r="P28" i="2"/>
  <c r="R27" i="2"/>
  <c r="U27" i="2" s="1"/>
  <c r="Q27" i="2"/>
  <c r="P27" i="2"/>
  <c r="R26" i="2"/>
  <c r="U26" i="2" s="1"/>
  <c r="Q26" i="2"/>
  <c r="P26" i="2"/>
  <c r="R25" i="2"/>
  <c r="U25" i="2" s="1"/>
  <c r="Q25" i="2"/>
  <c r="P25" i="2"/>
  <c r="R24" i="2"/>
  <c r="U24" i="2" s="1"/>
  <c r="Q24" i="2"/>
  <c r="P24" i="2"/>
  <c r="R23" i="2"/>
  <c r="U23" i="2" s="1"/>
  <c r="Q23" i="2"/>
  <c r="P23" i="2"/>
  <c r="R22" i="2"/>
  <c r="U22" i="2" s="1"/>
  <c r="Q22" i="2"/>
  <c r="P22" i="2"/>
  <c r="R21" i="2"/>
  <c r="U21" i="2" s="1"/>
  <c r="Q21" i="2"/>
  <c r="P21" i="2"/>
  <c r="R20" i="2"/>
  <c r="U20" i="2" s="1"/>
  <c r="Q20" i="2"/>
  <c r="P20" i="2"/>
  <c r="R19" i="2"/>
  <c r="U19" i="2" s="1"/>
  <c r="Q19" i="2"/>
  <c r="P19" i="2"/>
  <c r="R18" i="2"/>
  <c r="U18" i="2" s="1"/>
  <c r="Q18" i="2"/>
  <c r="P18" i="2"/>
  <c r="R17" i="2"/>
  <c r="U17" i="2" s="1"/>
  <c r="Q17" i="2"/>
  <c r="P17" i="2"/>
  <c r="R16" i="2"/>
  <c r="U16" i="2" s="1"/>
  <c r="Q16" i="2"/>
  <c r="P16" i="2"/>
  <c r="R15" i="2"/>
  <c r="U15" i="2" s="1"/>
  <c r="Q15" i="2"/>
  <c r="P15" i="2"/>
  <c r="R14" i="2"/>
  <c r="U14" i="2" s="1"/>
  <c r="Q14" i="2"/>
  <c r="P14" i="2"/>
  <c r="R13" i="2"/>
  <c r="U13" i="2" s="1"/>
  <c r="Q13" i="2"/>
  <c r="P13" i="2"/>
  <c r="R12" i="2"/>
  <c r="U12" i="2" s="1"/>
  <c r="Q12" i="2"/>
  <c r="P12" i="2"/>
  <c r="R11" i="2"/>
  <c r="U11" i="2" s="1"/>
  <c r="Q11" i="2"/>
  <c r="P11" i="2"/>
  <c r="R10" i="2"/>
  <c r="U10" i="2" s="1"/>
  <c r="Q10" i="2"/>
  <c r="P10" i="2"/>
  <c r="R9" i="2"/>
  <c r="U9" i="2" s="1"/>
  <c r="Q9" i="2"/>
  <c r="P9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Q6" i="2" l="1"/>
  <c r="AA8" i="2" s="1"/>
  <c r="AA10" i="2" s="1"/>
  <c r="S3009" i="2"/>
  <c r="U3009" i="2"/>
  <c r="S2947" i="2"/>
  <c r="U2947" i="2"/>
  <c r="U2985" i="2"/>
  <c r="S2407" i="2"/>
  <c r="S2423" i="2"/>
  <c r="S2439" i="2"/>
  <c r="S2455" i="2"/>
  <c r="S2471" i="2"/>
  <c r="S2487" i="2"/>
  <c r="S2503" i="2"/>
  <c r="S2519" i="2"/>
  <c r="S2535" i="2"/>
  <c r="S2551" i="2"/>
  <c r="S2567" i="2"/>
  <c r="S2583" i="2"/>
  <c r="S2599" i="2"/>
  <c r="S2615" i="2"/>
  <c r="S2631" i="2"/>
  <c r="S2647" i="2"/>
  <c r="S2663" i="2"/>
  <c r="S2679" i="2"/>
  <c r="S2695" i="2"/>
  <c r="S2711" i="2"/>
  <c r="S2727" i="2"/>
  <c r="S2743" i="2"/>
  <c r="S2759" i="2"/>
  <c r="S2775" i="2"/>
  <c r="S2791" i="2"/>
  <c r="S2807" i="2"/>
  <c r="S2823" i="2"/>
  <c r="S2839" i="2"/>
  <c r="S2855" i="2"/>
  <c r="S2871" i="2"/>
  <c r="S2887" i="2"/>
  <c r="S2903" i="2"/>
  <c r="S2919" i="2"/>
  <c r="S2935" i="2"/>
  <c r="S2951" i="2"/>
  <c r="S2967" i="2"/>
  <c r="S2983" i="2"/>
  <c r="S2999" i="2"/>
  <c r="S2354" i="2"/>
  <c r="S2370" i="2"/>
  <c r="S2386" i="2"/>
  <c r="S2402" i="2"/>
  <c r="S2418" i="2"/>
  <c r="S2434" i="2"/>
  <c r="S2450" i="2"/>
  <c r="S2466" i="2"/>
  <c r="S2482" i="2"/>
  <c r="S2498" i="2"/>
  <c r="S2514" i="2"/>
  <c r="S2530" i="2"/>
  <c r="S2546" i="2"/>
  <c r="S2562" i="2"/>
  <c r="S2578" i="2"/>
  <c r="S2594" i="2"/>
  <c r="S2610" i="2"/>
  <c r="S2626" i="2"/>
  <c r="S2642" i="2"/>
  <c r="S2658" i="2"/>
  <c r="S2674" i="2"/>
  <c r="S2690" i="2"/>
  <c r="S2706" i="2"/>
  <c r="S2722" i="2"/>
  <c r="S2738" i="2"/>
  <c r="S2754" i="2"/>
  <c r="S2770" i="2"/>
  <c r="S2786" i="2"/>
  <c r="S2802" i="2"/>
  <c r="S2818" i="2"/>
  <c r="S2834" i="2"/>
  <c r="S2850" i="2"/>
  <c r="S2866" i="2"/>
  <c r="S2882" i="2"/>
  <c r="S2898" i="2"/>
  <c r="S2914" i="2"/>
  <c r="S2930" i="2"/>
  <c r="S2946" i="2"/>
  <c r="S2962" i="2"/>
  <c r="S2978" i="2"/>
  <c r="S2509" i="2"/>
  <c r="S2525" i="2"/>
  <c r="S2541" i="2"/>
  <c r="S2557" i="2"/>
  <c r="S2573" i="2"/>
  <c r="S2589" i="2"/>
  <c r="S2605" i="2"/>
  <c r="S2621" i="2"/>
  <c r="S2637" i="2"/>
  <c r="S2653" i="2"/>
  <c r="S2669" i="2"/>
  <c r="S2685" i="2"/>
  <c r="S2701" i="2"/>
  <c r="S2717" i="2"/>
  <c r="S2733" i="2"/>
  <c r="S2749" i="2"/>
  <c r="S2765" i="2"/>
  <c r="S2781" i="2"/>
  <c r="S2797" i="2"/>
  <c r="S2813" i="2"/>
  <c r="S2829" i="2"/>
  <c r="S2845" i="2"/>
  <c r="S2861" i="2"/>
  <c r="S2877" i="2"/>
  <c r="S2893" i="2"/>
  <c r="S2909" i="2"/>
  <c r="S2925" i="2"/>
  <c r="S2941" i="2"/>
  <c r="S2957" i="2"/>
  <c r="S2973" i="2"/>
  <c r="S2989" i="2"/>
  <c r="S3005" i="2"/>
  <c r="S3021" i="2"/>
  <c r="S3037" i="2"/>
  <c r="S3053" i="2"/>
  <c r="S3069" i="2"/>
  <c r="S3085" i="2"/>
  <c r="S3101" i="2"/>
  <c r="S2024" i="2"/>
  <c r="S2040" i="2"/>
  <c r="S2056" i="2"/>
  <c r="S2088" i="2"/>
  <c r="S2104" i="2"/>
  <c r="S2152" i="2"/>
  <c r="S2168" i="2"/>
  <c r="S2184" i="2"/>
  <c r="S2216" i="2"/>
  <c r="S2232" i="2"/>
  <c r="S2248" i="2"/>
  <c r="S2264" i="2"/>
  <c r="S2344" i="2"/>
  <c r="S2360" i="2"/>
  <c r="S2376" i="2"/>
  <c r="S2392" i="2"/>
  <c r="S2408" i="2"/>
  <c r="S2424" i="2"/>
  <c r="S2440" i="2"/>
  <c r="S2456" i="2"/>
  <c r="S2472" i="2"/>
  <c r="S2488" i="2"/>
  <c r="S2504" i="2"/>
  <c r="S2520" i="2"/>
  <c r="S2536" i="2"/>
  <c r="S2552" i="2"/>
  <c r="S2568" i="2"/>
  <c r="S2584" i="2"/>
  <c r="S2600" i="2"/>
  <c r="S2616" i="2"/>
  <c r="S2632" i="2"/>
  <c r="S2648" i="2"/>
  <c r="S2664" i="2"/>
  <c r="S2680" i="2"/>
  <c r="S2696" i="2"/>
  <c r="S2712" i="2"/>
  <c r="S2728" i="2"/>
  <c r="S2744" i="2"/>
  <c r="S2760" i="2"/>
  <c r="S2776" i="2"/>
  <c r="S2792" i="2"/>
  <c r="S2808" i="2"/>
  <c r="S2824" i="2"/>
  <c r="S2840" i="2"/>
  <c r="S2856" i="2"/>
  <c r="S2872" i="2"/>
  <c r="S2888" i="2"/>
  <c r="S2904" i="2"/>
  <c r="S2920" i="2"/>
  <c r="S2936" i="2"/>
  <c r="S2952" i="2"/>
  <c r="S2968" i="2"/>
  <c r="S2984" i="2"/>
  <c r="S3000" i="2"/>
  <c r="S3015" i="2"/>
  <c r="S3032" i="2"/>
  <c r="S3048" i="2"/>
  <c r="S3064" i="2"/>
  <c r="S3080" i="2"/>
  <c r="S3096" i="2"/>
  <c r="S2803" i="2"/>
  <c r="S2819" i="2"/>
  <c r="S2835" i="2"/>
  <c r="S2851" i="2"/>
  <c r="S2867" i="2"/>
  <c r="S2883" i="2"/>
  <c r="S2899" i="2"/>
  <c r="S2638" i="2"/>
  <c r="S2654" i="2"/>
  <c r="S2670" i="2"/>
  <c r="S2686" i="2"/>
  <c r="S2702" i="2"/>
  <c r="S2718" i="2"/>
  <c r="S2734" i="2"/>
  <c r="S2750" i="2"/>
  <c r="S2766" i="2"/>
  <c r="S2782" i="2"/>
  <c r="S2798" i="2"/>
  <c r="S2814" i="2"/>
  <c r="S2830" i="2"/>
  <c r="S2846" i="2"/>
  <c r="S2862" i="2"/>
  <c r="S2878" i="2"/>
  <c r="S2894" i="2"/>
  <c r="S2910" i="2"/>
  <c r="S2926" i="2"/>
  <c r="S2942" i="2"/>
  <c r="S2958" i="2"/>
  <c r="S2974" i="2"/>
  <c r="S2990" i="2"/>
  <c r="S3019" i="2"/>
  <c r="S3022" i="2"/>
  <c r="S3038" i="2"/>
  <c r="S3054" i="2"/>
  <c r="S3070" i="2"/>
  <c r="S3086" i="2"/>
  <c r="S1945" i="2"/>
  <c r="S1961" i="2"/>
  <c r="S1977" i="2"/>
  <c r="S2041" i="2"/>
  <c r="S2057" i="2"/>
  <c r="S2073" i="2"/>
  <c r="S2089" i="2"/>
  <c r="S2105" i="2"/>
  <c r="S2153" i="2"/>
  <c r="S2169" i="2"/>
  <c r="S2185" i="2"/>
  <c r="S2201" i="2"/>
  <c r="S2233" i="2"/>
  <c r="S2249" i="2"/>
  <c r="S2265" i="2"/>
  <c r="S2281" i="2"/>
  <c r="S2361" i="2"/>
  <c r="S2377" i="2"/>
  <c r="S2393" i="2"/>
  <c r="S2409" i="2"/>
  <c r="S2425" i="2"/>
  <c r="S2441" i="2"/>
  <c r="S2457" i="2"/>
  <c r="S2473" i="2"/>
  <c r="S2489" i="2"/>
  <c r="S2505" i="2"/>
  <c r="S2521" i="2"/>
  <c r="S2537" i="2"/>
  <c r="S2553" i="2"/>
  <c r="S2569" i="2"/>
  <c r="S2585" i="2"/>
  <c r="S2601" i="2"/>
  <c r="S2617" i="2"/>
  <c r="S2633" i="2"/>
  <c r="S2649" i="2"/>
  <c r="S2665" i="2"/>
  <c r="S2681" i="2"/>
  <c r="S2697" i="2"/>
  <c r="S2713" i="2"/>
  <c r="S2729" i="2"/>
  <c r="S2745" i="2"/>
  <c r="S2761" i="2"/>
  <c r="S2777" i="2"/>
  <c r="S2793" i="2"/>
  <c r="S2809" i="2"/>
  <c r="S2825" i="2"/>
  <c r="S2841" i="2"/>
  <c r="S2857" i="2"/>
  <c r="S2873" i="2"/>
  <c r="S2889" i="2"/>
  <c r="S2905" i="2"/>
  <c r="S2921" i="2"/>
  <c r="S2937" i="2"/>
  <c r="S2953" i="2"/>
  <c r="S2969" i="2"/>
  <c r="S2708" i="2"/>
  <c r="S2724" i="2"/>
  <c r="S2740" i="2"/>
  <c r="S2756" i="2"/>
  <c r="S2772" i="2"/>
  <c r="S2788" i="2"/>
  <c r="S2804" i="2"/>
  <c r="S2820" i="2"/>
  <c r="S2836" i="2"/>
  <c r="S2852" i="2"/>
  <c r="S2868" i="2"/>
  <c r="S2884" i="2"/>
  <c r="S2900" i="2"/>
  <c r="S2916" i="2"/>
  <c r="S2932" i="2"/>
  <c r="S2948" i="2"/>
  <c r="S2964" i="2"/>
  <c r="S2980" i="2"/>
  <c r="S2996" i="2"/>
  <c r="S3011" i="2"/>
  <c r="S3028" i="2"/>
  <c r="S3044" i="2"/>
  <c r="S3060" i="2"/>
  <c r="S3076" i="2"/>
  <c r="S3092" i="2"/>
  <c r="S3108" i="2"/>
  <c r="S2719" i="2"/>
  <c r="S2735" i="2"/>
  <c r="S2751" i="2"/>
  <c r="S2767" i="2"/>
  <c r="S2783" i="2"/>
  <c r="S2799" i="2"/>
  <c r="S2815" i="2"/>
  <c r="S2831" i="2"/>
  <c r="S2847" i="2"/>
  <c r="S2863" i="2"/>
  <c r="S2879" i="2"/>
  <c r="S2895" i="2"/>
  <c r="S2911" i="2"/>
  <c r="S2927" i="2"/>
  <c r="S2943" i="2"/>
  <c r="S2959" i="2"/>
  <c r="S2975" i="2"/>
  <c r="S2991" i="2"/>
  <c r="S3006" i="2"/>
  <c r="S3023" i="2"/>
  <c r="S3039" i="2"/>
  <c r="S3055" i="2"/>
  <c r="S3071" i="2"/>
  <c r="S3087" i="2"/>
  <c r="S3103" i="2"/>
  <c r="S3119" i="2"/>
  <c r="S2378" i="2"/>
  <c r="S2394" i="2"/>
  <c r="S2410" i="2"/>
  <c r="S2426" i="2"/>
  <c r="S2442" i="2"/>
  <c r="S2458" i="2"/>
  <c r="S2474" i="2"/>
  <c r="S2490" i="2"/>
  <c r="S2506" i="2"/>
  <c r="S2522" i="2"/>
  <c r="S2538" i="2"/>
  <c r="S2554" i="2"/>
  <c r="S2570" i="2"/>
  <c r="S2586" i="2"/>
  <c r="S2602" i="2"/>
  <c r="S2618" i="2"/>
  <c r="S2634" i="2"/>
  <c r="S2650" i="2"/>
  <c r="S2666" i="2"/>
  <c r="S2682" i="2"/>
  <c r="S2698" i="2"/>
  <c r="S2714" i="2"/>
  <c r="S2730" i="2"/>
  <c r="S2746" i="2"/>
  <c r="S2762" i="2"/>
  <c r="S2778" i="2"/>
  <c r="S2794" i="2"/>
  <c r="S2810" i="2"/>
  <c r="S2826" i="2"/>
  <c r="S1941" i="2"/>
  <c r="S2005" i="2"/>
  <c r="S2021" i="2"/>
  <c r="S2037" i="2"/>
  <c r="S2053" i="2"/>
  <c r="S2069" i="2"/>
  <c r="S2117" i="2"/>
  <c r="S2133" i="2"/>
  <c r="S2149" i="2"/>
  <c r="S2165" i="2"/>
  <c r="S2181" i="2"/>
  <c r="S2197" i="2"/>
  <c r="S2213" i="2"/>
  <c r="S2293" i="2"/>
  <c r="S2309" i="2"/>
  <c r="S2325" i="2"/>
  <c r="S2341" i="2"/>
  <c r="S2357" i="2"/>
  <c r="S2373" i="2"/>
  <c r="S2389" i="2"/>
  <c r="S2405" i="2"/>
  <c r="S2421" i="2"/>
  <c r="S2437" i="2"/>
  <c r="S2453" i="2"/>
  <c r="S2469" i="2"/>
  <c r="S2485" i="2"/>
  <c r="S2501" i="2"/>
  <c r="S2517" i="2"/>
  <c r="S2533" i="2"/>
  <c r="S2549" i="2"/>
  <c r="S2565" i="2"/>
  <c r="S2581" i="2"/>
  <c r="S2597" i="2"/>
  <c r="S2613" i="2"/>
  <c r="S2629" i="2"/>
  <c r="S2645" i="2"/>
  <c r="S2661" i="2"/>
  <c r="S2677" i="2"/>
  <c r="S2693" i="2"/>
  <c r="S2709" i="2"/>
  <c r="S2725" i="2"/>
  <c r="S2741" i="2"/>
  <c r="S2757" i="2"/>
  <c r="S2773" i="2"/>
  <c r="S2789" i="2"/>
  <c r="S2805" i="2"/>
  <c r="S2821" i="2"/>
  <c r="S2837" i="2"/>
  <c r="S2853" i="2"/>
  <c r="S2869" i="2"/>
  <c r="S2885" i="2"/>
  <c r="S2901" i="2"/>
  <c r="S2917" i="2"/>
  <c r="S2933" i="2"/>
  <c r="S2949" i="2"/>
  <c r="S2965" i="2"/>
  <c r="S2981" i="2"/>
  <c r="S2997" i="2"/>
  <c r="S3012" i="2"/>
  <c r="S3029" i="2"/>
  <c r="S3045" i="2"/>
  <c r="S3061" i="2"/>
  <c r="S3077" i="2"/>
  <c r="S3093" i="2"/>
  <c r="S3109" i="2"/>
  <c r="S3125" i="2"/>
  <c r="S3141" i="2"/>
  <c r="S2384" i="2"/>
  <c r="S2400" i="2"/>
  <c r="S2416" i="2"/>
  <c r="S2432" i="2"/>
  <c r="S2448" i="2"/>
  <c r="S2464" i="2"/>
  <c r="S2480" i="2"/>
  <c r="S2496" i="2"/>
  <c r="S2512" i="2"/>
  <c r="S2528" i="2"/>
  <c r="S2544" i="2"/>
  <c r="S2560" i="2"/>
  <c r="S2576" i="2"/>
  <c r="S2592" i="2"/>
  <c r="S2608" i="2"/>
  <c r="S2624" i="2"/>
  <c r="S2640" i="2"/>
  <c r="S2656" i="2"/>
  <c r="S2672" i="2"/>
  <c r="S2688" i="2"/>
  <c r="S2704" i="2"/>
  <c r="S2720" i="2"/>
  <c r="S2736" i="2"/>
  <c r="S2752" i="2"/>
  <c r="S2768" i="2"/>
  <c r="S2784" i="2"/>
  <c r="S2800" i="2"/>
  <c r="S2816" i="2"/>
  <c r="S2832" i="2"/>
  <c r="S2848" i="2"/>
  <c r="S2864" i="2"/>
  <c r="S2880" i="2"/>
  <c r="S2896" i="2"/>
  <c r="S2912" i="2"/>
  <c r="S2928" i="2"/>
  <c r="S2944" i="2"/>
  <c r="S2960" i="2"/>
  <c r="S2976" i="2"/>
  <c r="S2992" i="2"/>
  <c r="S3007" i="2"/>
  <c r="S3024" i="2"/>
  <c r="S3040" i="2"/>
  <c r="S3056" i="2"/>
  <c r="S3072" i="2"/>
  <c r="S3088" i="2"/>
  <c r="S3104" i="2"/>
  <c r="S3120" i="2"/>
  <c r="S2134" i="2"/>
  <c r="S2150" i="2"/>
  <c r="S2166" i="2"/>
  <c r="S2198" i="2"/>
  <c r="S2214" i="2"/>
  <c r="S2230" i="2"/>
  <c r="S2310" i="2"/>
  <c r="S2326" i="2"/>
  <c r="S2342" i="2"/>
  <c r="S2358" i="2"/>
  <c r="S2374" i="2"/>
  <c r="S2390" i="2"/>
  <c r="S2406" i="2"/>
  <c r="S2422" i="2"/>
  <c r="S2438" i="2"/>
  <c r="S2454" i="2"/>
  <c r="S2470" i="2"/>
  <c r="S2486" i="2"/>
  <c r="S2502" i="2"/>
  <c r="S2518" i="2"/>
  <c r="S2534" i="2"/>
  <c r="S2550" i="2"/>
  <c r="S2566" i="2"/>
  <c r="S2582" i="2"/>
  <c r="S2598" i="2"/>
  <c r="S2614" i="2"/>
  <c r="S2630" i="2"/>
  <c r="S2646" i="2"/>
  <c r="S2662" i="2"/>
  <c r="S2678" i="2"/>
  <c r="S2694" i="2"/>
  <c r="S2710" i="2"/>
  <c r="S2726" i="2"/>
  <c r="S2742" i="2"/>
  <c r="S2758" i="2"/>
  <c r="S2774" i="2"/>
  <c r="S2790" i="2"/>
  <c r="S2806" i="2"/>
  <c r="S2822" i="2"/>
  <c r="S2838" i="2"/>
  <c r="S2854" i="2"/>
  <c r="S2870" i="2"/>
  <c r="S2886" i="2"/>
  <c r="S2902" i="2"/>
  <c r="S2918" i="2"/>
  <c r="S2934" i="2"/>
  <c r="S2950" i="2"/>
  <c r="S2966" i="2"/>
  <c r="S2982" i="2"/>
  <c r="S2998" i="2"/>
  <c r="S3013" i="2"/>
  <c r="S2561" i="2"/>
  <c r="S2577" i="2"/>
  <c r="S2593" i="2"/>
  <c r="S2609" i="2"/>
  <c r="S2625" i="2"/>
  <c r="S2641" i="2"/>
  <c r="S2657" i="2"/>
  <c r="S2673" i="2"/>
  <c r="S2689" i="2"/>
  <c r="S2705" i="2"/>
  <c r="S2721" i="2"/>
  <c r="S2737" i="2"/>
  <c r="S2753" i="2"/>
  <c r="S2769" i="2"/>
  <c r="S2785" i="2"/>
  <c r="S2801" i="2"/>
  <c r="S2817" i="2"/>
  <c r="S2833" i="2"/>
  <c r="S2849" i="2"/>
  <c r="S2865" i="2"/>
  <c r="S2881" i="2"/>
  <c r="S2897" i="2"/>
  <c r="S2913" i="2"/>
  <c r="S2929" i="2"/>
  <c r="S2945" i="2"/>
  <c r="S2961" i="2"/>
  <c r="S2977" i="2"/>
  <c r="S2993" i="2"/>
  <c r="S3008" i="2"/>
  <c r="S3025" i="2"/>
  <c r="S3041" i="2"/>
  <c r="S3057" i="2"/>
  <c r="S3073" i="2"/>
  <c r="S3030" i="2"/>
  <c r="S3046" i="2"/>
  <c r="S3062" i="2"/>
  <c r="S3078" i="2"/>
  <c r="S3094" i="2"/>
  <c r="S3110" i="2"/>
  <c r="S3126" i="2"/>
  <c r="S3142" i="2"/>
  <c r="S3158" i="2"/>
  <c r="S3174" i="2"/>
  <c r="S3190" i="2"/>
  <c r="S3089" i="2"/>
  <c r="S3105" i="2"/>
  <c r="S3121" i="2"/>
  <c r="S3137" i="2"/>
  <c r="S3153" i="2"/>
  <c r="S3169" i="2"/>
  <c r="S3185" i="2"/>
  <c r="S3201" i="2"/>
  <c r="S3052" i="2"/>
  <c r="S3068" i="2"/>
  <c r="S3084" i="2"/>
  <c r="S3100" i="2"/>
  <c r="S3116" i="2"/>
  <c r="S3132" i="2"/>
  <c r="S3148" i="2"/>
  <c r="S3164" i="2"/>
  <c r="S3180" i="2"/>
  <c r="S3196" i="2"/>
  <c r="S3014" i="2"/>
  <c r="S3031" i="2"/>
  <c r="S3047" i="2"/>
  <c r="S3063" i="2"/>
  <c r="S3079" i="2"/>
  <c r="S3095" i="2"/>
  <c r="S3111" i="2"/>
  <c r="S3127" i="2"/>
  <c r="S3143" i="2"/>
  <c r="S3159" i="2"/>
  <c r="S3175" i="2"/>
  <c r="S3191" i="2"/>
  <c r="S2994" i="2"/>
  <c r="S3026" i="2"/>
  <c r="S3042" i="2"/>
  <c r="S3058" i="2"/>
  <c r="S3074" i="2"/>
  <c r="S3090" i="2"/>
  <c r="S3106" i="2"/>
  <c r="S3122" i="2"/>
  <c r="S3138" i="2"/>
  <c r="S3154" i="2"/>
  <c r="S3170" i="2"/>
  <c r="S3186" i="2"/>
  <c r="S3117" i="2"/>
  <c r="S3133" i="2"/>
  <c r="S3149" i="2"/>
  <c r="S3165" i="2"/>
  <c r="S3181" i="2"/>
  <c r="S3197" i="2"/>
  <c r="S3112" i="2"/>
  <c r="S3128" i="2"/>
  <c r="S3144" i="2"/>
  <c r="S3160" i="2"/>
  <c r="S3176" i="2"/>
  <c r="S3192" i="2"/>
  <c r="S2915" i="2"/>
  <c r="S2931" i="2"/>
  <c r="S2963" i="2"/>
  <c r="S2979" i="2"/>
  <c r="S2995" i="2"/>
  <c r="S3010" i="2"/>
  <c r="S3027" i="2"/>
  <c r="S3043" i="2"/>
  <c r="S3059" i="2"/>
  <c r="S3075" i="2"/>
  <c r="S3091" i="2"/>
  <c r="S3107" i="2"/>
  <c r="S3123" i="2"/>
  <c r="S3139" i="2"/>
  <c r="S3155" i="2"/>
  <c r="S3171" i="2"/>
  <c r="S3187" i="2"/>
  <c r="S3102" i="2"/>
  <c r="S3118" i="2"/>
  <c r="S3134" i="2"/>
  <c r="S3150" i="2"/>
  <c r="S3166" i="2"/>
  <c r="S3182" i="2"/>
  <c r="S3198" i="2"/>
  <c r="S3001" i="2"/>
  <c r="S3016" i="2"/>
  <c r="S3033" i="2"/>
  <c r="S3049" i="2"/>
  <c r="S3065" i="2"/>
  <c r="S3081" i="2"/>
  <c r="S3097" i="2"/>
  <c r="S3113" i="2"/>
  <c r="S3129" i="2"/>
  <c r="S3145" i="2"/>
  <c r="S3161" i="2"/>
  <c r="S3177" i="2"/>
  <c r="S3193" i="2"/>
  <c r="S3124" i="2"/>
  <c r="S3140" i="2"/>
  <c r="S3156" i="2"/>
  <c r="S3172" i="2"/>
  <c r="S3188" i="2"/>
  <c r="S3135" i="2"/>
  <c r="S3151" i="2"/>
  <c r="S3167" i="2"/>
  <c r="S3183" i="2"/>
  <c r="S3199" i="2"/>
  <c r="S2842" i="2"/>
  <c r="S2858" i="2"/>
  <c r="S2874" i="2"/>
  <c r="S2890" i="2"/>
  <c r="S2906" i="2"/>
  <c r="S2922" i="2"/>
  <c r="S2938" i="2"/>
  <c r="S2954" i="2"/>
  <c r="S2970" i="2"/>
  <c r="S2986" i="2"/>
  <c r="S3002" i="2"/>
  <c r="S3017" i="2"/>
  <c r="S3034" i="2"/>
  <c r="S3050" i="2"/>
  <c r="S3066" i="2"/>
  <c r="S3082" i="2"/>
  <c r="S3098" i="2"/>
  <c r="S3114" i="2"/>
  <c r="S3130" i="2"/>
  <c r="S3146" i="2"/>
  <c r="S3162" i="2"/>
  <c r="S3178" i="2"/>
  <c r="S3194" i="2"/>
  <c r="S3157" i="2"/>
  <c r="S3173" i="2"/>
  <c r="S3189" i="2"/>
  <c r="S3136" i="2"/>
  <c r="S3152" i="2"/>
  <c r="S3168" i="2"/>
  <c r="S3184" i="2"/>
  <c r="S3200" i="2"/>
  <c r="T3201" i="2"/>
  <c r="T3198" i="2"/>
  <c r="S444" i="2"/>
  <c r="T444" i="2"/>
  <c r="S524" i="2"/>
  <c r="T524" i="2"/>
  <c r="S604" i="2"/>
  <c r="T604" i="2"/>
  <c r="S620" i="2"/>
  <c r="T620" i="2"/>
  <c r="S18" i="2"/>
  <c r="T18" i="2"/>
  <c r="S34" i="2"/>
  <c r="T34" i="2"/>
  <c r="S50" i="2"/>
  <c r="T50" i="2"/>
  <c r="S66" i="2"/>
  <c r="T66" i="2"/>
  <c r="S82" i="2"/>
  <c r="T82" i="2"/>
  <c r="S98" i="2"/>
  <c r="T98" i="2"/>
  <c r="S114" i="2"/>
  <c r="T114" i="2"/>
  <c r="S130" i="2"/>
  <c r="T130" i="2"/>
  <c r="S146" i="2"/>
  <c r="T146" i="2"/>
  <c r="S162" i="2"/>
  <c r="T162" i="2"/>
  <c r="S178" i="2"/>
  <c r="T178" i="2"/>
  <c r="S194" i="2"/>
  <c r="T194" i="2"/>
  <c r="S210" i="2"/>
  <c r="T210" i="2"/>
  <c r="S226" i="2"/>
  <c r="T226" i="2"/>
  <c r="S242" i="2"/>
  <c r="T242" i="2"/>
  <c r="S258" i="2"/>
  <c r="T258" i="2"/>
  <c r="S274" i="2"/>
  <c r="T274" i="2"/>
  <c r="S290" i="2"/>
  <c r="T290" i="2"/>
  <c r="S306" i="2"/>
  <c r="T306" i="2"/>
  <c r="S322" i="2"/>
  <c r="T322" i="2"/>
  <c r="S338" i="2"/>
  <c r="T338" i="2"/>
  <c r="S354" i="2"/>
  <c r="T354" i="2"/>
  <c r="S370" i="2"/>
  <c r="T370" i="2"/>
  <c r="S386" i="2"/>
  <c r="T386" i="2"/>
  <c r="S402" i="2"/>
  <c r="T402" i="2"/>
  <c r="S418" i="2"/>
  <c r="T418" i="2"/>
  <c r="S434" i="2"/>
  <c r="T434" i="2"/>
  <c r="S450" i="2"/>
  <c r="T450" i="2"/>
  <c r="S466" i="2"/>
  <c r="T466" i="2"/>
  <c r="S482" i="2"/>
  <c r="T482" i="2"/>
  <c r="S498" i="2"/>
  <c r="T498" i="2"/>
  <c r="S514" i="2"/>
  <c r="T514" i="2"/>
  <c r="S530" i="2"/>
  <c r="T530" i="2"/>
  <c r="S546" i="2"/>
  <c r="T546" i="2"/>
  <c r="S562" i="2"/>
  <c r="T562" i="2"/>
  <c r="S578" i="2"/>
  <c r="T578" i="2"/>
  <c r="S594" i="2"/>
  <c r="T594" i="2"/>
  <c r="S610" i="2"/>
  <c r="T610" i="2"/>
  <c r="S626" i="2"/>
  <c r="T626" i="2"/>
  <c r="S642" i="2"/>
  <c r="T642" i="2"/>
  <c r="S658" i="2"/>
  <c r="T658" i="2"/>
  <c r="S674" i="2"/>
  <c r="T674" i="2"/>
  <c r="S690" i="2"/>
  <c r="T690" i="2"/>
  <c r="S706" i="2"/>
  <c r="T706" i="2"/>
  <c r="S722" i="2"/>
  <c r="T722" i="2"/>
  <c r="S738" i="2"/>
  <c r="T738" i="2"/>
  <c r="S754" i="2"/>
  <c r="T754" i="2"/>
  <c r="S770" i="2"/>
  <c r="T770" i="2"/>
  <c r="S786" i="2"/>
  <c r="T786" i="2"/>
  <c r="S802" i="2"/>
  <c r="T802" i="2"/>
  <c r="S818" i="2"/>
  <c r="T818" i="2"/>
  <c r="S834" i="2"/>
  <c r="T834" i="2"/>
  <c r="S850" i="2"/>
  <c r="T850" i="2"/>
  <c r="S866" i="2"/>
  <c r="T866" i="2"/>
  <c r="S882" i="2"/>
  <c r="T882" i="2"/>
  <c r="S898" i="2"/>
  <c r="T898" i="2"/>
  <c r="S914" i="2"/>
  <c r="T914" i="2"/>
  <c r="S930" i="2"/>
  <c r="T930" i="2"/>
  <c r="S946" i="2"/>
  <c r="T946" i="2"/>
  <c r="S962" i="2"/>
  <c r="T962" i="2"/>
  <c r="S978" i="2"/>
  <c r="T978" i="2"/>
  <c r="S994" i="2"/>
  <c r="T994" i="2"/>
  <c r="S1010" i="2"/>
  <c r="T1010" i="2"/>
  <c r="S1026" i="2"/>
  <c r="T1026" i="2"/>
  <c r="S1042" i="2"/>
  <c r="T1042" i="2"/>
  <c r="S1058" i="2"/>
  <c r="T1058" i="2"/>
  <c r="S1074" i="2"/>
  <c r="T1074" i="2"/>
  <c r="S1090" i="2"/>
  <c r="T1090" i="2"/>
  <c r="S1106" i="2"/>
  <c r="T1106" i="2"/>
  <c r="S1122" i="2"/>
  <c r="T1122" i="2"/>
  <c r="S1138" i="2"/>
  <c r="T1138" i="2"/>
  <c r="S1154" i="2"/>
  <c r="T1154" i="2"/>
  <c r="S1170" i="2"/>
  <c r="T1170" i="2"/>
  <c r="S1186" i="2"/>
  <c r="T1186" i="2"/>
  <c r="S1202" i="2"/>
  <c r="T1202" i="2"/>
  <c r="S1218" i="2"/>
  <c r="T1218" i="2"/>
  <c r="S1234" i="2"/>
  <c r="T1234" i="2"/>
  <c r="S1250" i="2"/>
  <c r="T1250" i="2"/>
  <c r="S1266" i="2"/>
  <c r="T1266" i="2"/>
  <c r="S1282" i="2"/>
  <c r="T1282" i="2"/>
  <c r="S1298" i="2"/>
  <c r="T1298" i="2"/>
  <c r="S1314" i="2"/>
  <c r="T1314" i="2"/>
  <c r="S1330" i="2"/>
  <c r="T1330" i="2"/>
  <c r="S1346" i="2"/>
  <c r="T1346" i="2"/>
  <c r="S1362" i="2"/>
  <c r="T1362" i="2"/>
  <c r="S1378" i="2"/>
  <c r="T1378" i="2"/>
  <c r="S1394" i="2"/>
  <c r="T1394" i="2"/>
  <c r="S1410" i="2"/>
  <c r="T1410" i="2"/>
  <c r="S1426" i="2"/>
  <c r="T1426" i="2"/>
  <c r="S1442" i="2"/>
  <c r="T1442" i="2"/>
  <c r="S1458" i="2"/>
  <c r="T1458" i="2"/>
  <c r="S1474" i="2"/>
  <c r="T1474" i="2"/>
  <c r="S1490" i="2"/>
  <c r="T1490" i="2"/>
  <c r="S1506" i="2"/>
  <c r="T1506" i="2"/>
  <c r="S1522" i="2"/>
  <c r="T1522" i="2"/>
  <c r="S1538" i="2"/>
  <c r="T1538" i="2"/>
  <c r="S1554" i="2"/>
  <c r="T1554" i="2"/>
  <c r="S1570" i="2"/>
  <c r="T1570" i="2"/>
  <c r="S1586" i="2"/>
  <c r="T1586" i="2"/>
  <c r="S1602" i="2"/>
  <c r="T1602" i="2"/>
  <c r="S1618" i="2"/>
  <c r="T1618" i="2"/>
  <c r="S1634" i="2"/>
  <c r="T1634" i="2"/>
  <c r="S1650" i="2"/>
  <c r="T1650" i="2"/>
  <c r="S1666" i="2"/>
  <c r="T1666" i="2"/>
  <c r="S1682" i="2"/>
  <c r="T1682" i="2"/>
  <c r="S1698" i="2"/>
  <c r="T1698" i="2"/>
  <c r="S1714" i="2"/>
  <c r="T1714" i="2"/>
  <c r="S1730" i="2"/>
  <c r="T1730" i="2"/>
  <c r="S1746" i="2"/>
  <c r="T1746" i="2"/>
  <c r="S1762" i="2"/>
  <c r="T1762" i="2"/>
  <c r="S1778" i="2"/>
  <c r="T1778" i="2"/>
  <c r="S1794" i="2"/>
  <c r="T1794" i="2"/>
  <c r="S1810" i="2"/>
  <c r="T1810" i="2"/>
  <c r="S1826" i="2"/>
  <c r="T1826" i="2"/>
  <c r="S1842" i="2"/>
  <c r="T1842" i="2"/>
  <c r="S1858" i="2"/>
  <c r="T1858" i="2"/>
  <c r="S1874" i="2"/>
  <c r="T1874" i="2"/>
  <c r="S1890" i="2"/>
  <c r="T1890" i="2"/>
  <c r="S1906" i="2"/>
  <c r="T1906" i="2"/>
  <c r="S1922" i="2"/>
  <c r="T1922" i="2"/>
  <c r="S1938" i="2"/>
  <c r="T1938" i="2"/>
  <c r="S1954" i="2"/>
  <c r="T1954" i="2"/>
  <c r="S1970" i="2"/>
  <c r="T1970" i="2"/>
  <c r="S1986" i="2"/>
  <c r="T1986" i="2"/>
  <c r="S2002" i="2"/>
  <c r="T2002" i="2"/>
  <c r="S2018" i="2"/>
  <c r="T2018" i="2"/>
  <c r="S2034" i="2"/>
  <c r="T2034" i="2"/>
  <c r="S2050" i="2"/>
  <c r="T2050" i="2"/>
  <c r="S2066" i="2"/>
  <c r="T2066" i="2"/>
  <c r="S2082" i="2"/>
  <c r="T2082" i="2"/>
  <c r="S2098" i="2"/>
  <c r="T2098" i="2"/>
  <c r="S2114" i="2"/>
  <c r="T2114" i="2"/>
  <c r="S2130" i="2"/>
  <c r="T2130" i="2"/>
  <c r="S2146" i="2"/>
  <c r="T2146" i="2"/>
  <c r="S2162" i="2"/>
  <c r="T2162" i="2"/>
  <c r="S2178" i="2"/>
  <c r="T2178" i="2"/>
  <c r="S2194" i="2"/>
  <c r="T2194" i="2"/>
  <c r="S2210" i="2"/>
  <c r="T2210" i="2"/>
  <c r="S2226" i="2"/>
  <c r="T2226" i="2"/>
  <c r="S2242" i="2"/>
  <c r="T2242" i="2"/>
  <c r="S2258" i="2"/>
  <c r="T2258" i="2"/>
  <c r="S2274" i="2"/>
  <c r="T2274" i="2"/>
  <c r="S2290" i="2"/>
  <c r="T2290" i="2"/>
  <c r="S2306" i="2"/>
  <c r="T2306" i="2"/>
  <c r="S2322" i="2"/>
  <c r="T2322" i="2"/>
  <c r="S2338" i="2"/>
  <c r="T2338" i="2"/>
  <c r="S540" i="2"/>
  <c r="T540" i="2"/>
  <c r="S652" i="2"/>
  <c r="T652" i="2"/>
  <c r="S141" i="2"/>
  <c r="T141" i="2"/>
  <c r="S157" i="2"/>
  <c r="T157" i="2"/>
  <c r="S173" i="2"/>
  <c r="T173" i="2"/>
  <c r="S237" i="2"/>
  <c r="T237" i="2"/>
  <c r="S253" i="2"/>
  <c r="T253" i="2"/>
  <c r="S269" i="2"/>
  <c r="T269" i="2"/>
  <c r="S285" i="2"/>
  <c r="T285" i="2"/>
  <c r="S301" i="2"/>
  <c r="T301" i="2"/>
  <c r="S317" i="2"/>
  <c r="T317" i="2"/>
  <c r="S333" i="2"/>
  <c r="T333" i="2"/>
  <c r="S349" i="2"/>
  <c r="T349" i="2"/>
  <c r="S365" i="2"/>
  <c r="T365" i="2"/>
  <c r="S493" i="2"/>
  <c r="T493" i="2"/>
  <c r="S509" i="2"/>
  <c r="T509" i="2"/>
  <c r="S525" i="2"/>
  <c r="T525" i="2"/>
  <c r="S541" i="2"/>
  <c r="T541" i="2"/>
  <c r="S557" i="2"/>
  <c r="T557" i="2"/>
  <c r="S573" i="2"/>
  <c r="T573" i="2"/>
  <c r="S589" i="2"/>
  <c r="T589" i="2"/>
  <c r="S605" i="2"/>
  <c r="T605" i="2"/>
  <c r="S621" i="2"/>
  <c r="T621" i="2"/>
  <c r="S637" i="2"/>
  <c r="T637" i="2"/>
  <c r="S653" i="2"/>
  <c r="T653" i="2"/>
  <c r="S669" i="2"/>
  <c r="T669" i="2"/>
  <c r="S685" i="2"/>
  <c r="T685" i="2"/>
  <c r="S701" i="2"/>
  <c r="T701" i="2"/>
  <c r="S717" i="2"/>
  <c r="T717" i="2"/>
  <c r="S733" i="2"/>
  <c r="T733" i="2"/>
  <c r="S749" i="2"/>
  <c r="T749" i="2"/>
  <c r="S765" i="2"/>
  <c r="T765" i="2"/>
  <c r="S781" i="2"/>
  <c r="T781" i="2"/>
  <c r="S797" i="2"/>
  <c r="T797" i="2"/>
  <c r="S829" i="2"/>
  <c r="T829" i="2"/>
  <c r="S845" i="2"/>
  <c r="T845" i="2"/>
  <c r="S893" i="2"/>
  <c r="T893" i="2"/>
  <c r="S941" i="2"/>
  <c r="T941" i="2"/>
  <c r="S1053" i="2"/>
  <c r="T1053" i="2"/>
  <c r="S1101" i="2"/>
  <c r="T1101" i="2"/>
  <c r="S1117" i="2"/>
  <c r="T1117" i="2"/>
  <c r="S1389" i="2"/>
  <c r="T1389" i="2"/>
  <c r="S1437" i="2"/>
  <c r="T1437" i="2"/>
  <c r="S1453" i="2"/>
  <c r="T1453" i="2"/>
  <c r="S1469" i="2"/>
  <c r="T1469" i="2"/>
  <c r="S1485" i="2"/>
  <c r="T1485" i="2"/>
  <c r="S1501" i="2"/>
  <c r="T1501" i="2"/>
  <c r="S1517" i="2"/>
  <c r="T1517" i="2"/>
  <c r="S1533" i="2"/>
  <c r="T1533" i="2"/>
  <c r="S1549" i="2"/>
  <c r="T1549" i="2"/>
  <c r="S1565" i="2"/>
  <c r="T1565" i="2"/>
  <c r="S1581" i="2"/>
  <c r="T1581" i="2"/>
  <c r="S1597" i="2"/>
  <c r="T1597" i="2"/>
  <c r="S1629" i="2"/>
  <c r="T1629" i="2"/>
  <c r="S1645" i="2"/>
  <c r="T1645" i="2"/>
  <c r="S1661" i="2"/>
  <c r="T1661" i="2"/>
  <c r="S1677" i="2"/>
  <c r="T1677" i="2"/>
  <c r="S1693" i="2"/>
  <c r="T1693" i="2"/>
  <c r="S1709" i="2"/>
  <c r="T1709" i="2"/>
  <c r="S1725" i="2"/>
  <c r="T1725" i="2"/>
  <c r="S1741" i="2"/>
  <c r="T1741" i="2"/>
  <c r="S1757" i="2"/>
  <c r="T1757" i="2"/>
  <c r="S1773" i="2"/>
  <c r="T1773" i="2"/>
  <c r="S1789" i="2"/>
  <c r="T1789" i="2"/>
  <c r="S1805" i="2"/>
  <c r="T1805" i="2"/>
  <c r="S1821" i="2"/>
  <c r="T1821" i="2"/>
  <c r="S1837" i="2"/>
  <c r="T1837" i="2"/>
  <c r="S1853" i="2"/>
  <c r="T1853" i="2"/>
  <c r="S1869" i="2"/>
  <c r="T1869" i="2"/>
  <c r="S1885" i="2"/>
  <c r="T1885" i="2"/>
  <c r="S1901" i="2"/>
  <c r="T1901" i="2"/>
  <c r="S1917" i="2"/>
  <c r="T1917" i="2"/>
  <c r="S1933" i="2"/>
  <c r="T1933" i="2"/>
  <c r="S1949" i="2"/>
  <c r="T1949" i="2"/>
  <c r="S1965" i="2"/>
  <c r="T1965" i="2"/>
  <c r="S1981" i="2"/>
  <c r="T1981" i="2"/>
  <c r="S1997" i="2"/>
  <c r="T1997" i="2"/>
  <c r="S2013" i="2"/>
  <c r="T2013" i="2"/>
  <c r="S2029" i="2"/>
  <c r="T2029" i="2"/>
  <c r="S2045" i="2"/>
  <c r="T2045" i="2"/>
  <c r="S2061" i="2"/>
  <c r="T2061" i="2"/>
  <c r="S2077" i="2"/>
  <c r="T2077" i="2"/>
  <c r="S2093" i="2"/>
  <c r="T2093" i="2"/>
  <c r="S2109" i="2"/>
  <c r="T2109" i="2"/>
  <c r="S2125" i="2"/>
  <c r="T2125" i="2"/>
  <c r="S2141" i="2"/>
  <c r="T2141" i="2"/>
  <c r="S2157" i="2"/>
  <c r="T2157" i="2"/>
  <c r="S2173" i="2"/>
  <c r="T2173" i="2"/>
  <c r="S2189" i="2"/>
  <c r="T2189" i="2"/>
  <c r="S2205" i="2"/>
  <c r="T2205" i="2"/>
  <c r="S2221" i="2"/>
  <c r="T2221" i="2"/>
  <c r="S2237" i="2"/>
  <c r="T2237" i="2"/>
  <c r="S2253" i="2"/>
  <c r="T2253" i="2"/>
  <c r="S2269" i="2"/>
  <c r="T2269" i="2"/>
  <c r="S2285" i="2"/>
  <c r="T2285" i="2"/>
  <c r="S2301" i="2"/>
  <c r="T2301" i="2"/>
  <c r="S2317" i="2"/>
  <c r="T2317" i="2"/>
  <c r="S2333" i="2"/>
  <c r="T2333" i="2"/>
  <c r="S2349" i="2"/>
  <c r="T2349" i="2"/>
  <c r="S2365" i="2"/>
  <c r="T2365" i="2"/>
  <c r="S2381" i="2"/>
  <c r="T2381" i="2"/>
  <c r="S2397" i="2"/>
  <c r="T2397" i="2"/>
  <c r="S2413" i="2"/>
  <c r="T2413" i="2"/>
  <c r="S2429" i="2"/>
  <c r="T2429" i="2"/>
  <c r="S2445" i="2"/>
  <c r="T2445" i="2"/>
  <c r="S12" i="2"/>
  <c r="T12" i="2"/>
  <c r="S28" i="2"/>
  <c r="T28" i="2"/>
  <c r="S44" i="2"/>
  <c r="T44" i="2"/>
  <c r="S60" i="2"/>
  <c r="T60" i="2"/>
  <c r="S76" i="2"/>
  <c r="T76" i="2"/>
  <c r="S92" i="2"/>
  <c r="T92" i="2"/>
  <c r="S108" i="2"/>
  <c r="T108" i="2"/>
  <c r="S124" i="2"/>
  <c r="T124" i="2"/>
  <c r="S140" i="2"/>
  <c r="T140" i="2"/>
  <c r="S156" i="2"/>
  <c r="T156" i="2"/>
  <c r="S172" i="2"/>
  <c r="T172" i="2"/>
  <c r="S188" i="2"/>
  <c r="T188" i="2"/>
  <c r="S204" i="2"/>
  <c r="T204" i="2"/>
  <c r="S220" i="2"/>
  <c r="T220" i="2"/>
  <c r="S236" i="2"/>
  <c r="T236" i="2"/>
  <c r="S252" i="2"/>
  <c r="T252" i="2"/>
  <c r="S268" i="2"/>
  <c r="T268" i="2"/>
  <c r="S284" i="2"/>
  <c r="T284" i="2"/>
  <c r="S300" i="2"/>
  <c r="T300" i="2"/>
  <c r="S316" i="2"/>
  <c r="T316" i="2"/>
  <c r="S332" i="2"/>
  <c r="T332" i="2"/>
  <c r="S348" i="2"/>
  <c r="T348" i="2"/>
  <c r="S364" i="2"/>
  <c r="T364" i="2"/>
  <c r="S380" i="2"/>
  <c r="T380" i="2"/>
  <c r="S396" i="2"/>
  <c r="T396" i="2"/>
  <c r="S412" i="2"/>
  <c r="T412" i="2"/>
  <c r="S428" i="2"/>
  <c r="T428" i="2"/>
  <c r="S492" i="2"/>
  <c r="T492" i="2"/>
  <c r="S508" i="2"/>
  <c r="T508" i="2"/>
  <c r="S572" i="2"/>
  <c r="T572" i="2"/>
  <c r="S189" i="2"/>
  <c r="T189" i="2"/>
  <c r="S205" i="2"/>
  <c r="T205" i="2"/>
  <c r="S221" i="2"/>
  <c r="T221" i="2"/>
  <c r="S381" i="2"/>
  <c r="T381" i="2"/>
  <c r="S397" i="2"/>
  <c r="T397" i="2"/>
  <c r="S413" i="2"/>
  <c r="T413" i="2"/>
  <c r="S429" i="2"/>
  <c r="T429" i="2"/>
  <c r="S445" i="2"/>
  <c r="T445" i="2"/>
  <c r="S461" i="2"/>
  <c r="T461" i="2"/>
  <c r="S477" i="2"/>
  <c r="T477" i="2"/>
  <c r="S813" i="2"/>
  <c r="T813" i="2"/>
  <c r="S861" i="2"/>
  <c r="T861" i="2"/>
  <c r="S877" i="2"/>
  <c r="T877" i="2"/>
  <c r="S909" i="2"/>
  <c r="T909" i="2"/>
  <c r="S925" i="2"/>
  <c r="T925" i="2"/>
  <c r="S957" i="2"/>
  <c r="T957" i="2"/>
  <c r="S973" i="2"/>
  <c r="T973" i="2"/>
  <c r="S989" i="2"/>
  <c r="T989" i="2"/>
  <c r="S1005" i="2"/>
  <c r="T1005" i="2"/>
  <c r="S1021" i="2"/>
  <c r="T1021" i="2"/>
  <c r="S1037" i="2"/>
  <c r="T1037" i="2"/>
  <c r="S1069" i="2"/>
  <c r="T1069" i="2"/>
  <c r="S1085" i="2"/>
  <c r="T1085" i="2"/>
  <c r="S1133" i="2"/>
  <c r="T1133" i="2"/>
  <c r="S1149" i="2"/>
  <c r="T1149" i="2"/>
  <c r="S1165" i="2"/>
  <c r="T1165" i="2"/>
  <c r="S1181" i="2"/>
  <c r="T1181" i="2"/>
  <c r="S1197" i="2"/>
  <c r="T1197" i="2"/>
  <c r="S1213" i="2"/>
  <c r="T1213" i="2"/>
  <c r="S1229" i="2"/>
  <c r="T1229" i="2"/>
  <c r="S1245" i="2"/>
  <c r="T1245" i="2"/>
  <c r="S1261" i="2"/>
  <c r="T1261" i="2"/>
  <c r="S1277" i="2"/>
  <c r="T1277" i="2"/>
  <c r="S1293" i="2"/>
  <c r="T1293" i="2"/>
  <c r="S1309" i="2"/>
  <c r="T1309" i="2"/>
  <c r="S1325" i="2"/>
  <c r="T1325" i="2"/>
  <c r="S1341" i="2"/>
  <c r="T1341" i="2"/>
  <c r="S1357" i="2"/>
  <c r="T1357" i="2"/>
  <c r="S1373" i="2"/>
  <c r="T1373" i="2"/>
  <c r="S1405" i="2"/>
  <c r="T1405" i="2"/>
  <c r="S1421" i="2"/>
  <c r="T1421" i="2"/>
  <c r="S1613" i="2"/>
  <c r="T1613" i="2"/>
  <c r="S24" i="2"/>
  <c r="T24" i="2"/>
  <c r="S40" i="2"/>
  <c r="T40" i="2"/>
  <c r="S56" i="2"/>
  <c r="T56" i="2"/>
  <c r="S72" i="2"/>
  <c r="T72" i="2"/>
  <c r="S88" i="2"/>
  <c r="T88" i="2"/>
  <c r="S104" i="2"/>
  <c r="T104" i="2"/>
  <c r="S120" i="2"/>
  <c r="T120" i="2"/>
  <c r="S136" i="2"/>
  <c r="T136" i="2"/>
  <c r="S152" i="2"/>
  <c r="T152" i="2"/>
  <c r="S168" i="2"/>
  <c r="T168" i="2"/>
  <c r="S184" i="2"/>
  <c r="T184" i="2"/>
  <c r="S200" i="2"/>
  <c r="T200" i="2"/>
  <c r="S216" i="2"/>
  <c r="T216" i="2"/>
  <c r="S232" i="2"/>
  <c r="T232" i="2"/>
  <c r="S248" i="2"/>
  <c r="T248" i="2"/>
  <c r="S264" i="2"/>
  <c r="T264" i="2"/>
  <c r="S280" i="2"/>
  <c r="T280" i="2"/>
  <c r="S296" i="2"/>
  <c r="T296" i="2"/>
  <c r="S312" i="2"/>
  <c r="T312" i="2"/>
  <c r="S328" i="2"/>
  <c r="T328" i="2"/>
  <c r="S344" i="2"/>
  <c r="T344" i="2"/>
  <c r="S360" i="2"/>
  <c r="T360" i="2"/>
  <c r="S376" i="2"/>
  <c r="T376" i="2"/>
  <c r="S392" i="2"/>
  <c r="T392" i="2"/>
  <c r="S408" i="2"/>
  <c r="T408" i="2"/>
  <c r="S424" i="2"/>
  <c r="T424" i="2"/>
  <c r="S440" i="2"/>
  <c r="T440" i="2"/>
  <c r="S456" i="2"/>
  <c r="T456" i="2"/>
  <c r="S472" i="2"/>
  <c r="T472" i="2"/>
  <c r="S488" i="2"/>
  <c r="T488" i="2"/>
  <c r="S504" i="2"/>
  <c r="T504" i="2"/>
  <c r="S520" i="2"/>
  <c r="T520" i="2"/>
  <c r="S536" i="2"/>
  <c r="T536" i="2"/>
  <c r="S552" i="2"/>
  <c r="T552" i="2"/>
  <c r="S568" i="2"/>
  <c r="T568" i="2"/>
  <c r="S584" i="2"/>
  <c r="T584" i="2"/>
  <c r="S600" i="2"/>
  <c r="T600" i="2"/>
  <c r="S616" i="2"/>
  <c r="T616" i="2"/>
  <c r="S632" i="2"/>
  <c r="T632" i="2"/>
  <c r="S648" i="2"/>
  <c r="T648" i="2"/>
  <c r="S664" i="2"/>
  <c r="T664" i="2"/>
  <c r="S680" i="2"/>
  <c r="T680" i="2"/>
  <c r="S696" i="2"/>
  <c r="T696" i="2"/>
  <c r="S712" i="2"/>
  <c r="T712" i="2"/>
  <c r="S728" i="2"/>
  <c r="T728" i="2"/>
  <c r="S744" i="2"/>
  <c r="T744" i="2"/>
  <c r="S760" i="2"/>
  <c r="T760" i="2"/>
  <c r="S776" i="2"/>
  <c r="T776" i="2"/>
  <c r="S792" i="2"/>
  <c r="T792" i="2"/>
  <c r="S808" i="2"/>
  <c r="T808" i="2"/>
  <c r="S824" i="2"/>
  <c r="T824" i="2"/>
  <c r="S840" i="2"/>
  <c r="T840" i="2"/>
  <c r="S856" i="2"/>
  <c r="T856" i="2"/>
  <c r="S872" i="2"/>
  <c r="T872" i="2"/>
  <c r="S888" i="2"/>
  <c r="T888" i="2"/>
  <c r="S904" i="2"/>
  <c r="T904" i="2"/>
  <c r="S920" i="2"/>
  <c r="T920" i="2"/>
  <c r="S936" i="2"/>
  <c r="T936" i="2"/>
  <c r="S952" i="2"/>
  <c r="T952" i="2"/>
  <c r="S968" i="2"/>
  <c r="T968" i="2"/>
  <c r="S984" i="2"/>
  <c r="T984" i="2"/>
  <c r="S1000" i="2"/>
  <c r="T1000" i="2"/>
  <c r="S1016" i="2"/>
  <c r="T1016" i="2"/>
  <c r="S1032" i="2"/>
  <c r="T1032" i="2"/>
  <c r="S1048" i="2"/>
  <c r="T1048" i="2"/>
  <c r="S1064" i="2"/>
  <c r="T1064" i="2"/>
  <c r="S1080" i="2"/>
  <c r="T1080" i="2"/>
  <c r="S1096" i="2"/>
  <c r="T1096" i="2"/>
  <c r="S1112" i="2"/>
  <c r="T1112" i="2"/>
  <c r="S1128" i="2"/>
  <c r="T1128" i="2"/>
  <c r="S1144" i="2"/>
  <c r="T1144" i="2"/>
  <c r="S1160" i="2"/>
  <c r="T1160" i="2"/>
  <c r="S1176" i="2"/>
  <c r="T1176" i="2"/>
  <c r="S1192" i="2"/>
  <c r="T1192" i="2"/>
  <c r="S1208" i="2"/>
  <c r="T1208" i="2"/>
  <c r="S1224" i="2"/>
  <c r="T1224" i="2"/>
  <c r="S1240" i="2"/>
  <c r="T1240" i="2"/>
  <c r="S1256" i="2"/>
  <c r="T1256" i="2"/>
  <c r="S1272" i="2"/>
  <c r="T1272" i="2"/>
  <c r="S1288" i="2"/>
  <c r="T1288" i="2"/>
  <c r="S1304" i="2"/>
  <c r="T1304" i="2"/>
  <c r="S1320" i="2"/>
  <c r="T1320" i="2"/>
  <c r="S1336" i="2"/>
  <c r="T1336" i="2"/>
  <c r="S1352" i="2"/>
  <c r="T1352" i="2"/>
  <c r="S1368" i="2"/>
  <c r="T1368" i="2"/>
  <c r="S1384" i="2"/>
  <c r="T1384" i="2"/>
  <c r="S1400" i="2"/>
  <c r="T1400" i="2"/>
  <c r="S1416" i="2"/>
  <c r="T1416" i="2"/>
  <c r="S1432" i="2"/>
  <c r="T1432" i="2"/>
  <c r="S1448" i="2"/>
  <c r="T1448" i="2"/>
  <c r="S1464" i="2"/>
  <c r="T1464" i="2"/>
  <c r="S1480" i="2"/>
  <c r="T1480" i="2"/>
  <c r="S1496" i="2"/>
  <c r="T1496" i="2"/>
  <c r="S1512" i="2"/>
  <c r="T1512" i="2"/>
  <c r="S1528" i="2"/>
  <c r="T1528" i="2"/>
  <c r="S1544" i="2"/>
  <c r="T1544" i="2"/>
  <c r="S1560" i="2"/>
  <c r="T1560" i="2"/>
  <c r="S1576" i="2"/>
  <c r="T1576" i="2"/>
  <c r="S1592" i="2"/>
  <c r="T1592" i="2"/>
  <c r="S1608" i="2"/>
  <c r="T1608" i="2"/>
  <c r="S1624" i="2"/>
  <c r="T1624" i="2"/>
  <c r="S1640" i="2"/>
  <c r="T1640" i="2"/>
  <c r="S1656" i="2"/>
  <c r="T1656" i="2"/>
  <c r="S1672" i="2"/>
  <c r="T1672" i="2"/>
  <c r="S1688" i="2"/>
  <c r="T1688" i="2"/>
  <c r="S1704" i="2"/>
  <c r="T1704" i="2"/>
  <c r="S1720" i="2"/>
  <c r="T1720" i="2"/>
  <c r="S1736" i="2"/>
  <c r="T1736" i="2"/>
  <c r="S1752" i="2"/>
  <c r="T1752" i="2"/>
  <c r="S1768" i="2"/>
  <c r="T1768" i="2"/>
  <c r="S1784" i="2"/>
  <c r="T1784" i="2"/>
  <c r="S1800" i="2"/>
  <c r="T1800" i="2"/>
  <c r="S1816" i="2"/>
  <c r="T1816" i="2"/>
  <c r="S1832" i="2"/>
  <c r="T1832" i="2"/>
  <c r="S1848" i="2"/>
  <c r="T1848" i="2"/>
  <c r="S1864" i="2"/>
  <c r="T1864" i="2"/>
  <c r="S1880" i="2"/>
  <c r="T1880" i="2"/>
  <c r="S1896" i="2"/>
  <c r="T1896" i="2"/>
  <c r="S1912" i="2"/>
  <c r="T1912" i="2"/>
  <c r="S1928" i="2"/>
  <c r="T1928" i="2"/>
  <c r="S1944" i="2"/>
  <c r="T1944" i="2"/>
  <c r="S1960" i="2"/>
  <c r="T1960" i="2"/>
  <c r="S1976" i="2"/>
  <c r="T1976" i="2"/>
  <c r="S460" i="2"/>
  <c r="T460" i="2"/>
  <c r="S476" i="2"/>
  <c r="T476" i="2"/>
  <c r="S13" i="2"/>
  <c r="T13" i="2"/>
  <c r="S29" i="2"/>
  <c r="T29" i="2"/>
  <c r="S45" i="2"/>
  <c r="T45" i="2"/>
  <c r="S61" i="2"/>
  <c r="T61" i="2"/>
  <c r="S77" i="2"/>
  <c r="T77" i="2"/>
  <c r="S93" i="2"/>
  <c r="T93" i="2"/>
  <c r="S109" i="2"/>
  <c r="T109" i="2"/>
  <c r="S125" i="2"/>
  <c r="T125" i="2"/>
  <c r="S19" i="2"/>
  <c r="T19" i="2"/>
  <c r="S35" i="2"/>
  <c r="T35" i="2"/>
  <c r="S51" i="2"/>
  <c r="T51" i="2"/>
  <c r="S67" i="2"/>
  <c r="T67" i="2"/>
  <c r="S83" i="2"/>
  <c r="T83" i="2"/>
  <c r="S99" i="2"/>
  <c r="T99" i="2"/>
  <c r="S115" i="2"/>
  <c r="T115" i="2"/>
  <c r="S131" i="2"/>
  <c r="T131" i="2"/>
  <c r="S147" i="2"/>
  <c r="T147" i="2"/>
  <c r="S163" i="2"/>
  <c r="T163" i="2"/>
  <c r="S179" i="2"/>
  <c r="T179" i="2"/>
  <c r="S195" i="2"/>
  <c r="T195" i="2"/>
  <c r="S211" i="2"/>
  <c r="T211" i="2"/>
  <c r="S227" i="2"/>
  <c r="T227" i="2"/>
  <c r="S243" i="2"/>
  <c r="T243" i="2"/>
  <c r="S259" i="2"/>
  <c r="T259" i="2"/>
  <c r="S275" i="2"/>
  <c r="T275" i="2"/>
  <c r="S291" i="2"/>
  <c r="T291" i="2"/>
  <c r="S307" i="2"/>
  <c r="T307" i="2"/>
  <c r="S323" i="2"/>
  <c r="T323" i="2"/>
  <c r="S339" i="2"/>
  <c r="T339" i="2"/>
  <c r="S355" i="2"/>
  <c r="T355" i="2"/>
  <c r="S371" i="2"/>
  <c r="T371" i="2"/>
  <c r="S387" i="2"/>
  <c r="T387" i="2"/>
  <c r="S403" i="2"/>
  <c r="T403" i="2"/>
  <c r="S419" i="2"/>
  <c r="T419" i="2"/>
  <c r="S435" i="2"/>
  <c r="T435" i="2"/>
  <c r="S451" i="2"/>
  <c r="T451" i="2"/>
  <c r="S467" i="2"/>
  <c r="T467" i="2"/>
  <c r="S483" i="2"/>
  <c r="T483" i="2"/>
  <c r="S499" i="2"/>
  <c r="T499" i="2"/>
  <c r="S515" i="2"/>
  <c r="T515" i="2"/>
  <c r="S531" i="2"/>
  <c r="T531" i="2"/>
  <c r="S547" i="2"/>
  <c r="T547" i="2"/>
  <c r="S563" i="2"/>
  <c r="T563" i="2"/>
  <c r="S579" i="2"/>
  <c r="T579" i="2"/>
  <c r="S595" i="2"/>
  <c r="T595" i="2"/>
  <c r="S611" i="2"/>
  <c r="T611" i="2"/>
  <c r="S627" i="2"/>
  <c r="T627" i="2"/>
  <c r="S643" i="2"/>
  <c r="T643" i="2"/>
  <c r="S659" i="2"/>
  <c r="T659" i="2"/>
  <c r="S675" i="2"/>
  <c r="T675" i="2"/>
  <c r="S691" i="2"/>
  <c r="T691" i="2"/>
  <c r="S707" i="2"/>
  <c r="T707" i="2"/>
  <c r="S723" i="2"/>
  <c r="T723" i="2"/>
  <c r="S739" i="2"/>
  <c r="T739" i="2"/>
  <c r="S755" i="2"/>
  <c r="T755" i="2"/>
  <c r="S771" i="2"/>
  <c r="T771" i="2"/>
  <c r="S787" i="2"/>
  <c r="T787" i="2"/>
  <c r="S803" i="2"/>
  <c r="T803" i="2"/>
  <c r="S819" i="2"/>
  <c r="T819" i="2"/>
  <c r="S835" i="2"/>
  <c r="T835" i="2"/>
  <c r="S851" i="2"/>
  <c r="T851" i="2"/>
  <c r="S867" i="2"/>
  <c r="T867" i="2"/>
  <c r="S883" i="2"/>
  <c r="T883" i="2"/>
  <c r="S899" i="2"/>
  <c r="T899" i="2"/>
  <c r="S915" i="2"/>
  <c r="T915" i="2"/>
  <c r="S931" i="2"/>
  <c r="T931" i="2"/>
  <c r="S947" i="2"/>
  <c r="T947" i="2"/>
  <c r="S963" i="2"/>
  <c r="T963" i="2"/>
  <c r="S979" i="2"/>
  <c r="T979" i="2"/>
  <c r="S995" i="2"/>
  <c r="T995" i="2"/>
  <c r="S1011" i="2"/>
  <c r="T1011" i="2"/>
  <c r="S1027" i="2"/>
  <c r="T1027" i="2"/>
  <c r="S1043" i="2"/>
  <c r="T1043" i="2"/>
  <c r="S1059" i="2"/>
  <c r="T1059" i="2"/>
  <c r="S1075" i="2"/>
  <c r="T1075" i="2"/>
  <c r="S1091" i="2"/>
  <c r="T1091" i="2"/>
  <c r="S1107" i="2"/>
  <c r="T1107" i="2"/>
  <c r="S1123" i="2"/>
  <c r="T1123" i="2"/>
  <c r="S1139" i="2"/>
  <c r="T1139" i="2"/>
  <c r="S1155" i="2"/>
  <c r="T1155" i="2"/>
  <c r="S1171" i="2"/>
  <c r="T1171" i="2"/>
  <c r="S1187" i="2"/>
  <c r="T1187" i="2"/>
  <c r="S1203" i="2"/>
  <c r="T1203" i="2"/>
  <c r="S1219" i="2"/>
  <c r="T1219" i="2"/>
  <c r="S1235" i="2"/>
  <c r="T1235" i="2"/>
  <c r="S1251" i="2"/>
  <c r="T1251" i="2"/>
  <c r="S1267" i="2"/>
  <c r="T1267" i="2"/>
  <c r="S1283" i="2"/>
  <c r="T1283" i="2"/>
  <c r="S1299" i="2"/>
  <c r="T1299" i="2"/>
  <c r="S1315" i="2"/>
  <c r="T1315" i="2"/>
  <c r="S1331" i="2"/>
  <c r="T1331" i="2"/>
  <c r="S1347" i="2"/>
  <c r="T1347" i="2"/>
  <c r="S1363" i="2"/>
  <c r="T1363" i="2"/>
  <c r="S1379" i="2"/>
  <c r="T1379" i="2"/>
  <c r="S1395" i="2"/>
  <c r="T1395" i="2"/>
  <c r="S1411" i="2"/>
  <c r="T1411" i="2"/>
  <c r="S1427" i="2"/>
  <c r="T1427" i="2"/>
  <c r="S1443" i="2"/>
  <c r="T1443" i="2"/>
  <c r="S1459" i="2"/>
  <c r="T1459" i="2"/>
  <c r="S1475" i="2"/>
  <c r="T1475" i="2"/>
  <c r="S1491" i="2"/>
  <c r="T1491" i="2"/>
  <c r="S1507" i="2"/>
  <c r="T1507" i="2"/>
  <c r="S1523" i="2"/>
  <c r="T1523" i="2"/>
  <c r="S1539" i="2"/>
  <c r="T1539" i="2"/>
  <c r="S1555" i="2"/>
  <c r="T1555" i="2"/>
  <c r="S1571" i="2"/>
  <c r="T1571" i="2"/>
  <c r="S1587" i="2"/>
  <c r="T1587" i="2"/>
  <c r="S1603" i="2"/>
  <c r="T1603" i="2"/>
  <c r="S1619" i="2"/>
  <c r="T1619" i="2"/>
  <c r="S1635" i="2"/>
  <c r="T1635" i="2"/>
  <c r="S1651" i="2"/>
  <c r="T1651" i="2"/>
  <c r="S1667" i="2"/>
  <c r="T1667" i="2"/>
  <c r="S1683" i="2"/>
  <c r="T1683" i="2"/>
  <c r="S1699" i="2"/>
  <c r="T1699" i="2"/>
  <c r="S1715" i="2"/>
  <c r="T1715" i="2"/>
  <c r="S1731" i="2"/>
  <c r="T1731" i="2"/>
  <c r="S1747" i="2"/>
  <c r="T1747" i="2"/>
  <c r="S1763" i="2"/>
  <c r="T1763" i="2"/>
  <c r="S1779" i="2"/>
  <c r="T1779" i="2"/>
  <c r="S1795" i="2"/>
  <c r="T1795" i="2"/>
  <c r="S1811" i="2"/>
  <c r="T1811" i="2"/>
  <c r="S1827" i="2"/>
  <c r="T1827" i="2"/>
  <c r="S1843" i="2"/>
  <c r="T1843" i="2"/>
  <c r="S1859" i="2"/>
  <c r="T1859" i="2"/>
  <c r="S1875" i="2"/>
  <c r="T1875" i="2"/>
  <c r="S1891" i="2"/>
  <c r="T1891" i="2"/>
  <c r="S1907" i="2"/>
  <c r="T1907" i="2"/>
  <c r="S1923" i="2"/>
  <c r="T1923" i="2"/>
  <c r="S1939" i="2"/>
  <c r="T1939" i="2"/>
  <c r="S1955" i="2"/>
  <c r="T1955" i="2"/>
  <c r="S1971" i="2"/>
  <c r="T1971" i="2"/>
  <c r="S1987" i="2"/>
  <c r="T1987" i="2"/>
  <c r="S2003" i="2"/>
  <c r="T2003" i="2"/>
  <c r="S2019" i="2"/>
  <c r="T2019" i="2"/>
  <c r="S2035" i="2"/>
  <c r="T2035" i="2"/>
  <c r="S2051" i="2"/>
  <c r="T2051" i="2"/>
  <c r="S2067" i="2"/>
  <c r="T2067" i="2"/>
  <c r="S2083" i="2"/>
  <c r="T2083" i="2"/>
  <c r="S2099" i="2"/>
  <c r="T2099" i="2"/>
  <c r="S2115" i="2"/>
  <c r="T2115" i="2"/>
  <c r="S2131" i="2"/>
  <c r="T2131" i="2"/>
  <c r="S2147" i="2"/>
  <c r="T2147" i="2"/>
  <c r="S2163" i="2"/>
  <c r="T2163" i="2"/>
  <c r="S2179" i="2"/>
  <c r="T2179" i="2"/>
  <c r="S2195" i="2"/>
  <c r="T2195" i="2"/>
  <c r="S2211" i="2"/>
  <c r="T2211" i="2"/>
  <c r="S2227" i="2"/>
  <c r="T2227" i="2"/>
  <c r="S2243" i="2"/>
  <c r="T2243" i="2"/>
  <c r="S2259" i="2"/>
  <c r="T2259" i="2"/>
  <c r="S2275" i="2"/>
  <c r="T2275" i="2"/>
  <c r="S2291" i="2"/>
  <c r="T2291" i="2"/>
  <c r="S2307" i="2"/>
  <c r="T2307" i="2"/>
  <c r="S2323" i="2"/>
  <c r="T2323" i="2"/>
  <c r="S2339" i="2"/>
  <c r="T2339" i="2"/>
  <c r="S2355" i="2"/>
  <c r="T2355" i="2"/>
  <c r="S2371" i="2"/>
  <c r="T2371" i="2"/>
  <c r="S2387" i="2"/>
  <c r="T2387" i="2"/>
  <c r="S2403" i="2"/>
  <c r="T2403" i="2"/>
  <c r="S2419" i="2"/>
  <c r="T2419" i="2"/>
  <c r="S2435" i="2"/>
  <c r="T2435" i="2"/>
  <c r="S2451" i="2"/>
  <c r="T2451" i="2"/>
  <c r="S2467" i="2"/>
  <c r="T2467" i="2"/>
  <c r="S2483" i="2"/>
  <c r="T2483" i="2"/>
  <c r="S2499" i="2"/>
  <c r="T2499" i="2"/>
  <c r="S2515" i="2"/>
  <c r="T2515" i="2"/>
  <c r="S2531" i="2"/>
  <c r="T2531" i="2"/>
  <c r="S2547" i="2"/>
  <c r="T2547" i="2"/>
  <c r="S2563" i="2"/>
  <c r="T2563" i="2"/>
  <c r="S2579" i="2"/>
  <c r="T2579" i="2"/>
  <c r="S2595" i="2"/>
  <c r="T2595" i="2"/>
  <c r="S2611" i="2"/>
  <c r="T2611" i="2"/>
  <c r="S2627" i="2"/>
  <c r="T2627" i="2"/>
  <c r="S2643" i="2"/>
  <c r="T2643" i="2"/>
  <c r="S2659" i="2"/>
  <c r="T2659" i="2"/>
  <c r="S2675" i="2"/>
  <c r="T2675" i="2"/>
  <c r="S2691" i="2"/>
  <c r="T2691" i="2"/>
  <c r="S2707" i="2"/>
  <c r="T2707" i="2"/>
  <c r="S2723" i="2"/>
  <c r="T2723" i="2"/>
  <c r="S2739" i="2"/>
  <c r="T2739" i="2"/>
  <c r="S2755" i="2"/>
  <c r="T2755" i="2"/>
  <c r="S2771" i="2"/>
  <c r="T2771" i="2"/>
  <c r="S2787" i="2"/>
  <c r="T2787" i="2"/>
  <c r="S46" i="2"/>
  <c r="T46" i="2"/>
  <c r="S78" i="2"/>
  <c r="T78" i="2"/>
  <c r="S174" i="2"/>
  <c r="T174" i="2"/>
  <c r="S190" i="2"/>
  <c r="T190" i="2"/>
  <c r="S206" i="2"/>
  <c r="T206" i="2"/>
  <c r="S222" i="2"/>
  <c r="T222" i="2"/>
  <c r="S238" i="2"/>
  <c r="T238" i="2"/>
  <c r="S254" i="2"/>
  <c r="T254" i="2"/>
  <c r="S270" i="2"/>
  <c r="T270" i="2"/>
  <c r="S286" i="2"/>
  <c r="T286" i="2"/>
  <c r="S302" i="2"/>
  <c r="T302" i="2"/>
  <c r="S318" i="2"/>
  <c r="T318" i="2"/>
  <c r="S334" i="2"/>
  <c r="T334" i="2"/>
  <c r="S350" i="2"/>
  <c r="T350" i="2"/>
  <c r="S366" i="2"/>
  <c r="T366" i="2"/>
  <c r="S382" i="2"/>
  <c r="T382" i="2"/>
  <c r="S398" i="2"/>
  <c r="T398" i="2"/>
  <c r="S414" i="2"/>
  <c r="T414" i="2"/>
  <c r="S430" i="2"/>
  <c r="T430" i="2"/>
  <c r="S446" i="2"/>
  <c r="T446" i="2"/>
  <c r="S462" i="2"/>
  <c r="T462" i="2"/>
  <c r="S478" i="2"/>
  <c r="T478" i="2"/>
  <c r="S494" i="2"/>
  <c r="T494" i="2"/>
  <c r="S510" i="2"/>
  <c r="T510" i="2"/>
  <c r="S526" i="2"/>
  <c r="T526" i="2"/>
  <c r="S542" i="2"/>
  <c r="T542" i="2"/>
  <c r="S558" i="2"/>
  <c r="T558" i="2"/>
  <c r="S574" i="2"/>
  <c r="T574" i="2"/>
  <c r="S590" i="2"/>
  <c r="T590" i="2"/>
  <c r="S606" i="2"/>
  <c r="T606" i="2"/>
  <c r="S622" i="2"/>
  <c r="T622" i="2"/>
  <c r="S638" i="2"/>
  <c r="T638" i="2"/>
  <c r="S654" i="2"/>
  <c r="T654" i="2"/>
  <c r="S670" i="2"/>
  <c r="T670" i="2"/>
  <c r="S686" i="2"/>
  <c r="T686" i="2"/>
  <c r="S702" i="2"/>
  <c r="T702" i="2"/>
  <c r="S718" i="2"/>
  <c r="T718" i="2"/>
  <c r="S734" i="2"/>
  <c r="T734" i="2"/>
  <c r="S750" i="2"/>
  <c r="T750" i="2"/>
  <c r="S766" i="2"/>
  <c r="T766" i="2"/>
  <c r="S782" i="2"/>
  <c r="T782" i="2"/>
  <c r="S798" i="2"/>
  <c r="T798" i="2"/>
  <c r="S814" i="2"/>
  <c r="T814" i="2"/>
  <c r="S830" i="2"/>
  <c r="T830" i="2"/>
  <c r="S846" i="2"/>
  <c r="T846" i="2"/>
  <c r="S862" i="2"/>
  <c r="T862" i="2"/>
  <c r="S878" i="2"/>
  <c r="T878" i="2"/>
  <c r="S894" i="2"/>
  <c r="T894" i="2"/>
  <c r="S910" i="2"/>
  <c r="T910" i="2"/>
  <c r="S926" i="2"/>
  <c r="T926" i="2"/>
  <c r="S942" i="2"/>
  <c r="T942" i="2"/>
  <c r="S958" i="2"/>
  <c r="T958" i="2"/>
  <c r="S974" i="2"/>
  <c r="T974" i="2"/>
  <c r="S990" i="2"/>
  <c r="T990" i="2"/>
  <c r="S1006" i="2"/>
  <c r="T1006" i="2"/>
  <c r="S1022" i="2"/>
  <c r="T1022" i="2"/>
  <c r="S1038" i="2"/>
  <c r="T1038" i="2"/>
  <c r="S1054" i="2"/>
  <c r="T1054" i="2"/>
  <c r="S1070" i="2"/>
  <c r="T1070" i="2"/>
  <c r="S1086" i="2"/>
  <c r="T1086" i="2"/>
  <c r="S1102" i="2"/>
  <c r="T1102" i="2"/>
  <c r="S1118" i="2"/>
  <c r="T1118" i="2"/>
  <c r="S1134" i="2"/>
  <c r="T1134" i="2"/>
  <c r="S1150" i="2"/>
  <c r="T1150" i="2"/>
  <c r="S1166" i="2"/>
  <c r="T1166" i="2"/>
  <c r="S1182" i="2"/>
  <c r="T1182" i="2"/>
  <c r="S1198" i="2"/>
  <c r="T1198" i="2"/>
  <c r="S1214" i="2"/>
  <c r="T1214" i="2"/>
  <c r="S1230" i="2"/>
  <c r="T1230" i="2"/>
  <c r="S1246" i="2"/>
  <c r="T1246" i="2"/>
  <c r="S1262" i="2"/>
  <c r="T1262" i="2"/>
  <c r="S1278" i="2"/>
  <c r="T1278" i="2"/>
  <c r="S1294" i="2"/>
  <c r="T1294" i="2"/>
  <c r="S1310" i="2"/>
  <c r="T1310" i="2"/>
  <c r="S1326" i="2"/>
  <c r="T1326" i="2"/>
  <c r="S1342" i="2"/>
  <c r="T1342" i="2"/>
  <c r="S1358" i="2"/>
  <c r="T1358" i="2"/>
  <c r="S1374" i="2"/>
  <c r="T1374" i="2"/>
  <c r="S1390" i="2"/>
  <c r="T1390" i="2"/>
  <c r="S1406" i="2"/>
  <c r="T1406" i="2"/>
  <c r="S1422" i="2"/>
  <c r="T1422" i="2"/>
  <c r="S1438" i="2"/>
  <c r="T1438" i="2"/>
  <c r="S1454" i="2"/>
  <c r="T1454" i="2"/>
  <c r="S1470" i="2"/>
  <c r="T1470" i="2"/>
  <c r="S1486" i="2"/>
  <c r="T1486" i="2"/>
  <c r="S1502" i="2"/>
  <c r="T1502" i="2"/>
  <c r="S1518" i="2"/>
  <c r="T1518" i="2"/>
  <c r="S1534" i="2"/>
  <c r="T1534" i="2"/>
  <c r="S1550" i="2"/>
  <c r="T1550" i="2"/>
  <c r="S1566" i="2"/>
  <c r="T1566" i="2"/>
  <c r="S1582" i="2"/>
  <c r="T1582" i="2"/>
  <c r="S1598" i="2"/>
  <c r="T1598" i="2"/>
  <c r="S1614" i="2"/>
  <c r="T1614" i="2"/>
  <c r="S1630" i="2"/>
  <c r="T1630" i="2"/>
  <c r="S1646" i="2"/>
  <c r="T1646" i="2"/>
  <c r="S1662" i="2"/>
  <c r="T1662" i="2"/>
  <c r="S1678" i="2"/>
  <c r="T1678" i="2"/>
  <c r="S1694" i="2"/>
  <c r="T1694" i="2"/>
  <c r="S1710" i="2"/>
  <c r="T1710" i="2"/>
  <c r="S1726" i="2"/>
  <c r="T1726" i="2"/>
  <c r="S1742" i="2"/>
  <c r="T1742" i="2"/>
  <c r="S1758" i="2"/>
  <c r="T1758" i="2"/>
  <c r="S1774" i="2"/>
  <c r="T1774" i="2"/>
  <c r="S1790" i="2"/>
  <c r="T1790" i="2"/>
  <c r="S1806" i="2"/>
  <c r="T1806" i="2"/>
  <c r="S1822" i="2"/>
  <c r="T1822" i="2"/>
  <c r="S1838" i="2"/>
  <c r="T1838" i="2"/>
  <c r="S1854" i="2"/>
  <c r="T1854" i="2"/>
  <c r="S1870" i="2"/>
  <c r="T1870" i="2"/>
  <c r="S1886" i="2"/>
  <c r="T1886" i="2"/>
  <c r="S1902" i="2"/>
  <c r="T1902" i="2"/>
  <c r="S1918" i="2"/>
  <c r="T1918" i="2"/>
  <c r="S1934" i="2"/>
  <c r="T1934" i="2"/>
  <c r="S1950" i="2"/>
  <c r="T1950" i="2"/>
  <c r="S1966" i="2"/>
  <c r="T1966" i="2"/>
  <c r="S1982" i="2"/>
  <c r="T1982" i="2"/>
  <c r="S1998" i="2"/>
  <c r="T1998" i="2"/>
  <c r="S2014" i="2"/>
  <c r="T2014" i="2"/>
  <c r="S2030" i="2"/>
  <c r="T2030" i="2"/>
  <c r="S2046" i="2"/>
  <c r="T2046" i="2"/>
  <c r="S2062" i="2"/>
  <c r="T2062" i="2"/>
  <c r="S2078" i="2"/>
  <c r="T2078" i="2"/>
  <c r="S2094" i="2"/>
  <c r="T2094" i="2"/>
  <c r="S2110" i="2"/>
  <c r="T2110" i="2"/>
  <c r="S2126" i="2"/>
  <c r="T2126" i="2"/>
  <c r="S2142" i="2"/>
  <c r="T2142" i="2"/>
  <c r="S2158" i="2"/>
  <c r="T2158" i="2"/>
  <c r="S2174" i="2"/>
  <c r="T2174" i="2"/>
  <c r="S2190" i="2"/>
  <c r="T2190" i="2"/>
  <c r="S2206" i="2"/>
  <c r="T2206" i="2"/>
  <c r="S2222" i="2"/>
  <c r="T2222" i="2"/>
  <c r="S2238" i="2"/>
  <c r="T2238" i="2"/>
  <c r="S2254" i="2"/>
  <c r="T2254" i="2"/>
  <c r="S2270" i="2"/>
  <c r="T2270" i="2"/>
  <c r="S2286" i="2"/>
  <c r="T2286" i="2"/>
  <c r="S2302" i="2"/>
  <c r="T2302" i="2"/>
  <c r="S2318" i="2"/>
  <c r="T2318" i="2"/>
  <c r="S2334" i="2"/>
  <c r="T2334" i="2"/>
  <c r="S2350" i="2"/>
  <c r="T2350" i="2"/>
  <c r="S2366" i="2"/>
  <c r="T2366" i="2"/>
  <c r="S2382" i="2"/>
  <c r="T2382" i="2"/>
  <c r="S2398" i="2"/>
  <c r="T2398" i="2"/>
  <c r="S2414" i="2"/>
  <c r="T2414" i="2"/>
  <c r="S2430" i="2"/>
  <c r="T2430" i="2"/>
  <c r="S2446" i="2"/>
  <c r="T2446" i="2"/>
  <c r="S2462" i="2"/>
  <c r="T2462" i="2"/>
  <c r="S2478" i="2"/>
  <c r="T2478" i="2"/>
  <c r="S2494" i="2"/>
  <c r="T2494" i="2"/>
  <c r="S2510" i="2"/>
  <c r="T2510" i="2"/>
  <c r="S2526" i="2"/>
  <c r="T2526" i="2"/>
  <c r="S2542" i="2"/>
  <c r="T2542" i="2"/>
  <c r="S2558" i="2"/>
  <c r="T2558" i="2"/>
  <c r="S2574" i="2"/>
  <c r="T2574" i="2"/>
  <c r="S2590" i="2"/>
  <c r="T2590" i="2"/>
  <c r="S2606" i="2"/>
  <c r="T2606" i="2"/>
  <c r="S2622" i="2"/>
  <c r="T2622" i="2"/>
  <c r="S110" i="2"/>
  <c r="T110" i="2"/>
  <c r="S9" i="2"/>
  <c r="T9" i="2"/>
  <c r="S25" i="2"/>
  <c r="T25" i="2"/>
  <c r="S41" i="2"/>
  <c r="T41" i="2"/>
  <c r="S57" i="2"/>
  <c r="T57" i="2"/>
  <c r="S73" i="2"/>
  <c r="T73" i="2"/>
  <c r="S89" i="2"/>
  <c r="T89" i="2"/>
  <c r="S105" i="2"/>
  <c r="T105" i="2"/>
  <c r="S121" i="2"/>
  <c r="T121" i="2"/>
  <c r="S137" i="2"/>
  <c r="T137" i="2"/>
  <c r="S153" i="2"/>
  <c r="T153" i="2"/>
  <c r="S169" i="2"/>
  <c r="T169" i="2"/>
  <c r="S185" i="2"/>
  <c r="T185" i="2"/>
  <c r="S201" i="2"/>
  <c r="T201" i="2"/>
  <c r="S217" i="2"/>
  <c r="T217" i="2"/>
  <c r="S233" i="2"/>
  <c r="T233" i="2"/>
  <c r="S249" i="2"/>
  <c r="T249" i="2"/>
  <c r="S265" i="2"/>
  <c r="T265" i="2"/>
  <c r="S281" i="2"/>
  <c r="T281" i="2"/>
  <c r="S297" i="2"/>
  <c r="T297" i="2"/>
  <c r="S313" i="2"/>
  <c r="T313" i="2"/>
  <c r="S329" i="2"/>
  <c r="T329" i="2"/>
  <c r="S345" i="2"/>
  <c r="T345" i="2"/>
  <c r="S361" i="2"/>
  <c r="T361" i="2"/>
  <c r="S377" i="2"/>
  <c r="T377" i="2"/>
  <c r="S393" i="2"/>
  <c r="T393" i="2"/>
  <c r="S409" i="2"/>
  <c r="T409" i="2"/>
  <c r="S425" i="2"/>
  <c r="T425" i="2"/>
  <c r="S441" i="2"/>
  <c r="T441" i="2"/>
  <c r="S457" i="2"/>
  <c r="T457" i="2"/>
  <c r="S473" i="2"/>
  <c r="T473" i="2"/>
  <c r="S489" i="2"/>
  <c r="T489" i="2"/>
  <c r="S505" i="2"/>
  <c r="T505" i="2"/>
  <c r="S521" i="2"/>
  <c r="T521" i="2"/>
  <c r="S537" i="2"/>
  <c r="T537" i="2"/>
  <c r="S553" i="2"/>
  <c r="T553" i="2"/>
  <c r="S569" i="2"/>
  <c r="T569" i="2"/>
  <c r="S585" i="2"/>
  <c r="T585" i="2"/>
  <c r="S601" i="2"/>
  <c r="T601" i="2"/>
  <c r="S617" i="2"/>
  <c r="T617" i="2"/>
  <c r="S633" i="2"/>
  <c r="T633" i="2"/>
  <c r="S649" i="2"/>
  <c r="T649" i="2"/>
  <c r="S665" i="2"/>
  <c r="T665" i="2"/>
  <c r="S681" i="2"/>
  <c r="T681" i="2"/>
  <c r="S697" i="2"/>
  <c r="T697" i="2"/>
  <c r="S713" i="2"/>
  <c r="T713" i="2"/>
  <c r="S729" i="2"/>
  <c r="T729" i="2"/>
  <c r="S745" i="2"/>
  <c r="T745" i="2"/>
  <c r="S761" i="2"/>
  <c r="T761" i="2"/>
  <c r="S777" i="2"/>
  <c r="T777" i="2"/>
  <c r="S793" i="2"/>
  <c r="T793" i="2"/>
  <c r="S809" i="2"/>
  <c r="T809" i="2"/>
  <c r="S825" i="2"/>
  <c r="T825" i="2"/>
  <c r="S841" i="2"/>
  <c r="T841" i="2"/>
  <c r="S857" i="2"/>
  <c r="T857" i="2"/>
  <c r="S873" i="2"/>
  <c r="T873" i="2"/>
  <c r="S889" i="2"/>
  <c r="T889" i="2"/>
  <c r="S905" i="2"/>
  <c r="T905" i="2"/>
  <c r="S921" i="2"/>
  <c r="T921" i="2"/>
  <c r="S937" i="2"/>
  <c r="T937" i="2"/>
  <c r="S953" i="2"/>
  <c r="T953" i="2"/>
  <c r="S969" i="2"/>
  <c r="T969" i="2"/>
  <c r="S985" i="2"/>
  <c r="T985" i="2"/>
  <c r="S1001" i="2"/>
  <c r="T1001" i="2"/>
  <c r="S1017" i="2"/>
  <c r="T1017" i="2"/>
  <c r="S1033" i="2"/>
  <c r="T1033" i="2"/>
  <c r="S1049" i="2"/>
  <c r="T1049" i="2"/>
  <c r="S1065" i="2"/>
  <c r="T1065" i="2"/>
  <c r="S1081" i="2"/>
  <c r="T1081" i="2"/>
  <c r="S1097" i="2"/>
  <c r="T1097" i="2"/>
  <c r="S1113" i="2"/>
  <c r="T1113" i="2"/>
  <c r="S1129" i="2"/>
  <c r="T1129" i="2"/>
  <c r="S1145" i="2"/>
  <c r="T1145" i="2"/>
  <c r="S1161" i="2"/>
  <c r="T1161" i="2"/>
  <c r="S1177" i="2"/>
  <c r="T1177" i="2"/>
  <c r="S1193" i="2"/>
  <c r="T1193" i="2"/>
  <c r="S1209" i="2"/>
  <c r="T1209" i="2"/>
  <c r="S1225" i="2"/>
  <c r="T1225" i="2"/>
  <c r="S1241" i="2"/>
  <c r="T1241" i="2"/>
  <c r="S1257" i="2"/>
  <c r="T1257" i="2"/>
  <c r="S1273" i="2"/>
  <c r="T1273" i="2"/>
  <c r="S1289" i="2"/>
  <c r="T1289" i="2"/>
  <c r="S1305" i="2"/>
  <c r="T1305" i="2"/>
  <c r="S1321" i="2"/>
  <c r="T1321" i="2"/>
  <c r="S1337" i="2"/>
  <c r="T1337" i="2"/>
  <c r="S1353" i="2"/>
  <c r="T1353" i="2"/>
  <c r="S1369" i="2"/>
  <c r="T1369" i="2"/>
  <c r="S1385" i="2"/>
  <c r="T1385" i="2"/>
  <c r="S1401" i="2"/>
  <c r="T1401" i="2"/>
  <c r="S1417" i="2"/>
  <c r="T1417" i="2"/>
  <c r="S1433" i="2"/>
  <c r="T1433" i="2"/>
  <c r="S1449" i="2"/>
  <c r="T1449" i="2"/>
  <c r="S1465" i="2"/>
  <c r="T1465" i="2"/>
  <c r="S1481" i="2"/>
  <c r="T1481" i="2"/>
  <c r="S1497" i="2"/>
  <c r="T1497" i="2"/>
  <c r="S1513" i="2"/>
  <c r="T1513" i="2"/>
  <c r="S1529" i="2"/>
  <c r="T1529" i="2"/>
  <c r="S1545" i="2"/>
  <c r="T1545" i="2"/>
  <c r="S1561" i="2"/>
  <c r="T1561" i="2"/>
  <c r="S1577" i="2"/>
  <c r="T1577" i="2"/>
  <c r="S1593" i="2"/>
  <c r="T1593" i="2"/>
  <c r="S1609" i="2"/>
  <c r="T1609" i="2"/>
  <c r="S1625" i="2"/>
  <c r="T1625" i="2"/>
  <c r="S1641" i="2"/>
  <c r="T1641" i="2"/>
  <c r="S1657" i="2"/>
  <c r="T1657" i="2"/>
  <c r="S1673" i="2"/>
  <c r="T1673" i="2"/>
  <c r="S1689" i="2"/>
  <c r="T1689" i="2"/>
  <c r="S1705" i="2"/>
  <c r="T1705" i="2"/>
  <c r="S1721" i="2"/>
  <c r="T1721" i="2"/>
  <c r="S1737" i="2"/>
  <c r="T1737" i="2"/>
  <c r="S1753" i="2"/>
  <c r="T1753" i="2"/>
  <c r="S1769" i="2"/>
  <c r="T1769" i="2"/>
  <c r="S1785" i="2"/>
  <c r="T1785" i="2"/>
  <c r="S1801" i="2"/>
  <c r="T1801" i="2"/>
  <c r="S1817" i="2"/>
  <c r="T1817" i="2"/>
  <c r="S1833" i="2"/>
  <c r="T1833" i="2"/>
  <c r="S1849" i="2"/>
  <c r="T1849" i="2"/>
  <c r="S1865" i="2"/>
  <c r="T1865" i="2"/>
  <c r="S1881" i="2"/>
  <c r="T1881" i="2"/>
  <c r="S1897" i="2"/>
  <c r="T1897" i="2"/>
  <c r="S1913" i="2"/>
  <c r="T1913" i="2"/>
  <c r="S1929" i="2"/>
  <c r="T1929" i="2"/>
  <c r="S158" i="2"/>
  <c r="T158" i="2"/>
  <c r="S20" i="2"/>
  <c r="T20" i="2"/>
  <c r="S36" i="2"/>
  <c r="T36" i="2"/>
  <c r="S52" i="2"/>
  <c r="T52" i="2"/>
  <c r="S68" i="2"/>
  <c r="T68" i="2"/>
  <c r="S84" i="2"/>
  <c r="T84" i="2"/>
  <c r="S100" i="2"/>
  <c r="T100" i="2"/>
  <c r="S116" i="2"/>
  <c r="T116" i="2"/>
  <c r="S132" i="2"/>
  <c r="T132" i="2"/>
  <c r="S148" i="2"/>
  <c r="T148" i="2"/>
  <c r="S164" i="2"/>
  <c r="T164" i="2"/>
  <c r="S180" i="2"/>
  <c r="T180" i="2"/>
  <c r="S196" i="2"/>
  <c r="T196" i="2"/>
  <c r="S212" i="2"/>
  <c r="T212" i="2"/>
  <c r="S228" i="2"/>
  <c r="T228" i="2"/>
  <c r="S244" i="2"/>
  <c r="T244" i="2"/>
  <c r="S260" i="2"/>
  <c r="T260" i="2"/>
  <c r="S276" i="2"/>
  <c r="T276" i="2"/>
  <c r="S292" i="2"/>
  <c r="T292" i="2"/>
  <c r="S308" i="2"/>
  <c r="T308" i="2"/>
  <c r="S324" i="2"/>
  <c r="T324" i="2"/>
  <c r="S340" i="2"/>
  <c r="T340" i="2"/>
  <c r="S356" i="2"/>
  <c r="T356" i="2"/>
  <c r="S372" i="2"/>
  <c r="T372" i="2"/>
  <c r="S388" i="2"/>
  <c r="T388" i="2"/>
  <c r="S404" i="2"/>
  <c r="T404" i="2"/>
  <c r="S420" i="2"/>
  <c r="T420" i="2"/>
  <c r="S436" i="2"/>
  <c r="T436" i="2"/>
  <c r="S452" i="2"/>
  <c r="T452" i="2"/>
  <c r="S468" i="2"/>
  <c r="T468" i="2"/>
  <c r="S484" i="2"/>
  <c r="T484" i="2"/>
  <c r="S500" i="2"/>
  <c r="T500" i="2"/>
  <c r="S516" i="2"/>
  <c r="T516" i="2"/>
  <c r="S532" i="2"/>
  <c r="T532" i="2"/>
  <c r="S548" i="2"/>
  <c r="T548" i="2"/>
  <c r="S564" i="2"/>
  <c r="T564" i="2"/>
  <c r="S580" i="2"/>
  <c r="T580" i="2"/>
  <c r="S596" i="2"/>
  <c r="T596" i="2"/>
  <c r="S612" i="2"/>
  <c r="T612" i="2"/>
  <c r="S628" i="2"/>
  <c r="T628" i="2"/>
  <c r="S644" i="2"/>
  <c r="T644" i="2"/>
  <c r="S660" i="2"/>
  <c r="T660" i="2"/>
  <c r="S676" i="2"/>
  <c r="T676" i="2"/>
  <c r="S692" i="2"/>
  <c r="T692" i="2"/>
  <c r="S708" i="2"/>
  <c r="T708" i="2"/>
  <c r="S724" i="2"/>
  <c r="T724" i="2"/>
  <c r="S740" i="2"/>
  <c r="T740" i="2"/>
  <c r="S756" i="2"/>
  <c r="T756" i="2"/>
  <c r="S772" i="2"/>
  <c r="T772" i="2"/>
  <c r="S788" i="2"/>
  <c r="T788" i="2"/>
  <c r="S804" i="2"/>
  <c r="T804" i="2"/>
  <c r="S820" i="2"/>
  <c r="T820" i="2"/>
  <c r="S836" i="2"/>
  <c r="T836" i="2"/>
  <c r="S852" i="2"/>
  <c r="T852" i="2"/>
  <c r="S868" i="2"/>
  <c r="T868" i="2"/>
  <c r="S884" i="2"/>
  <c r="T884" i="2"/>
  <c r="S900" i="2"/>
  <c r="T900" i="2"/>
  <c r="S916" i="2"/>
  <c r="T916" i="2"/>
  <c r="S932" i="2"/>
  <c r="T932" i="2"/>
  <c r="S948" i="2"/>
  <c r="T948" i="2"/>
  <c r="S964" i="2"/>
  <c r="T964" i="2"/>
  <c r="S980" i="2"/>
  <c r="T980" i="2"/>
  <c r="S996" i="2"/>
  <c r="T996" i="2"/>
  <c r="S1012" i="2"/>
  <c r="T1012" i="2"/>
  <c r="S1028" i="2"/>
  <c r="T1028" i="2"/>
  <c r="S1044" i="2"/>
  <c r="T1044" i="2"/>
  <c r="S1060" i="2"/>
  <c r="T1060" i="2"/>
  <c r="S1076" i="2"/>
  <c r="T1076" i="2"/>
  <c r="S1092" i="2"/>
  <c r="T1092" i="2"/>
  <c r="S1108" i="2"/>
  <c r="T1108" i="2"/>
  <c r="S1124" i="2"/>
  <c r="T1124" i="2"/>
  <c r="S1140" i="2"/>
  <c r="T1140" i="2"/>
  <c r="S1156" i="2"/>
  <c r="T1156" i="2"/>
  <c r="S1172" i="2"/>
  <c r="T1172" i="2"/>
  <c r="S1188" i="2"/>
  <c r="T1188" i="2"/>
  <c r="S1204" i="2"/>
  <c r="T1204" i="2"/>
  <c r="S1220" i="2"/>
  <c r="T1220" i="2"/>
  <c r="S1236" i="2"/>
  <c r="T1236" i="2"/>
  <c r="S1252" i="2"/>
  <c r="T1252" i="2"/>
  <c r="S1268" i="2"/>
  <c r="T1268" i="2"/>
  <c r="S1284" i="2"/>
  <c r="T1284" i="2"/>
  <c r="S1300" i="2"/>
  <c r="T1300" i="2"/>
  <c r="S1316" i="2"/>
  <c r="T1316" i="2"/>
  <c r="S1332" i="2"/>
  <c r="T1332" i="2"/>
  <c r="S1348" i="2"/>
  <c r="T1348" i="2"/>
  <c r="S1364" i="2"/>
  <c r="T1364" i="2"/>
  <c r="S1380" i="2"/>
  <c r="T1380" i="2"/>
  <c r="S1396" i="2"/>
  <c r="T1396" i="2"/>
  <c r="S1412" i="2"/>
  <c r="T1412" i="2"/>
  <c r="S1428" i="2"/>
  <c r="T1428" i="2"/>
  <c r="S1444" i="2"/>
  <c r="T1444" i="2"/>
  <c r="S1460" i="2"/>
  <c r="T1460" i="2"/>
  <c r="S1476" i="2"/>
  <c r="T1476" i="2"/>
  <c r="S1492" i="2"/>
  <c r="T1492" i="2"/>
  <c r="S1508" i="2"/>
  <c r="T1508" i="2"/>
  <c r="S1524" i="2"/>
  <c r="T1524" i="2"/>
  <c r="S1540" i="2"/>
  <c r="T1540" i="2"/>
  <c r="S1556" i="2"/>
  <c r="T1556" i="2"/>
  <c r="S1572" i="2"/>
  <c r="T1572" i="2"/>
  <c r="S1588" i="2"/>
  <c r="T1588" i="2"/>
  <c r="S1604" i="2"/>
  <c r="T1604" i="2"/>
  <c r="S1620" i="2"/>
  <c r="T1620" i="2"/>
  <c r="S1636" i="2"/>
  <c r="T1636" i="2"/>
  <c r="S1652" i="2"/>
  <c r="T1652" i="2"/>
  <c r="S1668" i="2"/>
  <c r="T1668" i="2"/>
  <c r="S1684" i="2"/>
  <c r="T1684" i="2"/>
  <c r="S1700" i="2"/>
  <c r="T1700" i="2"/>
  <c r="S1716" i="2"/>
  <c r="T1716" i="2"/>
  <c r="S1732" i="2"/>
  <c r="T1732" i="2"/>
  <c r="S1748" i="2"/>
  <c r="T1748" i="2"/>
  <c r="S1764" i="2"/>
  <c r="T1764" i="2"/>
  <c r="S1780" i="2"/>
  <c r="T1780" i="2"/>
  <c r="S1796" i="2"/>
  <c r="T1796" i="2"/>
  <c r="S1812" i="2"/>
  <c r="T1812" i="2"/>
  <c r="S1828" i="2"/>
  <c r="T1828" i="2"/>
  <c r="S1844" i="2"/>
  <c r="T1844" i="2"/>
  <c r="S1860" i="2"/>
  <c r="T1860" i="2"/>
  <c r="S1876" i="2"/>
  <c r="T1876" i="2"/>
  <c r="S1892" i="2"/>
  <c r="T1892" i="2"/>
  <c r="S1908" i="2"/>
  <c r="T1908" i="2"/>
  <c r="S1924" i="2"/>
  <c r="T1924" i="2"/>
  <c r="S1940" i="2"/>
  <c r="T1940" i="2"/>
  <c r="S1956" i="2"/>
  <c r="T1956" i="2"/>
  <c r="S1972" i="2"/>
  <c r="T1972" i="2"/>
  <c r="S1988" i="2"/>
  <c r="T1988" i="2"/>
  <c r="S2004" i="2"/>
  <c r="T2004" i="2"/>
  <c r="S2020" i="2"/>
  <c r="T2020" i="2"/>
  <c r="S2036" i="2"/>
  <c r="T2036" i="2"/>
  <c r="S2052" i="2"/>
  <c r="T2052" i="2"/>
  <c r="S2068" i="2"/>
  <c r="T2068" i="2"/>
  <c r="S2084" i="2"/>
  <c r="T2084" i="2"/>
  <c r="S2100" i="2"/>
  <c r="T2100" i="2"/>
  <c r="S2116" i="2"/>
  <c r="T2116" i="2"/>
  <c r="S2132" i="2"/>
  <c r="T2132" i="2"/>
  <c r="S2148" i="2"/>
  <c r="T2148" i="2"/>
  <c r="S2164" i="2"/>
  <c r="T2164" i="2"/>
  <c r="S2180" i="2"/>
  <c r="T2180" i="2"/>
  <c r="S2196" i="2"/>
  <c r="T2196" i="2"/>
  <c r="S2212" i="2"/>
  <c r="T2212" i="2"/>
  <c r="S2228" i="2"/>
  <c r="T2228" i="2"/>
  <c r="S2244" i="2"/>
  <c r="T2244" i="2"/>
  <c r="S2260" i="2"/>
  <c r="T2260" i="2"/>
  <c r="S2276" i="2"/>
  <c r="T2276" i="2"/>
  <c r="S2292" i="2"/>
  <c r="T2292" i="2"/>
  <c r="S2308" i="2"/>
  <c r="T2308" i="2"/>
  <c r="S2324" i="2"/>
  <c r="T2324" i="2"/>
  <c r="S2340" i="2"/>
  <c r="T2340" i="2"/>
  <c r="S2356" i="2"/>
  <c r="T2356" i="2"/>
  <c r="S2372" i="2"/>
  <c r="T2372" i="2"/>
  <c r="S2388" i="2"/>
  <c r="T2388" i="2"/>
  <c r="S2404" i="2"/>
  <c r="T2404" i="2"/>
  <c r="S2420" i="2"/>
  <c r="T2420" i="2"/>
  <c r="S2436" i="2"/>
  <c r="T2436" i="2"/>
  <c r="S2452" i="2"/>
  <c r="T2452" i="2"/>
  <c r="S2468" i="2"/>
  <c r="T2468" i="2"/>
  <c r="S2484" i="2"/>
  <c r="T2484" i="2"/>
  <c r="S2500" i="2"/>
  <c r="T2500" i="2"/>
  <c r="S2516" i="2"/>
  <c r="T2516" i="2"/>
  <c r="S2532" i="2"/>
  <c r="T2532" i="2"/>
  <c r="S2548" i="2"/>
  <c r="T2548" i="2"/>
  <c r="S2564" i="2"/>
  <c r="T2564" i="2"/>
  <c r="S2580" i="2"/>
  <c r="T2580" i="2"/>
  <c r="S2596" i="2"/>
  <c r="T2596" i="2"/>
  <c r="S2612" i="2"/>
  <c r="T2612" i="2"/>
  <c r="S2628" i="2"/>
  <c r="T2628" i="2"/>
  <c r="S2644" i="2"/>
  <c r="T2644" i="2"/>
  <c r="S2660" i="2"/>
  <c r="T2660" i="2"/>
  <c r="S2676" i="2"/>
  <c r="T2676" i="2"/>
  <c r="S2692" i="2"/>
  <c r="T2692" i="2"/>
  <c r="S142" i="2"/>
  <c r="T142" i="2"/>
  <c r="S15" i="2"/>
  <c r="T15" i="2"/>
  <c r="S31" i="2"/>
  <c r="T31" i="2"/>
  <c r="S47" i="2"/>
  <c r="T47" i="2"/>
  <c r="S63" i="2"/>
  <c r="T63" i="2"/>
  <c r="S79" i="2"/>
  <c r="T79" i="2"/>
  <c r="S95" i="2"/>
  <c r="T95" i="2"/>
  <c r="S111" i="2"/>
  <c r="T111" i="2"/>
  <c r="S127" i="2"/>
  <c r="T127" i="2"/>
  <c r="S143" i="2"/>
  <c r="T143" i="2"/>
  <c r="S159" i="2"/>
  <c r="T159" i="2"/>
  <c r="S175" i="2"/>
  <c r="T175" i="2"/>
  <c r="S191" i="2"/>
  <c r="T191" i="2"/>
  <c r="S207" i="2"/>
  <c r="T207" i="2"/>
  <c r="S223" i="2"/>
  <c r="T223" i="2"/>
  <c r="S239" i="2"/>
  <c r="T239" i="2"/>
  <c r="S255" i="2"/>
  <c r="T255" i="2"/>
  <c r="S271" i="2"/>
  <c r="T271" i="2"/>
  <c r="S287" i="2"/>
  <c r="T287" i="2"/>
  <c r="S303" i="2"/>
  <c r="T303" i="2"/>
  <c r="S319" i="2"/>
  <c r="T319" i="2"/>
  <c r="S335" i="2"/>
  <c r="T335" i="2"/>
  <c r="S351" i="2"/>
  <c r="T351" i="2"/>
  <c r="S367" i="2"/>
  <c r="T367" i="2"/>
  <c r="S383" i="2"/>
  <c r="T383" i="2"/>
  <c r="S399" i="2"/>
  <c r="T399" i="2"/>
  <c r="S415" i="2"/>
  <c r="T415" i="2"/>
  <c r="S431" i="2"/>
  <c r="T431" i="2"/>
  <c r="S447" i="2"/>
  <c r="T447" i="2"/>
  <c r="S463" i="2"/>
  <c r="T463" i="2"/>
  <c r="S479" i="2"/>
  <c r="T479" i="2"/>
  <c r="S495" i="2"/>
  <c r="T495" i="2"/>
  <c r="S511" i="2"/>
  <c r="T511" i="2"/>
  <c r="S527" i="2"/>
  <c r="T527" i="2"/>
  <c r="S543" i="2"/>
  <c r="T543" i="2"/>
  <c r="S559" i="2"/>
  <c r="T559" i="2"/>
  <c r="S575" i="2"/>
  <c r="T575" i="2"/>
  <c r="S591" i="2"/>
  <c r="T591" i="2"/>
  <c r="S607" i="2"/>
  <c r="T607" i="2"/>
  <c r="S623" i="2"/>
  <c r="T623" i="2"/>
  <c r="S639" i="2"/>
  <c r="T639" i="2"/>
  <c r="S655" i="2"/>
  <c r="T655" i="2"/>
  <c r="S671" i="2"/>
  <c r="T671" i="2"/>
  <c r="S687" i="2"/>
  <c r="T687" i="2"/>
  <c r="S703" i="2"/>
  <c r="T703" i="2"/>
  <c r="S719" i="2"/>
  <c r="T719" i="2"/>
  <c r="S735" i="2"/>
  <c r="T735" i="2"/>
  <c r="S751" i="2"/>
  <c r="T751" i="2"/>
  <c r="S767" i="2"/>
  <c r="T767" i="2"/>
  <c r="S783" i="2"/>
  <c r="T783" i="2"/>
  <c r="S799" i="2"/>
  <c r="T799" i="2"/>
  <c r="S815" i="2"/>
  <c r="T815" i="2"/>
  <c r="S831" i="2"/>
  <c r="T831" i="2"/>
  <c r="S847" i="2"/>
  <c r="T847" i="2"/>
  <c r="S863" i="2"/>
  <c r="T863" i="2"/>
  <c r="S879" i="2"/>
  <c r="T879" i="2"/>
  <c r="S895" i="2"/>
  <c r="T895" i="2"/>
  <c r="S911" i="2"/>
  <c r="T911" i="2"/>
  <c r="S927" i="2"/>
  <c r="T927" i="2"/>
  <c r="S943" i="2"/>
  <c r="T943" i="2"/>
  <c r="S959" i="2"/>
  <c r="T959" i="2"/>
  <c r="S975" i="2"/>
  <c r="T975" i="2"/>
  <c r="S991" i="2"/>
  <c r="T991" i="2"/>
  <c r="S1007" i="2"/>
  <c r="T1007" i="2"/>
  <c r="S1023" i="2"/>
  <c r="T1023" i="2"/>
  <c r="S1039" i="2"/>
  <c r="T1039" i="2"/>
  <c r="S1055" i="2"/>
  <c r="T1055" i="2"/>
  <c r="S1071" i="2"/>
  <c r="T1071" i="2"/>
  <c r="S1087" i="2"/>
  <c r="T1087" i="2"/>
  <c r="S1103" i="2"/>
  <c r="T1103" i="2"/>
  <c r="S1119" i="2"/>
  <c r="T1119" i="2"/>
  <c r="S1135" i="2"/>
  <c r="T1135" i="2"/>
  <c r="S1151" i="2"/>
  <c r="T1151" i="2"/>
  <c r="S1167" i="2"/>
  <c r="T1167" i="2"/>
  <c r="S1183" i="2"/>
  <c r="T1183" i="2"/>
  <c r="S1199" i="2"/>
  <c r="T1199" i="2"/>
  <c r="S1215" i="2"/>
  <c r="T1215" i="2"/>
  <c r="S1231" i="2"/>
  <c r="T1231" i="2"/>
  <c r="S1247" i="2"/>
  <c r="T1247" i="2"/>
  <c r="S1263" i="2"/>
  <c r="T1263" i="2"/>
  <c r="S1279" i="2"/>
  <c r="T1279" i="2"/>
  <c r="S1295" i="2"/>
  <c r="T1295" i="2"/>
  <c r="S1311" i="2"/>
  <c r="T1311" i="2"/>
  <c r="S1327" i="2"/>
  <c r="T1327" i="2"/>
  <c r="S1343" i="2"/>
  <c r="T1343" i="2"/>
  <c r="S1359" i="2"/>
  <c r="T1359" i="2"/>
  <c r="S1375" i="2"/>
  <c r="T1375" i="2"/>
  <c r="S1391" i="2"/>
  <c r="T1391" i="2"/>
  <c r="S1407" i="2"/>
  <c r="T1407" i="2"/>
  <c r="S1423" i="2"/>
  <c r="T1423" i="2"/>
  <c r="S1439" i="2"/>
  <c r="T1439" i="2"/>
  <c r="S1455" i="2"/>
  <c r="T1455" i="2"/>
  <c r="S1471" i="2"/>
  <c r="T1471" i="2"/>
  <c r="S1487" i="2"/>
  <c r="T1487" i="2"/>
  <c r="S1503" i="2"/>
  <c r="T1503" i="2"/>
  <c r="S1519" i="2"/>
  <c r="T1519" i="2"/>
  <c r="S1535" i="2"/>
  <c r="T1535" i="2"/>
  <c r="S1551" i="2"/>
  <c r="T1551" i="2"/>
  <c r="S1567" i="2"/>
  <c r="T1567" i="2"/>
  <c r="S1583" i="2"/>
  <c r="T1583" i="2"/>
  <c r="S1599" i="2"/>
  <c r="T1599" i="2"/>
  <c r="S1615" i="2"/>
  <c r="T1615" i="2"/>
  <c r="S1631" i="2"/>
  <c r="T1631" i="2"/>
  <c r="S1647" i="2"/>
  <c r="T1647" i="2"/>
  <c r="S1663" i="2"/>
  <c r="T1663" i="2"/>
  <c r="S1679" i="2"/>
  <c r="T1679" i="2"/>
  <c r="S1695" i="2"/>
  <c r="T1695" i="2"/>
  <c r="S1711" i="2"/>
  <c r="T1711" i="2"/>
  <c r="S1727" i="2"/>
  <c r="T1727" i="2"/>
  <c r="S1743" i="2"/>
  <c r="T1743" i="2"/>
  <c r="S1759" i="2"/>
  <c r="T1759" i="2"/>
  <c r="S1775" i="2"/>
  <c r="T1775" i="2"/>
  <c r="S1791" i="2"/>
  <c r="T1791" i="2"/>
  <c r="S1807" i="2"/>
  <c r="T1807" i="2"/>
  <c r="S1823" i="2"/>
  <c r="T1823" i="2"/>
  <c r="S1839" i="2"/>
  <c r="T1839" i="2"/>
  <c r="S1855" i="2"/>
  <c r="T1855" i="2"/>
  <c r="S1871" i="2"/>
  <c r="T1871" i="2"/>
  <c r="S1887" i="2"/>
  <c r="T1887" i="2"/>
  <c r="S1903" i="2"/>
  <c r="T1903" i="2"/>
  <c r="S1919" i="2"/>
  <c r="T1919" i="2"/>
  <c r="S1935" i="2"/>
  <c r="T1935" i="2"/>
  <c r="S1951" i="2"/>
  <c r="T1951" i="2"/>
  <c r="S1967" i="2"/>
  <c r="T1967" i="2"/>
  <c r="S1983" i="2"/>
  <c r="T1983" i="2"/>
  <c r="S1999" i="2"/>
  <c r="T1999" i="2"/>
  <c r="S2015" i="2"/>
  <c r="T2015" i="2"/>
  <c r="S2031" i="2"/>
  <c r="T2031" i="2"/>
  <c r="S2047" i="2"/>
  <c r="T2047" i="2"/>
  <c r="S2063" i="2"/>
  <c r="T2063" i="2"/>
  <c r="S2079" i="2"/>
  <c r="T2079" i="2"/>
  <c r="S2095" i="2"/>
  <c r="T2095" i="2"/>
  <c r="S2111" i="2"/>
  <c r="T2111" i="2"/>
  <c r="S2127" i="2"/>
  <c r="T2127" i="2"/>
  <c r="S2143" i="2"/>
  <c r="T2143" i="2"/>
  <c r="S2159" i="2"/>
  <c r="T2159" i="2"/>
  <c r="S2175" i="2"/>
  <c r="T2175" i="2"/>
  <c r="S2191" i="2"/>
  <c r="T2191" i="2"/>
  <c r="S2207" i="2"/>
  <c r="T2207" i="2"/>
  <c r="S2223" i="2"/>
  <c r="T2223" i="2"/>
  <c r="S2239" i="2"/>
  <c r="T2239" i="2"/>
  <c r="S2255" i="2"/>
  <c r="T2255" i="2"/>
  <c r="S2271" i="2"/>
  <c r="T2271" i="2"/>
  <c r="S2287" i="2"/>
  <c r="T2287" i="2"/>
  <c r="S2303" i="2"/>
  <c r="T2303" i="2"/>
  <c r="S2319" i="2"/>
  <c r="T2319" i="2"/>
  <c r="S2335" i="2"/>
  <c r="T2335" i="2"/>
  <c r="S2351" i="2"/>
  <c r="T2351" i="2"/>
  <c r="S2367" i="2"/>
  <c r="T2367" i="2"/>
  <c r="S2383" i="2"/>
  <c r="T2383" i="2"/>
  <c r="S2399" i="2"/>
  <c r="T2399" i="2"/>
  <c r="S2415" i="2"/>
  <c r="T2415" i="2"/>
  <c r="S2431" i="2"/>
  <c r="T2431" i="2"/>
  <c r="S2447" i="2"/>
  <c r="T2447" i="2"/>
  <c r="S2463" i="2"/>
  <c r="T2463" i="2"/>
  <c r="S2479" i="2"/>
  <c r="T2479" i="2"/>
  <c r="S2495" i="2"/>
  <c r="T2495" i="2"/>
  <c r="S2511" i="2"/>
  <c r="T2511" i="2"/>
  <c r="S2527" i="2"/>
  <c r="T2527" i="2"/>
  <c r="S2543" i="2"/>
  <c r="T2543" i="2"/>
  <c r="S2559" i="2"/>
  <c r="T2559" i="2"/>
  <c r="S2575" i="2"/>
  <c r="T2575" i="2"/>
  <c r="S2591" i="2"/>
  <c r="T2591" i="2"/>
  <c r="S2607" i="2"/>
  <c r="T2607" i="2"/>
  <c r="S2623" i="2"/>
  <c r="T2623" i="2"/>
  <c r="S2639" i="2"/>
  <c r="T2639" i="2"/>
  <c r="S2655" i="2"/>
  <c r="T2655" i="2"/>
  <c r="S2671" i="2"/>
  <c r="T2671" i="2"/>
  <c r="S2687" i="2"/>
  <c r="T2687" i="2"/>
  <c r="S2703" i="2"/>
  <c r="T2703" i="2"/>
  <c r="S30" i="2"/>
  <c r="T30" i="2"/>
  <c r="S62" i="2"/>
  <c r="T62" i="2"/>
  <c r="S10" i="2"/>
  <c r="T10" i="2"/>
  <c r="S26" i="2"/>
  <c r="T26" i="2"/>
  <c r="S42" i="2"/>
  <c r="T42" i="2"/>
  <c r="S58" i="2"/>
  <c r="T58" i="2"/>
  <c r="S74" i="2"/>
  <c r="T74" i="2"/>
  <c r="S90" i="2"/>
  <c r="T90" i="2"/>
  <c r="S106" i="2"/>
  <c r="T106" i="2"/>
  <c r="S122" i="2"/>
  <c r="T122" i="2"/>
  <c r="S138" i="2"/>
  <c r="T138" i="2"/>
  <c r="S154" i="2"/>
  <c r="T154" i="2"/>
  <c r="S170" i="2"/>
  <c r="T170" i="2"/>
  <c r="S186" i="2"/>
  <c r="T186" i="2"/>
  <c r="S202" i="2"/>
  <c r="T202" i="2"/>
  <c r="S218" i="2"/>
  <c r="T218" i="2"/>
  <c r="S234" i="2"/>
  <c r="T234" i="2"/>
  <c r="S250" i="2"/>
  <c r="T250" i="2"/>
  <c r="S266" i="2"/>
  <c r="T266" i="2"/>
  <c r="S282" i="2"/>
  <c r="T282" i="2"/>
  <c r="S298" i="2"/>
  <c r="T298" i="2"/>
  <c r="S314" i="2"/>
  <c r="T314" i="2"/>
  <c r="S330" i="2"/>
  <c r="T330" i="2"/>
  <c r="S346" i="2"/>
  <c r="T346" i="2"/>
  <c r="S362" i="2"/>
  <c r="T362" i="2"/>
  <c r="S378" i="2"/>
  <c r="T378" i="2"/>
  <c r="S394" i="2"/>
  <c r="T394" i="2"/>
  <c r="S410" i="2"/>
  <c r="T410" i="2"/>
  <c r="S426" i="2"/>
  <c r="T426" i="2"/>
  <c r="S442" i="2"/>
  <c r="T442" i="2"/>
  <c r="S458" i="2"/>
  <c r="T458" i="2"/>
  <c r="S474" i="2"/>
  <c r="T474" i="2"/>
  <c r="S490" i="2"/>
  <c r="T490" i="2"/>
  <c r="S506" i="2"/>
  <c r="T506" i="2"/>
  <c r="S522" i="2"/>
  <c r="T522" i="2"/>
  <c r="S538" i="2"/>
  <c r="T538" i="2"/>
  <c r="S554" i="2"/>
  <c r="T554" i="2"/>
  <c r="S570" i="2"/>
  <c r="T570" i="2"/>
  <c r="S586" i="2"/>
  <c r="T586" i="2"/>
  <c r="S602" i="2"/>
  <c r="T602" i="2"/>
  <c r="S618" i="2"/>
  <c r="T618" i="2"/>
  <c r="S634" i="2"/>
  <c r="T634" i="2"/>
  <c r="S650" i="2"/>
  <c r="T650" i="2"/>
  <c r="S666" i="2"/>
  <c r="T666" i="2"/>
  <c r="S682" i="2"/>
  <c r="T682" i="2"/>
  <c r="S698" i="2"/>
  <c r="T698" i="2"/>
  <c r="S714" i="2"/>
  <c r="T714" i="2"/>
  <c r="S730" i="2"/>
  <c r="T730" i="2"/>
  <c r="S746" i="2"/>
  <c r="T746" i="2"/>
  <c r="S762" i="2"/>
  <c r="T762" i="2"/>
  <c r="S778" i="2"/>
  <c r="T778" i="2"/>
  <c r="S794" i="2"/>
  <c r="T794" i="2"/>
  <c r="S810" i="2"/>
  <c r="T810" i="2"/>
  <c r="S826" i="2"/>
  <c r="T826" i="2"/>
  <c r="S842" i="2"/>
  <c r="T842" i="2"/>
  <c r="S858" i="2"/>
  <c r="T858" i="2"/>
  <c r="S874" i="2"/>
  <c r="T874" i="2"/>
  <c r="S890" i="2"/>
  <c r="T890" i="2"/>
  <c r="S906" i="2"/>
  <c r="T906" i="2"/>
  <c r="S922" i="2"/>
  <c r="T922" i="2"/>
  <c r="S938" i="2"/>
  <c r="T938" i="2"/>
  <c r="S954" i="2"/>
  <c r="T954" i="2"/>
  <c r="S970" i="2"/>
  <c r="T970" i="2"/>
  <c r="S986" i="2"/>
  <c r="T986" i="2"/>
  <c r="S1002" i="2"/>
  <c r="T1002" i="2"/>
  <c r="S1018" i="2"/>
  <c r="T1018" i="2"/>
  <c r="S1034" i="2"/>
  <c r="T1034" i="2"/>
  <c r="S1050" i="2"/>
  <c r="T1050" i="2"/>
  <c r="S1066" i="2"/>
  <c r="T1066" i="2"/>
  <c r="S1082" i="2"/>
  <c r="T1082" i="2"/>
  <c r="S1098" i="2"/>
  <c r="T1098" i="2"/>
  <c r="S1114" i="2"/>
  <c r="T1114" i="2"/>
  <c r="S1130" i="2"/>
  <c r="T1130" i="2"/>
  <c r="S1146" i="2"/>
  <c r="T1146" i="2"/>
  <c r="S1162" i="2"/>
  <c r="T1162" i="2"/>
  <c r="S1178" i="2"/>
  <c r="T1178" i="2"/>
  <c r="S1194" i="2"/>
  <c r="T1194" i="2"/>
  <c r="S1210" i="2"/>
  <c r="T1210" i="2"/>
  <c r="S1226" i="2"/>
  <c r="T1226" i="2"/>
  <c r="S1242" i="2"/>
  <c r="T1242" i="2"/>
  <c r="S1258" i="2"/>
  <c r="T1258" i="2"/>
  <c r="S1274" i="2"/>
  <c r="T1274" i="2"/>
  <c r="S1290" i="2"/>
  <c r="T1290" i="2"/>
  <c r="S1306" i="2"/>
  <c r="T1306" i="2"/>
  <c r="S1322" i="2"/>
  <c r="T1322" i="2"/>
  <c r="S1338" i="2"/>
  <c r="T1338" i="2"/>
  <c r="S1354" i="2"/>
  <c r="T1354" i="2"/>
  <c r="S1370" i="2"/>
  <c r="T1370" i="2"/>
  <c r="S1386" i="2"/>
  <c r="T1386" i="2"/>
  <c r="S1402" i="2"/>
  <c r="T1402" i="2"/>
  <c r="S1418" i="2"/>
  <c r="T1418" i="2"/>
  <c r="S1434" i="2"/>
  <c r="T1434" i="2"/>
  <c r="S1450" i="2"/>
  <c r="T1450" i="2"/>
  <c r="S1466" i="2"/>
  <c r="T1466" i="2"/>
  <c r="S1482" i="2"/>
  <c r="T1482" i="2"/>
  <c r="S1498" i="2"/>
  <c r="T1498" i="2"/>
  <c r="S1514" i="2"/>
  <c r="T1514" i="2"/>
  <c r="S1530" i="2"/>
  <c r="T1530" i="2"/>
  <c r="S1546" i="2"/>
  <c r="T1546" i="2"/>
  <c r="S1562" i="2"/>
  <c r="T1562" i="2"/>
  <c r="S1578" i="2"/>
  <c r="T1578" i="2"/>
  <c r="S1594" i="2"/>
  <c r="T1594" i="2"/>
  <c r="S1610" i="2"/>
  <c r="T1610" i="2"/>
  <c r="S1626" i="2"/>
  <c r="T1626" i="2"/>
  <c r="S1642" i="2"/>
  <c r="T1642" i="2"/>
  <c r="S1658" i="2"/>
  <c r="T1658" i="2"/>
  <c r="S1674" i="2"/>
  <c r="T1674" i="2"/>
  <c r="S1690" i="2"/>
  <c r="T1690" i="2"/>
  <c r="S1706" i="2"/>
  <c r="T1706" i="2"/>
  <c r="S1722" i="2"/>
  <c r="T1722" i="2"/>
  <c r="S1738" i="2"/>
  <c r="T1738" i="2"/>
  <c r="S1754" i="2"/>
  <c r="T1754" i="2"/>
  <c r="S1770" i="2"/>
  <c r="T1770" i="2"/>
  <c r="S1786" i="2"/>
  <c r="T1786" i="2"/>
  <c r="S1802" i="2"/>
  <c r="T1802" i="2"/>
  <c r="S1818" i="2"/>
  <c r="T1818" i="2"/>
  <c r="S1834" i="2"/>
  <c r="T1834" i="2"/>
  <c r="S1850" i="2"/>
  <c r="T1850" i="2"/>
  <c r="S1866" i="2"/>
  <c r="T1866" i="2"/>
  <c r="S1882" i="2"/>
  <c r="T1882" i="2"/>
  <c r="S1898" i="2"/>
  <c r="T1898" i="2"/>
  <c r="S1914" i="2"/>
  <c r="T1914" i="2"/>
  <c r="S1930" i="2"/>
  <c r="T1930" i="2"/>
  <c r="S1946" i="2"/>
  <c r="T1946" i="2"/>
  <c r="S1962" i="2"/>
  <c r="T1962" i="2"/>
  <c r="S1978" i="2"/>
  <c r="T1978" i="2"/>
  <c r="S1994" i="2"/>
  <c r="T1994" i="2"/>
  <c r="S2010" i="2"/>
  <c r="T2010" i="2"/>
  <c r="S2026" i="2"/>
  <c r="T2026" i="2"/>
  <c r="S2042" i="2"/>
  <c r="T2042" i="2"/>
  <c r="S2058" i="2"/>
  <c r="T2058" i="2"/>
  <c r="S2074" i="2"/>
  <c r="T2074" i="2"/>
  <c r="S2090" i="2"/>
  <c r="T2090" i="2"/>
  <c r="S2106" i="2"/>
  <c r="T2106" i="2"/>
  <c r="S2122" i="2"/>
  <c r="T2122" i="2"/>
  <c r="S14" i="2"/>
  <c r="T14" i="2"/>
  <c r="S94" i="2"/>
  <c r="T94" i="2"/>
  <c r="S126" i="2"/>
  <c r="T126" i="2"/>
  <c r="S21" i="2"/>
  <c r="T21" i="2"/>
  <c r="S37" i="2"/>
  <c r="T37" i="2"/>
  <c r="S53" i="2"/>
  <c r="T53" i="2"/>
  <c r="S69" i="2"/>
  <c r="T69" i="2"/>
  <c r="S85" i="2"/>
  <c r="T85" i="2"/>
  <c r="S101" i="2"/>
  <c r="T101" i="2"/>
  <c r="S117" i="2"/>
  <c r="T117" i="2"/>
  <c r="S133" i="2"/>
  <c r="T133" i="2"/>
  <c r="S149" i="2"/>
  <c r="T149" i="2"/>
  <c r="S165" i="2"/>
  <c r="T165" i="2"/>
  <c r="S181" i="2"/>
  <c r="T181" i="2"/>
  <c r="S197" i="2"/>
  <c r="T197" i="2"/>
  <c r="S213" i="2"/>
  <c r="T213" i="2"/>
  <c r="S229" i="2"/>
  <c r="T229" i="2"/>
  <c r="S245" i="2"/>
  <c r="T245" i="2"/>
  <c r="S261" i="2"/>
  <c r="T261" i="2"/>
  <c r="S277" i="2"/>
  <c r="T277" i="2"/>
  <c r="S293" i="2"/>
  <c r="T293" i="2"/>
  <c r="S309" i="2"/>
  <c r="T309" i="2"/>
  <c r="S325" i="2"/>
  <c r="T325" i="2"/>
  <c r="S341" i="2"/>
  <c r="T341" i="2"/>
  <c r="S357" i="2"/>
  <c r="T357" i="2"/>
  <c r="S373" i="2"/>
  <c r="T373" i="2"/>
  <c r="S389" i="2"/>
  <c r="T389" i="2"/>
  <c r="S405" i="2"/>
  <c r="T405" i="2"/>
  <c r="S421" i="2"/>
  <c r="T421" i="2"/>
  <c r="S437" i="2"/>
  <c r="T437" i="2"/>
  <c r="S453" i="2"/>
  <c r="T453" i="2"/>
  <c r="S469" i="2"/>
  <c r="T469" i="2"/>
  <c r="S485" i="2"/>
  <c r="T485" i="2"/>
  <c r="S501" i="2"/>
  <c r="T501" i="2"/>
  <c r="S517" i="2"/>
  <c r="T517" i="2"/>
  <c r="S533" i="2"/>
  <c r="T533" i="2"/>
  <c r="S549" i="2"/>
  <c r="T549" i="2"/>
  <c r="S565" i="2"/>
  <c r="T565" i="2"/>
  <c r="S581" i="2"/>
  <c r="T581" i="2"/>
  <c r="S597" i="2"/>
  <c r="T597" i="2"/>
  <c r="S613" i="2"/>
  <c r="T613" i="2"/>
  <c r="S629" i="2"/>
  <c r="T629" i="2"/>
  <c r="S645" i="2"/>
  <c r="T645" i="2"/>
  <c r="S661" i="2"/>
  <c r="T661" i="2"/>
  <c r="S677" i="2"/>
  <c r="T677" i="2"/>
  <c r="S693" i="2"/>
  <c r="T693" i="2"/>
  <c r="S709" i="2"/>
  <c r="T709" i="2"/>
  <c r="S725" i="2"/>
  <c r="T725" i="2"/>
  <c r="S741" i="2"/>
  <c r="T741" i="2"/>
  <c r="S757" i="2"/>
  <c r="T757" i="2"/>
  <c r="S773" i="2"/>
  <c r="T773" i="2"/>
  <c r="S789" i="2"/>
  <c r="T789" i="2"/>
  <c r="S805" i="2"/>
  <c r="T805" i="2"/>
  <c r="S821" i="2"/>
  <c r="T821" i="2"/>
  <c r="S837" i="2"/>
  <c r="T837" i="2"/>
  <c r="S853" i="2"/>
  <c r="T853" i="2"/>
  <c r="S869" i="2"/>
  <c r="T869" i="2"/>
  <c r="S885" i="2"/>
  <c r="T885" i="2"/>
  <c r="S901" i="2"/>
  <c r="T901" i="2"/>
  <c r="S917" i="2"/>
  <c r="T917" i="2"/>
  <c r="S933" i="2"/>
  <c r="T933" i="2"/>
  <c r="S949" i="2"/>
  <c r="T949" i="2"/>
  <c r="S965" i="2"/>
  <c r="T965" i="2"/>
  <c r="S981" i="2"/>
  <c r="T981" i="2"/>
  <c r="S997" i="2"/>
  <c r="T997" i="2"/>
  <c r="S1013" i="2"/>
  <c r="T1013" i="2"/>
  <c r="S1029" i="2"/>
  <c r="T1029" i="2"/>
  <c r="S1045" i="2"/>
  <c r="T1045" i="2"/>
  <c r="S1061" i="2"/>
  <c r="T1061" i="2"/>
  <c r="S1077" i="2"/>
  <c r="T1077" i="2"/>
  <c r="S1093" i="2"/>
  <c r="T1093" i="2"/>
  <c r="S1109" i="2"/>
  <c r="T1109" i="2"/>
  <c r="S1125" i="2"/>
  <c r="T1125" i="2"/>
  <c r="S1141" i="2"/>
  <c r="T1141" i="2"/>
  <c r="S1157" i="2"/>
  <c r="T1157" i="2"/>
  <c r="S1173" i="2"/>
  <c r="T1173" i="2"/>
  <c r="S1189" i="2"/>
  <c r="T1189" i="2"/>
  <c r="S1205" i="2"/>
  <c r="T1205" i="2"/>
  <c r="S1221" i="2"/>
  <c r="T1221" i="2"/>
  <c r="S1237" i="2"/>
  <c r="T1237" i="2"/>
  <c r="S1253" i="2"/>
  <c r="T1253" i="2"/>
  <c r="S1269" i="2"/>
  <c r="T1269" i="2"/>
  <c r="S1285" i="2"/>
  <c r="T1285" i="2"/>
  <c r="S1301" i="2"/>
  <c r="T1301" i="2"/>
  <c r="S1317" i="2"/>
  <c r="T1317" i="2"/>
  <c r="S1333" i="2"/>
  <c r="T1333" i="2"/>
  <c r="S1349" i="2"/>
  <c r="T1349" i="2"/>
  <c r="S1365" i="2"/>
  <c r="T1365" i="2"/>
  <c r="S1381" i="2"/>
  <c r="T1381" i="2"/>
  <c r="S1397" i="2"/>
  <c r="T1397" i="2"/>
  <c r="S1413" i="2"/>
  <c r="T1413" i="2"/>
  <c r="S1429" i="2"/>
  <c r="T1429" i="2"/>
  <c r="S1445" i="2"/>
  <c r="T1445" i="2"/>
  <c r="S1461" i="2"/>
  <c r="T1461" i="2"/>
  <c r="S1477" i="2"/>
  <c r="T1477" i="2"/>
  <c r="S1493" i="2"/>
  <c r="T1493" i="2"/>
  <c r="S1509" i="2"/>
  <c r="T1509" i="2"/>
  <c r="S1525" i="2"/>
  <c r="T1525" i="2"/>
  <c r="S1541" i="2"/>
  <c r="T1541" i="2"/>
  <c r="S1557" i="2"/>
  <c r="T1557" i="2"/>
  <c r="S1573" i="2"/>
  <c r="T1573" i="2"/>
  <c r="S1589" i="2"/>
  <c r="T1589" i="2"/>
  <c r="S1605" i="2"/>
  <c r="T1605" i="2"/>
  <c r="S1621" i="2"/>
  <c r="T1621" i="2"/>
  <c r="S1637" i="2"/>
  <c r="T1637" i="2"/>
  <c r="S1653" i="2"/>
  <c r="T1653" i="2"/>
  <c r="S1669" i="2"/>
  <c r="T1669" i="2"/>
  <c r="S1685" i="2"/>
  <c r="T1685" i="2"/>
  <c r="S1701" i="2"/>
  <c r="T1701" i="2"/>
  <c r="S1717" i="2"/>
  <c r="T1717" i="2"/>
  <c r="S1733" i="2"/>
  <c r="T1733" i="2"/>
  <c r="S1749" i="2"/>
  <c r="T1749" i="2"/>
  <c r="S1765" i="2"/>
  <c r="T1765" i="2"/>
  <c r="S1781" i="2"/>
  <c r="T1781" i="2"/>
  <c r="S1797" i="2"/>
  <c r="T1797" i="2"/>
  <c r="S1813" i="2"/>
  <c r="T1813" i="2"/>
  <c r="S1829" i="2"/>
  <c r="T1829" i="2"/>
  <c r="S1845" i="2"/>
  <c r="T1845" i="2"/>
  <c r="S1861" i="2"/>
  <c r="T1861" i="2"/>
  <c r="S1877" i="2"/>
  <c r="T1877" i="2"/>
  <c r="S1893" i="2"/>
  <c r="T1893" i="2"/>
  <c r="S1909" i="2"/>
  <c r="T1909" i="2"/>
  <c r="S1925" i="2"/>
  <c r="T1925" i="2"/>
  <c r="S16" i="2"/>
  <c r="T16" i="2"/>
  <c r="S32" i="2"/>
  <c r="T32" i="2"/>
  <c r="S48" i="2"/>
  <c r="T48" i="2"/>
  <c r="S64" i="2"/>
  <c r="T64" i="2"/>
  <c r="S80" i="2"/>
  <c r="T80" i="2"/>
  <c r="S96" i="2"/>
  <c r="T96" i="2"/>
  <c r="S112" i="2"/>
  <c r="T112" i="2"/>
  <c r="S128" i="2"/>
  <c r="T128" i="2"/>
  <c r="S144" i="2"/>
  <c r="T144" i="2"/>
  <c r="S160" i="2"/>
  <c r="T160" i="2"/>
  <c r="S176" i="2"/>
  <c r="T176" i="2"/>
  <c r="S192" i="2"/>
  <c r="T192" i="2"/>
  <c r="S208" i="2"/>
  <c r="T208" i="2"/>
  <c r="S224" i="2"/>
  <c r="T224" i="2"/>
  <c r="S240" i="2"/>
  <c r="T240" i="2"/>
  <c r="S256" i="2"/>
  <c r="T256" i="2"/>
  <c r="S272" i="2"/>
  <c r="T272" i="2"/>
  <c r="S288" i="2"/>
  <c r="T288" i="2"/>
  <c r="S304" i="2"/>
  <c r="T304" i="2"/>
  <c r="S320" i="2"/>
  <c r="T320" i="2"/>
  <c r="S336" i="2"/>
  <c r="T336" i="2"/>
  <c r="S352" i="2"/>
  <c r="T352" i="2"/>
  <c r="S368" i="2"/>
  <c r="T368" i="2"/>
  <c r="S384" i="2"/>
  <c r="T384" i="2"/>
  <c r="S400" i="2"/>
  <c r="T400" i="2"/>
  <c r="S416" i="2"/>
  <c r="T416" i="2"/>
  <c r="S432" i="2"/>
  <c r="T432" i="2"/>
  <c r="S448" i="2"/>
  <c r="T448" i="2"/>
  <c r="S464" i="2"/>
  <c r="T464" i="2"/>
  <c r="S480" i="2"/>
  <c r="T480" i="2"/>
  <c r="S496" i="2"/>
  <c r="T496" i="2"/>
  <c r="S512" i="2"/>
  <c r="T512" i="2"/>
  <c r="S528" i="2"/>
  <c r="T528" i="2"/>
  <c r="S544" i="2"/>
  <c r="T544" i="2"/>
  <c r="S560" i="2"/>
  <c r="T560" i="2"/>
  <c r="S576" i="2"/>
  <c r="T576" i="2"/>
  <c r="S592" i="2"/>
  <c r="T592" i="2"/>
  <c r="S608" i="2"/>
  <c r="T608" i="2"/>
  <c r="S624" i="2"/>
  <c r="T624" i="2"/>
  <c r="S640" i="2"/>
  <c r="T640" i="2"/>
  <c r="S656" i="2"/>
  <c r="T656" i="2"/>
  <c r="S672" i="2"/>
  <c r="T672" i="2"/>
  <c r="S688" i="2"/>
  <c r="T688" i="2"/>
  <c r="S704" i="2"/>
  <c r="T704" i="2"/>
  <c r="S720" i="2"/>
  <c r="T720" i="2"/>
  <c r="S736" i="2"/>
  <c r="T736" i="2"/>
  <c r="S752" i="2"/>
  <c r="T752" i="2"/>
  <c r="S768" i="2"/>
  <c r="T768" i="2"/>
  <c r="S784" i="2"/>
  <c r="T784" i="2"/>
  <c r="S800" i="2"/>
  <c r="T800" i="2"/>
  <c r="S816" i="2"/>
  <c r="T816" i="2"/>
  <c r="S832" i="2"/>
  <c r="T832" i="2"/>
  <c r="S848" i="2"/>
  <c r="T848" i="2"/>
  <c r="S864" i="2"/>
  <c r="T864" i="2"/>
  <c r="S880" i="2"/>
  <c r="T880" i="2"/>
  <c r="S896" i="2"/>
  <c r="T896" i="2"/>
  <c r="S912" i="2"/>
  <c r="T912" i="2"/>
  <c r="S928" i="2"/>
  <c r="T928" i="2"/>
  <c r="S944" i="2"/>
  <c r="T944" i="2"/>
  <c r="S960" i="2"/>
  <c r="T960" i="2"/>
  <c r="S976" i="2"/>
  <c r="T976" i="2"/>
  <c r="S992" i="2"/>
  <c r="T992" i="2"/>
  <c r="S1008" i="2"/>
  <c r="T1008" i="2"/>
  <c r="S1024" i="2"/>
  <c r="T1024" i="2"/>
  <c r="S1040" i="2"/>
  <c r="T1040" i="2"/>
  <c r="S1056" i="2"/>
  <c r="T1056" i="2"/>
  <c r="S1072" i="2"/>
  <c r="T1072" i="2"/>
  <c r="S1088" i="2"/>
  <c r="T1088" i="2"/>
  <c r="S1104" i="2"/>
  <c r="T1104" i="2"/>
  <c r="S1120" i="2"/>
  <c r="T1120" i="2"/>
  <c r="S1136" i="2"/>
  <c r="T1136" i="2"/>
  <c r="S1152" i="2"/>
  <c r="T1152" i="2"/>
  <c r="S1168" i="2"/>
  <c r="T1168" i="2"/>
  <c r="S1184" i="2"/>
  <c r="T1184" i="2"/>
  <c r="S1200" i="2"/>
  <c r="T1200" i="2"/>
  <c r="S1216" i="2"/>
  <c r="T1216" i="2"/>
  <c r="S1232" i="2"/>
  <c r="T1232" i="2"/>
  <c r="S1248" i="2"/>
  <c r="T1248" i="2"/>
  <c r="S1264" i="2"/>
  <c r="T1264" i="2"/>
  <c r="S1280" i="2"/>
  <c r="T1280" i="2"/>
  <c r="S1296" i="2"/>
  <c r="T1296" i="2"/>
  <c r="S1312" i="2"/>
  <c r="T1312" i="2"/>
  <c r="S1328" i="2"/>
  <c r="T1328" i="2"/>
  <c r="S1344" i="2"/>
  <c r="T1344" i="2"/>
  <c r="S1360" i="2"/>
  <c r="T1360" i="2"/>
  <c r="S1376" i="2"/>
  <c r="T1376" i="2"/>
  <c r="S1392" i="2"/>
  <c r="T1392" i="2"/>
  <c r="S1408" i="2"/>
  <c r="T1408" i="2"/>
  <c r="S1424" i="2"/>
  <c r="T1424" i="2"/>
  <c r="S1440" i="2"/>
  <c r="T1440" i="2"/>
  <c r="S1456" i="2"/>
  <c r="T1456" i="2"/>
  <c r="S1472" i="2"/>
  <c r="T1472" i="2"/>
  <c r="S1488" i="2"/>
  <c r="T1488" i="2"/>
  <c r="S1504" i="2"/>
  <c r="T1504" i="2"/>
  <c r="S1520" i="2"/>
  <c r="T1520" i="2"/>
  <c r="S1536" i="2"/>
  <c r="T1536" i="2"/>
  <c r="S1552" i="2"/>
  <c r="T1552" i="2"/>
  <c r="S1568" i="2"/>
  <c r="T1568" i="2"/>
  <c r="S1584" i="2"/>
  <c r="T1584" i="2"/>
  <c r="S1600" i="2"/>
  <c r="T1600" i="2"/>
  <c r="S1616" i="2"/>
  <c r="T1616" i="2"/>
  <c r="S1632" i="2"/>
  <c r="T1632" i="2"/>
  <c r="S1648" i="2"/>
  <c r="T1648" i="2"/>
  <c r="S1664" i="2"/>
  <c r="T1664" i="2"/>
  <c r="S1680" i="2"/>
  <c r="T1680" i="2"/>
  <c r="S1696" i="2"/>
  <c r="T1696" i="2"/>
  <c r="S1712" i="2"/>
  <c r="T1712" i="2"/>
  <c r="S1728" i="2"/>
  <c r="T1728" i="2"/>
  <c r="S1744" i="2"/>
  <c r="T1744" i="2"/>
  <c r="S1760" i="2"/>
  <c r="T1760" i="2"/>
  <c r="S1776" i="2"/>
  <c r="T1776" i="2"/>
  <c r="S1792" i="2"/>
  <c r="T1792" i="2"/>
  <c r="S1808" i="2"/>
  <c r="T1808" i="2"/>
  <c r="S1824" i="2"/>
  <c r="T1824" i="2"/>
  <c r="S1840" i="2"/>
  <c r="T1840" i="2"/>
  <c r="S1856" i="2"/>
  <c r="T1856" i="2"/>
  <c r="S1872" i="2"/>
  <c r="T1872" i="2"/>
  <c r="S1888" i="2"/>
  <c r="T1888" i="2"/>
  <c r="S1904" i="2"/>
  <c r="T1904" i="2"/>
  <c r="S1920" i="2"/>
  <c r="T1920" i="2"/>
  <c r="S1936" i="2"/>
  <c r="T1936" i="2"/>
  <c r="S1952" i="2"/>
  <c r="T1952" i="2"/>
  <c r="S1968" i="2"/>
  <c r="T1968" i="2"/>
  <c r="S1984" i="2"/>
  <c r="T1984" i="2"/>
  <c r="S2000" i="2"/>
  <c r="T2000" i="2"/>
  <c r="S2016" i="2"/>
  <c r="T2016" i="2"/>
  <c r="S2032" i="2"/>
  <c r="T2032" i="2"/>
  <c r="S2048" i="2"/>
  <c r="T2048" i="2"/>
  <c r="S2064" i="2"/>
  <c r="T2064" i="2"/>
  <c r="S2080" i="2"/>
  <c r="T2080" i="2"/>
  <c r="S2096" i="2"/>
  <c r="T2096" i="2"/>
  <c r="S2112" i="2"/>
  <c r="T2112" i="2"/>
  <c r="S2128" i="2"/>
  <c r="T2128" i="2"/>
  <c r="S2144" i="2"/>
  <c r="T2144" i="2"/>
  <c r="S2160" i="2"/>
  <c r="T2160" i="2"/>
  <c r="S2176" i="2"/>
  <c r="T2176" i="2"/>
  <c r="S2192" i="2"/>
  <c r="T2192" i="2"/>
  <c r="S2208" i="2"/>
  <c r="T2208" i="2"/>
  <c r="S2224" i="2"/>
  <c r="T2224" i="2"/>
  <c r="S2240" i="2"/>
  <c r="T2240" i="2"/>
  <c r="S2256" i="2"/>
  <c r="T2256" i="2"/>
  <c r="S2272" i="2"/>
  <c r="T2272" i="2"/>
  <c r="S2288" i="2"/>
  <c r="T2288" i="2"/>
  <c r="S2304" i="2"/>
  <c r="T2304" i="2"/>
  <c r="S2320" i="2"/>
  <c r="T2320" i="2"/>
  <c r="S2336" i="2"/>
  <c r="T2336" i="2"/>
  <c r="S2352" i="2"/>
  <c r="T2352" i="2"/>
  <c r="S2368" i="2"/>
  <c r="T2368" i="2"/>
  <c r="S11" i="2"/>
  <c r="T11" i="2"/>
  <c r="S27" i="2"/>
  <c r="T27" i="2"/>
  <c r="S43" i="2"/>
  <c r="T43" i="2"/>
  <c r="S59" i="2"/>
  <c r="T59" i="2"/>
  <c r="S75" i="2"/>
  <c r="T75" i="2"/>
  <c r="S91" i="2"/>
  <c r="T91" i="2"/>
  <c r="S107" i="2"/>
  <c r="T107" i="2"/>
  <c r="S123" i="2"/>
  <c r="T123" i="2"/>
  <c r="S139" i="2"/>
  <c r="T139" i="2"/>
  <c r="S155" i="2"/>
  <c r="T155" i="2"/>
  <c r="S171" i="2"/>
  <c r="T171" i="2"/>
  <c r="S187" i="2"/>
  <c r="T187" i="2"/>
  <c r="S203" i="2"/>
  <c r="T203" i="2"/>
  <c r="S219" i="2"/>
  <c r="T219" i="2"/>
  <c r="S235" i="2"/>
  <c r="T235" i="2"/>
  <c r="S251" i="2"/>
  <c r="T251" i="2"/>
  <c r="S267" i="2"/>
  <c r="T267" i="2"/>
  <c r="S283" i="2"/>
  <c r="T283" i="2"/>
  <c r="S299" i="2"/>
  <c r="T299" i="2"/>
  <c r="S315" i="2"/>
  <c r="T315" i="2"/>
  <c r="S331" i="2"/>
  <c r="T331" i="2"/>
  <c r="S347" i="2"/>
  <c r="T347" i="2"/>
  <c r="S363" i="2"/>
  <c r="T363" i="2"/>
  <c r="S379" i="2"/>
  <c r="T379" i="2"/>
  <c r="S395" i="2"/>
  <c r="T395" i="2"/>
  <c r="S411" i="2"/>
  <c r="T411" i="2"/>
  <c r="S427" i="2"/>
  <c r="T427" i="2"/>
  <c r="S443" i="2"/>
  <c r="T443" i="2"/>
  <c r="S459" i="2"/>
  <c r="T459" i="2"/>
  <c r="S475" i="2"/>
  <c r="T475" i="2"/>
  <c r="S491" i="2"/>
  <c r="T491" i="2"/>
  <c r="S507" i="2"/>
  <c r="T507" i="2"/>
  <c r="S523" i="2"/>
  <c r="T523" i="2"/>
  <c r="S539" i="2"/>
  <c r="T539" i="2"/>
  <c r="S555" i="2"/>
  <c r="T555" i="2"/>
  <c r="S571" i="2"/>
  <c r="T571" i="2"/>
  <c r="S587" i="2"/>
  <c r="T587" i="2"/>
  <c r="S603" i="2"/>
  <c r="T603" i="2"/>
  <c r="S619" i="2"/>
  <c r="T619" i="2"/>
  <c r="S635" i="2"/>
  <c r="T635" i="2"/>
  <c r="S651" i="2"/>
  <c r="T651" i="2"/>
  <c r="S667" i="2"/>
  <c r="T667" i="2"/>
  <c r="S683" i="2"/>
  <c r="T683" i="2"/>
  <c r="S699" i="2"/>
  <c r="T699" i="2"/>
  <c r="S715" i="2"/>
  <c r="T715" i="2"/>
  <c r="S731" i="2"/>
  <c r="T731" i="2"/>
  <c r="S747" i="2"/>
  <c r="T747" i="2"/>
  <c r="S763" i="2"/>
  <c r="T763" i="2"/>
  <c r="S779" i="2"/>
  <c r="T779" i="2"/>
  <c r="S795" i="2"/>
  <c r="T795" i="2"/>
  <c r="S811" i="2"/>
  <c r="T811" i="2"/>
  <c r="S827" i="2"/>
  <c r="T827" i="2"/>
  <c r="S843" i="2"/>
  <c r="T843" i="2"/>
  <c r="S859" i="2"/>
  <c r="T859" i="2"/>
  <c r="S875" i="2"/>
  <c r="T875" i="2"/>
  <c r="S891" i="2"/>
  <c r="T891" i="2"/>
  <c r="S907" i="2"/>
  <c r="T907" i="2"/>
  <c r="S923" i="2"/>
  <c r="T923" i="2"/>
  <c r="S939" i="2"/>
  <c r="T939" i="2"/>
  <c r="S955" i="2"/>
  <c r="T955" i="2"/>
  <c r="S971" i="2"/>
  <c r="T971" i="2"/>
  <c r="S987" i="2"/>
  <c r="T987" i="2"/>
  <c r="S1003" i="2"/>
  <c r="T1003" i="2"/>
  <c r="S1019" i="2"/>
  <c r="T1019" i="2"/>
  <c r="S1035" i="2"/>
  <c r="T1035" i="2"/>
  <c r="S1051" i="2"/>
  <c r="T1051" i="2"/>
  <c r="S1067" i="2"/>
  <c r="T1067" i="2"/>
  <c r="S1083" i="2"/>
  <c r="T1083" i="2"/>
  <c r="S1099" i="2"/>
  <c r="T1099" i="2"/>
  <c r="S1115" i="2"/>
  <c r="T1115" i="2"/>
  <c r="S1131" i="2"/>
  <c r="T1131" i="2"/>
  <c r="S1147" i="2"/>
  <c r="T1147" i="2"/>
  <c r="S1163" i="2"/>
  <c r="T1163" i="2"/>
  <c r="S1179" i="2"/>
  <c r="T1179" i="2"/>
  <c r="S1195" i="2"/>
  <c r="T1195" i="2"/>
  <c r="S1211" i="2"/>
  <c r="T1211" i="2"/>
  <c r="S1227" i="2"/>
  <c r="T1227" i="2"/>
  <c r="S1243" i="2"/>
  <c r="T1243" i="2"/>
  <c r="S1259" i="2"/>
  <c r="T1259" i="2"/>
  <c r="S1275" i="2"/>
  <c r="T1275" i="2"/>
  <c r="S1291" i="2"/>
  <c r="T1291" i="2"/>
  <c r="S1307" i="2"/>
  <c r="T1307" i="2"/>
  <c r="S1323" i="2"/>
  <c r="T1323" i="2"/>
  <c r="S1339" i="2"/>
  <c r="T1339" i="2"/>
  <c r="S1355" i="2"/>
  <c r="T1355" i="2"/>
  <c r="S1371" i="2"/>
  <c r="T1371" i="2"/>
  <c r="S1387" i="2"/>
  <c r="T1387" i="2"/>
  <c r="S1403" i="2"/>
  <c r="T1403" i="2"/>
  <c r="S1419" i="2"/>
  <c r="T1419" i="2"/>
  <c r="S1435" i="2"/>
  <c r="T1435" i="2"/>
  <c r="S1451" i="2"/>
  <c r="T1451" i="2"/>
  <c r="S1467" i="2"/>
  <c r="T1467" i="2"/>
  <c r="S1483" i="2"/>
  <c r="T1483" i="2"/>
  <c r="S1499" i="2"/>
  <c r="T1499" i="2"/>
  <c r="S1515" i="2"/>
  <c r="T1515" i="2"/>
  <c r="S1531" i="2"/>
  <c r="T1531" i="2"/>
  <c r="S1547" i="2"/>
  <c r="T1547" i="2"/>
  <c r="S1563" i="2"/>
  <c r="T1563" i="2"/>
  <c r="S1579" i="2"/>
  <c r="T1579" i="2"/>
  <c r="S1595" i="2"/>
  <c r="T1595" i="2"/>
  <c r="S1611" i="2"/>
  <c r="T1611" i="2"/>
  <c r="S1627" i="2"/>
  <c r="T1627" i="2"/>
  <c r="S1643" i="2"/>
  <c r="T1643" i="2"/>
  <c r="S1659" i="2"/>
  <c r="T1659" i="2"/>
  <c r="S1675" i="2"/>
  <c r="T1675" i="2"/>
  <c r="S1691" i="2"/>
  <c r="T1691" i="2"/>
  <c r="S1707" i="2"/>
  <c r="T1707" i="2"/>
  <c r="S1723" i="2"/>
  <c r="T1723" i="2"/>
  <c r="S1739" i="2"/>
  <c r="T1739" i="2"/>
  <c r="S1755" i="2"/>
  <c r="T1755" i="2"/>
  <c r="S1771" i="2"/>
  <c r="T1771" i="2"/>
  <c r="S1787" i="2"/>
  <c r="T1787" i="2"/>
  <c r="S1803" i="2"/>
  <c r="T1803" i="2"/>
  <c r="S1819" i="2"/>
  <c r="T1819" i="2"/>
  <c r="S1835" i="2"/>
  <c r="T1835" i="2"/>
  <c r="S1851" i="2"/>
  <c r="T1851" i="2"/>
  <c r="S1867" i="2"/>
  <c r="T1867" i="2"/>
  <c r="S1883" i="2"/>
  <c r="T1883" i="2"/>
  <c r="S1899" i="2"/>
  <c r="T1899" i="2"/>
  <c r="S1915" i="2"/>
  <c r="T1915" i="2"/>
  <c r="S1931" i="2"/>
  <c r="T1931" i="2"/>
  <c r="S1947" i="2"/>
  <c r="T1947" i="2"/>
  <c r="S1963" i="2"/>
  <c r="T1963" i="2"/>
  <c r="S1979" i="2"/>
  <c r="T1979" i="2"/>
  <c r="S1995" i="2"/>
  <c r="T1995" i="2"/>
  <c r="S2011" i="2"/>
  <c r="T2011" i="2"/>
  <c r="S2027" i="2"/>
  <c r="T2027" i="2"/>
  <c r="S2043" i="2"/>
  <c r="T2043" i="2"/>
  <c r="S2059" i="2"/>
  <c r="T2059" i="2"/>
  <c r="S2075" i="2"/>
  <c r="T2075" i="2"/>
  <c r="S2091" i="2"/>
  <c r="T2091" i="2"/>
  <c r="S2107" i="2"/>
  <c r="T2107" i="2"/>
  <c r="S2123" i="2"/>
  <c r="T2123" i="2"/>
  <c r="S2139" i="2"/>
  <c r="T2139" i="2"/>
  <c r="S2155" i="2"/>
  <c r="T2155" i="2"/>
  <c r="S2171" i="2"/>
  <c r="T2171" i="2"/>
  <c r="S2187" i="2"/>
  <c r="T2187" i="2"/>
  <c r="S2203" i="2"/>
  <c r="T2203" i="2"/>
  <c r="S2219" i="2"/>
  <c r="T2219" i="2"/>
  <c r="S2235" i="2"/>
  <c r="T2235" i="2"/>
  <c r="S2251" i="2"/>
  <c r="T2251" i="2"/>
  <c r="S2267" i="2"/>
  <c r="T2267" i="2"/>
  <c r="S2283" i="2"/>
  <c r="T2283" i="2"/>
  <c r="S2299" i="2"/>
  <c r="T2299" i="2"/>
  <c r="S2315" i="2"/>
  <c r="T2315" i="2"/>
  <c r="S2331" i="2"/>
  <c r="T2331" i="2"/>
  <c r="S2347" i="2"/>
  <c r="T2347" i="2"/>
  <c r="S2363" i="2"/>
  <c r="T2363" i="2"/>
  <c r="S2379" i="2"/>
  <c r="T2379" i="2"/>
  <c r="S2395" i="2"/>
  <c r="T2395" i="2"/>
  <c r="S2411" i="2"/>
  <c r="T2411" i="2"/>
  <c r="S2427" i="2"/>
  <c r="T2427" i="2"/>
  <c r="S2443" i="2"/>
  <c r="T2443" i="2"/>
  <c r="S2459" i="2"/>
  <c r="T2459" i="2"/>
  <c r="S2475" i="2"/>
  <c r="T2475" i="2"/>
  <c r="S2491" i="2"/>
  <c r="T2491" i="2"/>
  <c r="S2507" i="2"/>
  <c r="T2507" i="2"/>
  <c r="S2523" i="2"/>
  <c r="T2523" i="2"/>
  <c r="S2539" i="2"/>
  <c r="T2539" i="2"/>
  <c r="S2555" i="2"/>
  <c r="T2555" i="2"/>
  <c r="S2571" i="2"/>
  <c r="T2571" i="2"/>
  <c r="S2587" i="2"/>
  <c r="T2587" i="2"/>
  <c r="S2603" i="2"/>
  <c r="T2603" i="2"/>
  <c r="S2619" i="2"/>
  <c r="T2619" i="2"/>
  <c r="S2635" i="2"/>
  <c r="T2635" i="2"/>
  <c r="S2651" i="2"/>
  <c r="T2651" i="2"/>
  <c r="S2667" i="2"/>
  <c r="T2667" i="2"/>
  <c r="S2683" i="2"/>
  <c r="T2683" i="2"/>
  <c r="S2699" i="2"/>
  <c r="T2699" i="2"/>
  <c r="S2715" i="2"/>
  <c r="T2715" i="2"/>
  <c r="S2731" i="2"/>
  <c r="T2731" i="2"/>
  <c r="S2747" i="2"/>
  <c r="T2747" i="2"/>
  <c r="S2763" i="2"/>
  <c r="T2763" i="2"/>
  <c r="S2779" i="2"/>
  <c r="T2779" i="2"/>
  <c r="S2795" i="2"/>
  <c r="T2795" i="2"/>
  <c r="S2811" i="2"/>
  <c r="T2811" i="2"/>
  <c r="S2827" i="2"/>
  <c r="T2827" i="2"/>
  <c r="S2843" i="2"/>
  <c r="T2843" i="2"/>
  <c r="S2859" i="2"/>
  <c r="T2859" i="2"/>
  <c r="S2875" i="2"/>
  <c r="T2875" i="2"/>
  <c r="S22" i="2"/>
  <c r="T22" i="2"/>
  <c r="S38" i="2"/>
  <c r="T38" i="2"/>
  <c r="S54" i="2"/>
  <c r="T54" i="2"/>
  <c r="S70" i="2"/>
  <c r="T70" i="2"/>
  <c r="S86" i="2"/>
  <c r="T86" i="2"/>
  <c r="S102" i="2"/>
  <c r="T102" i="2"/>
  <c r="S118" i="2"/>
  <c r="T118" i="2"/>
  <c r="S134" i="2"/>
  <c r="T134" i="2"/>
  <c r="S150" i="2"/>
  <c r="T150" i="2"/>
  <c r="S166" i="2"/>
  <c r="T166" i="2"/>
  <c r="S182" i="2"/>
  <c r="T182" i="2"/>
  <c r="S198" i="2"/>
  <c r="T198" i="2"/>
  <c r="S214" i="2"/>
  <c r="T214" i="2"/>
  <c r="S230" i="2"/>
  <c r="T230" i="2"/>
  <c r="S246" i="2"/>
  <c r="T246" i="2"/>
  <c r="S262" i="2"/>
  <c r="T262" i="2"/>
  <c r="S278" i="2"/>
  <c r="T278" i="2"/>
  <c r="S294" i="2"/>
  <c r="T294" i="2"/>
  <c r="S310" i="2"/>
  <c r="T310" i="2"/>
  <c r="S326" i="2"/>
  <c r="T326" i="2"/>
  <c r="S342" i="2"/>
  <c r="T342" i="2"/>
  <c r="S358" i="2"/>
  <c r="T358" i="2"/>
  <c r="S374" i="2"/>
  <c r="T374" i="2"/>
  <c r="S390" i="2"/>
  <c r="T390" i="2"/>
  <c r="S406" i="2"/>
  <c r="T406" i="2"/>
  <c r="S422" i="2"/>
  <c r="T422" i="2"/>
  <c r="S438" i="2"/>
  <c r="T438" i="2"/>
  <c r="S454" i="2"/>
  <c r="T454" i="2"/>
  <c r="S470" i="2"/>
  <c r="T470" i="2"/>
  <c r="S486" i="2"/>
  <c r="T486" i="2"/>
  <c r="S502" i="2"/>
  <c r="T502" i="2"/>
  <c r="S518" i="2"/>
  <c r="T518" i="2"/>
  <c r="S534" i="2"/>
  <c r="T534" i="2"/>
  <c r="S550" i="2"/>
  <c r="T550" i="2"/>
  <c r="S566" i="2"/>
  <c r="T566" i="2"/>
  <c r="S582" i="2"/>
  <c r="T582" i="2"/>
  <c r="S598" i="2"/>
  <c r="T598" i="2"/>
  <c r="S614" i="2"/>
  <c r="T614" i="2"/>
  <c r="S630" i="2"/>
  <c r="T630" i="2"/>
  <c r="S646" i="2"/>
  <c r="T646" i="2"/>
  <c r="S662" i="2"/>
  <c r="T662" i="2"/>
  <c r="S678" i="2"/>
  <c r="T678" i="2"/>
  <c r="S694" i="2"/>
  <c r="T694" i="2"/>
  <c r="S710" i="2"/>
  <c r="T710" i="2"/>
  <c r="S726" i="2"/>
  <c r="T726" i="2"/>
  <c r="S742" i="2"/>
  <c r="T742" i="2"/>
  <c r="S758" i="2"/>
  <c r="T758" i="2"/>
  <c r="S774" i="2"/>
  <c r="T774" i="2"/>
  <c r="S790" i="2"/>
  <c r="T790" i="2"/>
  <c r="S806" i="2"/>
  <c r="T806" i="2"/>
  <c r="S822" i="2"/>
  <c r="T822" i="2"/>
  <c r="S838" i="2"/>
  <c r="T838" i="2"/>
  <c r="S854" i="2"/>
  <c r="T854" i="2"/>
  <c r="S870" i="2"/>
  <c r="T870" i="2"/>
  <c r="S886" i="2"/>
  <c r="T886" i="2"/>
  <c r="S902" i="2"/>
  <c r="T902" i="2"/>
  <c r="S918" i="2"/>
  <c r="T918" i="2"/>
  <c r="S934" i="2"/>
  <c r="T934" i="2"/>
  <c r="S950" i="2"/>
  <c r="T950" i="2"/>
  <c r="S966" i="2"/>
  <c r="T966" i="2"/>
  <c r="S982" i="2"/>
  <c r="T982" i="2"/>
  <c r="S998" i="2"/>
  <c r="T998" i="2"/>
  <c r="S1014" i="2"/>
  <c r="T1014" i="2"/>
  <c r="S1030" i="2"/>
  <c r="T1030" i="2"/>
  <c r="S1046" i="2"/>
  <c r="T1046" i="2"/>
  <c r="S1062" i="2"/>
  <c r="T1062" i="2"/>
  <c r="S1078" i="2"/>
  <c r="T1078" i="2"/>
  <c r="S1094" i="2"/>
  <c r="T1094" i="2"/>
  <c r="S1110" i="2"/>
  <c r="T1110" i="2"/>
  <c r="S1126" i="2"/>
  <c r="T1126" i="2"/>
  <c r="S1142" i="2"/>
  <c r="T1142" i="2"/>
  <c r="S1158" i="2"/>
  <c r="T1158" i="2"/>
  <c r="S1174" i="2"/>
  <c r="T1174" i="2"/>
  <c r="S1190" i="2"/>
  <c r="T1190" i="2"/>
  <c r="S1206" i="2"/>
  <c r="T1206" i="2"/>
  <c r="S1222" i="2"/>
  <c r="T1222" i="2"/>
  <c r="S1238" i="2"/>
  <c r="T1238" i="2"/>
  <c r="S1254" i="2"/>
  <c r="T1254" i="2"/>
  <c r="S1270" i="2"/>
  <c r="T1270" i="2"/>
  <c r="S1286" i="2"/>
  <c r="T1286" i="2"/>
  <c r="S1302" i="2"/>
  <c r="T1302" i="2"/>
  <c r="S1318" i="2"/>
  <c r="T1318" i="2"/>
  <c r="S1334" i="2"/>
  <c r="T1334" i="2"/>
  <c r="S1350" i="2"/>
  <c r="T1350" i="2"/>
  <c r="S1366" i="2"/>
  <c r="T1366" i="2"/>
  <c r="S1382" i="2"/>
  <c r="T1382" i="2"/>
  <c r="S1398" i="2"/>
  <c r="T1398" i="2"/>
  <c r="S1414" i="2"/>
  <c r="T1414" i="2"/>
  <c r="S1430" i="2"/>
  <c r="T1430" i="2"/>
  <c r="S1446" i="2"/>
  <c r="T1446" i="2"/>
  <c r="S1462" i="2"/>
  <c r="T1462" i="2"/>
  <c r="S1478" i="2"/>
  <c r="T1478" i="2"/>
  <c r="S1494" i="2"/>
  <c r="T1494" i="2"/>
  <c r="S1510" i="2"/>
  <c r="T1510" i="2"/>
  <c r="S1526" i="2"/>
  <c r="T1526" i="2"/>
  <c r="S1542" i="2"/>
  <c r="T1542" i="2"/>
  <c r="S1558" i="2"/>
  <c r="T1558" i="2"/>
  <c r="S1574" i="2"/>
  <c r="T1574" i="2"/>
  <c r="S1590" i="2"/>
  <c r="T1590" i="2"/>
  <c r="S1606" i="2"/>
  <c r="T1606" i="2"/>
  <c r="S1622" i="2"/>
  <c r="T1622" i="2"/>
  <c r="S1638" i="2"/>
  <c r="T1638" i="2"/>
  <c r="S1654" i="2"/>
  <c r="T1654" i="2"/>
  <c r="S1670" i="2"/>
  <c r="T1670" i="2"/>
  <c r="S1686" i="2"/>
  <c r="T1686" i="2"/>
  <c r="S1702" i="2"/>
  <c r="T1702" i="2"/>
  <c r="S1718" i="2"/>
  <c r="T1718" i="2"/>
  <c r="S1734" i="2"/>
  <c r="T1734" i="2"/>
  <c r="S1750" i="2"/>
  <c r="T1750" i="2"/>
  <c r="S1766" i="2"/>
  <c r="T1766" i="2"/>
  <c r="S1782" i="2"/>
  <c r="T1782" i="2"/>
  <c r="S1798" i="2"/>
  <c r="T1798" i="2"/>
  <c r="S1814" i="2"/>
  <c r="T1814" i="2"/>
  <c r="S1830" i="2"/>
  <c r="T1830" i="2"/>
  <c r="S1846" i="2"/>
  <c r="T1846" i="2"/>
  <c r="S1862" i="2"/>
  <c r="T1862" i="2"/>
  <c r="S1878" i="2"/>
  <c r="T1878" i="2"/>
  <c r="S1894" i="2"/>
  <c r="T1894" i="2"/>
  <c r="S1910" i="2"/>
  <c r="T1910" i="2"/>
  <c r="S1926" i="2"/>
  <c r="T1926" i="2"/>
  <c r="S1942" i="2"/>
  <c r="T1942" i="2"/>
  <c r="S1958" i="2"/>
  <c r="T1958" i="2"/>
  <c r="S1974" i="2"/>
  <c r="T1974" i="2"/>
  <c r="S1990" i="2"/>
  <c r="T1990" i="2"/>
  <c r="S2006" i="2"/>
  <c r="T2006" i="2"/>
  <c r="S2022" i="2"/>
  <c r="T2022" i="2"/>
  <c r="S2038" i="2"/>
  <c r="T2038" i="2"/>
  <c r="S2054" i="2"/>
  <c r="T2054" i="2"/>
  <c r="S2070" i="2"/>
  <c r="T2070" i="2"/>
  <c r="S2086" i="2"/>
  <c r="T2086" i="2"/>
  <c r="S17" i="2"/>
  <c r="T17" i="2"/>
  <c r="S33" i="2"/>
  <c r="T33" i="2"/>
  <c r="S49" i="2"/>
  <c r="T49" i="2"/>
  <c r="S65" i="2"/>
  <c r="T65" i="2"/>
  <c r="S81" i="2"/>
  <c r="T81" i="2"/>
  <c r="S97" i="2"/>
  <c r="T97" i="2"/>
  <c r="S113" i="2"/>
  <c r="T113" i="2"/>
  <c r="S129" i="2"/>
  <c r="T129" i="2"/>
  <c r="S145" i="2"/>
  <c r="T145" i="2"/>
  <c r="S161" i="2"/>
  <c r="T161" i="2"/>
  <c r="S177" i="2"/>
  <c r="T177" i="2"/>
  <c r="S193" i="2"/>
  <c r="T193" i="2"/>
  <c r="S209" i="2"/>
  <c r="T209" i="2"/>
  <c r="S225" i="2"/>
  <c r="T225" i="2"/>
  <c r="S241" i="2"/>
  <c r="T241" i="2"/>
  <c r="S257" i="2"/>
  <c r="T257" i="2"/>
  <c r="S273" i="2"/>
  <c r="T273" i="2"/>
  <c r="S289" i="2"/>
  <c r="T289" i="2"/>
  <c r="S305" i="2"/>
  <c r="T305" i="2"/>
  <c r="S321" i="2"/>
  <c r="T321" i="2"/>
  <c r="S337" i="2"/>
  <c r="T337" i="2"/>
  <c r="S353" i="2"/>
  <c r="T353" i="2"/>
  <c r="S369" i="2"/>
  <c r="T369" i="2"/>
  <c r="S385" i="2"/>
  <c r="T385" i="2"/>
  <c r="S401" i="2"/>
  <c r="T401" i="2"/>
  <c r="S417" i="2"/>
  <c r="T417" i="2"/>
  <c r="S433" i="2"/>
  <c r="T433" i="2"/>
  <c r="S449" i="2"/>
  <c r="T449" i="2"/>
  <c r="S465" i="2"/>
  <c r="T465" i="2"/>
  <c r="S481" i="2"/>
  <c r="T481" i="2"/>
  <c r="S497" i="2"/>
  <c r="T497" i="2"/>
  <c r="S513" i="2"/>
  <c r="T513" i="2"/>
  <c r="S529" i="2"/>
  <c r="T529" i="2"/>
  <c r="S545" i="2"/>
  <c r="T545" i="2"/>
  <c r="S561" i="2"/>
  <c r="T561" i="2"/>
  <c r="S577" i="2"/>
  <c r="T577" i="2"/>
  <c r="S593" i="2"/>
  <c r="T593" i="2"/>
  <c r="S609" i="2"/>
  <c r="T609" i="2"/>
  <c r="S625" i="2"/>
  <c r="T625" i="2"/>
  <c r="S641" i="2"/>
  <c r="T641" i="2"/>
  <c r="S657" i="2"/>
  <c r="T657" i="2"/>
  <c r="S673" i="2"/>
  <c r="T673" i="2"/>
  <c r="S689" i="2"/>
  <c r="T689" i="2"/>
  <c r="S705" i="2"/>
  <c r="T705" i="2"/>
  <c r="S721" i="2"/>
  <c r="T721" i="2"/>
  <c r="S737" i="2"/>
  <c r="T737" i="2"/>
  <c r="S753" i="2"/>
  <c r="T753" i="2"/>
  <c r="S769" i="2"/>
  <c r="T769" i="2"/>
  <c r="S785" i="2"/>
  <c r="T785" i="2"/>
  <c r="S801" i="2"/>
  <c r="T801" i="2"/>
  <c r="S817" i="2"/>
  <c r="T817" i="2"/>
  <c r="S833" i="2"/>
  <c r="T833" i="2"/>
  <c r="S849" i="2"/>
  <c r="T849" i="2"/>
  <c r="S865" i="2"/>
  <c r="T865" i="2"/>
  <c r="S881" i="2"/>
  <c r="T881" i="2"/>
  <c r="S897" i="2"/>
  <c r="T897" i="2"/>
  <c r="S913" i="2"/>
  <c r="T913" i="2"/>
  <c r="S929" i="2"/>
  <c r="T929" i="2"/>
  <c r="S945" i="2"/>
  <c r="T945" i="2"/>
  <c r="S961" i="2"/>
  <c r="T961" i="2"/>
  <c r="S977" i="2"/>
  <c r="T977" i="2"/>
  <c r="S993" i="2"/>
  <c r="T993" i="2"/>
  <c r="S1009" i="2"/>
  <c r="T1009" i="2"/>
  <c r="S1025" i="2"/>
  <c r="T1025" i="2"/>
  <c r="S1041" i="2"/>
  <c r="T1041" i="2"/>
  <c r="S1057" i="2"/>
  <c r="T1057" i="2"/>
  <c r="S1073" i="2"/>
  <c r="T1073" i="2"/>
  <c r="S1089" i="2"/>
  <c r="T1089" i="2"/>
  <c r="S1105" i="2"/>
  <c r="T1105" i="2"/>
  <c r="S1121" i="2"/>
  <c r="T1121" i="2"/>
  <c r="S1137" i="2"/>
  <c r="T1137" i="2"/>
  <c r="S1153" i="2"/>
  <c r="T1153" i="2"/>
  <c r="S1169" i="2"/>
  <c r="T1169" i="2"/>
  <c r="S1185" i="2"/>
  <c r="T1185" i="2"/>
  <c r="S1201" i="2"/>
  <c r="T1201" i="2"/>
  <c r="S1217" i="2"/>
  <c r="T1217" i="2"/>
  <c r="S1233" i="2"/>
  <c r="T1233" i="2"/>
  <c r="S1249" i="2"/>
  <c r="T1249" i="2"/>
  <c r="S1265" i="2"/>
  <c r="T1265" i="2"/>
  <c r="S1281" i="2"/>
  <c r="T1281" i="2"/>
  <c r="S1297" i="2"/>
  <c r="T1297" i="2"/>
  <c r="S1313" i="2"/>
  <c r="T1313" i="2"/>
  <c r="S1329" i="2"/>
  <c r="T1329" i="2"/>
  <c r="S1345" i="2"/>
  <c r="T1345" i="2"/>
  <c r="S1361" i="2"/>
  <c r="T1361" i="2"/>
  <c r="S1377" i="2"/>
  <c r="T1377" i="2"/>
  <c r="S1393" i="2"/>
  <c r="T1393" i="2"/>
  <c r="S1409" i="2"/>
  <c r="T1409" i="2"/>
  <c r="S1425" i="2"/>
  <c r="T1425" i="2"/>
  <c r="S1441" i="2"/>
  <c r="T1441" i="2"/>
  <c r="S1457" i="2"/>
  <c r="T1457" i="2"/>
  <c r="S1473" i="2"/>
  <c r="T1473" i="2"/>
  <c r="S1489" i="2"/>
  <c r="T1489" i="2"/>
  <c r="S1505" i="2"/>
  <c r="T1505" i="2"/>
  <c r="S1521" i="2"/>
  <c r="T1521" i="2"/>
  <c r="S1537" i="2"/>
  <c r="T1537" i="2"/>
  <c r="S1553" i="2"/>
  <c r="T1553" i="2"/>
  <c r="S1569" i="2"/>
  <c r="T1569" i="2"/>
  <c r="S1585" i="2"/>
  <c r="T1585" i="2"/>
  <c r="S1601" i="2"/>
  <c r="T1601" i="2"/>
  <c r="S1617" i="2"/>
  <c r="T1617" i="2"/>
  <c r="S1633" i="2"/>
  <c r="T1633" i="2"/>
  <c r="S1649" i="2"/>
  <c r="T1649" i="2"/>
  <c r="S1665" i="2"/>
  <c r="T1665" i="2"/>
  <c r="S1681" i="2"/>
  <c r="T1681" i="2"/>
  <c r="S1697" i="2"/>
  <c r="T1697" i="2"/>
  <c r="S1713" i="2"/>
  <c r="T1713" i="2"/>
  <c r="S1729" i="2"/>
  <c r="T1729" i="2"/>
  <c r="S1745" i="2"/>
  <c r="T1745" i="2"/>
  <c r="S1761" i="2"/>
  <c r="T1761" i="2"/>
  <c r="S1777" i="2"/>
  <c r="T1777" i="2"/>
  <c r="S1793" i="2"/>
  <c r="T1793" i="2"/>
  <c r="S1809" i="2"/>
  <c r="T1809" i="2"/>
  <c r="S1825" i="2"/>
  <c r="T1825" i="2"/>
  <c r="S1841" i="2"/>
  <c r="T1841" i="2"/>
  <c r="S1857" i="2"/>
  <c r="T1857" i="2"/>
  <c r="S1873" i="2"/>
  <c r="T1873" i="2"/>
  <c r="S1889" i="2"/>
  <c r="T1889" i="2"/>
  <c r="S1905" i="2"/>
  <c r="T1905" i="2"/>
  <c r="S1921" i="2"/>
  <c r="T1921" i="2"/>
  <c r="S1937" i="2"/>
  <c r="T1937" i="2"/>
  <c r="S1953" i="2"/>
  <c r="T1953" i="2"/>
  <c r="S1969" i="2"/>
  <c r="T1969" i="2"/>
  <c r="S1985" i="2"/>
  <c r="T1985" i="2"/>
  <c r="S2001" i="2"/>
  <c r="T2001" i="2"/>
  <c r="S2017" i="2"/>
  <c r="T2017" i="2"/>
  <c r="S2033" i="2"/>
  <c r="T2033" i="2"/>
  <c r="S2049" i="2"/>
  <c r="T2049" i="2"/>
  <c r="S2065" i="2"/>
  <c r="T2065" i="2"/>
  <c r="S2081" i="2"/>
  <c r="T2081" i="2"/>
  <c r="S2097" i="2"/>
  <c r="T2097" i="2"/>
  <c r="S2113" i="2"/>
  <c r="T2113" i="2"/>
  <c r="S2129" i="2"/>
  <c r="T2129" i="2"/>
  <c r="S2145" i="2"/>
  <c r="T2145" i="2"/>
  <c r="S2161" i="2"/>
  <c r="T2161" i="2"/>
  <c r="S2177" i="2"/>
  <c r="T2177" i="2"/>
  <c r="S2193" i="2"/>
  <c r="T2193" i="2"/>
  <c r="S2209" i="2"/>
  <c r="T2209" i="2"/>
  <c r="S2225" i="2"/>
  <c r="T2225" i="2"/>
  <c r="S2241" i="2"/>
  <c r="T2241" i="2"/>
  <c r="S2257" i="2"/>
  <c r="T2257" i="2"/>
  <c r="S2273" i="2"/>
  <c r="T2273" i="2"/>
  <c r="S2289" i="2"/>
  <c r="T2289" i="2"/>
  <c r="S2305" i="2"/>
  <c r="T2305" i="2"/>
  <c r="S2321" i="2"/>
  <c r="T2321" i="2"/>
  <c r="S2337" i="2"/>
  <c r="T2337" i="2"/>
  <c r="S2353" i="2"/>
  <c r="T2353" i="2"/>
  <c r="S2369" i="2"/>
  <c r="T2369" i="2"/>
  <c r="S2385" i="2"/>
  <c r="T2385" i="2"/>
  <c r="S2401" i="2"/>
  <c r="T2401" i="2"/>
  <c r="S2417" i="2"/>
  <c r="T2417" i="2"/>
  <c r="S2433" i="2"/>
  <c r="T2433" i="2"/>
  <c r="S2449" i="2"/>
  <c r="T2449" i="2"/>
  <c r="S2465" i="2"/>
  <c r="T2465" i="2"/>
  <c r="S2481" i="2"/>
  <c r="T2481" i="2"/>
  <c r="S2497" i="2"/>
  <c r="T2497" i="2"/>
  <c r="S2513" i="2"/>
  <c r="T2513" i="2"/>
  <c r="S2529" i="2"/>
  <c r="T2529" i="2"/>
  <c r="S2545" i="2"/>
  <c r="T2545" i="2"/>
  <c r="S588" i="2"/>
  <c r="T588" i="2"/>
  <c r="S636" i="2"/>
  <c r="T636" i="2"/>
  <c r="S668" i="2"/>
  <c r="T668" i="2"/>
  <c r="S684" i="2"/>
  <c r="T684" i="2"/>
  <c r="S700" i="2"/>
  <c r="T700" i="2"/>
  <c r="S716" i="2"/>
  <c r="T716" i="2"/>
  <c r="S732" i="2"/>
  <c r="T732" i="2"/>
  <c r="S748" i="2"/>
  <c r="T748" i="2"/>
  <c r="S764" i="2"/>
  <c r="T764" i="2"/>
  <c r="S780" i="2"/>
  <c r="T780" i="2"/>
  <c r="S796" i="2"/>
  <c r="T796" i="2"/>
  <c r="S812" i="2"/>
  <c r="T812" i="2"/>
  <c r="S828" i="2"/>
  <c r="T828" i="2"/>
  <c r="S844" i="2"/>
  <c r="T844" i="2"/>
  <c r="S860" i="2"/>
  <c r="T860" i="2"/>
  <c r="S876" i="2"/>
  <c r="T876" i="2"/>
  <c r="S892" i="2"/>
  <c r="T892" i="2"/>
  <c r="S908" i="2"/>
  <c r="T908" i="2"/>
  <c r="S924" i="2"/>
  <c r="T924" i="2"/>
  <c r="S940" i="2"/>
  <c r="T940" i="2"/>
  <c r="S956" i="2"/>
  <c r="T956" i="2"/>
  <c r="S972" i="2"/>
  <c r="T972" i="2"/>
  <c r="S988" i="2"/>
  <c r="T988" i="2"/>
  <c r="S1004" i="2"/>
  <c r="T1004" i="2"/>
  <c r="S1020" i="2"/>
  <c r="T1020" i="2"/>
  <c r="S1036" i="2"/>
  <c r="T1036" i="2"/>
  <c r="S1052" i="2"/>
  <c r="T1052" i="2"/>
  <c r="S1068" i="2"/>
  <c r="T1068" i="2"/>
  <c r="S1084" i="2"/>
  <c r="T1084" i="2"/>
  <c r="S1100" i="2"/>
  <c r="T1100" i="2"/>
  <c r="S1116" i="2"/>
  <c r="T1116" i="2"/>
  <c r="S1132" i="2"/>
  <c r="T1132" i="2"/>
  <c r="S1148" i="2"/>
  <c r="T1148" i="2"/>
  <c r="S1164" i="2"/>
  <c r="T1164" i="2"/>
  <c r="S1180" i="2"/>
  <c r="T1180" i="2"/>
  <c r="S1196" i="2"/>
  <c r="T1196" i="2"/>
  <c r="S1212" i="2"/>
  <c r="T1212" i="2"/>
  <c r="S1228" i="2"/>
  <c r="T1228" i="2"/>
  <c r="S1244" i="2"/>
  <c r="T1244" i="2"/>
  <c r="S1260" i="2"/>
  <c r="T1260" i="2"/>
  <c r="S1276" i="2"/>
  <c r="T1276" i="2"/>
  <c r="S1292" i="2"/>
  <c r="T1292" i="2"/>
  <c r="S1308" i="2"/>
  <c r="T1308" i="2"/>
  <c r="S1324" i="2"/>
  <c r="T1324" i="2"/>
  <c r="S1340" i="2"/>
  <c r="T1340" i="2"/>
  <c r="S1356" i="2"/>
  <c r="T1356" i="2"/>
  <c r="S1372" i="2"/>
  <c r="T1372" i="2"/>
  <c r="S1388" i="2"/>
  <c r="T1388" i="2"/>
  <c r="S1404" i="2"/>
  <c r="T1404" i="2"/>
  <c r="S1420" i="2"/>
  <c r="T1420" i="2"/>
  <c r="S1436" i="2"/>
  <c r="T1436" i="2"/>
  <c r="S1452" i="2"/>
  <c r="T1452" i="2"/>
  <c r="S1468" i="2"/>
  <c r="T1468" i="2"/>
  <c r="S1484" i="2"/>
  <c r="T1484" i="2"/>
  <c r="S1500" i="2"/>
  <c r="T1500" i="2"/>
  <c r="S1516" i="2"/>
  <c r="T1516" i="2"/>
  <c r="S1532" i="2"/>
  <c r="T1532" i="2"/>
  <c r="S1548" i="2"/>
  <c r="T1548" i="2"/>
  <c r="S1564" i="2"/>
  <c r="T1564" i="2"/>
  <c r="S1580" i="2"/>
  <c r="T1580" i="2"/>
  <c r="S1596" i="2"/>
  <c r="T1596" i="2"/>
  <c r="S1612" i="2"/>
  <c r="T1612" i="2"/>
  <c r="S1628" i="2"/>
  <c r="T1628" i="2"/>
  <c r="S1644" i="2"/>
  <c r="T1644" i="2"/>
  <c r="S1660" i="2"/>
  <c r="T1660" i="2"/>
  <c r="S1676" i="2"/>
  <c r="T1676" i="2"/>
  <c r="S1692" i="2"/>
  <c r="T1692" i="2"/>
  <c r="S1708" i="2"/>
  <c r="T1708" i="2"/>
  <c r="S1724" i="2"/>
  <c r="T1724" i="2"/>
  <c r="S1740" i="2"/>
  <c r="T1740" i="2"/>
  <c r="S1756" i="2"/>
  <c r="T1756" i="2"/>
  <c r="S1772" i="2"/>
  <c r="T1772" i="2"/>
  <c r="S1788" i="2"/>
  <c r="T1788" i="2"/>
  <c r="S1804" i="2"/>
  <c r="T1804" i="2"/>
  <c r="S1820" i="2"/>
  <c r="T1820" i="2"/>
  <c r="S1836" i="2"/>
  <c r="T1836" i="2"/>
  <c r="S1852" i="2"/>
  <c r="T1852" i="2"/>
  <c r="S1868" i="2"/>
  <c r="T1868" i="2"/>
  <c r="S1884" i="2"/>
  <c r="T1884" i="2"/>
  <c r="S1900" i="2"/>
  <c r="T1900" i="2"/>
  <c r="S1916" i="2"/>
  <c r="T1916" i="2"/>
  <c r="S1932" i="2"/>
  <c r="T1932" i="2"/>
  <c r="S1948" i="2"/>
  <c r="T1948" i="2"/>
  <c r="S1964" i="2"/>
  <c r="T1964" i="2"/>
  <c r="S1980" i="2"/>
  <c r="T1980" i="2"/>
  <c r="S1996" i="2"/>
  <c r="T1996" i="2"/>
  <c r="S2012" i="2"/>
  <c r="T2012" i="2"/>
  <c r="S2028" i="2"/>
  <c r="T2028" i="2"/>
  <c r="S2044" i="2"/>
  <c r="T2044" i="2"/>
  <c r="S2060" i="2"/>
  <c r="T2060" i="2"/>
  <c r="S2076" i="2"/>
  <c r="T2076" i="2"/>
  <c r="S2092" i="2"/>
  <c r="T2092" i="2"/>
  <c r="S2108" i="2"/>
  <c r="T2108" i="2"/>
  <c r="S2124" i="2"/>
  <c r="T2124" i="2"/>
  <c r="S2140" i="2"/>
  <c r="T2140" i="2"/>
  <c r="S2156" i="2"/>
  <c r="T2156" i="2"/>
  <c r="S2172" i="2"/>
  <c r="T2172" i="2"/>
  <c r="S2188" i="2"/>
  <c r="T2188" i="2"/>
  <c r="S2204" i="2"/>
  <c r="T2204" i="2"/>
  <c r="S2220" i="2"/>
  <c r="T2220" i="2"/>
  <c r="S2236" i="2"/>
  <c r="T2236" i="2"/>
  <c r="S2252" i="2"/>
  <c r="T2252" i="2"/>
  <c r="S2268" i="2"/>
  <c r="T2268" i="2"/>
  <c r="S2284" i="2"/>
  <c r="T2284" i="2"/>
  <c r="S2300" i="2"/>
  <c r="T2300" i="2"/>
  <c r="S2316" i="2"/>
  <c r="T2316" i="2"/>
  <c r="S2332" i="2"/>
  <c r="T2332" i="2"/>
  <c r="S2348" i="2"/>
  <c r="T2348" i="2"/>
  <c r="S2364" i="2"/>
  <c r="T2364" i="2"/>
  <c r="S2380" i="2"/>
  <c r="T2380" i="2"/>
  <c r="S2396" i="2"/>
  <c r="T2396" i="2"/>
  <c r="S2412" i="2"/>
  <c r="T2412" i="2"/>
  <c r="S2428" i="2"/>
  <c r="T2428" i="2"/>
  <c r="S2444" i="2"/>
  <c r="T2444" i="2"/>
  <c r="S2460" i="2"/>
  <c r="T2460" i="2"/>
  <c r="S2476" i="2"/>
  <c r="T2476" i="2"/>
  <c r="S2492" i="2"/>
  <c r="T2492" i="2"/>
  <c r="S2508" i="2"/>
  <c r="T2508" i="2"/>
  <c r="S2524" i="2"/>
  <c r="T2524" i="2"/>
  <c r="S2540" i="2"/>
  <c r="T2540" i="2"/>
  <c r="S2556" i="2"/>
  <c r="T2556" i="2"/>
  <c r="S2572" i="2"/>
  <c r="T2572" i="2"/>
  <c r="S2588" i="2"/>
  <c r="T2588" i="2"/>
  <c r="S2604" i="2"/>
  <c r="T2604" i="2"/>
  <c r="S2620" i="2"/>
  <c r="T2620" i="2"/>
  <c r="S556" i="2"/>
  <c r="T556" i="2"/>
  <c r="S23" i="2"/>
  <c r="T23" i="2"/>
  <c r="S39" i="2"/>
  <c r="T39" i="2"/>
  <c r="S55" i="2"/>
  <c r="T55" i="2"/>
  <c r="S71" i="2"/>
  <c r="T71" i="2"/>
  <c r="S87" i="2"/>
  <c r="T87" i="2"/>
  <c r="S103" i="2"/>
  <c r="T103" i="2"/>
  <c r="S119" i="2"/>
  <c r="T119" i="2"/>
  <c r="S135" i="2"/>
  <c r="T135" i="2"/>
  <c r="S151" i="2"/>
  <c r="T151" i="2"/>
  <c r="S167" i="2"/>
  <c r="T167" i="2"/>
  <c r="S183" i="2"/>
  <c r="T183" i="2"/>
  <c r="S199" i="2"/>
  <c r="T199" i="2"/>
  <c r="S215" i="2"/>
  <c r="T215" i="2"/>
  <c r="S231" i="2"/>
  <c r="T231" i="2"/>
  <c r="S247" i="2"/>
  <c r="T247" i="2"/>
  <c r="S263" i="2"/>
  <c r="T263" i="2"/>
  <c r="S279" i="2"/>
  <c r="T279" i="2"/>
  <c r="S295" i="2"/>
  <c r="T295" i="2"/>
  <c r="S311" i="2"/>
  <c r="T311" i="2"/>
  <c r="S327" i="2"/>
  <c r="T327" i="2"/>
  <c r="S343" i="2"/>
  <c r="T343" i="2"/>
  <c r="S359" i="2"/>
  <c r="T359" i="2"/>
  <c r="S375" i="2"/>
  <c r="T375" i="2"/>
  <c r="S391" i="2"/>
  <c r="T391" i="2"/>
  <c r="S407" i="2"/>
  <c r="T407" i="2"/>
  <c r="S423" i="2"/>
  <c r="T423" i="2"/>
  <c r="S439" i="2"/>
  <c r="T439" i="2"/>
  <c r="S455" i="2"/>
  <c r="T455" i="2"/>
  <c r="S471" i="2"/>
  <c r="T471" i="2"/>
  <c r="S487" i="2"/>
  <c r="T487" i="2"/>
  <c r="S503" i="2"/>
  <c r="T503" i="2"/>
  <c r="S519" i="2"/>
  <c r="T519" i="2"/>
  <c r="S535" i="2"/>
  <c r="T535" i="2"/>
  <c r="S551" i="2"/>
  <c r="T551" i="2"/>
  <c r="S567" i="2"/>
  <c r="T567" i="2"/>
  <c r="S583" i="2"/>
  <c r="T583" i="2"/>
  <c r="S599" i="2"/>
  <c r="T599" i="2"/>
  <c r="S615" i="2"/>
  <c r="T615" i="2"/>
  <c r="S631" i="2"/>
  <c r="T631" i="2"/>
  <c r="S647" i="2"/>
  <c r="T647" i="2"/>
  <c r="S663" i="2"/>
  <c r="T663" i="2"/>
  <c r="S679" i="2"/>
  <c r="T679" i="2"/>
  <c r="S695" i="2"/>
  <c r="T695" i="2"/>
  <c r="S711" i="2"/>
  <c r="T711" i="2"/>
  <c r="S727" i="2"/>
  <c r="T727" i="2"/>
  <c r="S743" i="2"/>
  <c r="T743" i="2"/>
  <c r="S759" i="2"/>
  <c r="T759" i="2"/>
  <c r="S775" i="2"/>
  <c r="T775" i="2"/>
  <c r="S791" i="2"/>
  <c r="T791" i="2"/>
  <c r="S807" i="2"/>
  <c r="T807" i="2"/>
  <c r="S823" i="2"/>
  <c r="T823" i="2"/>
  <c r="S839" i="2"/>
  <c r="T839" i="2"/>
  <c r="S855" i="2"/>
  <c r="T855" i="2"/>
  <c r="S871" i="2"/>
  <c r="T871" i="2"/>
  <c r="S887" i="2"/>
  <c r="T887" i="2"/>
  <c r="S903" i="2"/>
  <c r="T903" i="2"/>
  <c r="S919" i="2"/>
  <c r="T919" i="2"/>
  <c r="S935" i="2"/>
  <c r="T935" i="2"/>
  <c r="S951" i="2"/>
  <c r="T951" i="2"/>
  <c r="S967" i="2"/>
  <c r="T967" i="2"/>
  <c r="S983" i="2"/>
  <c r="T983" i="2"/>
  <c r="S999" i="2"/>
  <c r="T999" i="2"/>
  <c r="S1015" i="2"/>
  <c r="T1015" i="2"/>
  <c r="S1031" i="2"/>
  <c r="T1031" i="2"/>
  <c r="S1047" i="2"/>
  <c r="T1047" i="2"/>
  <c r="S1063" i="2"/>
  <c r="T1063" i="2"/>
  <c r="S1079" i="2"/>
  <c r="T1079" i="2"/>
  <c r="S1095" i="2"/>
  <c r="T1095" i="2"/>
  <c r="S1111" i="2"/>
  <c r="T1111" i="2"/>
  <c r="S1127" i="2"/>
  <c r="T1127" i="2"/>
  <c r="S1143" i="2"/>
  <c r="T1143" i="2"/>
  <c r="S1159" i="2"/>
  <c r="T1159" i="2"/>
  <c r="S1175" i="2"/>
  <c r="T1175" i="2"/>
  <c r="S1191" i="2"/>
  <c r="T1191" i="2"/>
  <c r="S1207" i="2"/>
  <c r="T1207" i="2"/>
  <c r="S1223" i="2"/>
  <c r="T1223" i="2"/>
  <c r="S1239" i="2"/>
  <c r="T1239" i="2"/>
  <c r="S1255" i="2"/>
  <c r="T1255" i="2"/>
  <c r="S1271" i="2"/>
  <c r="T1271" i="2"/>
  <c r="S1287" i="2"/>
  <c r="T1287" i="2"/>
  <c r="S1303" i="2"/>
  <c r="T1303" i="2"/>
  <c r="S1319" i="2"/>
  <c r="T1319" i="2"/>
  <c r="S1335" i="2"/>
  <c r="T1335" i="2"/>
  <c r="S1351" i="2"/>
  <c r="T1351" i="2"/>
  <c r="S1367" i="2"/>
  <c r="T1367" i="2"/>
  <c r="S1383" i="2"/>
  <c r="T1383" i="2"/>
  <c r="S1399" i="2"/>
  <c r="T1399" i="2"/>
  <c r="S1415" i="2"/>
  <c r="T1415" i="2"/>
  <c r="S1431" i="2"/>
  <c r="T1431" i="2"/>
  <c r="S1447" i="2"/>
  <c r="T1447" i="2"/>
  <c r="S1463" i="2"/>
  <c r="T1463" i="2"/>
  <c r="S1479" i="2"/>
  <c r="T1479" i="2"/>
  <c r="S1495" i="2"/>
  <c r="T1495" i="2"/>
  <c r="S1511" i="2"/>
  <c r="T1511" i="2"/>
  <c r="S1527" i="2"/>
  <c r="T1527" i="2"/>
  <c r="S1543" i="2"/>
  <c r="T1543" i="2"/>
  <c r="S1559" i="2"/>
  <c r="T1559" i="2"/>
  <c r="S1575" i="2"/>
  <c r="T1575" i="2"/>
  <c r="S1591" i="2"/>
  <c r="T1591" i="2"/>
  <c r="S1607" i="2"/>
  <c r="T1607" i="2"/>
  <c r="S1623" i="2"/>
  <c r="T1623" i="2"/>
  <c r="S1639" i="2"/>
  <c r="T1639" i="2"/>
  <c r="S1655" i="2"/>
  <c r="T1655" i="2"/>
  <c r="S1671" i="2"/>
  <c r="T1671" i="2"/>
  <c r="S1687" i="2"/>
  <c r="T1687" i="2"/>
  <c r="S1703" i="2"/>
  <c r="T1703" i="2"/>
  <c r="S1719" i="2"/>
  <c r="T1719" i="2"/>
  <c r="S1735" i="2"/>
  <c r="T1735" i="2"/>
  <c r="S1751" i="2"/>
  <c r="T1751" i="2"/>
  <c r="S1767" i="2"/>
  <c r="T1767" i="2"/>
  <c r="S1783" i="2"/>
  <c r="T1783" i="2"/>
  <c r="S1799" i="2"/>
  <c r="T1799" i="2"/>
  <c r="S1815" i="2"/>
  <c r="T1815" i="2"/>
  <c r="S1831" i="2"/>
  <c r="T1831" i="2"/>
  <c r="S1847" i="2"/>
  <c r="T1847" i="2"/>
  <c r="S1863" i="2"/>
  <c r="T1863" i="2"/>
  <c r="S1879" i="2"/>
  <c r="T1879" i="2"/>
  <c r="S1895" i="2"/>
  <c r="T1895" i="2"/>
  <c r="S1911" i="2"/>
  <c r="T1911" i="2"/>
  <c r="S1927" i="2"/>
  <c r="T1927" i="2"/>
  <c r="S1943" i="2"/>
  <c r="T1943" i="2"/>
  <c r="S1959" i="2"/>
  <c r="T1959" i="2"/>
  <c r="S1975" i="2"/>
  <c r="T1975" i="2"/>
  <c r="S1991" i="2"/>
  <c r="T1991" i="2"/>
  <c r="S2007" i="2"/>
  <c r="T2007" i="2"/>
  <c r="S2023" i="2"/>
  <c r="T2023" i="2"/>
  <c r="S2039" i="2"/>
  <c r="T2039" i="2"/>
  <c r="S2055" i="2"/>
  <c r="T2055" i="2"/>
  <c r="S2071" i="2"/>
  <c r="T2071" i="2"/>
  <c r="S2087" i="2"/>
  <c r="T2087" i="2"/>
  <c r="S2103" i="2"/>
  <c r="T2103" i="2"/>
  <c r="S2119" i="2"/>
  <c r="T2119" i="2"/>
  <c r="S2135" i="2"/>
  <c r="T2135" i="2"/>
  <c r="S2151" i="2"/>
  <c r="T2151" i="2"/>
  <c r="S2167" i="2"/>
  <c r="T2167" i="2"/>
  <c r="S2183" i="2"/>
  <c r="T2183" i="2"/>
  <c r="S2199" i="2"/>
  <c r="T2199" i="2"/>
  <c r="S2215" i="2"/>
  <c r="T2215" i="2"/>
  <c r="S2231" i="2"/>
  <c r="T2231" i="2"/>
  <c r="S2247" i="2"/>
  <c r="T2247" i="2"/>
  <c r="S2263" i="2"/>
  <c r="T2263" i="2"/>
  <c r="S2279" i="2"/>
  <c r="T2279" i="2"/>
  <c r="S2295" i="2"/>
  <c r="T2295" i="2"/>
  <c r="S2311" i="2"/>
  <c r="T2311" i="2"/>
  <c r="S2327" i="2"/>
  <c r="T2327" i="2"/>
  <c r="S2343" i="2"/>
  <c r="T2343" i="2"/>
  <c r="S2359" i="2"/>
  <c r="T2359" i="2"/>
  <c r="S2375" i="2"/>
  <c r="T2375" i="2"/>
  <c r="S2391" i="2"/>
  <c r="T2391" i="2"/>
  <c r="S2636" i="2"/>
  <c r="T2636" i="2"/>
  <c r="S2652" i="2"/>
  <c r="T2652" i="2"/>
  <c r="S2668" i="2"/>
  <c r="T2668" i="2"/>
  <c r="S2684" i="2"/>
  <c r="T2684" i="2"/>
  <c r="S2700" i="2"/>
  <c r="T2700" i="2"/>
  <c r="S2716" i="2"/>
  <c r="T2716" i="2"/>
  <c r="S2732" i="2"/>
  <c r="T2732" i="2"/>
  <c r="S2748" i="2"/>
  <c r="T2748" i="2"/>
  <c r="S2764" i="2"/>
  <c r="T2764" i="2"/>
  <c r="S2780" i="2"/>
  <c r="T2780" i="2"/>
  <c r="S2796" i="2"/>
  <c r="T2796" i="2"/>
  <c r="S2812" i="2"/>
  <c r="T2812" i="2"/>
  <c r="S2828" i="2"/>
  <c r="T2828" i="2"/>
  <c r="S2844" i="2"/>
  <c r="T2844" i="2"/>
  <c r="S2860" i="2"/>
  <c r="T2860" i="2"/>
  <c r="S2876" i="2"/>
  <c r="T2876" i="2"/>
  <c r="S2892" i="2"/>
  <c r="T2892" i="2"/>
  <c r="S2908" i="2"/>
  <c r="T2908" i="2"/>
  <c r="S2924" i="2"/>
  <c r="T2924" i="2"/>
  <c r="S2940" i="2"/>
  <c r="T2940" i="2"/>
  <c r="S2956" i="2"/>
  <c r="T2956" i="2"/>
  <c r="S2972" i="2"/>
  <c r="T2972" i="2"/>
  <c r="S2988" i="2"/>
  <c r="T2988" i="2"/>
  <c r="S3004" i="2"/>
  <c r="T3004" i="2"/>
  <c r="S3020" i="2"/>
  <c r="T3020" i="2"/>
  <c r="S3036" i="2"/>
  <c r="T3036" i="2"/>
  <c r="T3184" i="2"/>
  <c r="T3167" i="2"/>
  <c r="T3150" i="2"/>
  <c r="T3133" i="2"/>
  <c r="T3116" i="2"/>
  <c r="T3098" i="2"/>
  <c r="T3081" i="2"/>
  <c r="T3064" i="2"/>
  <c r="T3047" i="2"/>
  <c r="T3029" i="2"/>
  <c r="T3010" i="2"/>
  <c r="T2993" i="2"/>
  <c r="T2975" i="2"/>
  <c r="T2957" i="2"/>
  <c r="T2937" i="2"/>
  <c r="T2919" i="2"/>
  <c r="T2901" i="2"/>
  <c r="T2883" i="2"/>
  <c r="T2865" i="2"/>
  <c r="T2847" i="2"/>
  <c r="T2829" i="2"/>
  <c r="T2809" i="2"/>
  <c r="T2791" i="2"/>
  <c r="T2773" i="2"/>
  <c r="T2737" i="2"/>
  <c r="T2719" i="2"/>
  <c r="T2701" i="2"/>
  <c r="T2681" i="2"/>
  <c r="T2663" i="2"/>
  <c r="T2645" i="2"/>
  <c r="T2609" i="2"/>
  <c r="T2573" i="2"/>
  <c r="T2553" i="2"/>
  <c r="T2535" i="2"/>
  <c r="T2517" i="2"/>
  <c r="T2480" i="2"/>
  <c r="T2456" i="2"/>
  <c r="T2416" i="2"/>
  <c r="T2392" i="2"/>
  <c r="T2325" i="2"/>
  <c r="T2232" i="2"/>
  <c r="T2181" i="2"/>
  <c r="T2152" i="2"/>
  <c r="T3200" i="2"/>
  <c r="T3183" i="2"/>
  <c r="T3166" i="2"/>
  <c r="T3149" i="2"/>
  <c r="T3132" i="2"/>
  <c r="T3114" i="2"/>
  <c r="T3097" i="2"/>
  <c r="T3080" i="2"/>
  <c r="T3063" i="2"/>
  <c r="T3046" i="2"/>
  <c r="T3028" i="2"/>
  <c r="T3009" i="2"/>
  <c r="T2992" i="2"/>
  <c r="T2974" i="2"/>
  <c r="T2954" i="2"/>
  <c r="T2936" i="2"/>
  <c r="T2918" i="2"/>
  <c r="T2900" i="2"/>
  <c r="T2882" i="2"/>
  <c r="T2864" i="2"/>
  <c r="T2846" i="2"/>
  <c r="T2826" i="2"/>
  <c r="T2808" i="2"/>
  <c r="T2790" i="2"/>
  <c r="T2772" i="2"/>
  <c r="T2754" i="2"/>
  <c r="T2736" i="2"/>
  <c r="T2718" i="2"/>
  <c r="T2698" i="2"/>
  <c r="T2680" i="2"/>
  <c r="T2662" i="2"/>
  <c r="T2626" i="2"/>
  <c r="T2608" i="2"/>
  <c r="T2570" i="2"/>
  <c r="T2552" i="2"/>
  <c r="T2534" i="2"/>
  <c r="T2498" i="2"/>
  <c r="T2455" i="2"/>
  <c r="T2281" i="2"/>
  <c r="T2073" i="2"/>
  <c r="T2041" i="2"/>
  <c r="T3199" i="2"/>
  <c r="T3182" i="2"/>
  <c r="T3165" i="2"/>
  <c r="T3148" i="2"/>
  <c r="T3130" i="2"/>
  <c r="T3113" i="2"/>
  <c r="T3096" i="2"/>
  <c r="T3079" i="2"/>
  <c r="T3062" i="2"/>
  <c r="T3045" i="2"/>
  <c r="T3027" i="2"/>
  <c r="T3008" i="2"/>
  <c r="T2991" i="2"/>
  <c r="T2973" i="2"/>
  <c r="T2953" i="2"/>
  <c r="T2935" i="2"/>
  <c r="T2917" i="2"/>
  <c r="T2899" i="2"/>
  <c r="T2881" i="2"/>
  <c r="T2863" i="2"/>
  <c r="T2845" i="2"/>
  <c r="T2825" i="2"/>
  <c r="T2807" i="2"/>
  <c r="T2789" i="2"/>
  <c r="T2753" i="2"/>
  <c r="T2735" i="2"/>
  <c r="T2717" i="2"/>
  <c r="T2697" i="2"/>
  <c r="T2679" i="2"/>
  <c r="T2661" i="2"/>
  <c r="T2625" i="2"/>
  <c r="T2589" i="2"/>
  <c r="T2569" i="2"/>
  <c r="T2551" i="2"/>
  <c r="T2533" i="2"/>
  <c r="T2474" i="2"/>
  <c r="T2454" i="2"/>
  <c r="T2434" i="2"/>
  <c r="T2410" i="2"/>
  <c r="T2390" i="2"/>
  <c r="T2370" i="2"/>
  <c r="T2344" i="2"/>
  <c r="T2230" i="2"/>
  <c r="T2150" i="2"/>
  <c r="T2040" i="2"/>
  <c r="T1945" i="2"/>
  <c r="S2461" i="2"/>
  <c r="T2461" i="2"/>
  <c r="S2477" i="2"/>
  <c r="T2477" i="2"/>
  <c r="S2493" i="2"/>
  <c r="T2493" i="2"/>
  <c r="T3181" i="2"/>
  <c r="T3164" i="2"/>
  <c r="T3146" i="2"/>
  <c r="T3129" i="2"/>
  <c r="T3112" i="2"/>
  <c r="T3095" i="2"/>
  <c r="T3078" i="2"/>
  <c r="T3061" i="2"/>
  <c r="T3044" i="2"/>
  <c r="T3026" i="2"/>
  <c r="T3007" i="2"/>
  <c r="T2990" i="2"/>
  <c r="T2970" i="2"/>
  <c r="T2952" i="2"/>
  <c r="T2934" i="2"/>
  <c r="T2916" i="2"/>
  <c r="T2898" i="2"/>
  <c r="T2880" i="2"/>
  <c r="T2862" i="2"/>
  <c r="T2842" i="2"/>
  <c r="T2824" i="2"/>
  <c r="T2806" i="2"/>
  <c r="T2788" i="2"/>
  <c r="T2770" i="2"/>
  <c r="T2752" i="2"/>
  <c r="T2734" i="2"/>
  <c r="T2714" i="2"/>
  <c r="T2696" i="2"/>
  <c r="T2678" i="2"/>
  <c r="T2642" i="2"/>
  <c r="T2624" i="2"/>
  <c r="T2586" i="2"/>
  <c r="T2568" i="2"/>
  <c r="T2550" i="2"/>
  <c r="T2514" i="2"/>
  <c r="T2496" i="2"/>
  <c r="T2473" i="2"/>
  <c r="T2453" i="2"/>
  <c r="T2409" i="2"/>
  <c r="T2389" i="2"/>
  <c r="T2149" i="2"/>
  <c r="S1992" i="2"/>
  <c r="T1992" i="2"/>
  <c r="S2008" i="2"/>
  <c r="T2008" i="2"/>
  <c r="S2072" i="2"/>
  <c r="T2072" i="2"/>
  <c r="S2120" i="2"/>
  <c r="T2120" i="2"/>
  <c r="S2136" i="2"/>
  <c r="T2136" i="2"/>
  <c r="S2200" i="2"/>
  <c r="T2200" i="2"/>
  <c r="S2280" i="2"/>
  <c r="T2280" i="2"/>
  <c r="S2296" i="2"/>
  <c r="T2296" i="2"/>
  <c r="S2312" i="2"/>
  <c r="T2312" i="2"/>
  <c r="S2328" i="2"/>
  <c r="T2328" i="2"/>
  <c r="T3197" i="2"/>
  <c r="T3180" i="2"/>
  <c r="T3162" i="2"/>
  <c r="T3145" i="2"/>
  <c r="T3128" i="2"/>
  <c r="T3111" i="2"/>
  <c r="T3094" i="2"/>
  <c r="T3077" i="2"/>
  <c r="T3060" i="2"/>
  <c r="T3043" i="2"/>
  <c r="T3025" i="2"/>
  <c r="T3006" i="2"/>
  <c r="T2989" i="2"/>
  <c r="T2969" i="2"/>
  <c r="T2951" i="2"/>
  <c r="T2933" i="2"/>
  <c r="T2915" i="2"/>
  <c r="T2897" i="2"/>
  <c r="T2879" i="2"/>
  <c r="T2861" i="2"/>
  <c r="T2841" i="2"/>
  <c r="T2823" i="2"/>
  <c r="T2805" i="2"/>
  <c r="T2769" i="2"/>
  <c r="T2751" i="2"/>
  <c r="T2733" i="2"/>
  <c r="T2713" i="2"/>
  <c r="T2695" i="2"/>
  <c r="T2677" i="2"/>
  <c r="T2641" i="2"/>
  <c r="T2605" i="2"/>
  <c r="T2585" i="2"/>
  <c r="T2567" i="2"/>
  <c r="T2549" i="2"/>
  <c r="T2472" i="2"/>
  <c r="T2432" i="2"/>
  <c r="T2408" i="2"/>
  <c r="T2342" i="2"/>
  <c r="T2201" i="2"/>
  <c r="T2069" i="2"/>
  <c r="T3196" i="2"/>
  <c r="T3178" i="2"/>
  <c r="T3161" i="2"/>
  <c r="T3144" i="2"/>
  <c r="T3127" i="2"/>
  <c r="T3110" i="2"/>
  <c r="T3093" i="2"/>
  <c r="T3076" i="2"/>
  <c r="T3059" i="2"/>
  <c r="T3042" i="2"/>
  <c r="T3024" i="2"/>
  <c r="T3019" i="2"/>
  <c r="T2986" i="2"/>
  <c r="T2968" i="2"/>
  <c r="T2950" i="2"/>
  <c r="T2932" i="2"/>
  <c r="T2914" i="2"/>
  <c r="T2896" i="2"/>
  <c r="T2878" i="2"/>
  <c r="T2858" i="2"/>
  <c r="T2840" i="2"/>
  <c r="T2822" i="2"/>
  <c r="T2804" i="2"/>
  <c r="T2786" i="2"/>
  <c r="T2768" i="2"/>
  <c r="T2750" i="2"/>
  <c r="T2730" i="2"/>
  <c r="T2712" i="2"/>
  <c r="T2694" i="2"/>
  <c r="T2658" i="2"/>
  <c r="T2640" i="2"/>
  <c r="T2602" i="2"/>
  <c r="T2584" i="2"/>
  <c r="T2566" i="2"/>
  <c r="T2530" i="2"/>
  <c r="T2512" i="2"/>
  <c r="T2471" i="2"/>
  <c r="T2407" i="2"/>
  <c r="T2341" i="2"/>
  <c r="T2249" i="2"/>
  <c r="T2117" i="2"/>
  <c r="T2037" i="2"/>
  <c r="T3194" i="2"/>
  <c r="T3177" i="2"/>
  <c r="T3160" i="2"/>
  <c r="T3143" i="2"/>
  <c r="T3126" i="2"/>
  <c r="T3109" i="2"/>
  <c r="T3092" i="2"/>
  <c r="T3075" i="2"/>
  <c r="T3058" i="2"/>
  <c r="T3041" i="2"/>
  <c r="T3023" i="2"/>
  <c r="T3005" i="2"/>
  <c r="T2985" i="2"/>
  <c r="T2967" i="2"/>
  <c r="T2949" i="2"/>
  <c r="T2931" i="2"/>
  <c r="T2913" i="2"/>
  <c r="T2895" i="2"/>
  <c r="T2877" i="2"/>
  <c r="T2857" i="2"/>
  <c r="T2839" i="2"/>
  <c r="T2821" i="2"/>
  <c r="T2803" i="2"/>
  <c r="T2785" i="2"/>
  <c r="T2767" i="2"/>
  <c r="T2749" i="2"/>
  <c r="T2729" i="2"/>
  <c r="T2711" i="2"/>
  <c r="T2693" i="2"/>
  <c r="T2657" i="2"/>
  <c r="T2621" i="2"/>
  <c r="T2601" i="2"/>
  <c r="T2583" i="2"/>
  <c r="T2565" i="2"/>
  <c r="T2490" i="2"/>
  <c r="T2470" i="2"/>
  <c r="T2450" i="2"/>
  <c r="T2426" i="2"/>
  <c r="T2406" i="2"/>
  <c r="T2386" i="2"/>
  <c r="T2361" i="2"/>
  <c r="T2293" i="2"/>
  <c r="T2248" i="2"/>
  <c r="T2198" i="2"/>
  <c r="T2169" i="2"/>
  <c r="T1941" i="2"/>
  <c r="S1993" i="2"/>
  <c r="T1993" i="2"/>
  <c r="S2009" i="2"/>
  <c r="T2009" i="2"/>
  <c r="S2025" i="2"/>
  <c r="T2025" i="2"/>
  <c r="S2121" i="2"/>
  <c r="T2121" i="2"/>
  <c r="S2137" i="2"/>
  <c r="T2137" i="2"/>
  <c r="S2217" i="2"/>
  <c r="T2217" i="2"/>
  <c r="S2297" i="2"/>
  <c r="T2297" i="2"/>
  <c r="S2313" i="2"/>
  <c r="T2313" i="2"/>
  <c r="S2329" i="2"/>
  <c r="T2329" i="2"/>
  <c r="S2345" i="2"/>
  <c r="T2345" i="2"/>
  <c r="T3193" i="2"/>
  <c r="T3176" i="2"/>
  <c r="T3159" i="2"/>
  <c r="T3142" i="2"/>
  <c r="T3125" i="2"/>
  <c r="T3108" i="2"/>
  <c r="T3091" i="2"/>
  <c r="T3074" i="2"/>
  <c r="T3057" i="2"/>
  <c r="T3040" i="2"/>
  <c r="T3022" i="2"/>
  <c r="T3002" i="2"/>
  <c r="T2984" i="2"/>
  <c r="T2966" i="2"/>
  <c r="T2948" i="2"/>
  <c r="T2930" i="2"/>
  <c r="T2912" i="2"/>
  <c r="T2894" i="2"/>
  <c r="T2874" i="2"/>
  <c r="T2856" i="2"/>
  <c r="T2838" i="2"/>
  <c r="T2820" i="2"/>
  <c r="T2802" i="2"/>
  <c r="T2784" i="2"/>
  <c r="T2766" i="2"/>
  <c r="T2746" i="2"/>
  <c r="T2728" i="2"/>
  <c r="T2710" i="2"/>
  <c r="T2674" i="2"/>
  <c r="T2656" i="2"/>
  <c r="T2638" i="2"/>
  <c r="T2618" i="2"/>
  <c r="T2600" i="2"/>
  <c r="T2582" i="2"/>
  <c r="T2546" i="2"/>
  <c r="T2528" i="2"/>
  <c r="T2489" i="2"/>
  <c r="T2469" i="2"/>
  <c r="T2425" i="2"/>
  <c r="T2405" i="2"/>
  <c r="T2360" i="2"/>
  <c r="T2197" i="2"/>
  <c r="T2168" i="2"/>
  <c r="T2089" i="2"/>
  <c r="T2024" i="2"/>
  <c r="T3192" i="2"/>
  <c r="T3175" i="2"/>
  <c r="T3158" i="2"/>
  <c r="T3141" i="2"/>
  <c r="T3124" i="2"/>
  <c r="T3107" i="2"/>
  <c r="T3090" i="2"/>
  <c r="T3073" i="2"/>
  <c r="T3056" i="2"/>
  <c r="T3039" i="2"/>
  <c r="T3021" i="2"/>
  <c r="T3001" i="2"/>
  <c r="T2983" i="2"/>
  <c r="T2965" i="2"/>
  <c r="T2947" i="2"/>
  <c r="T2929" i="2"/>
  <c r="T2911" i="2"/>
  <c r="T2893" i="2"/>
  <c r="T2873" i="2"/>
  <c r="T2855" i="2"/>
  <c r="T2837" i="2"/>
  <c r="T2819" i="2"/>
  <c r="T2801" i="2"/>
  <c r="T2783" i="2"/>
  <c r="T2765" i="2"/>
  <c r="T2745" i="2"/>
  <c r="T2727" i="2"/>
  <c r="T2709" i="2"/>
  <c r="T2673" i="2"/>
  <c r="T2637" i="2"/>
  <c r="T2617" i="2"/>
  <c r="T2599" i="2"/>
  <c r="T2581" i="2"/>
  <c r="T2509" i="2"/>
  <c r="T2488" i="2"/>
  <c r="T2448" i="2"/>
  <c r="T2424" i="2"/>
  <c r="T2384" i="2"/>
  <c r="T2088" i="2"/>
  <c r="T3191" i="2"/>
  <c r="T3174" i="2"/>
  <c r="T3157" i="2"/>
  <c r="T3140" i="2"/>
  <c r="T3123" i="2"/>
  <c r="T3106" i="2"/>
  <c r="T3089" i="2"/>
  <c r="T3072" i="2"/>
  <c r="T3055" i="2"/>
  <c r="T3038" i="2"/>
  <c r="T3017" i="2"/>
  <c r="T3000" i="2"/>
  <c r="T2982" i="2"/>
  <c r="T2964" i="2"/>
  <c r="T2946" i="2"/>
  <c r="T2928" i="2"/>
  <c r="T2910" i="2"/>
  <c r="T2890" i="2"/>
  <c r="T2872" i="2"/>
  <c r="T2854" i="2"/>
  <c r="T2836" i="2"/>
  <c r="T2818" i="2"/>
  <c r="T2800" i="2"/>
  <c r="T2782" i="2"/>
  <c r="T2762" i="2"/>
  <c r="T2744" i="2"/>
  <c r="T2726" i="2"/>
  <c r="T2708" i="2"/>
  <c r="T2690" i="2"/>
  <c r="T2672" i="2"/>
  <c r="T2654" i="2"/>
  <c r="T2634" i="2"/>
  <c r="T2616" i="2"/>
  <c r="T2598" i="2"/>
  <c r="T2562" i="2"/>
  <c r="T2544" i="2"/>
  <c r="T2506" i="2"/>
  <c r="T2487" i="2"/>
  <c r="T2423" i="2"/>
  <c r="T2358" i="2"/>
  <c r="T2166" i="2"/>
  <c r="S2138" i="2"/>
  <c r="T2138" i="2"/>
  <c r="S2154" i="2"/>
  <c r="T2154" i="2"/>
  <c r="S2170" i="2"/>
  <c r="T2170" i="2"/>
  <c r="S2186" i="2"/>
  <c r="T2186" i="2"/>
  <c r="S2202" i="2"/>
  <c r="T2202" i="2"/>
  <c r="S2218" i="2"/>
  <c r="T2218" i="2"/>
  <c r="S2234" i="2"/>
  <c r="T2234" i="2"/>
  <c r="S2250" i="2"/>
  <c r="T2250" i="2"/>
  <c r="S2266" i="2"/>
  <c r="T2266" i="2"/>
  <c r="S2282" i="2"/>
  <c r="T2282" i="2"/>
  <c r="S2298" i="2"/>
  <c r="T2298" i="2"/>
  <c r="S2314" i="2"/>
  <c r="T2314" i="2"/>
  <c r="S2330" i="2"/>
  <c r="T2330" i="2"/>
  <c r="S2346" i="2"/>
  <c r="T2346" i="2"/>
  <c r="S2362" i="2"/>
  <c r="T2362" i="2"/>
  <c r="T3190" i="2"/>
  <c r="T3173" i="2"/>
  <c r="T3156" i="2"/>
  <c r="T3139" i="2"/>
  <c r="T3122" i="2"/>
  <c r="T3105" i="2"/>
  <c r="T3088" i="2"/>
  <c r="T3071" i="2"/>
  <c r="T3054" i="2"/>
  <c r="T3037" i="2"/>
  <c r="T3016" i="2"/>
  <c r="T2999" i="2"/>
  <c r="T2981" i="2"/>
  <c r="T2963" i="2"/>
  <c r="T2945" i="2"/>
  <c r="T2927" i="2"/>
  <c r="T2909" i="2"/>
  <c r="T2889" i="2"/>
  <c r="T2871" i="2"/>
  <c r="T2853" i="2"/>
  <c r="T2835" i="2"/>
  <c r="T2817" i="2"/>
  <c r="T2799" i="2"/>
  <c r="T2781" i="2"/>
  <c r="T2761" i="2"/>
  <c r="T2743" i="2"/>
  <c r="T2725" i="2"/>
  <c r="T2689" i="2"/>
  <c r="T2653" i="2"/>
  <c r="T2633" i="2"/>
  <c r="T2615" i="2"/>
  <c r="T2597" i="2"/>
  <c r="T2561" i="2"/>
  <c r="T2525" i="2"/>
  <c r="T2505" i="2"/>
  <c r="T2486" i="2"/>
  <c r="T2466" i="2"/>
  <c r="T2442" i="2"/>
  <c r="T2422" i="2"/>
  <c r="T2402" i="2"/>
  <c r="T2378" i="2"/>
  <c r="T2357" i="2"/>
  <c r="T2310" i="2"/>
  <c r="T2216" i="2"/>
  <c r="T2165" i="2"/>
  <c r="T2057" i="2"/>
  <c r="T2021" i="2"/>
  <c r="S1957" i="2"/>
  <c r="T1957" i="2"/>
  <c r="S1973" i="2"/>
  <c r="T1973" i="2"/>
  <c r="S1989" i="2"/>
  <c r="T1989" i="2"/>
  <c r="S2085" i="2"/>
  <c r="T2085" i="2"/>
  <c r="S2101" i="2"/>
  <c r="T2101" i="2"/>
  <c r="S2229" i="2"/>
  <c r="T2229" i="2"/>
  <c r="S2245" i="2"/>
  <c r="T2245" i="2"/>
  <c r="S2261" i="2"/>
  <c r="T2261" i="2"/>
  <c r="S2277" i="2"/>
  <c r="T2277" i="2"/>
  <c r="T3189" i="2"/>
  <c r="T3172" i="2"/>
  <c r="T3155" i="2"/>
  <c r="T3138" i="2"/>
  <c r="T3121" i="2"/>
  <c r="T3104" i="2"/>
  <c r="T3087" i="2"/>
  <c r="T3070" i="2"/>
  <c r="T3053" i="2"/>
  <c r="T3034" i="2"/>
  <c r="T3015" i="2"/>
  <c r="T2998" i="2"/>
  <c r="T2980" i="2"/>
  <c r="T2962" i="2"/>
  <c r="T2944" i="2"/>
  <c r="T2926" i="2"/>
  <c r="T2906" i="2"/>
  <c r="T2888" i="2"/>
  <c r="T2870" i="2"/>
  <c r="T2852" i="2"/>
  <c r="T2834" i="2"/>
  <c r="T2816" i="2"/>
  <c r="T2798" i="2"/>
  <c r="T2778" i="2"/>
  <c r="T2760" i="2"/>
  <c r="T2742" i="2"/>
  <c r="T2724" i="2"/>
  <c r="T2706" i="2"/>
  <c r="T2688" i="2"/>
  <c r="T2670" i="2"/>
  <c r="T2650" i="2"/>
  <c r="T2632" i="2"/>
  <c r="T2614" i="2"/>
  <c r="T2578" i="2"/>
  <c r="T2560" i="2"/>
  <c r="T2522" i="2"/>
  <c r="T2504" i="2"/>
  <c r="T2485" i="2"/>
  <c r="T2441" i="2"/>
  <c r="T2421" i="2"/>
  <c r="T2377" i="2"/>
  <c r="T2309" i="2"/>
  <c r="T2265" i="2"/>
  <c r="T2134" i="2"/>
  <c r="T2056" i="2"/>
  <c r="T1977" i="2"/>
  <c r="T3188" i="2"/>
  <c r="T3171" i="2"/>
  <c r="T3154" i="2"/>
  <c r="T3137" i="2"/>
  <c r="T3120" i="2"/>
  <c r="T3103" i="2"/>
  <c r="T3086" i="2"/>
  <c r="T3069" i="2"/>
  <c r="T3052" i="2"/>
  <c r="T3033" i="2"/>
  <c r="T3014" i="2"/>
  <c r="T2997" i="2"/>
  <c r="T2979" i="2"/>
  <c r="T2961" i="2"/>
  <c r="T2943" i="2"/>
  <c r="T2925" i="2"/>
  <c r="T2905" i="2"/>
  <c r="T2887" i="2"/>
  <c r="T2869" i="2"/>
  <c r="T2851" i="2"/>
  <c r="T2833" i="2"/>
  <c r="T2815" i="2"/>
  <c r="T2797" i="2"/>
  <c r="T2777" i="2"/>
  <c r="T2759" i="2"/>
  <c r="T2741" i="2"/>
  <c r="T2705" i="2"/>
  <c r="T2669" i="2"/>
  <c r="T2649" i="2"/>
  <c r="T2631" i="2"/>
  <c r="T2613" i="2"/>
  <c r="T2577" i="2"/>
  <c r="T2541" i="2"/>
  <c r="T2521" i="2"/>
  <c r="T2503" i="2"/>
  <c r="T2464" i="2"/>
  <c r="T2440" i="2"/>
  <c r="T2400" i="2"/>
  <c r="T2376" i="2"/>
  <c r="T2264" i="2"/>
  <c r="T2214" i="2"/>
  <c r="T2133" i="2"/>
  <c r="S2891" i="2"/>
  <c r="T2891" i="2"/>
  <c r="S2907" i="2"/>
  <c r="T2907" i="2"/>
  <c r="S2923" i="2"/>
  <c r="T2923" i="2"/>
  <c r="S2939" i="2"/>
  <c r="T2939" i="2"/>
  <c r="S2955" i="2"/>
  <c r="T2955" i="2"/>
  <c r="S2971" i="2"/>
  <c r="T2971" i="2"/>
  <c r="S2987" i="2"/>
  <c r="T2987" i="2"/>
  <c r="S3003" i="2"/>
  <c r="T3003" i="2"/>
  <c r="S3018" i="2"/>
  <c r="T3018" i="2"/>
  <c r="S3035" i="2"/>
  <c r="T3035" i="2"/>
  <c r="S3051" i="2"/>
  <c r="T3051" i="2"/>
  <c r="S3067" i="2"/>
  <c r="T3067" i="2"/>
  <c r="S3083" i="2"/>
  <c r="T3083" i="2"/>
  <c r="S3099" i="2"/>
  <c r="T3099" i="2"/>
  <c r="S3115" i="2"/>
  <c r="T3115" i="2"/>
  <c r="S3131" i="2"/>
  <c r="T3131" i="2"/>
  <c r="S3147" i="2"/>
  <c r="T3147" i="2"/>
  <c r="S3163" i="2"/>
  <c r="T3163" i="2"/>
  <c r="S3179" i="2"/>
  <c r="T3179" i="2"/>
  <c r="S3195" i="2"/>
  <c r="T3195" i="2"/>
  <c r="T3187" i="2"/>
  <c r="T3170" i="2"/>
  <c r="T3153" i="2"/>
  <c r="T3136" i="2"/>
  <c r="T3119" i="2"/>
  <c r="T3102" i="2"/>
  <c r="T3085" i="2"/>
  <c r="T3068" i="2"/>
  <c r="T3050" i="2"/>
  <c r="T3032" i="2"/>
  <c r="T3013" i="2"/>
  <c r="T2996" i="2"/>
  <c r="T2978" i="2"/>
  <c r="T2960" i="2"/>
  <c r="T2942" i="2"/>
  <c r="T2922" i="2"/>
  <c r="T2904" i="2"/>
  <c r="T2886" i="2"/>
  <c r="T2868" i="2"/>
  <c r="T2850" i="2"/>
  <c r="T2832" i="2"/>
  <c r="T2814" i="2"/>
  <c r="T2794" i="2"/>
  <c r="T2776" i="2"/>
  <c r="T2758" i="2"/>
  <c r="T2740" i="2"/>
  <c r="T2722" i="2"/>
  <c r="T2704" i="2"/>
  <c r="T2686" i="2"/>
  <c r="T2666" i="2"/>
  <c r="T2648" i="2"/>
  <c r="T2630" i="2"/>
  <c r="T2594" i="2"/>
  <c r="T2576" i="2"/>
  <c r="T2538" i="2"/>
  <c r="T2520" i="2"/>
  <c r="T2502" i="2"/>
  <c r="T2439" i="2"/>
  <c r="T2354" i="2"/>
  <c r="T2213" i="2"/>
  <c r="T2185" i="2"/>
  <c r="T2053" i="2"/>
  <c r="S2102" i="2"/>
  <c r="T2102" i="2"/>
  <c r="S2118" i="2"/>
  <c r="T2118" i="2"/>
  <c r="S2182" i="2"/>
  <c r="T2182" i="2"/>
  <c r="S2246" i="2"/>
  <c r="T2246" i="2"/>
  <c r="S2262" i="2"/>
  <c r="T2262" i="2"/>
  <c r="S2278" i="2"/>
  <c r="T2278" i="2"/>
  <c r="S2294" i="2"/>
  <c r="T2294" i="2"/>
  <c r="T3186" i="2"/>
  <c r="T3169" i="2"/>
  <c r="T3152" i="2"/>
  <c r="T3135" i="2"/>
  <c r="T3118" i="2"/>
  <c r="T3101" i="2"/>
  <c r="T3084" i="2"/>
  <c r="T3066" i="2"/>
  <c r="T3049" i="2"/>
  <c r="T3031" i="2"/>
  <c r="T3012" i="2"/>
  <c r="T2995" i="2"/>
  <c r="T2977" i="2"/>
  <c r="T2959" i="2"/>
  <c r="T2941" i="2"/>
  <c r="T2921" i="2"/>
  <c r="T2903" i="2"/>
  <c r="T2885" i="2"/>
  <c r="T2867" i="2"/>
  <c r="T2849" i="2"/>
  <c r="T2831" i="2"/>
  <c r="T2813" i="2"/>
  <c r="T2793" i="2"/>
  <c r="T2775" i="2"/>
  <c r="T2757" i="2"/>
  <c r="T2721" i="2"/>
  <c r="T2685" i="2"/>
  <c r="T2665" i="2"/>
  <c r="T2647" i="2"/>
  <c r="T2629" i="2"/>
  <c r="T2593" i="2"/>
  <c r="T2557" i="2"/>
  <c r="T2537" i="2"/>
  <c r="T2519" i="2"/>
  <c r="T2501" i="2"/>
  <c r="T2482" i="2"/>
  <c r="T2458" i="2"/>
  <c r="T2438" i="2"/>
  <c r="T2418" i="2"/>
  <c r="T2394" i="2"/>
  <c r="T2374" i="2"/>
  <c r="T2184" i="2"/>
  <c r="T2105" i="2"/>
  <c r="T2005" i="2"/>
  <c r="T3185" i="2"/>
  <c r="T3168" i="2"/>
  <c r="T3151" i="2"/>
  <c r="T3134" i="2"/>
  <c r="T3117" i="2"/>
  <c r="T3100" i="2"/>
  <c r="T3082" i="2"/>
  <c r="T3065" i="2"/>
  <c r="T3048" i="2"/>
  <c r="T3030" i="2"/>
  <c r="T3011" i="2"/>
  <c r="T2994" i="2"/>
  <c r="T2976" i="2"/>
  <c r="T2958" i="2"/>
  <c r="T2938" i="2"/>
  <c r="T2920" i="2"/>
  <c r="T2902" i="2"/>
  <c r="T2884" i="2"/>
  <c r="T2866" i="2"/>
  <c r="T2848" i="2"/>
  <c r="T2830" i="2"/>
  <c r="T2810" i="2"/>
  <c r="T2792" i="2"/>
  <c r="T2774" i="2"/>
  <c r="T2756" i="2"/>
  <c r="T2738" i="2"/>
  <c r="T2720" i="2"/>
  <c r="T2702" i="2"/>
  <c r="T2682" i="2"/>
  <c r="T2664" i="2"/>
  <c r="T2646" i="2"/>
  <c r="T2610" i="2"/>
  <c r="T2592" i="2"/>
  <c r="T2554" i="2"/>
  <c r="T2536" i="2"/>
  <c r="T2518" i="2"/>
  <c r="T2457" i="2"/>
  <c r="T2437" i="2"/>
  <c r="T2393" i="2"/>
  <c r="T2373" i="2"/>
  <c r="T2326" i="2"/>
  <c r="T2233" i="2"/>
  <c r="T2153" i="2"/>
  <c r="T2104" i="2"/>
  <c r="T1961" i="2"/>
  <c r="U6" i="2" l="1"/>
  <c r="T6" i="2"/>
  <c r="S6" i="2"/>
</calcChain>
</file>

<file path=xl/sharedStrings.xml><?xml version="1.0" encoding="utf-8"?>
<sst xmlns="http://schemas.openxmlformats.org/spreadsheetml/2006/main" count="38747" uniqueCount="3453">
  <si>
    <t>CMI</t>
  </si>
  <si>
    <t>Company Seniority</t>
  </si>
  <si>
    <t>Union Seniority</t>
  </si>
  <si>
    <t>Name</t>
  </si>
  <si>
    <t>DOH</t>
  </si>
  <si>
    <t>Aircraft</t>
  </si>
  <si>
    <t>Seat</t>
  </si>
  <si>
    <t>Equip Lock</t>
  </si>
  <si>
    <t>Status</t>
  </si>
  <si>
    <t>SDP</t>
  </si>
  <si>
    <t>SCHEDULE</t>
  </si>
  <si>
    <t>GATEWAY</t>
  </si>
  <si>
    <t>TSP Election</t>
  </si>
  <si>
    <t>BENKERT, JOSEPH</t>
  </si>
  <si>
    <t>CL-350S</t>
  </si>
  <si>
    <t>PIC</t>
  </si>
  <si>
    <t>CC72</t>
  </si>
  <si>
    <t>TPA</t>
  </si>
  <si>
    <t>AGNEW, LOYAL</t>
  </si>
  <si>
    <t>GL6000S</t>
  </si>
  <si>
    <t>NRFO</t>
  </si>
  <si>
    <t>7&amp;7 - 5</t>
  </si>
  <si>
    <t>CLE</t>
  </si>
  <si>
    <t>LUCORE, JAMES</t>
  </si>
  <si>
    <t>GL7500</t>
  </si>
  <si>
    <t>8&amp;6 - 6</t>
  </si>
  <si>
    <t>SLC</t>
  </si>
  <si>
    <t>GRAHAM, JEFFREY</t>
  </si>
  <si>
    <t>CE-680AS</t>
  </si>
  <si>
    <t>7&amp;7 - 13</t>
  </si>
  <si>
    <t>STAUFER, JEROLD</t>
  </si>
  <si>
    <t>CL-650S</t>
  </si>
  <si>
    <t>CC52 LT</t>
  </si>
  <si>
    <t>CMH</t>
  </si>
  <si>
    <t>LANGLEY, GREGORY</t>
  </si>
  <si>
    <t>CA</t>
  </si>
  <si>
    <t>DAB</t>
  </si>
  <si>
    <t>LAIRD, GLENN</t>
  </si>
  <si>
    <t>7&amp;7 - 10</t>
  </si>
  <si>
    <t>IND</t>
  </si>
  <si>
    <t>MARKLEY, TIMOTHY</t>
  </si>
  <si>
    <t>WERNECKE, JEFFREY</t>
  </si>
  <si>
    <t>EVANS, JOHN</t>
  </si>
  <si>
    <t>7&amp;7 - 12</t>
  </si>
  <si>
    <t>OKON, JAMES</t>
  </si>
  <si>
    <t>7&amp;7 - 6</t>
  </si>
  <si>
    <t>PIT</t>
  </si>
  <si>
    <t>WALLACE, CHRISTOPHER</t>
  </si>
  <si>
    <t>NICKELL, BILLY</t>
  </si>
  <si>
    <t>DIVER, STEVEN</t>
  </si>
  <si>
    <t>DTW</t>
  </si>
  <si>
    <t>MICHEL, DAVID</t>
  </si>
  <si>
    <t>8&amp;6 - 13</t>
  </si>
  <si>
    <t>TRAUDT, JOSEPH</t>
  </si>
  <si>
    <t>8&amp;6 - 4</t>
  </si>
  <si>
    <t>HEIMANN, JOHN</t>
  </si>
  <si>
    <t>HAPGOOD, VINCENT</t>
  </si>
  <si>
    <t>CE-700</t>
  </si>
  <si>
    <t>DEN</t>
  </si>
  <si>
    <t>MICHEL, MITCHELL</t>
  </si>
  <si>
    <t>TR</t>
  </si>
  <si>
    <t>BAAS, DAVID</t>
  </si>
  <si>
    <t>KITTELL, LEONARD</t>
  </si>
  <si>
    <t>7&amp;7 - 9</t>
  </si>
  <si>
    <t>DOMENICO, JOHN</t>
  </si>
  <si>
    <t>7&amp;7 - 3</t>
  </si>
  <si>
    <t>SCARBOROUGH, MARC</t>
  </si>
  <si>
    <t>GSP</t>
  </si>
  <si>
    <t>LAMPERT, ERIC</t>
  </si>
  <si>
    <t>CC76 LT</t>
  </si>
  <si>
    <t>SLATER, JAMES</t>
  </si>
  <si>
    <t>IAD</t>
  </si>
  <si>
    <t>COTTON, DENNIS</t>
  </si>
  <si>
    <t>BHM</t>
  </si>
  <si>
    <t>HILLMANN, PETER</t>
  </si>
  <si>
    <t>MLB</t>
  </si>
  <si>
    <t>NEHER, ROBERT</t>
  </si>
  <si>
    <t>ZAHLLER, WILLIAM</t>
  </si>
  <si>
    <t>AVL</t>
  </si>
  <si>
    <t>WILDT, DERRICK</t>
  </si>
  <si>
    <t>CC72 LT</t>
  </si>
  <si>
    <t>CVG</t>
  </si>
  <si>
    <t>FOSTER, MARK</t>
  </si>
  <si>
    <t>BWI</t>
  </si>
  <si>
    <t>MARTINKEWIZ, GREGORY</t>
  </si>
  <si>
    <t>DFW</t>
  </si>
  <si>
    <t>CONLEY, JOHN</t>
  </si>
  <si>
    <t>FARGNOLI, DANIEL</t>
  </si>
  <si>
    <t>BELCHER, WILLIAM</t>
  </si>
  <si>
    <t>KLEIN, JOSEPH</t>
  </si>
  <si>
    <t>PETERS JR, JAMES</t>
  </si>
  <si>
    <t>PIPER, DAVID</t>
  </si>
  <si>
    <t>PBI</t>
  </si>
  <si>
    <t>LYONS, SCOTT</t>
  </si>
  <si>
    <t>MHT</t>
  </si>
  <si>
    <t>STARRING, DAMON</t>
  </si>
  <si>
    <t>GPI</t>
  </si>
  <si>
    <t>CHERWIEN, STEPHEN</t>
  </si>
  <si>
    <t>GARDNER, MARC</t>
  </si>
  <si>
    <t>RDM</t>
  </si>
  <si>
    <t>YOKERS, MARK</t>
  </si>
  <si>
    <t>CHENEY, DAVID</t>
  </si>
  <si>
    <t>ALB</t>
  </si>
  <si>
    <t>KELLY, JEFFERY</t>
  </si>
  <si>
    <t>HEWITT, JAMES</t>
  </si>
  <si>
    <t>BUHROW, ROBERT</t>
  </si>
  <si>
    <t>STALLARD, SCOTT</t>
  </si>
  <si>
    <t>MCO</t>
  </si>
  <si>
    <t>EDWARDS, KEITH</t>
  </si>
  <si>
    <t>MCCORMICK, DAVID</t>
  </si>
  <si>
    <t>BOYDEN JR, JOEL</t>
  </si>
  <si>
    <t>OVERLY, MARK</t>
  </si>
  <si>
    <t>BALLESTRACCI, MYLES</t>
  </si>
  <si>
    <t>ATL</t>
  </si>
  <si>
    <t>LAMPMAN, ROGER</t>
  </si>
  <si>
    <t>BACLE, CHARLES</t>
  </si>
  <si>
    <t>GRR</t>
  </si>
  <si>
    <t>DECKER, JACOB</t>
  </si>
  <si>
    <t>MYR</t>
  </si>
  <si>
    <t>WENZ, STEVEN</t>
  </si>
  <si>
    <t>ESREY, JAMES</t>
  </si>
  <si>
    <t>PHL</t>
  </si>
  <si>
    <t>CORBIN, CHRISTOPHER</t>
  </si>
  <si>
    <t>EYW</t>
  </si>
  <si>
    <t>LINDEMER, ADAM</t>
  </si>
  <si>
    <t>BRITT, PETER</t>
  </si>
  <si>
    <t>Training</t>
  </si>
  <si>
    <t>ORD</t>
  </si>
  <si>
    <t>MCQUILLIN, RANDY</t>
  </si>
  <si>
    <t>GRIEB, JOHN</t>
  </si>
  <si>
    <t>ROC</t>
  </si>
  <si>
    <t>EDWARDS, BRYAN</t>
  </si>
  <si>
    <t>TYR</t>
  </si>
  <si>
    <t>SPITLER, ROBERT</t>
  </si>
  <si>
    <t>WIDMER, DAVID</t>
  </si>
  <si>
    <t>7&amp;7 - 2</t>
  </si>
  <si>
    <t>OWENS, BRENT</t>
  </si>
  <si>
    <t>COX, JEFFERSON</t>
  </si>
  <si>
    <t>NICHOLS, JAMES</t>
  </si>
  <si>
    <t>TUL</t>
  </si>
  <si>
    <t>ROGERS, DOUGLAS</t>
  </si>
  <si>
    <t>MILLER, JAMES</t>
  </si>
  <si>
    <t>CC52</t>
  </si>
  <si>
    <t>STRENG, SCOTT</t>
  </si>
  <si>
    <t>PATTERSON, WILLIAM</t>
  </si>
  <si>
    <t>GSO</t>
  </si>
  <si>
    <t>BRAIN, DAVID</t>
  </si>
  <si>
    <t>8&amp;6 - 11</t>
  </si>
  <si>
    <t>SGF</t>
  </si>
  <si>
    <t>SCHWARTZ, STEVEN</t>
  </si>
  <si>
    <t>RAP</t>
  </si>
  <si>
    <t>LEACH, THOMAS</t>
  </si>
  <si>
    <t>RSW</t>
  </si>
  <si>
    <t>LUSK, GEORGE</t>
  </si>
  <si>
    <t>MEM</t>
  </si>
  <si>
    <t>MOON, MICHAEL</t>
  </si>
  <si>
    <t>RANSOPHER, DAVID</t>
  </si>
  <si>
    <t>STEVENS, CHRISTOPHER</t>
  </si>
  <si>
    <t>BRICKSON, KYLE</t>
  </si>
  <si>
    <t>DLH</t>
  </si>
  <si>
    <t>WALSH, THOMAS</t>
  </si>
  <si>
    <t>BUSH, ALAN</t>
  </si>
  <si>
    <t>MDT</t>
  </si>
  <si>
    <t>BURGHARD, DAVID</t>
  </si>
  <si>
    <t>AUS</t>
  </si>
  <si>
    <t>ZACHARIAS, WILLIAM</t>
  </si>
  <si>
    <t>FWA</t>
  </si>
  <si>
    <t>DI SILVESTRE, ROMANO</t>
  </si>
  <si>
    <t>BECKER, STEVEN</t>
  </si>
  <si>
    <t>LAS</t>
  </si>
  <si>
    <t>TRIPP, TERRY</t>
  </si>
  <si>
    <t>CHA</t>
  </si>
  <si>
    <t>NAPOLITANO, SAMUEL</t>
  </si>
  <si>
    <t>TAYLOR, RANDALL</t>
  </si>
  <si>
    <t>PHX</t>
  </si>
  <si>
    <t>DUNN, STACY</t>
  </si>
  <si>
    <t>CLT</t>
  </si>
  <si>
    <t>STROUT, CARL</t>
  </si>
  <si>
    <t>PENSIS, JAMES</t>
  </si>
  <si>
    <t>MONTI, MARTIN</t>
  </si>
  <si>
    <t>STEVENS, JASON</t>
  </si>
  <si>
    <t>FRETZ, ROBERT</t>
  </si>
  <si>
    <t>RIC</t>
  </si>
  <si>
    <t>AYRES, JON</t>
  </si>
  <si>
    <t>COLLINS, JEFFREY</t>
  </si>
  <si>
    <t>PDK</t>
  </si>
  <si>
    <t>DEAN JR, LEALAND</t>
  </si>
  <si>
    <t>YUTZY, MICHAEL</t>
  </si>
  <si>
    <t>UNV</t>
  </si>
  <si>
    <t>SIEVERS, JAMES</t>
  </si>
  <si>
    <t>HUGHES, ANDREW</t>
  </si>
  <si>
    <t>JAX</t>
  </si>
  <si>
    <t>COOP, CASEY</t>
  </si>
  <si>
    <t>8&amp;6 - 9</t>
  </si>
  <si>
    <t>TSP</t>
  </si>
  <si>
    <t>ZAWITZ, DARRYN</t>
  </si>
  <si>
    <t>RANKIN, PAUL</t>
  </si>
  <si>
    <t>XNA</t>
  </si>
  <si>
    <t>BYRUM, CURTIS</t>
  </si>
  <si>
    <t>DAL</t>
  </si>
  <si>
    <t>RICKETTS, MICHAEL</t>
  </si>
  <si>
    <t>LAINE, DANIEL</t>
  </si>
  <si>
    <t>SCHWALLIER, WILLIAM</t>
  </si>
  <si>
    <t>DUFF, MICHAEL</t>
  </si>
  <si>
    <t>TUS</t>
  </si>
  <si>
    <t>SAMUELS, DAVID</t>
  </si>
  <si>
    <t>CC76</t>
  </si>
  <si>
    <t>BARBER, JAMES</t>
  </si>
  <si>
    <t>DAVID, DONALD</t>
  </si>
  <si>
    <t>DSM</t>
  </si>
  <si>
    <t>BRUBAKER, JOHN</t>
  </si>
  <si>
    <t>CE-560XL</t>
  </si>
  <si>
    <t>HYMAN, DAVID</t>
  </si>
  <si>
    <t>CASE, ROBERT</t>
  </si>
  <si>
    <t>MIA</t>
  </si>
  <si>
    <t>BRAATEN, JAY</t>
  </si>
  <si>
    <t>CASTLEBERRY JR, SID</t>
  </si>
  <si>
    <t>SHV</t>
  </si>
  <si>
    <t>SCHRIFT, SHANAN</t>
  </si>
  <si>
    <t>HULTEEN, BRIAN</t>
  </si>
  <si>
    <t>TRYGG, ANDERS</t>
  </si>
  <si>
    <t>FEDER, AARON</t>
  </si>
  <si>
    <t>OVERBY, TROY</t>
  </si>
  <si>
    <t>JACOB, TODD</t>
  </si>
  <si>
    <t>SWAN, ALAN</t>
  </si>
  <si>
    <t>MKE</t>
  </si>
  <si>
    <t>VERMEULEN, DAVID</t>
  </si>
  <si>
    <t>BUF</t>
  </si>
  <si>
    <t>HEAVILIN, PATRICK</t>
  </si>
  <si>
    <t>VPS</t>
  </si>
  <si>
    <t>DUNLEA, JOHN</t>
  </si>
  <si>
    <t>TALLEUR, RICHARD</t>
  </si>
  <si>
    <t>MILLER, KENNETH</t>
  </si>
  <si>
    <t>SRQ</t>
  </si>
  <si>
    <t>SIPES, PATRICK</t>
  </si>
  <si>
    <t>KNIGHT, DEVAIN</t>
  </si>
  <si>
    <t>KLEMMER, THOMAS</t>
  </si>
  <si>
    <t>BTV</t>
  </si>
  <si>
    <t>FISHER, GREGORY</t>
  </si>
  <si>
    <t>MARTIN, JOHN</t>
  </si>
  <si>
    <t>LUKENS, TRAVIS</t>
  </si>
  <si>
    <t>SMEDDAL, MAGNUS</t>
  </si>
  <si>
    <t>COS</t>
  </si>
  <si>
    <t>MACGILLIVRAY, PETER</t>
  </si>
  <si>
    <t>LEX</t>
  </si>
  <si>
    <t>WEST, DAVID</t>
  </si>
  <si>
    <t>CE-680</t>
  </si>
  <si>
    <t>FORSTER, JAMES</t>
  </si>
  <si>
    <t>MCGRAW JR, MARVIN</t>
  </si>
  <si>
    <t>TYS</t>
  </si>
  <si>
    <t>LYON III, EDWIN</t>
  </si>
  <si>
    <t>HASTINGS, RUSSELL</t>
  </si>
  <si>
    <t>BIEL, CHARLES</t>
  </si>
  <si>
    <t>EAU</t>
  </si>
  <si>
    <t>OKEY, MARK</t>
  </si>
  <si>
    <t>PARSON, JEFFERY</t>
  </si>
  <si>
    <t>GARRETT, KEVIN</t>
  </si>
  <si>
    <t>MCI</t>
  </si>
  <si>
    <t>LA RUE, JAMES</t>
  </si>
  <si>
    <t>RDU</t>
  </si>
  <si>
    <t>BERG, DANIEL</t>
  </si>
  <si>
    <t>WARREN, RICHARD</t>
  </si>
  <si>
    <t>WALLACE, JONATHON</t>
  </si>
  <si>
    <t>BLI</t>
  </si>
  <si>
    <t>HANSEN, JEFFREY</t>
  </si>
  <si>
    <t>BOI</t>
  </si>
  <si>
    <t>REAMSBOTTOM, HARMON</t>
  </si>
  <si>
    <t>EHLERS, JAMES</t>
  </si>
  <si>
    <t>DRO</t>
  </si>
  <si>
    <t>BITTLE, GORDON</t>
  </si>
  <si>
    <t>ADAMS, SHAWN</t>
  </si>
  <si>
    <t>DEVIN, DANIEL</t>
  </si>
  <si>
    <t>FAIR, WILLIAM</t>
  </si>
  <si>
    <t>STARRS, FRANCIS</t>
  </si>
  <si>
    <t>TEB</t>
  </si>
  <si>
    <t>ABDOUNI, BACHIR</t>
  </si>
  <si>
    <t>LA ROCCO, NICHOLAS</t>
  </si>
  <si>
    <t>SAV</t>
  </si>
  <si>
    <t>CORNMAN, PAUL</t>
  </si>
  <si>
    <t>MARSHBURN JR, JEROME</t>
  </si>
  <si>
    <t>KANERVISTO, JUHA</t>
  </si>
  <si>
    <t>SAN</t>
  </si>
  <si>
    <t>SWINT, JOHN</t>
  </si>
  <si>
    <t>MARDIS III, JAMES</t>
  </si>
  <si>
    <t>RYAN, THOMAS</t>
  </si>
  <si>
    <t>DAY</t>
  </si>
  <si>
    <t>KNUTH, CRAIG</t>
  </si>
  <si>
    <t>FERRIS SR, DAVID</t>
  </si>
  <si>
    <t>MC NATT JR, NEILL</t>
  </si>
  <si>
    <t>MGM</t>
  </si>
  <si>
    <t>CUNNINGHAM, GLENN</t>
  </si>
  <si>
    <t>KOZLOWSKI, STEPHEN</t>
  </si>
  <si>
    <t>TRI</t>
  </si>
  <si>
    <t>HOSKINS, NEIL</t>
  </si>
  <si>
    <t>SPARINGA, WAYNE</t>
  </si>
  <si>
    <t>HOUSER, MARK</t>
  </si>
  <si>
    <t>TVC</t>
  </si>
  <si>
    <t>ARCHER, GORDON</t>
  </si>
  <si>
    <t>OAJ</t>
  </si>
  <si>
    <t>HOOVER, THOMAS</t>
  </si>
  <si>
    <t>MSP</t>
  </si>
  <si>
    <t>CARMAN, JEFFREY</t>
  </si>
  <si>
    <t>GEG</t>
  </si>
  <si>
    <t>CHAPMAN, MICHAEL</t>
  </si>
  <si>
    <t>CAK</t>
  </si>
  <si>
    <t>LANDER, DAMON</t>
  </si>
  <si>
    <t>SMITH, GORDON</t>
  </si>
  <si>
    <t>TAYLOR, THOMAS</t>
  </si>
  <si>
    <t>NESTOR, DAN</t>
  </si>
  <si>
    <t>EGGER, BARTON</t>
  </si>
  <si>
    <t>THOMPSON, STEPHEN</t>
  </si>
  <si>
    <t>DISTLER II, DONALD</t>
  </si>
  <si>
    <t>STOLTE, MARK</t>
  </si>
  <si>
    <t>VERMEULEN, ARTWIN</t>
  </si>
  <si>
    <t>HAMILTON, JASON</t>
  </si>
  <si>
    <t>SCOTT, HIRAM</t>
  </si>
  <si>
    <t>JAC</t>
  </si>
  <si>
    <t>PROSSER II, URIAH</t>
  </si>
  <si>
    <t>WILLIAMS, JOHN</t>
  </si>
  <si>
    <t>MLI</t>
  </si>
  <si>
    <t>COOK, MICHAEL</t>
  </si>
  <si>
    <t>ADAMS, TIMOTHY</t>
  </si>
  <si>
    <t>EMB-505S</t>
  </si>
  <si>
    <t>DHN</t>
  </si>
  <si>
    <t>SHALLCROSS, WILLIS</t>
  </si>
  <si>
    <t>HAUSCHKA BJORNAS, KRISTY</t>
  </si>
  <si>
    <t>DODGE, SCOTT</t>
  </si>
  <si>
    <t>BEYEA, KENNETH</t>
  </si>
  <si>
    <t>PENOR, ROBBY</t>
  </si>
  <si>
    <t>CPR</t>
  </si>
  <si>
    <t>CROOK, CHAD</t>
  </si>
  <si>
    <t>MAUST, LOIS</t>
  </si>
  <si>
    <t>PUSSER, DOUGLAS</t>
  </si>
  <si>
    <t>DESSART, ALEXANDRE</t>
  </si>
  <si>
    <t>WOOD, MICHAEL</t>
  </si>
  <si>
    <t>FLATEAU, JESSE</t>
  </si>
  <si>
    <t>GRIFFIN, KEVIN</t>
  </si>
  <si>
    <t>DELAHANTY JR, DONALD</t>
  </si>
  <si>
    <t>FERNANDES, KEITH</t>
  </si>
  <si>
    <t>GUENTHER, THOMAS</t>
  </si>
  <si>
    <t>JAGUSCH, MICHAEL</t>
  </si>
  <si>
    <t>BEGLEY, BRIAN</t>
  </si>
  <si>
    <t>JOHNSON JR, MANDLEY</t>
  </si>
  <si>
    <t>BIS</t>
  </si>
  <si>
    <t>ALBRIGHT, MICHAEL</t>
  </si>
  <si>
    <t>YOUMANS, JAMES</t>
  </si>
  <si>
    <t>BNA</t>
  </si>
  <si>
    <t>BARNETT, EDWARD</t>
  </si>
  <si>
    <t>KNUTH, KURT</t>
  </si>
  <si>
    <t>EGE</t>
  </si>
  <si>
    <t>WENTZ, MICHAEL</t>
  </si>
  <si>
    <t>STUMPE, GUNNAR</t>
  </si>
  <si>
    <t>EWN</t>
  </si>
  <si>
    <t>BEST, KEVIN</t>
  </si>
  <si>
    <t>GATES, BRIAN</t>
  </si>
  <si>
    <t>LALLO JR, RAYMOND</t>
  </si>
  <si>
    <t>GJT</t>
  </si>
  <si>
    <t>KNUDSEN, JAY</t>
  </si>
  <si>
    <t>MUNN, PAUL</t>
  </si>
  <si>
    <t>NIEHUS, MARC</t>
  </si>
  <si>
    <t>CID</t>
  </si>
  <si>
    <t>FREEMAN, KEVIN</t>
  </si>
  <si>
    <t>BED</t>
  </si>
  <si>
    <t>CORKERY, BRIAN</t>
  </si>
  <si>
    <t>TLH</t>
  </si>
  <si>
    <t>KRANTZ, MARK</t>
  </si>
  <si>
    <t>WORLEY, DEBORAH</t>
  </si>
  <si>
    <t>TREHERNE, AARON</t>
  </si>
  <si>
    <t>ZINK, JOHN</t>
  </si>
  <si>
    <t>CLEMENTS, DOUGLAS</t>
  </si>
  <si>
    <t>PVD</t>
  </si>
  <si>
    <t>STEENWEG, OSCAR</t>
  </si>
  <si>
    <t>KOMINIAREK, JEFFREY</t>
  </si>
  <si>
    <t>WORLEY, DAVID</t>
  </si>
  <si>
    <t>LAMOREAUX JR, CHARLES</t>
  </si>
  <si>
    <t>MC NEES, JAMES</t>
  </si>
  <si>
    <t>STL</t>
  </si>
  <si>
    <t>SMITH, VAN</t>
  </si>
  <si>
    <t>PDX</t>
  </si>
  <si>
    <t>ROBBINS, DAVID</t>
  </si>
  <si>
    <t>SMITH, RICHARD</t>
  </si>
  <si>
    <t>EISSLER, TREVOR</t>
  </si>
  <si>
    <t>GRK</t>
  </si>
  <si>
    <t>CHITTICK, PETER</t>
  </si>
  <si>
    <t>ORF</t>
  </si>
  <si>
    <t>HOLT, JOEL</t>
  </si>
  <si>
    <t>ZEITLER, SCOTT</t>
  </si>
  <si>
    <t>ECKERT, MATTHEW</t>
  </si>
  <si>
    <t>MCCLURE, JEFFERY</t>
  </si>
  <si>
    <t>CC60 LT</t>
  </si>
  <si>
    <t>MILLER JR, FRANK</t>
  </si>
  <si>
    <t>JAGGERS, WESLEY</t>
  </si>
  <si>
    <t>MANDELKO, SCOTT</t>
  </si>
  <si>
    <t>SYKES, MICHAEL</t>
  </si>
  <si>
    <t>SWARTZ, SAMUEL</t>
  </si>
  <si>
    <t>MSN</t>
  </si>
  <si>
    <t>RIPPERGER, MARTIN</t>
  </si>
  <si>
    <t>LBB</t>
  </si>
  <si>
    <t>RICHARDS, RANDALL</t>
  </si>
  <si>
    <t>ANDERSON, EDWARD</t>
  </si>
  <si>
    <t>EICHMANN, ERIC</t>
  </si>
  <si>
    <t>SEA</t>
  </si>
  <si>
    <t>NATRELLA, VINCENT</t>
  </si>
  <si>
    <t>SAT</t>
  </si>
  <si>
    <t>SMITH, STUART</t>
  </si>
  <si>
    <t>WAGNER, SHANE</t>
  </si>
  <si>
    <t>NEIHOFF, CHRISTOPHER</t>
  </si>
  <si>
    <t>CROUCH, LEE</t>
  </si>
  <si>
    <t>HILL, MICHAEL</t>
  </si>
  <si>
    <t>HANSSEN, THOMAS</t>
  </si>
  <si>
    <t>PRINE, JOHN</t>
  </si>
  <si>
    <t>ECP</t>
  </si>
  <si>
    <t>HAKE, CHARLES</t>
  </si>
  <si>
    <t>THOMAS, JAMES</t>
  </si>
  <si>
    <t>MOB</t>
  </si>
  <si>
    <t>KOPALA, BRADLEY</t>
  </si>
  <si>
    <t>SALVINO JR, MICHAEL</t>
  </si>
  <si>
    <t>CAMP JR, ROBERT</t>
  </si>
  <si>
    <t>WALKER, SCOTT</t>
  </si>
  <si>
    <t>NOBLE SR, DOUG</t>
  </si>
  <si>
    <t>FLYNN, BRIAN</t>
  </si>
  <si>
    <t>BRASIER JR, JAMES</t>
  </si>
  <si>
    <t>PALMER, MICHAEL</t>
  </si>
  <si>
    <t>BINDER, CHRISTOPHER</t>
  </si>
  <si>
    <t>WADA, TAKEO</t>
  </si>
  <si>
    <t>BEALL, SEAN</t>
  </si>
  <si>
    <t>BATTISTONI, ROGER</t>
  </si>
  <si>
    <t>CC60</t>
  </si>
  <si>
    <t>BURNS, BRADLEY</t>
  </si>
  <si>
    <t>FELL, RICHARD</t>
  </si>
  <si>
    <t>NULL, MICHAEL</t>
  </si>
  <si>
    <t>POPOLA III, PASQUALE</t>
  </si>
  <si>
    <t>PWM</t>
  </si>
  <si>
    <t>TOEPPER JR, WARREN</t>
  </si>
  <si>
    <t>ROLLINS, MICHAEL</t>
  </si>
  <si>
    <t>FREEMAN, RONALD</t>
  </si>
  <si>
    <t>SHOUPPE, JEFFREY</t>
  </si>
  <si>
    <t>GNV</t>
  </si>
  <si>
    <t>WHITLOCK, DAN</t>
  </si>
  <si>
    <t>PNS</t>
  </si>
  <si>
    <t>KRUPP, KENNETH</t>
  </si>
  <si>
    <t>CHS</t>
  </si>
  <si>
    <t>WOODS, TODD</t>
  </si>
  <si>
    <t>BMI</t>
  </si>
  <si>
    <t>BOWSHIER, JOHN</t>
  </si>
  <si>
    <t>LEHMAN, DUANE</t>
  </si>
  <si>
    <t>MCDANIEL, BRYAN</t>
  </si>
  <si>
    <t>SCHELDT, MATTHEW</t>
  </si>
  <si>
    <t>SGU</t>
  </si>
  <si>
    <t>MOORMAN, KEITH</t>
  </si>
  <si>
    <t>COMSTOCK, JARED</t>
  </si>
  <si>
    <t>SBN</t>
  </si>
  <si>
    <t>EARL, MICHAEL</t>
  </si>
  <si>
    <t>ADANCOURT, JEROME</t>
  </si>
  <si>
    <t>8&amp;6 - 2</t>
  </si>
  <si>
    <t>POLLIE, SCOTT</t>
  </si>
  <si>
    <t>RAGAN, RICHARD</t>
  </si>
  <si>
    <t>KONING, DENNIS</t>
  </si>
  <si>
    <t>EVOY, BRADLEY</t>
  </si>
  <si>
    <t>NARGIZ, MICHAEL</t>
  </si>
  <si>
    <t>BRANCH, MICHAEL</t>
  </si>
  <si>
    <t>SYLAK JR, RICHARD</t>
  </si>
  <si>
    <t>OXFORD, STEPHEN</t>
  </si>
  <si>
    <t>MSY</t>
  </si>
  <si>
    <t>VANCE, VINCE</t>
  </si>
  <si>
    <t>HARRINGTON, KHRISTOPHER</t>
  </si>
  <si>
    <t>DUERBECK, ROBERT</t>
  </si>
  <si>
    <t>SWOYER, WILLIAM</t>
  </si>
  <si>
    <t>AVP</t>
  </si>
  <si>
    <t>HOLMES, JENNIFER</t>
  </si>
  <si>
    <t>HAMSTRA, CRAIG</t>
  </si>
  <si>
    <t>CHANEY, NEIL</t>
  </si>
  <si>
    <t>TOL</t>
  </si>
  <si>
    <t>CHIODO, ROBERT</t>
  </si>
  <si>
    <t>CROWE, RICHARD</t>
  </si>
  <si>
    <t>POLLINA III, RUSSELL</t>
  </si>
  <si>
    <t>HORNEY, JAMES</t>
  </si>
  <si>
    <t>FIGGINS, PETER</t>
  </si>
  <si>
    <t>RNO</t>
  </si>
  <si>
    <t>GINTER, GANT</t>
  </si>
  <si>
    <t>IDA</t>
  </si>
  <si>
    <t>ARNOLD, CHRISTOPHER</t>
  </si>
  <si>
    <t>TIMMER, ANDREW</t>
  </si>
  <si>
    <t>MC GARRIE, RODERICK</t>
  </si>
  <si>
    <t>FROBERG, DAVID</t>
  </si>
  <si>
    <t>BERNARD, PHILLIP</t>
  </si>
  <si>
    <t>BROSTEN, CARL</t>
  </si>
  <si>
    <t>JACKSON II, VIRGIL</t>
  </si>
  <si>
    <t>MFR</t>
  </si>
  <si>
    <t>SMITH JR, BILLY</t>
  </si>
  <si>
    <t>RICE, GLEN</t>
  </si>
  <si>
    <t>PLATT, JAMES</t>
  </si>
  <si>
    <t>PHILLIPS, CRAIG</t>
  </si>
  <si>
    <t>SNA</t>
  </si>
  <si>
    <t>MULGREW, SCOTT</t>
  </si>
  <si>
    <t>KORNACKI, ROBERT</t>
  </si>
  <si>
    <t>ST JAMES, RANDY</t>
  </si>
  <si>
    <t>OLSON, TODD</t>
  </si>
  <si>
    <t>SCHULTE, DAVID</t>
  </si>
  <si>
    <t>STEVENS, ROBERT</t>
  </si>
  <si>
    <t>LEVESQUE, MARK</t>
  </si>
  <si>
    <t>LUDWIG, THOMAS</t>
  </si>
  <si>
    <t>RENGEL JR, RONALD</t>
  </si>
  <si>
    <t>GILLIGAN, DANIEL</t>
  </si>
  <si>
    <t>JACOBS, DAVID</t>
  </si>
  <si>
    <t>TORO, MIGUEL</t>
  </si>
  <si>
    <t>WHITE, ANTHONY</t>
  </si>
  <si>
    <t>WARNER, TODD</t>
  </si>
  <si>
    <t>JACOBS, LUKE</t>
  </si>
  <si>
    <t>STOREY, DARREN</t>
  </si>
  <si>
    <t>BENNETT, BARRY</t>
  </si>
  <si>
    <t>SMITH, BRIAN</t>
  </si>
  <si>
    <t>HOUCK, ROBERT</t>
  </si>
  <si>
    <t>TAYLOR, CLAUDE</t>
  </si>
  <si>
    <t>FULLMER, EDWARD</t>
  </si>
  <si>
    <t>THOMPSON, TIMOTHY</t>
  </si>
  <si>
    <t>HLN</t>
  </si>
  <si>
    <t>POTTER, MARK</t>
  </si>
  <si>
    <t>BUSS, WILLIAM</t>
  </si>
  <si>
    <t>COLSON, ERIC</t>
  </si>
  <si>
    <t>WALMER GIANNINI, PASCAL</t>
  </si>
  <si>
    <t>PINNEY, WILLIAM</t>
  </si>
  <si>
    <t>DCA</t>
  </si>
  <si>
    <t>LEITNER, STEPHEN</t>
  </si>
  <si>
    <t>FLL</t>
  </si>
  <si>
    <t>MAGHRAN, ROBERT</t>
  </si>
  <si>
    <t>FRANK, DOUGLAS</t>
  </si>
  <si>
    <t>MURCHIE, CHARLES</t>
  </si>
  <si>
    <t>KNOTT, ERIC</t>
  </si>
  <si>
    <t>MASON, MATTHEW</t>
  </si>
  <si>
    <t>CAREY, CRAIG</t>
  </si>
  <si>
    <t>PETTIT, GREGORY</t>
  </si>
  <si>
    <t>KIRSCHMAN, TAD</t>
  </si>
  <si>
    <t>BIL</t>
  </si>
  <si>
    <t>NELON, JOHN</t>
  </si>
  <si>
    <t>EDGAR, TODD</t>
  </si>
  <si>
    <t>SUTTER, DANIEL</t>
  </si>
  <si>
    <t>CHANDLER, CHRISTIAN</t>
  </si>
  <si>
    <t>BDL</t>
  </si>
  <si>
    <t>GORMAN, THOMAS</t>
  </si>
  <si>
    <t>GIOVANNI, ROBERT</t>
  </si>
  <si>
    <t>SRECKOV, DORDE</t>
  </si>
  <si>
    <t>WOTTRENG, JOSEPH</t>
  </si>
  <si>
    <t>SKILLINGTON, SCOTT</t>
  </si>
  <si>
    <t>TALIAFERRO, RICHARD</t>
  </si>
  <si>
    <t>DARROCH, KEVIN</t>
  </si>
  <si>
    <t>SHEPHERD, JEFFREY</t>
  </si>
  <si>
    <t>KRAFT, DAVID</t>
  </si>
  <si>
    <t>SAULS, WAYNE</t>
  </si>
  <si>
    <t>THEBEAU, WAYNE</t>
  </si>
  <si>
    <t>FAMIANO, CHRISTOPHER</t>
  </si>
  <si>
    <t>MC GEEHAN, ROBERT</t>
  </si>
  <si>
    <t>COX, GARY</t>
  </si>
  <si>
    <t>LANE, TIMOTHY</t>
  </si>
  <si>
    <t>GAYLORD, CHARLES</t>
  </si>
  <si>
    <t>NEWELL, FRANK</t>
  </si>
  <si>
    <t>SCHMITT III, ALFRED</t>
  </si>
  <si>
    <t>SARAD, NIKHIL</t>
  </si>
  <si>
    <t>MC KENNA, PATRICK</t>
  </si>
  <si>
    <t>KOENIG, MATTHEW</t>
  </si>
  <si>
    <t>GARDNER, LYNN</t>
  </si>
  <si>
    <t>SAWYER, BRADLEY</t>
  </si>
  <si>
    <t>SISK, STEVEN</t>
  </si>
  <si>
    <t>DELTGEN, JAMES</t>
  </si>
  <si>
    <t>LARSEN, MICHAEL</t>
  </si>
  <si>
    <t>COD</t>
  </si>
  <si>
    <t>CONDON, TROY</t>
  </si>
  <si>
    <t>HANSON III, ROBERT</t>
  </si>
  <si>
    <t>LEMAITRE, ERIC</t>
  </si>
  <si>
    <t>BACK, PATRICK</t>
  </si>
  <si>
    <t>WILLIAMS III, DAVID</t>
  </si>
  <si>
    <t>SMITH, GARY</t>
  </si>
  <si>
    <t>HARMON, GLENN</t>
  </si>
  <si>
    <t>CRQ</t>
  </si>
  <si>
    <t>GJOLMESLI, JOHN</t>
  </si>
  <si>
    <t>CASBURN, MARK</t>
  </si>
  <si>
    <t>MOLINSKI, JUDITH</t>
  </si>
  <si>
    <t>MOLINSKI, JOHN</t>
  </si>
  <si>
    <t>MARKS, MATTHEW</t>
  </si>
  <si>
    <t>WALKER, DARRON</t>
  </si>
  <si>
    <t>HORNE, SHAWN</t>
  </si>
  <si>
    <t>DANNENFELDT, JOSEPH</t>
  </si>
  <si>
    <t>FRY, MELISSA</t>
  </si>
  <si>
    <t>WIGGINS, JAMES</t>
  </si>
  <si>
    <t>BINGHAM, JEFFERY</t>
  </si>
  <si>
    <t>BURKET, GREGORY</t>
  </si>
  <si>
    <t>DUPUIS, JAMES</t>
  </si>
  <si>
    <t>STINSON, JEFFREY</t>
  </si>
  <si>
    <t>SORENSON, BART</t>
  </si>
  <si>
    <t>MARVIN, SHAWN</t>
  </si>
  <si>
    <t>CWA</t>
  </si>
  <si>
    <t>LEDERER, JEFFREY</t>
  </si>
  <si>
    <t>WAGNER, MICHAEL</t>
  </si>
  <si>
    <t>BARNSTABLE, NEAL</t>
  </si>
  <si>
    <t>CHRISTY, JAMES</t>
  </si>
  <si>
    <t>ONT</t>
  </si>
  <si>
    <t>BROWN, CHRISTOPHER</t>
  </si>
  <si>
    <t>ICT</t>
  </si>
  <si>
    <t>RUSK, GEREN</t>
  </si>
  <si>
    <t>EDWARDS, SHAWN</t>
  </si>
  <si>
    <t>LOVISONE, STEVEN</t>
  </si>
  <si>
    <t>STOLTZ, KEVIN</t>
  </si>
  <si>
    <t>MILLER, DANIEL</t>
  </si>
  <si>
    <t>BRACE, STEPHEN</t>
  </si>
  <si>
    <t>KISER, DARREN</t>
  </si>
  <si>
    <t>OKC</t>
  </si>
  <si>
    <t>MURDOCK, BRYAN</t>
  </si>
  <si>
    <t>ROUNTREE, GREGORY</t>
  </si>
  <si>
    <t>LIT</t>
  </si>
  <si>
    <t>BRENNAN, THOMAS</t>
  </si>
  <si>
    <t>G-V</t>
  </si>
  <si>
    <t>OAKES, THOMAS</t>
  </si>
  <si>
    <t>ROWE, STANLEY</t>
  </si>
  <si>
    <t>HIGLEY, RICHARD</t>
  </si>
  <si>
    <t>MARSHALL II, MICHAEL</t>
  </si>
  <si>
    <t>PIA</t>
  </si>
  <si>
    <t>VAN SPRANG, LUDWIG</t>
  </si>
  <si>
    <t>BURBY, MICHAEL</t>
  </si>
  <si>
    <t>HENRY, DONALD</t>
  </si>
  <si>
    <t>VEREST, ANCHORELLE</t>
  </si>
  <si>
    <t>SENITA, KENT</t>
  </si>
  <si>
    <t>DOYLE, PAUL</t>
  </si>
  <si>
    <t>PAWLAK, JOHN</t>
  </si>
  <si>
    <t>IAH</t>
  </si>
  <si>
    <t>WATSON, WILLIAM</t>
  </si>
  <si>
    <t>HENSON, RICK</t>
  </si>
  <si>
    <t>SAVOIA, VINCENT</t>
  </si>
  <si>
    <t>CLAYTON JR, NEILL</t>
  </si>
  <si>
    <t>FRASHURE, KEVIN</t>
  </si>
  <si>
    <t>DURST, MATTHEW</t>
  </si>
  <si>
    <t>ADKINS, CHRISTOPHER</t>
  </si>
  <si>
    <t>CHECHILA, WAYNE</t>
  </si>
  <si>
    <t>WARREN, JAMES</t>
  </si>
  <si>
    <t>SHRADER, STEVEN</t>
  </si>
  <si>
    <t>DESMOND, PATRICK</t>
  </si>
  <si>
    <t>DAVIS, ROBERT</t>
  </si>
  <si>
    <t>PIANTANIDA, RAYMOND</t>
  </si>
  <si>
    <t>MURRAY, JAMES</t>
  </si>
  <si>
    <t>SIC</t>
  </si>
  <si>
    <t>HANNAHS, JEFFREY</t>
  </si>
  <si>
    <t>KNOOP, MICHAEL</t>
  </si>
  <si>
    <t>BEVERS, RICKIE</t>
  </si>
  <si>
    <t>GRIFFITHS, ALAN</t>
  </si>
  <si>
    <t>BARTKOWIAK, JOHN</t>
  </si>
  <si>
    <t>KELLEY, STEPHEN</t>
  </si>
  <si>
    <t>HORNADAY, BRET</t>
  </si>
  <si>
    <t>VAS, KEVIN</t>
  </si>
  <si>
    <t>VAN EENENAAM, LARRY</t>
  </si>
  <si>
    <t>TATE, CHARLES</t>
  </si>
  <si>
    <t>HOGG, JAMES</t>
  </si>
  <si>
    <t>LANCIAL JR, RICHARD</t>
  </si>
  <si>
    <t>PERATA, MICHAEL</t>
  </si>
  <si>
    <t>SCHONING, TIMOTHY</t>
  </si>
  <si>
    <t>MC ALLISTER, THOMAS</t>
  </si>
  <si>
    <t>MANGRUM JR, WILLIAM</t>
  </si>
  <si>
    <t>DANIELSON, SUZANNE</t>
  </si>
  <si>
    <t>STEINER, ROBERT</t>
  </si>
  <si>
    <t>DAVIS, MICHAEL</t>
  </si>
  <si>
    <t>ROYER, SHAYNE</t>
  </si>
  <si>
    <t>BTR</t>
  </si>
  <si>
    <t>MC GUIRE, KELLY</t>
  </si>
  <si>
    <t>VNY</t>
  </si>
  <si>
    <t>MEEKS, WESLEY</t>
  </si>
  <si>
    <t>UPTON, BRIAN</t>
  </si>
  <si>
    <t>ELLIS III, WILLIAM</t>
  </si>
  <si>
    <t>MC KEOWN COSTA, MARY</t>
  </si>
  <si>
    <t>TIMKO, SCOTT</t>
  </si>
  <si>
    <t>ROBERTS, TROY</t>
  </si>
  <si>
    <t>MC CORMICK, KEITH</t>
  </si>
  <si>
    <t>ILM</t>
  </si>
  <si>
    <t>CAXTON SMITH, GREGORY</t>
  </si>
  <si>
    <t>MILLHOUSE, ERIC</t>
  </si>
  <si>
    <t>JOHNSON SR, THOMAS</t>
  </si>
  <si>
    <t>CRAWFORD, GREGORY</t>
  </si>
  <si>
    <t>GEORGE, KEVIN</t>
  </si>
  <si>
    <t>WIMSATT, DAVID</t>
  </si>
  <si>
    <t>JOHNSON, GREGORY</t>
  </si>
  <si>
    <t>FINCH, JOHN</t>
  </si>
  <si>
    <t>GAGE, CHRISTOPHER</t>
  </si>
  <si>
    <t>SMF</t>
  </si>
  <si>
    <t>SCHUMANN, RALPH</t>
  </si>
  <si>
    <t>NISHIKAWA, TY</t>
  </si>
  <si>
    <t>WALLACE, GEORGE</t>
  </si>
  <si>
    <t>REYES, MICHAEL</t>
  </si>
  <si>
    <t>GRANGEON, OLIVIER</t>
  </si>
  <si>
    <t>BERT, MICHAEL</t>
  </si>
  <si>
    <t>JOHNSON, DOUGLAS</t>
  </si>
  <si>
    <t>KINSALL, DANIEL</t>
  </si>
  <si>
    <t>CLAUSER, GREGORY</t>
  </si>
  <si>
    <t>SPITLER, SCOTT</t>
  </si>
  <si>
    <t>AMBROSE, SCOTT</t>
  </si>
  <si>
    <t>BIGELOW, WARD</t>
  </si>
  <si>
    <t>ASPLUND, JONAS</t>
  </si>
  <si>
    <t>SAMRUD, MARTEN</t>
  </si>
  <si>
    <t>LONG, TODD</t>
  </si>
  <si>
    <t>PARSONS, JOHN</t>
  </si>
  <si>
    <t>NELSON, ERIK</t>
  </si>
  <si>
    <t>SORENSEN, RODNEY</t>
  </si>
  <si>
    <t>LYONS, GREGORY</t>
  </si>
  <si>
    <t>HARVILL, CHRISTOPHER</t>
  </si>
  <si>
    <t>SHERROUSE, CHARLES</t>
  </si>
  <si>
    <t>DEPINAY, RICHARD</t>
  </si>
  <si>
    <t>RYAN JR, RICHARD</t>
  </si>
  <si>
    <t>JOHNSON, ZACKARY</t>
  </si>
  <si>
    <t>STROBEL, FRANCIS</t>
  </si>
  <si>
    <t>ISP</t>
  </si>
  <si>
    <t>DUNN, GEORGE</t>
  </si>
  <si>
    <t>QUISH III, THOMAS</t>
  </si>
  <si>
    <t>SHERWOOD, MICHAEL</t>
  </si>
  <si>
    <t>Management</t>
  </si>
  <si>
    <t>HANNIFIN, JOHN</t>
  </si>
  <si>
    <t>HOPKIN, ROSS</t>
  </si>
  <si>
    <t>HARRIS, THOMAS</t>
  </si>
  <si>
    <t>RABASSI, RONALD</t>
  </si>
  <si>
    <t>COLLINS, FRANCIS</t>
  </si>
  <si>
    <t>DAWSON, CHRISTOPHER</t>
  </si>
  <si>
    <t>FAY</t>
  </si>
  <si>
    <t>ZIMMERMANN, TILL</t>
  </si>
  <si>
    <t>ARONSON, DAVID</t>
  </si>
  <si>
    <t>ZIMMERMAN, DAVID</t>
  </si>
  <si>
    <t>DAVIS, ALAN</t>
  </si>
  <si>
    <t>BOS</t>
  </si>
  <si>
    <t>PEACHEY, EMERSON</t>
  </si>
  <si>
    <t>CARTHY, JOHN</t>
  </si>
  <si>
    <t>SYR</t>
  </si>
  <si>
    <t>HALE, LESLIE</t>
  </si>
  <si>
    <t>WARD, ROBERT</t>
  </si>
  <si>
    <t>JARVIS, JEFFREY</t>
  </si>
  <si>
    <t>GREEK, JEFFREY</t>
  </si>
  <si>
    <t>BURCHAM, JAIME</t>
  </si>
  <si>
    <t>OLEARY, JAMES</t>
  </si>
  <si>
    <t>ANDRADE, GUSTAVO</t>
  </si>
  <si>
    <t>COSMEN, MICHAEL</t>
  </si>
  <si>
    <t>PENFOLD RADBOURNE, PAUL</t>
  </si>
  <si>
    <t>PRESTON, ROBERT</t>
  </si>
  <si>
    <t>BAILE JR, ROBERT</t>
  </si>
  <si>
    <t>TAYLOR, JESSE</t>
  </si>
  <si>
    <t>RAMSDELL, DALLAS</t>
  </si>
  <si>
    <t>AZO</t>
  </si>
  <si>
    <t>CLARK, CHRISTOPHER</t>
  </si>
  <si>
    <t>GILLET, ERIC</t>
  </si>
  <si>
    <t>KOSOBUCKI, JOSEPH</t>
  </si>
  <si>
    <t>CULP, CHRISTOPHER</t>
  </si>
  <si>
    <t>GRAVES, DARREN</t>
  </si>
  <si>
    <t>WAGNER, JOHN</t>
  </si>
  <si>
    <t>ALEXANDER, DANIEL</t>
  </si>
  <si>
    <t>FERTALL, LEONARD</t>
  </si>
  <si>
    <t>SARTIN, JERRY</t>
  </si>
  <si>
    <t>POCOCK, MATTHEW</t>
  </si>
  <si>
    <t>JACKSON, BRADLEY</t>
  </si>
  <si>
    <t>SDF</t>
  </si>
  <si>
    <t>NEMETH, SCOTT</t>
  </si>
  <si>
    <t>MALLOY, MICHAEL</t>
  </si>
  <si>
    <t>MURRELL, MICHAEL</t>
  </si>
  <si>
    <t>GRANZOW, JARED</t>
  </si>
  <si>
    <t>COBURN, BROOKS</t>
  </si>
  <si>
    <t>BUTLER, ERROL</t>
  </si>
  <si>
    <t>TERHAAR, WILLIAM</t>
  </si>
  <si>
    <t>HOWARD, DEAN</t>
  </si>
  <si>
    <t>RUSHTON, CHRISTOPHER</t>
  </si>
  <si>
    <t>VREDENBURG, CURT</t>
  </si>
  <si>
    <t>CLARK, STEWART</t>
  </si>
  <si>
    <t>DAVENPORT IV, HENRY</t>
  </si>
  <si>
    <t>HUDDLESTON, JONATHAN</t>
  </si>
  <si>
    <t>CAE</t>
  </si>
  <si>
    <t>PETERSON, DARREN</t>
  </si>
  <si>
    <t>STAHL, DOUGLAS</t>
  </si>
  <si>
    <t>CORSON, WILLIAM</t>
  </si>
  <si>
    <t>FARLEY, ROBERT</t>
  </si>
  <si>
    <t>GAGNON, JEFFREY</t>
  </si>
  <si>
    <t>RICCI, JON</t>
  </si>
  <si>
    <t>GEORGE, COLEY</t>
  </si>
  <si>
    <t>SOKOLOWSKI, ANTHONY</t>
  </si>
  <si>
    <t>WILSON, CHARLES</t>
  </si>
  <si>
    <t>HUTCHINSON, SCOTT</t>
  </si>
  <si>
    <t>ALVINO, ANDREW</t>
  </si>
  <si>
    <t>TORBERT, GREGORY</t>
  </si>
  <si>
    <t>CHRYSTLER, ROBERT</t>
  </si>
  <si>
    <t>ROBBINS, TRACY</t>
  </si>
  <si>
    <t>MC KENZIE, DARREN</t>
  </si>
  <si>
    <t>ROBERTS, LISA</t>
  </si>
  <si>
    <t>ABE</t>
  </si>
  <si>
    <t>MC INCROW, ROBERT</t>
  </si>
  <si>
    <t>CHANEY, VICTOR</t>
  </si>
  <si>
    <t>POLLOCK, MICHAEL</t>
  </si>
  <si>
    <t>JONES, PETER</t>
  </si>
  <si>
    <t>FRAKER, TYLER</t>
  </si>
  <si>
    <t>NEWCOMB, JEFFREY</t>
  </si>
  <si>
    <t>MYERS, SAMUEL</t>
  </si>
  <si>
    <t>BAILEY, KEVIN</t>
  </si>
  <si>
    <t>BJORNAS, GUTTORM</t>
  </si>
  <si>
    <t>ZIELKE, MICHAEL</t>
  </si>
  <si>
    <t>STOKES, BRYAN</t>
  </si>
  <si>
    <t>JOHNSON, GRANT</t>
  </si>
  <si>
    <t>SMITH, BRON</t>
  </si>
  <si>
    <t>LASKE JR, JAMES</t>
  </si>
  <si>
    <t>SMITH JR, ROGER</t>
  </si>
  <si>
    <t>POLSFUT, TODD</t>
  </si>
  <si>
    <t>BFL</t>
  </si>
  <si>
    <t>HEATH, JAY</t>
  </si>
  <si>
    <t>LAN</t>
  </si>
  <si>
    <t>MUENCH, ANDREW</t>
  </si>
  <si>
    <t>ENNIS, JOHN</t>
  </si>
  <si>
    <t>ECKELS, SHAUN</t>
  </si>
  <si>
    <t>MARTIN, JON</t>
  </si>
  <si>
    <t>LFT</t>
  </si>
  <si>
    <t>TILLOTSON, GREGORY</t>
  </si>
  <si>
    <t>GROME, STEPHEN</t>
  </si>
  <si>
    <t>BUCKMAN, THOMAS</t>
  </si>
  <si>
    <t>MEYER, BRETT</t>
  </si>
  <si>
    <t>HARRELL III, ROBERT</t>
  </si>
  <si>
    <t>SMITH III, GEORGE</t>
  </si>
  <si>
    <t>KELLY, KEVEN</t>
  </si>
  <si>
    <t>PREWITT, DAVID</t>
  </si>
  <si>
    <t>MC LAGAN, ANDREW</t>
  </si>
  <si>
    <t>SHOWMAN, JEFFREY</t>
  </si>
  <si>
    <t>GEAR, SEAN</t>
  </si>
  <si>
    <t>ASTLE, JOHN</t>
  </si>
  <si>
    <t>GIANGRECO III, A (ANDREW)</t>
  </si>
  <si>
    <t>HAM, ROBERT</t>
  </si>
  <si>
    <t>SERFATY, SERGE</t>
  </si>
  <si>
    <t>KOTOWSKI, DANIEL</t>
  </si>
  <si>
    <t>MC NEES, RUSSELL</t>
  </si>
  <si>
    <t>HASH, CRAIG</t>
  </si>
  <si>
    <t>PUCKETT, RAY</t>
  </si>
  <si>
    <t>BYRUM, WILLIAM</t>
  </si>
  <si>
    <t>ULVENES, DAVID</t>
  </si>
  <si>
    <t>LEMIEUX, KENNETH</t>
  </si>
  <si>
    <t>WALTERS, DONALD</t>
  </si>
  <si>
    <t>ALLEN, HARRY</t>
  </si>
  <si>
    <t>MAGISKE III, GEORGE</t>
  </si>
  <si>
    <t>REED, JEFFERY</t>
  </si>
  <si>
    <t>TXK</t>
  </si>
  <si>
    <t>MILLER, ERIK</t>
  </si>
  <si>
    <t>NIQUETTE, EDWARD</t>
  </si>
  <si>
    <t>SCHWARTZ, MARTIN</t>
  </si>
  <si>
    <t>PARLATO, RAYMOND</t>
  </si>
  <si>
    <t>RADEMACHER, PHILLIP</t>
  </si>
  <si>
    <t>KING, RANDALL</t>
  </si>
  <si>
    <t>CLARKE, TODD</t>
  </si>
  <si>
    <t>PANDORF, DUANE</t>
  </si>
  <si>
    <t>GUDNADOTTIR, INGRID</t>
  </si>
  <si>
    <t>WEAVER, RICHARD</t>
  </si>
  <si>
    <t>FUSARI, DAVID</t>
  </si>
  <si>
    <t>HAYES, CHRISTIAN</t>
  </si>
  <si>
    <t>WARD, CHAD</t>
  </si>
  <si>
    <t>CRW</t>
  </si>
  <si>
    <t>JONES, JAMES</t>
  </si>
  <si>
    <t>FINNIE, DAVID</t>
  </si>
  <si>
    <t>MURPHY, STEPHEN</t>
  </si>
  <si>
    <t>TAQUET, ERIC</t>
  </si>
  <si>
    <t>OLSON, CHRISTOPHER</t>
  </si>
  <si>
    <t>GRECO, PHILIP</t>
  </si>
  <si>
    <t>BLINN, MICHAEL</t>
  </si>
  <si>
    <t>ECHEVERRY, JOHN</t>
  </si>
  <si>
    <t>COLLIER, SCOTT</t>
  </si>
  <si>
    <t>ORZECH, ANDREI</t>
  </si>
  <si>
    <t>BATE, ERIC</t>
  </si>
  <si>
    <t>HOLMES III, HAROLD</t>
  </si>
  <si>
    <t>STEWART, JOHN</t>
  </si>
  <si>
    <t>HILL, THOMAS</t>
  </si>
  <si>
    <t>LOUPOT, STEPHEN</t>
  </si>
  <si>
    <t>GRAFF, MATTHEW</t>
  </si>
  <si>
    <t>STEIN, GEORGE</t>
  </si>
  <si>
    <t>VEITCH, DANIEL</t>
  </si>
  <si>
    <t>KRAHN, JEFFREY</t>
  </si>
  <si>
    <t>FIELDS, TODD</t>
  </si>
  <si>
    <t>DAVIS, STEVEN</t>
  </si>
  <si>
    <t>HENRIKSEN, TIMOTHY</t>
  </si>
  <si>
    <t>CASSEL, MARK</t>
  </si>
  <si>
    <t>SCOPPA IV, EDWARD</t>
  </si>
  <si>
    <t>ZULEGER, CHADWICK</t>
  </si>
  <si>
    <t>MC LAIN, KENNETH</t>
  </si>
  <si>
    <t>DUFFY, JOHN</t>
  </si>
  <si>
    <t>7&amp;7 - 14</t>
  </si>
  <si>
    <t>WIENTJES, SCOTT</t>
  </si>
  <si>
    <t>VISANKO, ARI</t>
  </si>
  <si>
    <t>OSBORNE, JEFFREY</t>
  </si>
  <si>
    <t>SIZEMORE, STEPHEN</t>
  </si>
  <si>
    <t>CLONTZ, ROBERT</t>
  </si>
  <si>
    <t>LUDTKE, MARC</t>
  </si>
  <si>
    <t>GUNTER, ROY</t>
  </si>
  <si>
    <t>AGS</t>
  </si>
  <si>
    <t>BROUSSARD, DONNIE</t>
  </si>
  <si>
    <t>MATTSON, JAY</t>
  </si>
  <si>
    <t>SCRAMSTAD, JEFFERY</t>
  </si>
  <si>
    <t>EIKELAND, OYSTEIN</t>
  </si>
  <si>
    <t>LEUSINK, HARLAN</t>
  </si>
  <si>
    <t>VON VALTIER, KARL</t>
  </si>
  <si>
    <t>HS-125-800XPC</t>
  </si>
  <si>
    <t>MC KINNEY, BROOKE</t>
  </si>
  <si>
    <t>LUNA, ANDREW</t>
  </si>
  <si>
    <t>KHALIL, MUHAMMED</t>
  </si>
  <si>
    <t>MYHRE, KEVIN</t>
  </si>
  <si>
    <t>WINKLER, PATRICK</t>
  </si>
  <si>
    <t>FOX, STEVEN</t>
  </si>
  <si>
    <t>FORD, MATTHEW</t>
  </si>
  <si>
    <t>RENNER, DAVID</t>
  </si>
  <si>
    <t>REPKE JR, JOHN</t>
  </si>
  <si>
    <t>DI COSMO, FRANCESCO</t>
  </si>
  <si>
    <t>ORSAK, TODD</t>
  </si>
  <si>
    <t>GRAY III, LAWRENCE</t>
  </si>
  <si>
    <t>MOTT, ANTHONY</t>
  </si>
  <si>
    <t>GANCAYCO, JAMES</t>
  </si>
  <si>
    <t>COLGAN, CHRISTOPHER</t>
  </si>
  <si>
    <t>SMITH II, FRANKLIN</t>
  </si>
  <si>
    <t>BLAKE, NOEL</t>
  </si>
  <si>
    <t>BROWN, MATTHEW</t>
  </si>
  <si>
    <t>BRADY, JAMES</t>
  </si>
  <si>
    <t>CURTIS, MICHAEL</t>
  </si>
  <si>
    <t>HAMID, RAYED</t>
  </si>
  <si>
    <t>WICKERSHAM, MICHAEL</t>
  </si>
  <si>
    <t>HOUTCHENS JR, JOHN</t>
  </si>
  <si>
    <t>STONEFIELD, PAUL</t>
  </si>
  <si>
    <t>CARTER, JAMES</t>
  </si>
  <si>
    <t>CORT, SARA</t>
  </si>
  <si>
    <t>CROWN, WILLIAM</t>
  </si>
  <si>
    <t>HERNANDEZ POPE, ANTONIO</t>
  </si>
  <si>
    <t>DALABAKIS, BRADFORD</t>
  </si>
  <si>
    <t>FOGEL, SCOTT</t>
  </si>
  <si>
    <t>MICHAEL, TODD</t>
  </si>
  <si>
    <t>SWITZ, ROBERT</t>
  </si>
  <si>
    <t>CESTRA, ROBERT</t>
  </si>
  <si>
    <t>DUNN, MARK</t>
  </si>
  <si>
    <t>KRUG, JOSHUA</t>
  </si>
  <si>
    <t>KOEGLER JR, EDWARD</t>
  </si>
  <si>
    <t>ZECEVIC, MILAN</t>
  </si>
  <si>
    <t>VIGIL, RICHARD</t>
  </si>
  <si>
    <t>ALLGAUER, MATTHEW</t>
  </si>
  <si>
    <t>HPN</t>
  </si>
  <si>
    <t>DOUBLIER JR, RENE</t>
  </si>
  <si>
    <t>LAX</t>
  </si>
  <si>
    <t>BROADHACKER, DAVID</t>
  </si>
  <si>
    <t>KNORR, KEITH</t>
  </si>
  <si>
    <t>CATTRON, MATTHEW</t>
  </si>
  <si>
    <t>MURDOCK, WILLIAM</t>
  </si>
  <si>
    <t>KOPPLINGER, ALAN</t>
  </si>
  <si>
    <t>BAKER, NICHOLAS</t>
  </si>
  <si>
    <t>GATES, JOEL</t>
  </si>
  <si>
    <t>DROESCHER III, JOHN</t>
  </si>
  <si>
    <t>DE DECKER, MICHAEL</t>
  </si>
  <si>
    <t>BAJEK, HENRY</t>
  </si>
  <si>
    <t>BODNAR, ALAN</t>
  </si>
  <si>
    <t>ANDERSON, RICHARD</t>
  </si>
  <si>
    <t>MAGGIO, VICTOR</t>
  </si>
  <si>
    <t>PHF</t>
  </si>
  <si>
    <t>TOUSSAINT, STEPHEN</t>
  </si>
  <si>
    <t>BUESCHEL, MICHAEL</t>
  </si>
  <si>
    <t>WALTER, TIMOTHY</t>
  </si>
  <si>
    <t>BRYAN, EDWARD</t>
  </si>
  <si>
    <t>KAHLA, ISAAC</t>
  </si>
  <si>
    <t>BARGE, PATRICK</t>
  </si>
  <si>
    <t>CONNORS, THOMAS</t>
  </si>
  <si>
    <t>AVERY, CHRIS</t>
  </si>
  <si>
    <t>MORVAY, MICHAEL</t>
  </si>
  <si>
    <t>OHARA, JONATHAN</t>
  </si>
  <si>
    <t>SILVA BETANCOURT, GILBERTO</t>
  </si>
  <si>
    <t>HUNTER, EDWARD</t>
  </si>
  <si>
    <t>WILMOTT II, TERRY</t>
  </si>
  <si>
    <t>MAXFIELD, COLBY</t>
  </si>
  <si>
    <t>CONNER, CHADWICK</t>
  </si>
  <si>
    <t>PINKARD III, BALLARD</t>
  </si>
  <si>
    <t>LONG, BRENT</t>
  </si>
  <si>
    <t>MESSINA, FRANK</t>
  </si>
  <si>
    <t>BLAKESLEY, BARRETT</t>
  </si>
  <si>
    <t>FRENCH, TIMOTHY</t>
  </si>
  <si>
    <t>VAILLANCOURT, MICHAEL</t>
  </si>
  <si>
    <t>PARKS, JOSEPH</t>
  </si>
  <si>
    <t>DI FEDE, STEPHEN</t>
  </si>
  <si>
    <t>THOMPSON, JEFFREY</t>
  </si>
  <si>
    <t>HALE, GREGORY</t>
  </si>
  <si>
    <t>SCHMIDT, SCOTT</t>
  </si>
  <si>
    <t>EVANS, PAUL</t>
  </si>
  <si>
    <t>7&amp;7 - 7</t>
  </si>
  <si>
    <t>DONWERTH, ROSS</t>
  </si>
  <si>
    <t>PASCALAR, MICHAEL</t>
  </si>
  <si>
    <t>TATE, GEORGE</t>
  </si>
  <si>
    <t>GONZALEZ, OSVALDO</t>
  </si>
  <si>
    <t>LA BELLA, GUY</t>
  </si>
  <si>
    <t>GILBERT, PAULETTE</t>
  </si>
  <si>
    <t>FELTEN, JOHN</t>
  </si>
  <si>
    <t>CLL</t>
  </si>
  <si>
    <t>HIGHTOWER, BARRY</t>
  </si>
  <si>
    <t>VIRGULTO, JAMES</t>
  </si>
  <si>
    <t>HANNIGAN, DAVID</t>
  </si>
  <si>
    <t>SLACK, JOHN</t>
  </si>
  <si>
    <t>SIPE, DAVID</t>
  </si>
  <si>
    <t>PERRY, TIMOTHY</t>
  </si>
  <si>
    <t>WILSON, BRIAN</t>
  </si>
  <si>
    <t>NOHAVA, JEFFREY</t>
  </si>
  <si>
    <t>BZN</t>
  </si>
  <si>
    <t>SLINGSBY, SCOTT</t>
  </si>
  <si>
    <t>BLACKMON, STEPHEN</t>
  </si>
  <si>
    <t>JONES, RUSSELL</t>
  </si>
  <si>
    <t>VERSTREKEN, LAURENT</t>
  </si>
  <si>
    <t>CRISTOBAL, FRANCISCO</t>
  </si>
  <si>
    <t>HARTSOG, RICHARD</t>
  </si>
  <si>
    <t>KING, BRENT</t>
  </si>
  <si>
    <t>FOTSCH, YVES</t>
  </si>
  <si>
    <t>TODD, ROBERT</t>
  </si>
  <si>
    <t>ROWE, DAVID</t>
  </si>
  <si>
    <t>BOGUE, MICHAEL</t>
  </si>
  <si>
    <t>BE-400A</t>
  </si>
  <si>
    <t>ROSS, GLEN</t>
  </si>
  <si>
    <t>JOHNSON, RONALD</t>
  </si>
  <si>
    <t>LUIKEY JR, RICHARD</t>
  </si>
  <si>
    <t>PATTERSON, JUSTIN</t>
  </si>
  <si>
    <t>DEVENPECK, GERALD</t>
  </si>
  <si>
    <t>MIDDLETON, DENNIS</t>
  </si>
  <si>
    <t>SINGLETARY JR, HENRY</t>
  </si>
  <si>
    <t>WILLIAMS, STEVEN</t>
  </si>
  <si>
    <t>CANNADY, JOHN</t>
  </si>
  <si>
    <t>BELLIA, DAVID</t>
  </si>
  <si>
    <t>HARKOVICH, LAWRENCE</t>
  </si>
  <si>
    <t>JOHNSON, KIER</t>
  </si>
  <si>
    <t>GRIMES, ROBERT</t>
  </si>
  <si>
    <t>RASCHTSCHENIA, LARRY</t>
  </si>
  <si>
    <t>BAKER, MITCHELL</t>
  </si>
  <si>
    <t>SAMPSELL, REX</t>
  </si>
  <si>
    <t>BAUER, MICHAEL</t>
  </si>
  <si>
    <t>CLUM, TROY</t>
  </si>
  <si>
    <t>ABQ</t>
  </si>
  <si>
    <t>JAUGUST, VLADIMIR</t>
  </si>
  <si>
    <t>MILLER, ALLEN</t>
  </si>
  <si>
    <t>HERMAN, SCOTT</t>
  </si>
  <si>
    <t>HUGHES, JACK</t>
  </si>
  <si>
    <t>MC CLOSKEY, THOMAS</t>
  </si>
  <si>
    <t>FINGER, JAMES</t>
  </si>
  <si>
    <t>STOREY, JAMES</t>
  </si>
  <si>
    <t>MUEHLE, MICHAEL</t>
  </si>
  <si>
    <t>ARNAUD, EMMANUEL</t>
  </si>
  <si>
    <t>MOORE, PATRICK</t>
  </si>
  <si>
    <t>GRAZIOSI, DEREK</t>
  </si>
  <si>
    <t>JETMAR, JAMES</t>
  </si>
  <si>
    <t>ROA</t>
  </si>
  <si>
    <t>WHEELER, CHARLES</t>
  </si>
  <si>
    <t>FONDRY, BENJAMIN</t>
  </si>
  <si>
    <t>CROSS, PETER</t>
  </si>
  <si>
    <t>ZIELINSKI, JOHN</t>
  </si>
  <si>
    <t>TOMLIN, DAVID</t>
  </si>
  <si>
    <t>CRAWFORD SR, SCOTT</t>
  </si>
  <si>
    <t>VENTURA, SAMUEL</t>
  </si>
  <si>
    <t>MEMMELAAR, RONALD</t>
  </si>
  <si>
    <t>CUMMINGS, STACEY</t>
  </si>
  <si>
    <t>FLINN, DANIEL</t>
  </si>
  <si>
    <t>CORAGGIO, GARY</t>
  </si>
  <si>
    <t>HALSELL, DONALD</t>
  </si>
  <si>
    <t>ARROWOOD, DANIEL</t>
  </si>
  <si>
    <t>HIGGINS, EAMON</t>
  </si>
  <si>
    <t>ZURCHER JR, JAMES</t>
  </si>
  <si>
    <t>BAYLES, JERRY</t>
  </si>
  <si>
    <t>BREUM, TODD</t>
  </si>
  <si>
    <t>BARNETT, DONALD</t>
  </si>
  <si>
    <t>LINDQUIST, ERIK</t>
  </si>
  <si>
    <t>WHEELER, JAMES</t>
  </si>
  <si>
    <t>SCHROEDER, GEORGE</t>
  </si>
  <si>
    <t>RIVERA, JAIME</t>
  </si>
  <si>
    <t>BONIKOWSKI, BARRY</t>
  </si>
  <si>
    <t>FREY, CHRISTOPHER</t>
  </si>
  <si>
    <t>LABRIE, GREG</t>
  </si>
  <si>
    <t>MILLER, THOMAS</t>
  </si>
  <si>
    <t>BRIDGEWATER, WILLIAM</t>
  </si>
  <si>
    <t>BEATY, DAVID</t>
  </si>
  <si>
    <t>PENFIELD, GEORGE</t>
  </si>
  <si>
    <t>APELT, EVERETT</t>
  </si>
  <si>
    <t>HACKER, RANCE</t>
  </si>
  <si>
    <t>FASK, STEVEN</t>
  </si>
  <si>
    <t>MDW</t>
  </si>
  <si>
    <t>WEBB, DEREK</t>
  </si>
  <si>
    <t>BERTLING, ROBERT</t>
  </si>
  <si>
    <t>FREDERICK, DAVID</t>
  </si>
  <si>
    <t>FRUNER, ALAN</t>
  </si>
  <si>
    <t>MUNDY, MARK</t>
  </si>
  <si>
    <t>ANDERSON, MARK</t>
  </si>
  <si>
    <t>DOCOUS, MARK</t>
  </si>
  <si>
    <t>DEL VIGNA, DOUGLAS</t>
  </si>
  <si>
    <t>MILLER, DAVID</t>
  </si>
  <si>
    <t>SCHELLENGER, JONATHAN</t>
  </si>
  <si>
    <t>JASPER, DAVID</t>
  </si>
  <si>
    <t>COOK, CLINTON</t>
  </si>
  <si>
    <t>TARK, DEAN</t>
  </si>
  <si>
    <t>GARVEY, MORGAN</t>
  </si>
  <si>
    <t>NORDQUIST, NILS ERIK</t>
  </si>
  <si>
    <t>GRILLO, WILLIAM</t>
  </si>
  <si>
    <t>TEGTMEIER, MICHAEL</t>
  </si>
  <si>
    <t>GLUSIC, JOSEPH</t>
  </si>
  <si>
    <t>NATOLI, NATHANIEL</t>
  </si>
  <si>
    <t>CALKIN, PETER</t>
  </si>
  <si>
    <t>GADJO, JOHN</t>
  </si>
  <si>
    <t>STEFFEN, ERIC</t>
  </si>
  <si>
    <t>MILEWSKI, PETER</t>
  </si>
  <si>
    <t>HILL JR, EDWARD</t>
  </si>
  <si>
    <t>FOWLER, SCOTT</t>
  </si>
  <si>
    <t>CARLTON, SCOTT</t>
  </si>
  <si>
    <t>ALAMAN, DONALD</t>
  </si>
  <si>
    <t>OAK</t>
  </si>
  <si>
    <t>SOUSA, EDUARDO</t>
  </si>
  <si>
    <t>FOGLEMAN, RONALD</t>
  </si>
  <si>
    <t>UNDERWOOD, KELLY</t>
  </si>
  <si>
    <t>WADEY, LIONEL</t>
  </si>
  <si>
    <t>FULLER, DANIEL</t>
  </si>
  <si>
    <t>SHARP JR, SHERWOOD</t>
  </si>
  <si>
    <t>BEAVER, BRADLEY</t>
  </si>
  <si>
    <t>WINTERMYER, CARL</t>
  </si>
  <si>
    <t>PARMLEY, TROY</t>
  </si>
  <si>
    <t>SAUBER, DAVID</t>
  </si>
  <si>
    <t>NALBONE, THOMAS</t>
  </si>
  <si>
    <t>GREGORY, EDWARD</t>
  </si>
  <si>
    <t>WARD, CHRISTOPHER</t>
  </si>
  <si>
    <t>SMITH, KELLI</t>
  </si>
  <si>
    <t>BREWER, LAWRENCE</t>
  </si>
  <si>
    <t>CALLAHAN, BRIAN</t>
  </si>
  <si>
    <t>WHITRIDGE, BRADFORD</t>
  </si>
  <si>
    <t>JOHANNES, LOREN</t>
  </si>
  <si>
    <t>LUTHI, MARK</t>
  </si>
  <si>
    <t>ELLYSON, PHILLIP</t>
  </si>
  <si>
    <t>RAAB SR, JEFFREY</t>
  </si>
  <si>
    <t>EINEMANN, WILLIAM</t>
  </si>
  <si>
    <t>WEIR, JOHN</t>
  </si>
  <si>
    <t>HARVEY, MARK</t>
  </si>
  <si>
    <t>TALLEUR, KIMBERLY</t>
  </si>
  <si>
    <t>MERIVAARA, TEEMU</t>
  </si>
  <si>
    <t>STEWART, MICHAEL</t>
  </si>
  <si>
    <t>WISSOLIK, DAMIEN</t>
  </si>
  <si>
    <t>OAKS JR, STEVEN</t>
  </si>
  <si>
    <t>TEUTONICO, PETER</t>
  </si>
  <si>
    <t>CONVISER, TODD</t>
  </si>
  <si>
    <t>ROOSE, DANIEL</t>
  </si>
  <si>
    <t>GRUBELIC, BRIAN</t>
  </si>
  <si>
    <t>SACHS, PETER</t>
  </si>
  <si>
    <t>WOODS, JEFFREY</t>
  </si>
  <si>
    <t>RODRIGUEZ ROCHA, JUAN</t>
  </si>
  <si>
    <t>DEVEREAUX, RYAN</t>
  </si>
  <si>
    <t>HOLMES, JAMES</t>
  </si>
  <si>
    <t>RATH, MICHAEL</t>
  </si>
  <si>
    <t>BOYKEN, ELDEAN</t>
  </si>
  <si>
    <t>MEI</t>
  </si>
  <si>
    <t>FORTIER, WILLIAM</t>
  </si>
  <si>
    <t>BLASTIC, MICHAEL</t>
  </si>
  <si>
    <t>DESIRA, JOSEPH</t>
  </si>
  <si>
    <t>GORDON, JENIFER</t>
  </si>
  <si>
    <t>NORDER, RICHARD</t>
  </si>
  <si>
    <t>KALUS, JOSEPH</t>
  </si>
  <si>
    <t>PIPER, JASON</t>
  </si>
  <si>
    <t>SPENCER, RICHARD</t>
  </si>
  <si>
    <t>FACCONE, KEITH</t>
  </si>
  <si>
    <t>MANOR, RICHARD</t>
  </si>
  <si>
    <t>KESSLER, NATHAN</t>
  </si>
  <si>
    <t>ANDERSON, MICHAEL</t>
  </si>
  <si>
    <t>MARCHESCHI, ANTHONY</t>
  </si>
  <si>
    <t>RAFFERTY, JENNIFER</t>
  </si>
  <si>
    <t>EASTMAN, CHRISTOPHER</t>
  </si>
  <si>
    <t>CE-560</t>
  </si>
  <si>
    <t>VIDOVICH, AMY</t>
  </si>
  <si>
    <t>HAM, CHRISTOPHER</t>
  </si>
  <si>
    <t>LONG, MARK</t>
  </si>
  <si>
    <t>CARROW JR, ROBERT</t>
  </si>
  <si>
    <t>HOLT, JOHN</t>
  </si>
  <si>
    <t>SOLO, DAVID</t>
  </si>
  <si>
    <t>KOCH, DOUGLAS</t>
  </si>
  <si>
    <t>KOSS, PAUL</t>
  </si>
  <si>
    <t>DIENER, DAVID</t>
  </si>
  <si>
    <t>INTERLICHIA, THOMAS</t>
  </si>
  <si>
    <t>MOODY, PATRICIA</t>
  </si>
  <si>
    <t>VOLLKOMMER, KIRK</t>
  </si>
  <si>
    <t>STEPP, CRAIG</t>
  </si>
  <si>
    <t>GANOM, SAM</t>
  </si>
  <si>
    <t>OMA</t>
  </si>
  <si>
    <t>MALEY II, JIMIE</t>
  </si>
  <si>
    <t>HAENSLY, DAVID</t>
  </si>
  <si>
    <t>ALLHUSEN, JONATHAN</t>
  </si>
  <si>
    <t>BOWAR, SHANE</t>
  </si>
  <si>
    <t>HOUSER, BRIAN</t>
  </si>
  <si>
    <t>SCHMIDT, MICHAEL</t>
  </si>
  <si>
    <t>RDD</t>
  </si>
  <si>
    <t>DECKARD, AUDIE</t>
  </si>
  <si>
    <t>EUG</t>
  </si>
  <si>
    <t>DELONG, DOUGLAS</t>
  </si>
  <si>
    <t>GADJO, ROBERT</t>
  </si>
  <si>
    <t>SZRAMKA JR, THADDEUS</t>
  </si>
  <si>
    <t>SUKHAI, ROBIN</t>
  </si>
  <si>
    <t>SHOWMAN, CHRISTOPHER</t>
  </si>
  <si>
    <t>MC KEE III, ALBERT</t>
  </si>
  <si>
    <t>PROKAY, ZOLTAN</t>
  </si>
  <si>
    <t>KUMMETH, ROBERT</t>
  </si>
  <si>
    <t>STOFFEL, CHRISTOPHER</t>
  </si>
  <si>
    <t>CIOTA, SHANE</t>
  </si>
  <si>
    <t>AHLERSMEYER, WILLIAM</t>
  </si>
  <si>
    <t>MORSE, SCOTT</t>
  </si>
  <si>
    <t>SOBERANIS, LOUIS</t>
  </si>
  <si>
    <t>SBA</t>
  </si>
  <si>
    <t>GRANDGEORGE, SCOTT</t>
  </si>
  <si>
    <t>ROEMER, MARK</t>
  </si>
  <si>
    <t>BALOUGH, TIMOTHY</t>
  </si>
  <si>
    <t>SIMPSON, MELISSA</t>
  </si>
  <si>
    <t>HEMSLEY, MICHAEL</t>
  </si>
  <si>
    <t>HXD</t>
  </si>
  <si>
    <t>VUKSON, NICHOLAS</t>
  </si>
  <si>
    <t>OUELLETTE, ERIC</t>
  </si>
  <si>
    <t>CATANESE, CHRISTOPHER</t>
  </si>
  <si>
    <t>STARK, ROBERT</t>
  </si>
  <si>
    <t>NUSSBAUM, TODD</t>
  </si>
  <si>
    <t>HOGGARD, DAVID</t>
  </si>
  <si>
    <t>COX, CHAD</t>
  </si>
  <si>
    <t>ENSIGN, CHRISTOPHER</t>
  </si>
  <si>
    <t>KIMMEL, JEFFERY</t>
  </si>
  <si>
    <t>STURTEVANT, JEFFREY</t>
  </si>
  <si>
    <t>BRUNET, WILLIAM</t>
  </si>
  <si>
    <t>SMITH, KENNETH</t>
  </si>
  <si>
    <t>RIDDELL, MARK</t>
  </si>
  <si>
    <t>LIEFF, DANIEL</t>
  </si>
  <si>
    <t>ROCKROHR, SCOTT</t>
  </si>
  <si>
    <t>BELNA, RICHARD</t>
  </si>
  <si>
    <t>DANFORTH, STEVAN</t>
  </si>
  <si>
    <t>PAGE, DAVID</t>
  </si>
  <si>
    <t>DE HART, JOHN</t>
  </si>
  <si>
    <t>MADDEN, STEPHEN</t>
  </si>
  <si>
    <t>HERRICK, CARL</t>
  </si>
  <si>
    <t>CROWE, DOUGLAS</t>
  </si>
  <si>
    <t>TUZZO, ALEX</t>
  </si>
  <si>
    <t>JAMES, JEFFERY</t>
  </si>
  <si>
    <t>DENNY, SCOTT</t>
  </si>
  <si>
    <t>STERNER, JOHN</t>
  </si>
  <si>
    <t>CLARK, ROBERT</t>
  </si>
  <si>
    <t>ADAMS, JOEL</t>
  </si>
  <si>
    <t>LIEBER, JOHN</t>
  </si>
  <si>
    <t>RABASSI, MATTHEW</t>
  </si>
  <si>
    <t>BRABEC, GENE</t>
  </si>
  <si>
    <t>PATRICK, ROY</t>
  </si>
  <si>
    <t>SHEGA, PAUL</t>
  </si>
  <si>
    <t>WESTRING, CHRISTOPHER</t>
  </si>
  <si>
    <t>AIKMAN JR, JIM</t>
  </si>
  <si>
    <t>LABONTE, WAYNE</t>
  </si>
  <si>
    <t>ERI</t>
  </si>
  <si>
    <t>NEWTON, MICHAEL</t>
  </si>
  <si>
    <t>MOSSMAN, ANDREW</t>
  </si>
  <si>
    <t>MERRILL, JEFFREY</t>
  </si>
  <si>
    <t>PACEJKA, BRIAN</t>
  </si>
  <si>
    <t>CRENSHAW, TONY</t>
  </si>
  <si>
    <t>VAN DEN ENGEL, CORNELIA</t>
  </si>
  <si>
    <t>CHO</t>
  </si>
  <si>
    <t>DOHERTY, DANIEL</t>
  </si>
  <si>
    <t>PARSONS, HARRIETTE</t>
  </si>
  <si>
    <t>GILBERT JR, ALLYN</t>
  </si>
  <si>
    <t>CHELLA, WESLEY</t>
  </si>
  <si>
    <t>OBRIEN, TERRENCE</t>
  </si>
  <si>
    <t>PARKER, SCOTT</t>
  </si>
  <si>
    <t>DUSANIWSKY, OLECH</t>
  </si>
  <si>
    <t>PARKER, ERIC</t>
  </si>
  <si>
    <t>MC CLURE, BARBARA</t>
  </si>
  <si>
    <t>LEONARD, TRACY</t>
  </si>
  <si>
    <t>HANKA, JEFFREY</t>
  </si>
  <si>
    <t>BOENING, ANDREW</t>
  </si>
  <si>
    <t>KONRATH, PAUL</t>
  </si>
  <si>
    <t>WATTS, DAVID</t>
  </si>
  <si>
    <t>BREWER, RONALD</t>
  </si>
  <si>
    <t>MC DANIEL, JEFFREY</t>
  </si>
  <si>
    <t>WARD, BRIAN</t>
  </si>
  <si>
    <t>LUEDERS, ERIC</t>
  </si>
  <si>
    <t>DAVIS, RICHARD</t>
  </si>
  <si>
    <t>LECOMTE, BYRON</t>
  </si>
  <si>
    <t>MEYER, DAVID</t>
  </si>
  <si>
    <t>JORDAN, STEPHEN</t>
  </si>
  <si>
    <t>RAIBSTEIN, LEIBO</t>
  </si>
  <si>
    <t>SMALL, SHANNON</t>
  </si>
  <si>
    <t>ARMSTRONG, JOSEPH</t>
  </si>
  <si>
    <t>MC CLARY, TERRY</t>
  </si>
  <si>
    <t>STEIN, JEFFREY</t>
  </si>
  <si>
    <t>ALFSON, TRACY</t>
  </si>
  <si>
    <t>POWELL, JEFFERY</t>
  </si>
  <si>
    <t>AULD, DOUGLAS</t>
  </si>
  <si>
    <t>ANDERSON, JASON</t>
  </si>
  <si>
    <t>KRUGER, SHAWN</t>
  </si>
  <si>
    <t>KRUIZE, SANDER</t>
  </si>
  <si>
    <t>MC MAHAN, MARK</t>
  </si>
  <si>
    <t>WINSTON III, FREDERICK</t>
  </si>
  <si>
    <t>ROUSE, JAMES</t>
  </si>
  <si>
    <t>LUNDBERG, JAMES</t>
  </si>
  <si>
    <t>CHON, KILSOONG</t>
  </si>
  <si>
    <t>JUREK, VINCENT</t>
  </si>
  <si>
    <t>ESSEX, MARK</t>
  </si>
  <si>
    <t>BOWERS, DAVID</t>
  </si>
  <si>
    <t>FENNELL, GEORGE</t>
  </si>
  <si>
    <t>WALKER, CARL</t>
  </si>
  <si>
    <t>HDN</t>
  </si>
  <si>
    <t>ZWILLING, MICHAEL</t>
  </si>
  <si>
    <t>WIENEKE, BRYAN</t>
  </si>
  <si>
    <t>UZYN, JERRY</t>
  </si>
  <si>
    <t>DAVIDSON, DARRIN</t>
  </si>
  <si>
    <t>SIMMONS II, WILLIAM</t>
  </si>
  <si>
    <t>FAR</t>
  </si>
  <si>
    <t>LOUGHLIN, MICHAEL</t>
  </si>
  <si>
    <t>EPPS, MICHAEL</t>
  </si>
  <si>
    <t>OLDENBURG, ERIC</t>
  </si>
  <si>
    <t>GRENIE, ARLES</t>
  </si>
  <si>
    <t>JUBIEN JR, WALTER</t>
  </si>
  <si>
    <t>HOLE, MORGAN</t>
  </si>
  <si>
    <t>HINCHLIFFE, MICHAEL</t>
  </si>
  <si>
    <t>DAVIS, THOMAS</t>
  </si>
  <si>
    <t>MILLER, ANDREW</t>
  </si>
  <si>
    <t>LAMBIE, PETER</t>
  </si>
  <si>
    <t>HEMING, PAUL</t>
  </si>
  <si>
    <t>FULBRIGHT, JOHN</t>
  </si>
  <si>
    <t>WOLF, ANDREAS</t>
  </si>
  <si>
    <t>EDWARDS, TRENT</t>
  </si>
  <si>
    <t>HOLBACH, TIMOTHY</t>
  </si>
  <si>
    <t>MCINTOSH JR, STEPHEN</t>
  </si>
  <si>
    <t>NORGAARD, ERIC</t>
  </si>
  <si>
    <t>HOFF, BRIAN</t>
  </si>
  <si>
    <t>LEDANY, RONY</t>
  </si>
  <si>
    <t>HOWARD, TRAVIS</t>
  </si>
  <si>
    <t>MSO</t>
  </si>
  <si>
    <t>MEISBERGER, DAVID</t>
  </si>
  <si>
    <t>BARMAN, MARTIN</t>
  </si>
  <si>
    <t>STARRETT, NIKOLAI</t>
  </si>
  <si>
    <t>COTTER, JOHN</t>
  </si>
  <si>
    <t>HOFFMAN, CHRISTOPHER</t>
  </si>
  <si>
    <t>BACHMEYER, NICHOLAS</t>
  </si>
  <si>
    <t>COPPOLA, MARC</t>
  </si>
  <si>
    <t>LA CASSE, MARK</t>
  </si>
  <si>
    <t>LARSEN, DUANE</t>
  </si>
  <si>
    <t>KEHOE JR, JOHN</t>
  </si>
  <si>
    <t>PEIFFER, DAVID</t>
  </si>
  <si>
    <t>JOHNSON II, LEE</t>
  </si>
  <si>
    <t>POTTER, STEVEN</t>
  </si>
  <si>
    <t>MCCARTY, ERIC</t>
  </si>
  <si>
    <t>TURNER, ALAN</t>
  </si>
  <si>
    <t>SCHNAUFFER V, WILLIAM</t>
  </si>
  <si>
    <t>FSM</t>
  </si>
  <si>
    <t>RADTKE, DERRICK</t>
  </si>
  <si>
    <t>ALLEN, CHRISTOPHER</t>
  </si>
  <si>
    <t>BENNETT III, JOSEPH</t>
  </si>
  <si>
    <t>MONTGOMERY, JEFFREY</t>
  </si>
  <si>
    <t>FOX, CHAD</t>
  </si>
  <si>
    <t>THOMPSON, BRIAN</t>
  </si>
  <si>
    <t>WHITE, BRUCE</t>
  </si>
  <si>
    <t>DENNIS, KYLE</t>
  </si>
  <si>
    <t>SACCO, ROBERT</t>
  </si>
  <si>
    <t>FULTZ, CHAD</t>
  </si>
  <si>
    <t>GARRELTS, CASPER</t>
  </si>
  <si>
    <t>COBURN II, MAXWELL</t>
  </si>
  <si>
    <t>LORENZ, FABIAN</t>
  </si>
  <si>
    <t>BREUER, JEFFREY</t>
  </si>
  <si>
    <t>MOST, JONATHAN</t>
  </si>
  <si>
    <t>PAUR, JOSHUA</t>
  </si>
  <si>
    <t>KUNZFELD, FRANK</t>
  </si>
  <si>
    <t>SFO</t>
  </si>
  <si>
    <t>YORK, ANDREW</t>
  </si>
  <si>
    <t>HENDRICKS, MARK</t>
  </si>
  <si>
    <t>SPEAR, ERIC</t>
  </si>
  <si>
    <t>MAREK, CHAD</t>
  </si>
  <si>
    <t>BOUDREAUX, JAMES</t>
  </si>
  <si>
    <t>BARNES, THOMAS</t>
  </si>
  <si>
    <t>PHILLIPS, JAMES</t>
  </si>
  <si>
    <t>PEREZ DE TEJADA, MARK</t>
  </si>
  <si>
    <t>HARTKOPF, COLIN</t>
  </si>
  <si>
    <t>ANDERSON, JERRY</t>
  </si>
  <si>
    <t>GRB</t>
  </si>
  <si>
    <t>GONZALEZ, WILMER</t>
  </si>
  <si>
    <t>VIJGEBOOM, FRANC</t>
  </si>
  <si>
    <t>O'GORMAN, T</t>
  </si>
  <si>
    <t>PFAFF, GEORGE</t>
  </si>
  <si>
    <t>GEORGULIS, CHRISTOPHER</t>
  </si>
  <si>
    <t>FENTON, ROBERT</t>
  </si>
  <si>
    <t>GAMBRELL JR, ROBERT</t>
  </si>
  <si>
    <t>WALTZ, DOUGLAS</t>
  </si>
  <si>
    <t>OSTER, CRAIG</t>
  </si>
  <si>
    <t>STEMMER, MARION</t>
  </si>
  <si>
    <t>FOSNOT, DAMIEN</t>
  </si>
  <si>
    <t>FERULLO, KENNETH</t>
  </si>
  <si>
    <t>RALL, DARREN</t>
  </si>
  <si>
    <t>COLLINS, GREGORY</t>
  </si>
  <si>
    <t>ROESBERY, TRAVIS</t>
  </si>
  <si>
    <t>TEMPLE, DAVID</t>
  </si>
  <si>
    <t>PSP</t>
  </si>
  <si>
    <t>EJDYS, DANIEL</t>
  </si>
  <si>
    <t>MILLER, STEVEN</t>
  </si>
  <si>
    <t>DEWALD, JOHN</t>
  </si>
  <si>
    <t>MCMANUS, MICHAEL</t>
  </si>
  <si>
    <t>MOUNTS, BRUCE</t>
  </si>
  <si>
    <t>MC NIFF, JOHN</t>
  </si>
  <si>
    <t>WAGNER, MARK</t>
  </si>
  <si>
    <t>SANDERS, DANIEL</t>
  </si>
  <si>
    <t>CARLOCK III, CHARLES</t>
  </si>
  <si>
    <t>FOSTER, RICK</t>
  </si>
  <si>
    <t>RAY, BRUCE</t>
  </si>
  <si>
    <t>RECKER, JEFFREY</t>
  </si>
  <si>
    <t>CARNAHAN, MARGARET</t>
  </si>
  <si>
    <t>HORWATH, ROBERT</t>
  </si>
  <si>
    <t>D'OVIDIO, DAVID</t>
  </si>
  <si>
    <t>MANTELLO, DEBORAH</t>
  </si>
  <si>
    <t>WHALEN, SEAN</t>
  </si>
  <si>
    <t>NOVAK, BRIAN</t>
  </si>
  <si>
    <t>ATW</t>
  </si>
  <si>
    <t>PERKINS, RANDALL</t>
  </si>
  <si>
    <t>ROWE, DANIEL</t>
  </si>
  <si>
    <t>HILL JR, COY</t>
  </si>
  <si>
    <t>SCHROEDER, TYLER</t>
  </si>
  <si>
    <t>ROGERS, CURT</t>
  </si>
  <si>
    <t>KYSER, GORDON</t>
  </si>
  <si>
    <t>SATCHWELL, ROBERT</t>
  </si>
  <si>
    <t>JONES, JAY</t>
  </si>
  <si>
    <t>WITTKE JR, DONALD</t>
  </si>
  <si>
    <t>SAINT ORENS, JEROME</t>
  </si>
  <si>
    <t>POTTINGER, ERIC</t>
  </si>
  <si>
    <t>HOWELL, WILLIAM</t>
  </si>
  <si>
    <t>MATHIEU, ROBERT</t>
  </si>
  <si>
    <t>POOL, DAVID</t>
  </si>
  <si>
    <t>ROODS, SHAWN</t>
  </si>
  <si>
    <t>SILVER, KELLY</t>
  </si>
  <si>
    <t>WILLIAMS, CRAIG</t>
  </si>
  <si>
    <t>HARPLEY, BRYAN</t>
  </si>
  <si>
    <t>SPARK JR, DONALD</t>
  </si>
  <si>
    <t>LAHUEC, MARK</t>
  </si>
  <si>
    <t>EDDY, GARY</t>
  </si>
  <si>
    <t>SCOTT, STACEY</t>
  </si>
  <si>
    <t>GOWDY, DANIEL</t>
  </si>
  <si>
    <t>VERSWEYVELD, JAN</t>
  </si>
  <si>
    <t>SOHAYDA, TOMAS</t>
  </si>
  <si>
    <t>TSAKIRIS, EVANGELOS</t>
  </si>
  <si>
    <t>ZIMMERMAN, ANDREW</t>
  </si>
  <si>
    <t>STEWART, ANDREW</t>
  </si>
  <si>
    <t>BOLICH, HARRY</t>
  </si>
  <si>
    <t>PHILLIPS, TOBIN</t>
  </si>
  <si>
    <t>PALMER, ROBERT</t>
  </si>
  <si>
    <t>OBRYAN, GEORGE</t>
  </si>
  <si>
    <t>WARD, DANIEL</t>
  </si>
  <si>
    <t>COTTLE JR, JAMES</t>
  </si>
  <si>
    <t>SOLTANI, MO</t>
  </si>
  <si>
    <t>HAUSCHILD, THOMAS</t>
  </si>
  <si>
    <t>DUBON, DANILO</t>
  </si>
  <si>
    <t>RAINWATER, CHRISTOPHER</t>
  </si>
  <si>
    <t>MADGEY JR, KENNETH</t>
  </si>
  <si>
    <t>SCULLY, JOHN</t>
  </si>
  <si>
    <t>ACKER, KEVIN</t>
  </si>
  <si>
    <t>ANTEMANN, NEAL</t>
  </si>
  <si>
    <t>FISCHER II, JULIUS</t>
  </si>
  <si>
    <t>DECK, MATTHEW</t>
  </si>
  <si>
    <t>WILLIAMS, JASON</t>
  </si>
  <si>
    <t>BENDER, MICHAEL</t>
  </si>
  <si>
    <t>SMITH, JEFFREY</t>
  </si>
  <si>
    <t>SWORDS, CHRISTOPHER</t>
  </si>
  <si>
    <t>WILLIS, GREGORY</t>
  </si>
  <si>
    <t>BITTLE, GARY</t>
  </si>
  <si>
    <t>LAVATI, JOSEPH</t>
  </si>
  <si>
    <t>KLEIN, DAVID</t>
  </si>
  <si>
    <t>RADEBAUGH, JAMES</t>
  </si>
  <si>
    <t>MONKEVICZ, MICHAEL</t>
  </si>
  <si>
    <t>MILTON, JASON</t>
  </si>
  <si>
    <t>GILMORE, GREGORY</t>
  </si>
  <si>
    <t>BROWN, DOUGLAS</t>
  </si>
  <si>
    <t>GAMBACH, BRADLEY</t>
  </si>
  <si>
    <t>WALKER, SHERRY</t>
  </si>
  <si>
    <t>RANSOM, COREY</t>
  </si>
  <si>
    <t>NELSON, SCOTT</t>
  </si>
  <si>
    <t>COATS, RAYMOND</t>
  </si>
  <si>
    <t>SAULSBURY, MICHAEL</t>
  </si>
  <si>
    <t>BENNETT, JAMES</t>
  </si>
  <si>
    <t>ELLIS, JAMES</t>
  </si>
  <si>
    <t>OBYRNE, BRIAN</t>
  </si>
  <si>
    <t>SOBER, CHADD</t>
  </si>
  <si>
    <t>JEFFERIS, JOEL</t>
  </si>
  <si>
    <t>FREUDENHEIM, DAVID</t>
  </si>
  <si>
    <t>FRYE, MARK</t>
  </si>
  <si>
    <t>FRUCHT, RIMON</t>
  </si>
  <si>
    <t>REN, JASON</t>
  </si>
  <si>
    <t>WATSON, RICK</t>
  </si>
  <si>
    <t>SHAFER, DANNY</t>
  </si>
  <si>
    <t>SCHON, DANIEL</t>
  </si>
  <si>
    <t>STACK, CHRISTOPHER</t>
  </si>
  <si>
    <t>SJC</t>
  </si>
  <si>
    <t>KEYMAN II, HARRY</t>
  </si>
  <si>
    <t>PARISI, ANDREW</t>
  </si>
  <si>
    <t>SWANSON, MYRON</t>
  </si>
  <si>
    <t>BAUER, KEVIN</t>
  </si>
  <si>
    <t>CAUDLE, JASON</t>
  </si>
  <si>
    <t>SAVAGE, JAMES</t>
  </si>
  <si>
    <t>MISUK, WILLIAM</t>
  </si>
  <si>
    <t>STEARMAN, JOHN</t>
  </si>
  <si>
    <t>YOUSKAUSKAS, JOHN</t>
  </si>
  <si>
    <t>MARRIOTT, FRER</t>
  </si>
  <si>
    <t>NAREZO, SARA</t>
  </si>
  <si>
    <t>KAHLER, KARA</t>
  </si>
  <si>
    <t>SWIFT, WILLIAM</t>
  </si>
  <si>
    <t>HOU</t>
  </si>
  <si>
    <t>JOWERS JR, RICHARD</t>
  </si>
  <si>
    <t>TROTTER, MICHAEL</t>
  </si>
  <si>
    <t>NIKOLAISEN, KURT</t>
  </si>
  <si>
    <t>OFARRILL, LUIS</t>
  </si>
  <si>
    <t>MERCHANT, MITCHELL</t>
  </si>
  <si>
    <t>LYDON, DAVID</t>
  </si>
  <si>
    <t>FSD</t>
  </si>
  <si>
    <t>MEYER, KREG</t>
  </si>
  <si>
    <t>SCHUSTER, BRIAN</t>
  </si>
  <si>
    <t>FORAN, MICHAEL</t>
  </si>
  <si>
    <t>THOMPSON, TODD</t>
  </si>
  <si>
    <t>GODINEZ, MARCO</t>
  </si>
  <si>
    <t>HANSON, MICHAEL</t>
  </si>
  <si>
    <t>MC MENAMY, MARK</t>
  </si>
  <si>
    <t>BOWER, GEORG</t>
  </si>
  <si>
    <t>HARRINGTON, ROBERT</t>
  </si>
  <si>
    <t>REYNOLDS, PAUL</t>
  </si>
  <si>
    <t>BUR</t>
  </si>
  <si>
    <t>BIXBY, RICHARD</t>
  </si>
  <si>
    <t>WIDIGER, ERIC</t>
  </si>
  <si>
    <t>MARTINEZ, DOUGLAS</t>
  </si>
  <si>
    <t>HEUSTON, RYAN</t>
  </si>
  <si>
    <t>NEWMAN, PETER</t>
  </si>
  <si>
    <t>TALLMAN, MICHAEL</t>
  </si>
  <si>
    <t>LIDBACK, SHAWN</t>
  </si>
  <si>
    <t>RAEFIELD, ERIC</t>
  </si>
  <si>
    <t>JOHNSON, MATTHEW</t>
  </si>
  <si>
    <t>BURKE, DAVID</t>
  </si>
  <si>
    <t>URBINA, RONALD</t>
  </si>
  <si>
    <t>WEBERG, ROBBIE</t>
  </si>
  <si>
    <t>WHITAKER, ROBBIE</t>
  </si>
  <si>
    <t>MUHA, MARK</t>
  </si>
  <si>
    <t>HAYNES III, JAMES</t>
  </si>
  <si>
    <t>ATARODIAN, MEHDI</t>
  </si>
  <si>
    <t>REGIER, JAMIE</t>
  </si>
  <si>
    <t>UHLMAN, GRETCHEN</t>
  </si>
  <si>
    <t>SWEAT, LAVAL</t>
  </si>
  <si>
    <t>DUNN, GREGORY</t>
  </si>
  <si>
    <t>FORSTE, JEFFREY</t>
  </si>
  <si>
    <t>MOORE, RICHARD</t>
  </si>
  <si>
    <t>STANLEY, JEFFREY</t>
  </si>
  <si>
    <t>MONTGOMERY, DAVID</t>
  </si>
  <si>
    <t>RAMEY, AMANDA</t>
  </si>
  <si>
    <t>BISHOP, JAMES</t>
  </si>
  <si>
    <t>ALMSTEAD, MICHAEL</t>
  </si>
  <si>
    <t>BRINCKS, GAIL</t>
  </si>
  <si>
    <t>NEWHOUSE, JAY</t>
  </si>
  <si>
    <t>CAPOZZI, LANDON</t>
  </si>
  <si>
    <t>OBERG, GEOFFREY</t>
  </si>
  <si>
    <t>MUSGROVE II, JAMES</t>
  </si>
  <si>
    <t>JUNELL, SONNY</t>
  </si>
  <si>
    <t>KOCH, LANCE</t>
  </si>
  <si>
    <t>SALK, JESSE</t>
  </si>
  <si>
    <t>HEMMINGER, KEITH</t>
  </si>
  <si>
    <t>ANDERSON, STEVEN</t>
  </si>
  <si>
    <t>GREENE, JOY</t>
  </si>
  <si>
    <t>COWAN, BRIAN</t>
  </si>
  <si>
    <t>BRYANT, HUGH</t>
  </si>
  <si>
    <t>MAY, CHRISTOPHER</t>
  </si>
  <si>
    <t>ELLISON, AARON</t>
  </si>
  <si>
    <t>BUNYAN, CHRISTOPHER</t>
  </si>
  <si>
    <t>MELLEN, JEFFREY</t>
  </si>
  <si>
    <t>CHARTIER, RYAN</t>
  </si>
  <si>
    <t>ILLAN, GUSTAVO</t>
  </si>
  <si>
    <t>ILARI, ALESSIO</t>
  </si>
  <si>
    <t>NOSALEK, KEVIN</t>
  </si>
  <si>
    <t>FAULK, JOHN</t>
  </si>
  <si>
    <t>SORENSEN, CHRISTOPHER</t>
  </si>
  <si>
    <t>BARRETO, WALDEMAR</t>
  </si>
  <si>
    <t>SGORLON, MARLA</t>
  </si>
  <si>
    <t>GERGAUD, PATRICK</t>
  </si>
  <si>
    <t>UMBREIT JR, JAMES</t>
  </si>
  <si>
    <t>WELLBORN, LOUIS</t>
  </si>
  <si>
    <t>MIHAYLO, JEREMY</t>
  </si>
  <si>
    <t>RAFTOVICH, JAMES</t>
  </si>
  <si>
    <t>STUTE, CLAUDIUS</t>
  </si>
  <si>
    <t>HUMBERD, MATTHEW</t>
  </si>
  <si>
    <t>TOWER, KEVIN</t>
  </si>
  <si>
    <t>NESIN, CHRISTOPHER</t>
  </si>
  <si>
    <t>QUIGLEY, JEFFREY</t>
  </si>
  <si>
    <t>WILLIAMS, MARK</t>
  </si>
  <si>
    <t>GRADY, BRIAN</t>
  </si>
  <si>
    <t>HANCOCK, BRYAN</t>
  </si>
  <si>
    <t>BARNES, CHRISTINE</t>
  </si>
  <si>
    <t>LOTT, ROBERT</t>
  </si>
  <si>
    <t>GANDRILLE, OLIVIER</t>
  </si>
  <si>
    <t>PUCKROPP, JOHN</t>
  </si>
  <si>
    <t>KIRST, RICK</t>
  </si>
  <si>
    <t>BARTUCE, ROBERT</t>
  </si>
  <si>
    <t>GIBSON, PAUL</t>
  </si>
  <si>
    <t>SCHUBERT, STEVEN</t>
  </si>
  <si>
    <t>MERTZ, AARON</t>
  </si>
  <si>
    <t>LADICK, RYAN</t>
  </si>
  <si>
    <t>UPSHAW, LEWIS</t>
  </si>
  <si>
    <t>SAMPATH, STEVEN</t>
  </si>
  <si>
    <t>MURDOCH, PAUL</t>
  </si>
  <si>
    <t>MC LEOD, MIKAELE</t>
  </si>
  <si>
    <t>ROBERGE, JAMES</t>
  </si>
  <si>
    <t>MAGSTADT, DAVID</t>
  </si>
  <si>
    <t>BECKER, CHRISTIAN</t>
  </si>
  <si>
    <t>BARRETT, PAUL</t>
  </si>
  <si>
    <t>PEARCE, VERNON</t>
  </si>
  <si>
    <t>NARANJO, JUAN</t>
  </si>
  <si>
    <t>VOGEL, CHRISTOPHER</t>
  </si>
  <si>
    <t>MCCARTY, RORY</t>
  </si>
  <si>
    <t>BOND, PRESCOTT</t>
  </si>
  <si>
    <t>PRICE, JARVIS</t>
  </si>
  <si>
    <t>DE PAIVA, ROBERT</t>
  </si>
  <si>
    <t>MALMBORG, JOHN</t>
  </si>
  <si>
    <t>FLYNN, PAUL</t>
  </si>
  <si>
    <t>MC FADDEN, MICHAEL</t>
  </si>
  <si>
    <t>THOMSON, DAN</t>
  </si>
  <si>
    <t>GETSY, THOMAS</t>
  </si>
  <si>
    <t>OCONNOR, CHRISTOPHER</t>
  </si>
  <si>
    <t>MAYO, LARRY</t>
  </si>
  <si>
    <t>JECKEL, DWIGHT</t>
  </si>
  <si>
    <t>SUBRENAT, CEDRIC</t>
  </si>
  <si>
    <t>LONCHAR, MARK</t>
  </si>
  <si>
    <t>CHIOTA, FELIX</t>
  </si>
  <si>
    <t>WINGOOD, JEFFREY</t>
  </si>
  <si>
    <t>BUCALO, LUKE</t>
  </si>
  <si>
    <t>NORDMEYER, BENJAMIN</t>
  </si>
  <si>
    <t>FRANK, TODD</t>
  </si>
  <si>
    <t>KLINGER, BENJAMIN</t>
  </si>
  <si>
    <t>GURNEY, PETER</t>
  </si>
  <si>
    <t>WELCH, WILLIAM</t>
  </si>
  <si>
    <t>FRAZIER, SHERMAN</t>
  </si>
  <si>
    <t>OKEEFE, THOMAS</t>
  </si>
  <si>
    <t>SCHMITT, ERIC</t>
  </si>
  <si>
    <t>FAT</t>
  </si>
  <si>
    <t>VAN BENSCHOTEN, THOMAS</t>
  </si>
  <si>
    <t>CRAWFORD, JASON</t>
  </si>
  <si>
    <t>MAY, MIKEL</t>
  </si>
  <si>
    <t>SHAW, PHILLIP</t>
  </si>
  <si>
    <t>LOVE II, CHARLES</t>
  </si>
  <si>
    <t>REYES FERGUSON, RAMON</t>
  </si>
  <si>
    <t>ECKHARDT, TROY</t>
  </si>
  <si>
    <t>HAUSER, PAUL</t>
  </si>
  <si>
    <t>RICE JR, THOMAS</t>
  </si>
  <si>
    <t>DEN BESTEN, ADRIANUS</t>
  </si>
  <si>
    <t>BELICZAY, ISTVAN</t>
  </si>
  <si>
    <t>TSCHOEPE, MARKUS</t>
  </si>
  <si>
    <t>DAY, STEVEN</t>
  </si>
  <si>
    <t>GREENWOOD, BRIAN</t>
  </si>
  <si>
    <t>TERTELING, RYAN</t>
  </si>
  <si>
    <t>GEHLING, KELLY</t>
  </si>
  <si>
    <t>PORTER, CHRISTOPHER</t>
  </si>
  <si>
    <t>CANADAY, MICHAEL</t>
  </si>
  <si>
    <t>TEMPLETON, DAVID</t>
  </si>
  <si>
    <t>BLAES, RICHARD</t>
  </si>
  <si>
    <t>DE LAAT, MARC</t>
  </si>
  <si>
    <t>PETERSON, STEVEN</t>
  </si>
  <si>
    <t>RUHM, STEVEN</t>
  </si>
  <si>
    <t>CHESSER, CHAD</t>
  </si>
  <si>
    <t>HSV</t>
  </si>
  <si>
    <t>PROBSTFELD, ERIC</t>
  </si>
  <si>
    <t>JOHNSON, JAMES</t>
  </si>
  <si>
    <t>MASLES, MATTHEW</t>
  </si>
  <si>
    <t>LEE, YOON</t>
  </si>
  <si>
    <t>HAINES, THOMAS</t>
  </si>
  <si>
    <t>TIDWELL, RICHARD</t>
  </si>
  <si>
    <t>KOZENSKI, THOMAS</t>
  </si>
  <si>
    <t>BACHELLER, KENNETH</t>
  </si>
  <si>
    <t>MILLER, MARK</t>
  </si>
  <si>
    <t>NADAL, JEAN LUC</t>
  </si>
  <si>
    <t>SHARE, STEVEN</t>
  </si>
  <si>
    <t>BLOWER, PAUL</t>
  </si>
  <si>
    <t>FRANK, PIETER</t>
  </si>
  <si>
    <t>KELLY, RYAN</t>
  </si>
  <si>
    <t>BAKOSS, JOHN</t>
  </si>
  <si>
    <t>VELEZ SOLER, LUIS</t>
  </si>
  <si>
    <t>LEROUX, PEDRO</t>
  </si>
  <si>
    <t>IRIARTE, GABRIEL</t>
  </si>
  <si>
    <t>VICK III, ROY</t>
  </si>
  <si>
    <t>FEHNEL, PAUL</t>
  </si>
  <si>
    <t>MILKE, PATRICIA</t>
  </si>
  <si>
    <t>ADKIN, PAUL</t>
  </si>
  <si>
    <t>PUYANA, AARON</t>
  </si>
  <si>
    <t>SAMFORD, SCOTT</t>
  </si>
  <si>
    <t>TVEDT, TOMMY</t>
  </si>
  <si>
    <t>VICKERY, CHRISTOPHER</t>
  </si>
  <si>
    <t>PONTZER, DAVID</t>
  </si>
  <si>
    <t>ROBLES, HECTOR</t>
  </si>
  <si>
    <t>LETOURNEAU, CLAUDE</t>
  </si>
  <si>
    <t>MARQUEZ, RICHARD</t>
  </si>
  <si>
    <t>SMITH, PHILIP</t>
  </si>
  <si>
    <t>SILLS, ANTHONY</t>
  </si>
  <si>
    <t>PELLBRING, CHRISTIAN</t>
  </si>
  <si>
    <t>BISAGNO, GEORGE</t>
  </si>
  <si>
    <t>BRUNO, DON</t>
  </si>
  <si>
    <t>HALDER, JOHN</t>
  </si>
  <si>
    <t>THOMPSON, ANDREW</t>
  </si>
  <si>
    <t>MARSHALL JR, JAMES</t>
  </si>
  <si>
    <t>PETTY, JOHN</t>
  </si>
  <si>
    <t>KRUEGER JR, ROBERT</t>
  </si>
  <si>
    <t>CARON, MATTHEW</t>
  </si>
  <si>
    <t>CONSTANTINIDES, KAROLOS</t>
  </si>
  <si>
    <t>KJELLSTROM, AXEL</t>
  </si>
  <si>
    <t>BUTLER, JEFFREY</t>
  </si>
  <si>
    <t>MEEK, KENT</t>
  </si>
  <si>
    <t>LUNDBERG, HENRIK</t>
  </si>
  <si>
    <t>SMITH, CHRISTOPHER</t>
  </si>
  <si>
    <t>FRACHIONI, MARK</t>
  </si>
  <si>
    <t>CALLANAN, SEAN</t>
  </si>
  <si>
    <t>FARLEY, MATTHEW</t>
  </si>
  <si>
    <t>STRASMANN, GARY</t>
  </si>
  <si>
    <t>DE MEY, JOHN</t>
  </si>
  <si>
    <t>ROKNE, JAN</t>
  </si>
  <si>
    <t>ALTENHOFEN, DIRK</t>
  </si>
  <si>
    <t>WELCH, RYAN</t>
  </si>
  <si>
    <t>MC DERMOND JR, ROBERT</t>
  </si>
  <si>
    <t>ALDRICH JR, THOMAS</t>
  </si>
  <si>
    <t>BRADLEY, CLARK</t>
  </si>
  <si>
    <t>STRATTON, STEVE</t>
  </si>
  <si>
    <t>VILLANI, RICHARD</t>
  </si>
  <si>
    <t>GAETA, MATTHEW</t>
  </si>
  <si>
    <t>BAGLEY, TIMOTHY</t>
  </si>
  <si>
    <t>MARONEY, PATRICK</t>
  </si>
  <si>
    <t>MEHLING, TODD</t>
  </si>
  <si>
    <t>BYRNE JR, ALFRED</t>
  </si>
  <si>
    <t>HOOKS, ROBERT</t>
  </si>
  <si>
    <t>SCHROEDER, VINCENT</t>
  </si>
  <si>
    <t>BROCK, ROBERT</t>
  </si>
  <si>
    <t>COOPER, CARL</t>
  </si>
  <si>
    <t>LAGNEAU, LAURENT</t>
  </si>
  <si>
    <t>HANSON, NICHOLAS</t>
  </si>
  <si>
    <t>TRAPUZZANO, ROBERT</t>
  </si>
  <si>
    <t>RISINGER, JEFFREY</t>
  </si>
  <si>
    <t>WOODFINT, STEVEN</t>
  </si>
  <si>
    <t>GROSS, DAVID</t>
  </si>
  <si>
    <t>ANDERSON, DAVID</t>
  </si>
  <si>
    <t>MAY, PETER</t>
  </si>
  <si>
    <t>HURLBERT, TIMOTHY</t>
  </si>
  <si>
    <t>CONN, DAVID</t>
  </si>
  <si>
    <t>GENTRY, GREGORY</t>
  </si>
  <si>
    <t>NIEWOIT JR, JOHN</t>
  </si>
  <si>
    <t>GAMMILL, DAVID</t>
  </si>
  <si>
    <t>HOPPER, ROBERT</t>
  </si>
  <si>
    <t>KOBLAND, NEIL</t>
  </si>
  <si>
    <t>PISO, ANTHONY</t>
  </si>
  <si>
    <t>BUTLER, STEPHEN</t>
  </si>
  <si>
    <t>BEHESHTI, KEYVAN</t>
  </si>
  <si>
    <t>GARBE, MARK</t>
  </si>
  <si>
    <t>FLAUGH, ROBERT</t>
  </si>
  <si>
    <t>WINTER, TROY</t>
  </si>
  <si>
    <t>HOSSEINZADEH, AMIR</t>
  </si>
  <si>
    <t>MEINBERG, JAMES</t>
  </si>
  <si>
    <t>BELL, JONATHAN</t>
  </si>
  <si>
    <t>WELCH, DANIEL</t>
  </si>
  <si>
    <t>NIBBE, RYAN</t>
  </si>
  <si>
    <t>KILBARGER, SHAWN</t>
  </si>
  <si>
    <t>GAUTRAUD, MICAH</t>
  </si>
  <si>
    <t>GRAMMER, DONALD</t>
  </si>
  <si>
    <t>BOGGS, PHILIP</t>
  </si>
  <si>
    <t>SWEENEY IV, BAYARD</t>
  </si>
  <si>
    <t>WALDO, EDWARD</t>
  </si>
  <si>
    <t>EWERT, JOHN</t>
  </si>
  <si>
    <t>WHITEHEAD, BRUCE</t>
  </si>
  <si>
    <t>ROMANO, CARMELO</t>
  </si>
  <si>
    <t>FUDURIC, MARK</t>
  </si>
  <si>
    <t>BAKER, MICHAEL</t>
  </si>
  <si>
    <t>ZURAWSKI, DARREN</t>
  </si>
  <si>
    <t>HAMILTON, JEFFERY</t>
  </si>
  <si>
    <t>SWINEY, JEFFREY</t>
  </si>
  <si>
    <t>OLDENBURG, GREGORY</t>
  </si>
  <si>
    <t>CHRIST, GREGORY</t>
  </si>
  <si>
    <t>PERPICH, JASON</t>
  </si>
  <si>
    <t>MATHERS, ROBERT</t>
  </si>
  <si>
    <t>FLORIAN, KERRIE</t>
  </si>
  <si>
    <t>TOMLINSON, JASON</t>
  </si>
  <si>
    <t>TIMMINS, CHRISTIAN</t>
  </si>
  <si>
    <t>CHERRY, MICHAEL</t>
  </si>
  <si>
    <t>KERR, GAVIN</t>
  </si>
  <si>
    <t>RYMER, DAVID</t>
  </si>
  <si>
    <t>HAMILTON, STEPHEN</t>
  </si>
  <si>
    <t>MORAIS, ODILON</t>
  </si>
  <si>
    <t>SILVA, HENRY</t>
  </si>
  <si>
    <t>GILLILAND, MARK</t>
  </si>
  <si>
    <t>MITTEN, ERIC</t>
  </si>
  <si>
    <t>ARCHER, JEFFREY</t>
  </si>
  <si>
    <t>KINGHAM, JOEL</t>
  </si>
  <si>
    <t>MILLER, SCOTT</t>
  </si>
  <si>
    <t>WITEK, RICHARD</t>
  </si>
  <si>
    <t>MCCLASKEY, LESLIE</t>
  </si>
  <si>
    <t>MARTIN, KERRY</t>
  </si>
  <si>
    <t>LENHARD III, ROBERT</t>
  </si>
  <si>
    <t>HULL, TERRI</t>
  </si>
  <si>
    <t>FREIER, JOHN</t>
  </si>
  <si>
    <t>PETERSON, JOHN</t>
  </si>
  <si>
    <t>MCKITTRICK, TIMOTHY</t>
  </si>
  <si>
    <t>KOVANEN, MIKA</t>
  </si>
  <si>
    <t>OBERLIN III, JOHN</t>
  </si>
  <si>
    <t>CALODNEY, JASON</t>
  </si>
  <si>
    <t>MISYUKEVICH, KONSTANTYN</t>
  </si>
  <si>
    <t>KOVACH, RICHARD</t>
  </si>
  <si>
    <t>ORTH, TYREL</t>
  </si>
  <si>
    <t>GILMER, ROBERT</t>
  </si>
  <si>
    <t>WAGNER, RONALD</t>
  </si>
  <si>
    <t>SCHWALM, PHILIP</t>
  </si>
  <si>
    <t>PALFREY, JOHN</t>
  </si>
  <si>
    <t>DRYDEN, ERIC</t>
  </si>
  <si>
    <t>SUMMERS, JAMES</t>
  </si>
  <si>
    <t>WELLS, ERIC</t>
  </si>
  <si>
    <t>LOEB, WILLIAM</t>
  </si>
  <si>
    <t>CRUZ, HERIBERTO</t>
  </si>
  <si>
    <t>LAYMAN, JASON</t>
  </si>
  <si>
    <t>BROWN, MARK</t>
  </si>
  <si>
    <t>NELSON, DAVID</t>
  </si>
  <si>
    <t>YEZMAN, GEORGE</t>
  </si>
  <si>
    <t>HUDGINS, TODD</t>
  </si>
  <si>
    <t>PRAVEC, JIRI</t>
  </si>
  <si>
    <t>SBP</t>
  </si>
  <si>
    <t>MOORE, CRAIG</t>
  </si>
  <si>
    <t>KENSTER, JOHN</t>
  </si>
  <si>
    <t>MILLHOLLAND, NATHAN</t>
  </si>
  <si>
    <t>WILLIAMS, MATTHEW</t>
  </si>
  <si>
    <t>FREDENBURG, JOHN</t>
  </si>
  <si>
    <t>SHANTZ, LORNE</t>
  </si>
  <si>
    <t>WALLACE, SCOTT</t>
  </si>
  <si>
    <t>SCOTT, RICK</t>
  </si>
  <si>
    <t>FRAZIER, DONALD</t>
  </si>
  <si>
    <t>EDMONDS, RICHARD</t>
  </si>
  <si>
    <t>ADAMS, ROY</t>
  </si>
  <si>
    <t>MEZZELL, SAMUEL</t>
  </si>
  <si>
    <t>HALEY, TRAVIS</t>
  </si>
  <si>
    <t>WATTIER, NATHANIEL</t>
  </si>
  <si>
    <t>MURCH, ANTHONY</t>
  </si>
  <si>
    <t>BELL, JEREMY</t>
  </si>
  <si>
    <t>SMITH, JODY</t>
  </si>
  <si>
    <t>GUREL, DOUGLAS</t>
  </si>
  <si>
    <t>SAMUEL, ELIA</t>
  </si>
  <si>
    <t>MC DOWELL, JEREMY</t>
  </si>
  <si>
    <t>VALLOT, MARCUS</t>
  </si>
  <si>
    <t>SKUBICK, THOMAS</t>
  </si>
  <si>
    <t>SEIDEL, TODD</t>
  </si>
  <si>
    <t>KRAMER, GEORGE</t>
  </si>
  <si>
    <t>WHITAKER, CHRISTOPHER</t>
  </si>
  <si>
    <t>LINEBARGER, DUSTIN</t>
  </si>
  <si>
    <t>DUNCAN, JEFFREY</t>
  </si>
  <si>
    <t>BAJZER, RYAN</t>
  </si>
  <si>
    <t>ALLEN, TIMOTHY</t>
  </si>
  <si>
    <t>SHERMAN, JONATHAN</t>
  </si>
  <si>
    <t>PIEL, JACOB</t>
  </si>
  <si>
    <t>BYER, SCOTT</t>
  </si>
  <si>
    <t>NIEBUHR, ZACHARY</t>
  </si>
  <si>
    <t>ROACH, ADAM</t>
  </si>
  <si>
    <t>LUTTER, TRENT</t>
  </si>
  <si>
    <t>NEELY, RODNEY</t>
  </si>
  <si>
    <t>LOWENSTEIN, DAVID</t>
  </si>
  <si>
    <t>PISCHKE, MARK</t>
  </si>
  <si>
    <t>WYSOCKI, ROBERT</t>
  </si>
  <si>
    <t>SIMON JR, ROBERT</t>
  </si>
  <si>
    <t>DI COSTANZO, RALPH</t>
  </si>
  <si>
    <t>HARTMAN, MATTHEW</t>
  </si>
  <si>
    <t>KILCULLEN, CHRISTOPHER</t>
  </si>
  <si>
    <t>WALTHER, JOHANN</t>
  </si>
  <si>
    <t>GLOVER, ADAM</t>
  </si>
  <si>
    <t>ZENAHLIK, ANTHONY</t>
  </si>
  <si>
    <t>SZABO, TIBOR</t>
  </si>
  <si>
    <t>MINOR, GAY</t>
  </si>
  <si>
    <t>MCKANE, HUGH</t>
  </si>
  <si>
    <t>EBERL, DEAN</t>
  </si>
  <si>
    <t>STUDNICKA, THOMAS</t>
  </si>
  <si>
    <t>WINSLOW, RYAN</t>
  </si>
  <si>
    <t>MOLLICK, STEPHEN</t>
  </si>
  <si>
    <t>VAN ZUILEN, ROBERT</t>
  </si>
  <si>
    <t>THOMAS, NOEL</t>
  </si>
  <si>
    <t>MILLER, CHRISTIAN</t>
  </si>
  <si>
    <t>PETROVIC, DRAGAN</t>
  </si>
  <si>
    <t>CONLEY, JEFFREY</t>
  </si>
  <si>
    <t>DI NOTO, THOMAS</t>
  </si>
  <si>
    <t>SKINNER, WARDLAW</t>
  </si>
  <si>
    <t>SCHWERTFEGER, DEAN</t>
  </si>
  <si>
    <t>SKORAK, EDWARD</t>
  </si>
  <si>
    <t>LUE-CHUNG, CARL</t>
  </si>
  <si>
    <t>JFK</t>
  </si>
  <si>
    <t>CROWELL, SCOT</t>
  </si>
  <si>
    <t>HANOSH, DANA</t>
  </si>
  <si>
    <t>DURRANT, STEVEN</t>
  </si>
  <si>
    <t>TSCHIDA, KIRK</t>
  </si>
  <si>
    <t>SALLAZ, KELLY</t>
  </si>
  <si>
    <t>BARBI, MANFREDI</t>
  </si>
  <si>
    <t>UHLES, DAVID</t>
  </si>
  <si>
    <t>HAMES, BYRON</t>
  </si>
  <si>
    <t>DURET, BENJAMIN</t>
  </si>
  <si>
    <t>GAMBREL JR, DWAIN</t>
  </si>
  <si>
    <t>SLACK, DAVID</t>
  </si>
  <si>
    <t>SMITH, TIMOTHY</t>
  </si>
  <si>
    <t>BAXTER, STEPHEN</t>
  </si>
  <si>
    <t>MC MILLAN, MARK</t>
  </si>
  <si>
    <t>TURNER, ANDREW</t>
  </si>
  <si>
    <t>REAGAN, JASON</t>
  </si>
  <si>
    <t>LINDSTROM, THOMAS</t>
  </si>
  <si>
    <t>BABARSKIS, VICTOR</t>
  </si>
  <si>
    <t>SHAW, JOHN</t>
  </si>
  <si>
    <t>SISSON, ADAM</t>
  </si>
  <si>
    <t>DARBY, TYLER</t>
  </si>
  <si>
    <t>BACHA III, ROBERT</t>
  </si>
  <si>
    <t>ANDRUS, BENJAMEN</t>
  </si>
  <si>
    <t>POUND, JONATHAN</t>
  </si>
  <si>
    <t>CAMP, NORMAN</t>
  </si>
  <si>
    <t>CORP, RONALD</t>
  </si>
  <si>
    <t>YOUSKAUSKAS, CHRISTOPHER</t>
  </si>
  <si>
    <t>GRIFFITH, IAN</t>
  </si>
  <si>
    <t>PHENIX, TODD</t>
  </si>
  <si>
    <t>ADAMS, GENA</t>
  </si>
  <si>
    <t>KOBELIN, MARK</t>
  </si>
  <si>
    <t>HIXSON, JONATHAN</t>
  </si>
  <si>
    <t>LUTTS, GLEN</t>
  </si>
  <si>
    <t>RUHLAND, BRIAN</t>
  </si>
  <si>
    <t>JORDAN SR, SEAVY</t>
  </si>
  <si>
    <t>MERKLEY, CHRISTOPHER</t>
  </si>
  <si>
    <t>LANGE, MARK</t>
  </si>
  <si>
    <t>BAUER, DAVID</t>
  </si>
  <si>
    <t>SAYRE, TIMOTHY</t>
  </si>
  <si>
    <t>LISCIO, MICHAEL</t>
  </si>
  <si>
    <t>ROCKWELL, CHRIS</t>
  </si>
  <si>
    <t>BUCHANAN, TIMOTHY</t>
  </si>
  <si>
    <t>JOHNSON, JASON</t>
  </si>
  <si>
    <t>DAVENPORT, DEWEY</t>
  </si>
  <si>
    <t>VAN LEEUWEN, DANIEL</t>
  </si>
  <si>
    <t>LAZAREVIC, FILIP</t>
  </si>
  <si>
    <t>GAGNON, TIMOTHY</t>
  </si>
  <si>
    <t>NOWAK, MICHAEL</t>
  </si>
  <si>
    <t>FETTERS, JEB</t>
  </si>
  <si>
    <t>FNT</t>
  </si>
  <si>
    <t>MILLER, GLENN</t>
  </si>
  <si>
    <t>MARS, RICHARD</t>
  </si>
  <si>
    <t>SAUMIER, MICAH</t>
  </si>
  <si>
    <t>KITCHEN, DAVID</t>
  </si>
  <si>
    <t>HILES, JON</t>
  </si>
  <si>
    <t>CROUCHER, CHRISTOPHER</t>
  </si>
  <si>
    <t>BUTTACAVOLI, ANTHONY</t>
  </si>
  <si>
    <t>WOODS, MARK</t>
  </si>
  <si>
    <t>ROSENKRANZ, CURTIS</t>
  </si>
  <si>
    <t>MIRANDA, STEPHEN</t>
  </si>
  <si>
    <t>BAUCH, RICHARD</t>
  </si>
  <si>
    <t>PHARRIS, RUSSELL</t>
  </si>
  <si>
    <t>SUN</t>
  </si>
  <si>
    <t>ADABEL, REX</t>
  </si>
  <si>
    <t>PEDERSEN, DANE</t>
  </si>
  <si>
    <t>WALDSCHMIDT, NICHOLAS</t>
  </si>
  <si>
    <t>GOSS, LAWRENCE</t>
  </si>
  <si>
    <t>CIUZIO, CHARLES</t>
  </si>
  <si>
    <t>HEVERLY JR, ROBERT</t>
  </si>
  <si>
    <t>HARTER, JEFFREY</t>
  </si>
  <si>
    <t>POOLE, DANIEL</t>
  </si>
  <si>
    <t>FINDLAY, STEPHEN</t>
  </si>
  <si>
    <t>RICCIARDONE, ERIC</t>
  </si>
  <si>
    <t>KUECK, RODGER</t>
  </si>
  <si>
    <t>STAUFFER, SCOTT</t>
  </si>
  <si>
    <t>GARCIA, ARNULFO</t>
  </si>
  <si>
    <t>VICKERY, KEITH</t>
  </si>
  <si>
    <t>KLINGLER, LARRY</t>
  </si>
  <si>
    <t>GNAGY, JEFFREY</t>
  </si>
  <si>
    <t>COLBERG, CHAD</t>
  </si>
  <si>
    <t>PURDUE, DOUGLAS</t>
  </si>
  <si>
    <t>HARRINGTON, ROXANNE</t>
  </si>
  <si>
    <t>FAILLA, CHARLES</t>
  </si>
  <si>
    <t>AMALLIA, MONYA</t>
  </si>
  <si>
    <t>ADAIR, JOHN</t>
  </si>
  <si>
    <t>DURICA, PETER</t>
  </si>
  <si>
    <t>CLARK, KENNETH</t>
  </si>
  <si>
    <t>WHEELESS, LOREN</t>
  </si>
  <si>
    <t>WAHL, CHRISTOPHER</t>
  </si>
  <si>
    <t>SHEALY JR, ROBERT</t>
  </si>
  <si>
    <t>GSI</t>
  </si>
  <si>
    <t>GRANT, ROBERT</t>
  </si>
  <si>
    <t>MCKAIN, MARK</t>
  </si>
  <si>
    <t>STOHLMANN, ANDREW</t>
  </si>
  <si>
    <t>RAY, TIMOTHY</t>
  </si>
  <si>
    <t>CONARDY, BRIAN</t>
  </si>
  <si>
    <t>MITCHELL, TIMOTHY</t>
  </si>
  <si>
    <t>NOONAN, PATRICK</t>
  </si>
  <si>
    <t>RHODES, JOHN</t>
  </si>
  <si>
    <t>BARTHOLF, BRIAN</t>
  </si>
  <si>
    <t>GASTON, DAMON</t>
  </si>
  <si>
    <t>GAINES, JASON</t>
  </si>
  <si>
    <t>AHEARN, THOMAS</t>
  </si>
  <si>
    <t>PETERSON, NEIL</t>
  </si>
  <si>
    <t>VAN DORPE II, ROBERT</t>
  </si>
  <si>
    <t>FRYE, PAUL</t>
  </si>
  <si>
    <t>BURRESS, KYLE</t>
  </si>
  <si>
    <t>BARNETT, DIANE</t>
  </si>
  <si>
    <t>GALLAGHER, BRIAN</t>
  </si>
  <si>
    <t>COURTNEY, DEAN</t>
  </si>
  <si>
    <t>HECKEL, ROBERT</t>
  </si>
  <si>
    <t>RUDOLPH, MIKEL</t>
  </si>
  <si>
    <t>WETZLER, BRIAN</t>
  </si>
  <si>
    <t>CUSTER, TRAVIS</t>
  </si>
  <si>
    <t>HOUSE, WESLEY</t>
  </si>
  <si>
    <t>EVENSON, ANDREW</t>
  </si>
  <si>
    <t>SPAHR, NATHAN</t>
  </si>
  <si>
    <t>SCHULER, PAUL</t>
  </si>
  <si>
    <t>GTF</t>
  </si>
  <si>
    <t>HILL, BRANDON</t>
  </si>
  <si>
    <t>ANDERSON, EMMA</t>
  </si>
  <si>
    <t>BELOTE, ERIC</t>
  </si>
  <si>
    <t>KINKEAD, MARK</t>
  </si>
  <si>
    <t>LEACH, GREGORY</t>
  </si>
  <si>
    <t>EVV</t>
  </si>
  <si>
    <t>MC FARLAND, BRIAN</t>
  </si>
  <si>
    <t>ROSCHMANN, BERND</t>
  </si>
  <si>
    <t>KING, SCOTT</t>
  </si>
  <si>
    <t>WHILDEN JR, STEPHEN</t>
  </si>
  <si>
    <t>KIRSCHNER, MICHAEL</t>
  </si>
  <si>
    <t>HALL, MARC</t>
  </si>
  <si>
    <t>GILBERT, MEAGAN</t>
  </si>
  <si>
    <t>ANDERSON, SIMON</t>
  </si>
  <si>
    <t>SCHABELL, ERIC</t>
  </si>
  <si>
    <t>WOODS, DAVID</t>
  </si>
  <si>
    <t>ACKMAN, JEREMIAH</t>
  </si>
  <si>
    <t>REEKES III, JIMMY</t>
  </si>
  <si>
    <t>ISRAEL, SUSAN</t>
  </si>
  <si>
    <t>JARVIS, STEVEN</t>
  </si>
  <si>
    <t>GOSY, TIMOTHY</t>
  </si>
  <si>
    <t>THOMPSON III, CHARLES</t>
  </si>
  <si>
    <t>HUTCHINSON, DEANNA</t>
  </si>
  <si>
    <t>BOYER, BARTH</t>
  </si>
  <si>
    <t>KEESLAR, DAVID</t>
  </si>
  <si>
    <t>CARMEAN, TIMOTHY</t>
  </si>
  <si>
    <t>REDFIELD, NATHAN</t>
  </si>
  <si>
    <t>JAN</t>
  </si>
  <si>
    <t>BOENING JR, ANDREW</t>
  </si>
  <si>
    <t>BAKER, CHRISTOPHER</t>
  </si>
  <si>
    <t>ALBERT, LOGAN</t>
  </si>
  <si>
    <t>JACOBS, PATRICK</t>
  </si>
  <si>
    <t>EDWARDS, JAMES</t>
  </si>
  <si>
    <t>MCGUIRE, JEFFERY</t>
  </si>
  <si>
    <t>MINASSI, ARTOOR</t>
  </si>
  <si>
    <t>REEDY, ANTHONY</t>
  </si>
  <si>
    <t>GILL, NICHOLAS</t>
  </si>
  <si>
    <t>TAYLOR, GEORGE</t>
  </si>
  <si>
    <t>FILBRANDT, GREGORY</t>
  </si>
  <si>
    <t>GONZALEZ, JOSE</t>
  </si>
  <si>
    <t>LRD</t>
  </si>
  <si>
    <t>AUSTELL, STEVEN</t>
  </si>
  <si>
    <t>DAVIS, JEFFREY</t>
  </si>
  <si>
    <t>BARRY, ERIC</t>
  </si>
  <si>
    <t>MORAN, MICHAEL</t>
  </si>
  <si>
    <t>ADEOGUN, PETER</t>
  </si>
  <si>
    <t>HARTMAN, MICHAEL</t>
  </si>
  <si>
    <t>ROCKHOLD, MATTHEW</t>
  </si>
  <si>
    <t>FINCH, BRIAN</t>
  </si>
  <si>
    <t>MCNAY, ROBERT</t>
  </si>
  <si>
    <t>HARTSELL, NICHOLAS</t>
  </si>
  <si>
    <t>GAVIN, BRIAN</t>
  </si>
  <si>
    <t>EYSTER, CHARLES</t>
  </si>
  <si>
    <t>APONTE, JESUS</t>
  </si>
  <si>
    <t>PAVLOVIC, NEMANJA</t>
  </si>
  <si>
    <t>THOMPSON, JASON</t>
  </si>
  <si>
    <t>SANDERS, TIMOTHY</t>
  </si>
  <si>
    <t>MEADEN, SCOTT</t>
  </si>
  <si>
    <t>GAZZO, STEPHEN</t>
  </si>
  <si>
    <t>TIDWELL, ROBERT</t>
  </si>
  <si>
    <t>BAKER, DEREK</t>
  </si>
  <si>
    <t>BUESCHER, BRIAN</t>
  </si>
  <si>
    <t>BACON, MATTHEW</t>
  </si>
  <si>
    <t>MC DANIEL, ERICK</t>
  </si>
  <si>
    <t>MC CONKEY, TODD</t>
  </si>
  <si>
    <t>COOK, BRIAN</t>
  </si>
  <si>
    <t>LEHMAN, BRADLEY</t>
  </si>
  <si>
    <t>ANDERSON, ERIC</t>
  </si>
  <si>
    <t>ASE</t>
  </si>
  <si>
    <t>FALASZ, KEVIN</t>
  </si>
  <si>
    <t>GOLD, MIGUEL</t>
  </si>
  <si>
    <t>CONNER, ERIN</t>
  </si>
  <si>
    <t>HAIME, BRADLEY</t>
  </si>
  <si>
    <t>CAIN, JOHN</t>
  </si>
  <si>
    <t>CARRIER, JOHN</t>
  </si>
  <si>
    <t>COMBS, DAVID</t>
  </si>
  <si>
    <t>BUSS, TIMOTHY</t>
  </si>
  <si>
    <t>FORAN, BRIAN</t>
  </si>
  <si>
    <t>COBAUGH, CHRISTOPHER</t>
  </si>
  <si>
    <t>STEINER, NATHAN</t>
  </si>
  <si>
    <t>MAKIE SR, STEPHEN</t>
  </si>
  <si>
    <t>MILLER, RICHARD</t>
  </si>
  <si>
    <t>GILBERT, MARK</t>
  </si>
  <si>
    <t>O'BRIEN, DANIEL</t>
  </si>
  <si>
    <t>CAMPBELL, KEVIN</t>
  </si>
  <si>
    <t>WAKEFIELD, BRIAN</t>
  </si>
  <si>
    <t>JUTTING, NEIL</t>
  </si>
  <si>
    <t>TRAWALTER, GILLES</t>
  </si>
  <si>
    <t>WRIGHT JR, WILLIAM</t>
  </si>
  <si>
    <t>COCHRAN, ADAM</t>
  </si>
  <si>
    <t>BRASHEAR, BRIAN</t>
  </si>
  <si>
    <t>CRP</t>
  </si>
  <si>
    <t>UEBELHOR, CHASE</t>
  </si>
  <si>
    <t>STEGALL, DUSTIN</t>
  </si>
  <si>
    <t>MC CAFFREE, ANDREA</t>
  </si>
  <si>
    <t>HOEKSTRA, AMBER</t>
  </si>
  <si>
    <t>GALDES, JOSHUA</t>
  </si>
  <si>
    <t>SIMMONS, BRIAN</t>
  </si>
  <si>
    <t>BERRY, MICHAEL</t>
  </si>
  <si>
    <t>AVERY, RHONDA</t>
  </si>
  <si>
    <t>COPPARINI, EDON</t>
  </si>
  <si>
    <t>ERICKSON, NANCY</t>
  </si>
  <si>
    <t>REISWIG, SHANE</t>
  </si>
  <si>
    <t>PSC</t>
  </si>
  <si>
    <t>DSOUZA, RAUL</t>
  </si>
  <si>
    <t>PATTON, DOUGLAS</t>
  </si>
  <si>
    <t>HAINES, CHRISTOPHER</t>
  </si>
  <si>
    <t>MC COY, JACOB</t>
  </si>
  <si>
    <t>VOLK, ADAM</t>
  </si>
  <si>
    <t>WILDE, WILLIAM</t>
  </si>
  <si>
    <t>PUTNAM, DANIEL</t>
  </si>
  <si>
    <t>STACY, RICHARD</t>
  </si>
  <si>
    <t>SIEMS, JUSTIN</t>
  </si>
  <si>
    <t>ANDERS, MARK</t>
  </si>
  <si>
    <t>BISE, SHANE</t>
  </si>
  <si>
    <t>STEVENS, DANIELLE</t>
  </si>
  <si>
    <t>MALLONEY, BRENDAN</t>
  </si>
  <si>
    <t>BEISNER, NICHOLAS</t>
  </si>
  <si>
    <t>LNK</t>
  </si>
  <si>
    <t>PENOR, TREVOR</t>
  </si>
  <si>
    <t>FRICKE, ROBERT</t>
  </si>
  <si>
    <t>EVANKO, LEONARD</t>
  </si>
  <si>
    <t>HERTZER, ERIK</t>
  </si>
  <si>
    <t>COBB, ELSIE</t>
  </si>
  <si>
    <t>BELL, TIMERE</t>
  </si>
  <si>
    <t>STURTEVANT, BENJAMIN</t>
  </si>
  <si>
    <t>FUTRAL, ANDREW</t>
  </si>
  <si>
    <t>SNOWDEN-SANTI, JONATHAN</t>
  </si>
  <si>
    <t>SCHAROLD, THOMAS</t>
  </si>
  <si>
    <t>CARSON, CRAIG</t>
  </si>
  <si>
    <t>RANDOLPH, TODD</t>
  </si>
  <si>
    <t>BAKEY, JAMES</t>
  </si>
  <si>
    <t>FICHTER, JEFFREY</t>
  </si>
  <si>
    <t>BOWDER, ANDREW</t>
  </si>
  <si>
    <t>UMPHREY, NATHAN</t>
  </si>
  <si>
    <t>GLOUDEMANS, JOHN</t>
  </si>
  <si>
    <t>HALBERG, JACOB</t>
  </si>
  <si>
    <t>BONANNO, JOHN</t>
  </si>
  <si>
    <t>HAMILTON, SEAN</t>
  </si>
  <si>
    <t>CANFIELD, MATTHEW</t>
  </si>
  <si>
    <t>MITCHELL, KAREN</t>
  </si>
  <si>
    <t>GREAVES, CHRISTOPHER</t>
  </si>
  <si>
    <t>NEILL, PATRICK</t>
  </si>
  <si>
    <t>GREYDANUS, DANIEL</t>
  </si>
  <si>
    <t>PRICE, LARRY</t>
  </si>
  <si>
    <t>WILEY, RYAN</t>
  </si>
  <si>
    <t>BAKER, PHILLIP</t>
  </si>
  <si>
    <t>KENT, VAUGHN</t>
  </si>
  <si>
    <t>DEEL, DAVID</t>
  </si>
  <si>
    <t>DICK, BRADLEY</t>
  </si>
  <si>
    <t>FIGLEY II, JAMES</t>
  </si>
  <si>
    <t>VEAZEY, FRED</t>
  </si>
  <si>
    <t>WEEKS, STEVEN</t>
  </si>
  <si>
    <t>EDVARDSEN, ROY</t>
  </si>
  <si>
    <t>BOUCEK, RICHARD</t>
  </si>
  <si>
    <t>GRUBER, NICHOLAUS</t>
  </si>
  <si>
    <t>ROHRER, BENJAMIN</t>
  </si>
  <si>
    <t>FERMAGLICH, JOEL</t>
  </si>
  <si>
    <t>FURNESS, SCOTT</t>
  </si>
  <si>
    <t>NEWMAN, JOHN</t>
  </si>
  <si>
    <t>TEUTEN, PETER</t>
  </si>
  <si>
    <t>WILTON, JON</t>
  </si>
  <si>
    <t>OWEN, SUZANNE</t>
  </si>
  <si>
    <t>KNOWLTON, CHRISTIAN</t>
  </si>
  <si>
    <t>DUNHAM, ZACHARIAH</t>
  </si>
  <si>
    <t>PALMER, DOUGLAS</t>
  </si>
  <si>
    <t>RIVENBARK, PAUL</t>
  </si>
  <si>
    <t>BROWN, MICHAEL</t>
  </si>
  <si>
    <t>PAQUE, NICHOLAS</t>
  </si>
  <si>
    <t>WATSON, CURTIS</t>
  </si>
  <si>
    <t>FRYDRYCH, JAMES</t>
  </si>
  <si>
    <t>HELTON, MICHAEL</t>
  </si>
  <si>
    <t>POND, ROGER</t>
  </si>
  <si>
    <t>FEDOR, MICHAEL</t>
  </si>
  <si>
    <t>CONNOLLY, MARK</t>
  </si>
  <si>
    <t>RAY, JEFFREY</t>
  </si>
  <si>
    <t>CORDERO, CHRISTOPHER</t>
  </si>
  <si>
    <t>FLETCHER, ANNE</t>
  </si>
  <si>
    <t>KEENE JR, WILLIAM</t>
  </si>
  <si>
    <t>LAWLOR, DAVID</t>
  </si>
  <si>
    <t>BAYNHAM JR, JOHN</t>
  </si>
  <si>
    <t>RICHARDS, FRANK</t>
  </si>
  <si>
    <t>WALKER, STANLEY</t>
  </si>
  <si>
    <t>MC LENNAN, BRIAN</t>
  </si>
  <si>
    <t>ABBIATTI, TODD</t>
  </si>
  <si>
    <t>PRUVOST, TRAVIS</t>
  </si>
  <si>
    <t>EVANS, BRADLEY</t>
  </si>
  <si>
    <t>CAMBLIN, GRIFFIN</t>
  </si>
  <si>
    <t>COPLEY JR, DON</t>
  </si>
  <si>
    <t>CREANEY, WILLIAM</t>
  </si>
  <si>
    <t>YOUNG, MICHAEL</t>
  </si>
  <si>
    <t>ELP</t>
  </si>
  <si>
    <t>TORRELIO, DAVID</t>
  </si>
  <si>
    <t>BATLLE, MATTHEW</t>
  </si>
  <si>
    <t>PLATT III, RUSSELL</t>
  </si>
  <si>
    <t>MILLER, BENJAMIN</t>
  </si>
  <si>
    <t>ADKINS JR, STEPHEN</t>
  </si>
  <si>
    <t>LOWE, SCOTT</t>
  </si>
  <si>
    <t>NELSON, RYAN</t>
  </si>
  <si>
    <t>JOLLY, LANCE</t>
  </si>
  <si>
    <t>LAURIDSEN, STEVEN</t>
  </si>
  <si>
    <t>POP, MARTIN</t>
  </si>
  <si>
    <t>CURRAN, TIMOTHY</t>
  </si>
  <si>
    <t>KLEIN, TRAVIS</t>
  </si>
  <si>
    <t>GARWOOD, RILEY</t>
  </si>
  <si>
    <t>BOUW, MARCO</t>
  </si>
  <si>
    <t>KIDD, JASON</t>
  </si>
  <si>
    <t>BYRD, RICHARD</t>
  </si>
  <si>
    <t>MORELAND, GREGORY</t>
  </si>
  <si>
    <t>JOHNS, JONATHAN</t>
  </si>
  <si>
    <t>FAVRO, CHRISTOPHE</t>
  </si>
  <si>
    <t>COOPER, THOMAS</t>
  </si>
  <si>
    <t>RAHLA, KEVIN</t>
  </si>
  <si>
    <t>KOTEWA, KEVIN</t>
  </si>
  <si>
    <t>SUNDQUIST, MICHAEL</t>
  </si>
  <si>
    <t>ZACHARY, TRAVIS</t>
  </si>
  <si>
    <t>DINOLFO, VINCENT</t>
  </si>
  <si>
    <t>JEMIE, E</t>
  </si>
  <si>
    <t>JAMES, PHILLIP</t>
  </si>
  <si>
    <t>BROUSSARD, CONNOR</t>
  </si>
  <si>
    <t>YOVIC, ROBERT</t>
  </si>
  <si>
    <t>MIDDLETON, BRICE</t>
  </si>
  <si>
    <t>DAGENHART, RONALD</t>
  </si>
  <si>
    <t>BUSKIRK, ALAN</t>
  </si>
  <si>
    <t>RIVERO, RICARDO</t>
  </si>
  <si>
    <t>BURNS, JARED</t>
  </si>
  <si>
    <t>WOMBLES, TYSON</t>
  </si>
  <si>
    <t>COMBS, CHRISTOPHER</t>
  </si>
  <si>
    <t>FRITTS, CLAYTON</t>
  </si>
  <si>
    <t>SOLT III, RAYMOND</t>
  </si>
  <si>
    <t>CRISTOBAL, SARAH</t>
  </si>
  <si>
    <t>MONROE, CALEB</t>
  </si>
  <si>
    <t>CARLSTROM, JARED</t>
  </si>
  <si>
    <t>GEST, SCOTT</t>
  </si>
  <si>
    <t>ROGERS, MARK</t>
  </si>
  <si>
    <t>LAMBERT II, LEON</t>
  </si>
  <si>
    <t>OBERHOLZER, MICAH</t>
  </si>
  <si>
    <t>GROPE, CHAD</t>
  </si>
  <si>
    <t>THIEL, JONATHAN</t>
  </si>
  <si>
    <t>PRESTON, MARK</t>
  </si>
  <si>
    <t>NAILLON, TILLMON</t>
  </si>
  <si>
    <t>FRYE, RICHARD</t>
  </si>
  <si>
    <t>MADDOX, SHAUN</t>
  </si>
  <si>
    <t>SMITH, PATRICK</t>
  </si>
  <si>
    <t>KENNEDY, BRITTNEY</t>
  </si>
  <si>
    <t>FISHER, TRAVIS</t>
  </si>
  <si>
    <t>FISHER, COREY</t>
  </si>
  <si>
    <t>TANTON, GENE</t>
  </si>
  <si>
    <t>KOCON, TYLER</t>
  </si>
  <si>
    <t>MURRAY II, VINCENT</t>
  </si>
  <si>
    <t>TAYLOR, BRIAN</t>
  </si>
  <si>
    <t>COUCH, DAVID</t>
  </si>
  <si>
    <t>WILLIAMS, SCOTT</t>
  </si>
  <si>
    <t>CLAYTON, JOSHUA</t>
  </si>
  <si>
    <t>BEVIS, HUNTER</t>
  </si>
  <si>
    <t>DAVIS III, JOSEPH</t>
  </si>
  <si>
    <t>MARTZKE, ADAM</t>
  </si>
  <si>
    <t>JAUNARAJS, ULDIS</t>
  </si>
  <si>
    <t>MACIUSZEK III, THADDEUS</t>
  </si>
  <si>
    <t>GIRGIS, MICHAEL</t>
  </si>
  <si>
    <t>CRUMLEY, AUSTIN</t>
  </si>
  <si>
    <t>WEST, MATTHEW</t>
  </si>
  <si>
    <t>NICHOLSON, ANDREW</t>
  </si>
  <si>
    <t>STONE, MATS</t>
  </si>
  <si>
    <t>WRIGHT, JACOB</t>
  </si>
  <si>
    <t>WILLOUGHBY, KENITH</t>
  </si>
  <si>
    <t>GULBRANDSON, DEREK</t>
  </si>
  <si>
    <t>DALTON, BRENDEN</t>
  </si>
  <si>
    <t>MBAKA, RICHARD</t>
  </si>
  <si>
    <t>WATERS, GABRIEL</t>
  </si>
  <si>
    <t>ARSEMENT, JUSTIN</t>
  </si>
  <si>
    <t>CARPER, BREK</t>
  </si>
  <si>
    <t>MENEZES, AUDREY</t>
  </si>
  <si>
    <t>SLOMIANY, MARC</t>
  </si>
  <si>
    <t>RAPPEL, CALEB</t>
  </si>
  <si>
    <t>WATTERS, SHELBY</t>
  </si>
  <si>
    <t>SERRATA, KEYLIS</t>
  </si>
  <si>
    <t>THAKRAR, SAUMYA</t>
  </si>
  <si>
    <t>LOHR, JEFFREY</t>
  </si>
  <si>
    <t>JOHNSON, CHAD</t>
  </si>
  <si>
    <t>MAYO, MARKO</t>
  </si>
  <si>
    <t>DAVIDSON, DANIEL</t>
  </si>
  <si>
    <t>COLEMAN, KENDALL</t>
  </si>
  <si>
    <t>HERRING, WESLEY</t>
  </si>
  <si>
    <t>LONGANACRE, MATTHEW</t>
  </si>
  <si>
    <t>MOSELY, MARQUIS</t>
  </si>
  <si>
    <t>FORSYTHE, BENJAMIN</t>
  </si>
  <si>
    <t>KUKLOCK, JENNIFER</t>
  </si>
  <si>
    <t>MROZINSKI, RYAN</t>
  </si>
  <si>
    <t>MEYER, MICHAEL</t>
  </si>
  <si>
    <t>MULDER, WILLIAM</t>
  </si>
  <si>
    <t>INDERBERG, TIMOTHY</t>
  </si>
  <si>
    <t>LANDRUM, JAMES</t>
  </si>
  <si>
    <t>ALFORD JR, DUKE</t>
  </si>
  <si>
    <t>MARSHALL, RICHARD</t>
  </si>
  <si>
    <t>EYLERTS, CHRISTOPHER</t>
  </si>
  <si>
    <t>SWARD, KYLE</t>
  </si>
  <si>
    <t>ENRIQUEZ JIMENEZ, JAVIER</t>
  </si>
  <si>
    <t>PANNULLO, ANDREW</t>
  </si>
  <si>
    <t>BERG, WESLEY</t>
  </si>
  <si>
    <t>RAMACHANDRAN, SHANKAR</t>
  </si>
  <si>
    <t>LIETZ, ADAM</t>
  </si>
  <si>
    <t>MYERS, CHASE</t>
  </si>
  <si>
    <t>WILDMAN, SARAH</t>
  </si>
  <si>
    <t>HORAN, JEFFREY</t>
  </si>
  <si>
    <t>BAIER, SIMON</t>
  </si>
  <si>
    <t>EVANS, ZACHARY</t>
  </si>
  <si>
    <t>STIGER, DILLON</t>
  </si>
  <si>
    <t>JONES, IAN</t>
  </si>
  <si>
    <t>SCHRIMPF, CHRISTIAAN</t>
  </si>
  <si>
    <t>GOESSELE, MATEO</t>
  </si>
  <si>
    <t>GADDIE, DILLAN</t>
  </si>
  <si>
    <t>ZIELKE, MITCHELL</t>
  </si>
  <si>
    <t>BAUS, JAMES</t>
  </si>
  <si>
    <t>SKILLETT, JACOB</t>
  </si>
  <si>
    <t>LAURENT, EMRICK</t>
  </si>
  <si>
    <t>SWORD, LANDON</t>
  </si>
  <si>
    <t>MULLAHEY, JOSEPH</t>
  </si>
  <si>
    <t>LINDSAY, TRENT</t>
  </si>
  <si>
    <t>TAYLOR, NATHAN</t>
  </si>
  <si>
    <t>MEEKS, COLTON</t>
  </si>
  <si>
    <t>LEE, WALKER</t>
  </si>
  <si>
    <t>DONNELLY, JACK</t>
  </si>
  <si>
    <t>MEAD, LANE</t>
  </si>
  <si>
    <t>RHI</t>
  </si>
  <si>
    <t>WOOD, GREGORY</t>
  </si>
  <si>
    <t>ODANIELL, SCOTT</t>
  </si>
  <si>
    <t>KLUNGSETH, JEFF</t>
  </si>
  <si>
    <t>SCHWEIGHOFER, DAVID</t>
  </si>
  <si>
    <t>SHULL, JUSTIN</t>
  </si>
  <si>
    <t>KENT II, ROBERT</t>
  </si>
  <si>
    <t>RYAN-BILLINGS, JASON</t>
  </si>
  <si>
    <t>MORTON, KAREN</t>
  </si>
  <si>
    <t>CHRISTOPHER, MICHAEL</t>
  </si>
  <si>
    <t>CHAPLIN, JUSTIN</t>
  </si>
  <si>
    <t>BURNS, TRENT</t>
  </si>
  <si>
    <t>SUMMERS, THOMAS</t>
  </si>
  <si>
    <t>CARLSON, STEPHEN</t>
  </si>
  <si>
    <t>SOLOMON, DANIEL</t>
  </si>
  <si>
    <t>WARNER, BRYAN</t>
  </si>
  <si>
    <t>JACOBS, PETER</t>
  </si>
  <si>
    <t>JACKSON, STUART</t>
  </si>
  <si>
    <t>BOLIVER, AUSTIN</t>
  </si>
  <si>
    <t>STOLIAROV, CHRISTIAN</t>
  </si>
  <si>
    <t>MALINCHAK III, LOUIS</t>
  </si>
  <si>
    <t>VANDEVOORDE, NIKO</t>
  </si>
  <si>
    <t>PERL, SASHA</t>
  </si>
  <si>
    <t>ZELL, LOUIS</t>
  </si>
  <si>
    <t>SOLIS, SCOTT</t>
  </si>
  <si>
    <t>FLETCHER, RAYMOND</t>
  </si>
  <si>
    <t>BITTO, BRANDON</t>
  </si>
  <si>
    <t>CUMMINGS, MICHAEL</t>
  </si>
  <si>
    <t>CAREY, CLARE</t>
  </si>
  <si>
    <t>LINDER, HUNTER</t>
  </si>
  <si>
    <t>MULL, CHRISTOPHER</t>
  </si>
  <si>
    <t>SHERRILL II, GERALD</t>
  </si>
  <si>
    <t>LIPPINCOTT, THOMAS</t>
  </si>
  <si>
    <t>ROGERS, KYLE</t>
  </si>
  <si>
    <t>BECKNER JR, JERRY</t>
  </si>
  <si>
    <t>BRYANT III, WALTER</t>
  </si>
  <si>
    <t>WHITEHEAD JR, MICHAEL</t>
  </si>
  <si>
    <t>MIHALCIK, REBECCA</t>
  </si>
  <si>
    <t>TIMBERLAKE, ANNA</t>
  </si>
  <si>
    <t>VEIHT, MICHAEL</t>
  </si>
  <si>
    <t>BUTTERFIELD, TAYLOR</t>
  </si>
  <si>
    <t>HEINZ, JONATHAN</t>
  </si>
  <si>
    <t>SOLDIN, ANDREW</t>
  </si>
  <si>
    <t>AHAD, RAFFI</t>
  </si>
  <si>
    <t>ASHTON, CHELSEA</t>
  </si>
  <si>
    <t>POUNDS, LEIGHTON</t>
  </si>
  <si>
    <t>KELLEY, CHRISTOPHER</t>
  </si>
  <si>
    <t>VISSER, JONATHAN</t>
  </si>
  <si>
    <t>BETHANY, JUSTIN</t>
  </si>
  <si>
    <t>TRAPASSO, MICHAEL</t>
  </si>
  <si>
    <t>OLSON, BRANDEN</t>
  </si>
  <si>
    <t>KIBLER, DAVID</t>
  </si>
  <si>
    <t>BLAKE, XAVIER</t>
  </si>
  <si>
    <t>AMBROSE, TIMOTHEE</t>
  </si>
  <si>
    <t>WELCH, LOGAN</t>
  </si>
  <si>
    <t>HAMILTON, CHRISTOPHER</t>
  </si>
  <si>
    <t>BUCKLEY, JAYDEN</t>
  </si>
  <si>
    <t>SEROS, THOMAS</t>
  </si>
  <si>
    <t>PYTLIK, DAVID</t>
  </si>
  <si>
    <t>DOLL, ANDREW</t>
  </si>
  <si>
    <t>VEATCH, ANDY</t>
  </si>
  <si>
    <t>ATWOOD, SCOTT</t>
  </si>
  <si>
    <t>QUESNEL, JOSEPH</t>
  </si>
  <si>
    <t>SANCHEZ, DANIEL</t>
  </si>
  <si>
    <t>BRASHEAR, ROBERT</t>
  </si>
  <si>
    <t>LASKOWSKI JR, ROBERT</t>
  </si>
  <si>
    <t>PRICE, DARON</t>
  </si>
  <si>
    <t>ROBINSON, TREVOR</t>
  </si>
  <si>
    <t>BAGLIETTO, GABRIEL</t>
  </si>
  <si>
    <t>STUEBBE, ANDREW</t>
  </si>
  <si>
    <t>BARRETT III, ROBERT</t>
  </si>
  <si>
    <t>CASHEN, ANDREW</t>
  </si>
  <si>
    <t>STRAUCH, JESSICA</t>
  </si>
  <si>
    <t>DOOLITTLE, MATTHEW</t>
  </si>
  <si>
    <t>KELLY, ERIN</t>
  </si>
  <si>
    <t>FREDERICKS, KATHLEEN</t>
  </si>
  <si>
    <t>DA SILVA, THIAGO</t>
  </si>
  <si>
    <t>FABRITZ, CODY</t>
  </si>
  <si>
    <t>LITCHFIELD, BRADLEY</t>
  </si>
  <si>
    <t>MCCLUNG, KYLE</t>
  </si>
  <si>
    <t>WILSON, JACOB</t>
  </si>
  <si>
    <t>KIRILUK, KENNETH</t>
  </si>
  <si>
    <t>LOPEZ, STEVEN</t>
  </si>
  <si>
    <t>NIVEN, CHRISTOPHER</t>
  </si>
  <si>
    <t>CORTEZ, JAIME</t>
  </si>
  <si>
    <t>HACK, TRAVIS</t>
  </si>
  <si>
    <t>SMITH, JACOB</t>
  </si>
  <si>
    <t>GEASLEN, DANIEL</t>
  </si>
  <si>
    <t>HARBAUGH, BRANDON</t>
  </si>
  <si>
    <t>FARMER, SOREN</t>
  </si>
  <si>
    <t>VOLBRECHT, AARON</t>
  </si>
  <si>
    <t>GOODER, LUCAS</t>
  </si>
  <si>
    <t>RAYL, DONALD</t>
  </si>
  <si>
    <t>FERNANDEZ DE TUERO, JAVIER</t>
  </si>
  <si>
    <t>HARRIS, KOREY</t>
  </si>
  <si>
    <t>MCROBERT, GRANT</t>
  </si>
  <si>
    <t>BECK, NAAMAN</t>
  </si>
  <si>
    <t>STEWART, MATTHEW</t>
  </si>
  <si>
    <t>BRUMMELER, JOHN</t>
  </si>
  <si>
    <t>KULIK, ARTEM</t>
  </si>
  <si>
    <t>HARRIGER, DANIEL</t>
  </si>
  <si>
    <t>WEATHERFORD, DAYTON</t>
  </si>
  <si>
    <t>CHAMPNEY, SAMANTHA</t>
  </si>
  <si>
    <t>HICKS, KEVIN</t>
  </si>
  <si>
    <t>NEWTON, LANDON</t>
  </si>
  <si>
    <t>ROSSMANITH, ALEX</t>
  </si>
  <si>
    <t>O'NEIL, BRANDON</t>
  </si>
  <si>
    <t>MANNING, BRADLEY</t>
  </si>
  <si>
    <t>CAMPBELL, ECHO</t>
  </si>
  <si>
    <t>NIELSEN, MICHAEL</t>
  </si>
  <si>
    <t>MCGRATH, JAMES</t>
  </si>
  <si>
    <t>DESROSIERS, STONN</t>
  </si>
  <si>
    <t>MACKIN, DANIEL</t>
  </si>
  <si>
    <t>WALLACE JR, MICHAEL</t>
  </si>
  <si>
    <t>ROLAND, SHAWN</t>
  </si>
  <si>
    <t>SPIRI JR, JAMES</t>
  </si>
  <si>
    <t>BRITTEN, ANDREW</t>
  </si>
  <si>
    <t>LUNDE, RYAN</t>
  </si>
  <si>
    <t>WELLMANN, DAVID</t>
  </si>
  <si>
    <t>PENDLETON, JOEL</t>
  </si>
  <si>
    <t>HEIDEMAN, PAUL</t>
  </si>
  <si>
    <t>SAMUDOVSKY JR, JOSEPH</t>
  </si>
  <si>
    <t>EHLER, ALEXANDER</t>
  </si>
  <si>
    <t>COOK, GALEN</t>
  </si>
  <si>
    <t>BOEHL, JONATHAN</t>
  </si>
  <si>
    <t>BERTOCH, DEVIN</t>
  </si>
  <si>
    <t>PARK, JUSTINE</t>
  </si>
  <si>
    <t>HARRIS, HAYLEY</t>
  </si>
  <si>
    <t>FRY, KORY</t>
  </si>
  <si>
    <t>DULL, MAXWELL</t>
  </si>
  <si>
    <t>FRIBOURG, CHRISTY</t>
  </si>
  <si>
    <t>ARAUJO, MATTHEW</t>
  </si>
  <si>
    <t>ROGERS, THOMAS</t>
  </si>
  <si>
    <t>PATTON, MARK</t>
  </si>
  <si>
    <t>MORAN, MARK</t>
  </si>
  <si>
    <t>OSBORNE, MICHAEL</t>
  </si>
  <si>
    <t>ROATH, CHRISTOPHER</t>
  </si>
  <si>
    <t>SYDORWICZ, STEVEN</t>
  </si>
  <si>
    <t>HOCH, CASEY</t>
  </si>
  <si>
    <t>PETRO, JASON</t>
  </si>
  <si>
    <t>BRENTLINGER, JEFFREY</t>
  </si>
  <si>
    <t>MANDARIC, SINISA</t>
  </si>
  <si>
    <t>HASELDEN JR, ROBERT</t>
  </si>
  <si>
    <t>BURKHARD, BENJAMIN</t>
  </si>
  <si>
    <t>MURRAY, MICHAEL</t>
  </si>
  <si>
    <t>HOUGHTON, PATRICK</t>
  </si>
  <si>
    <t>NEBEN, ANDREW</t>
  </si>
  <si>
    <t>JANCOVIC, MATUS</t>
  </si>
  <si>
    <t>COOPER, BENJAMIN</t>
  </si>
  <si>
    <t>WHALEY, KRISTOPHER</t>
  </si>
  <si>
    <t>HARRIS, DAVID</t>
  </si>
  <si>
    <t>MARONEY, MAXWELL</t>
  </si>
  <si>
    <t>LEONE III, ANTHONY</t>
  </si>
  <si>
    <t>PERRY, RYAN</t>
  </si>
  <si>
    <t>LIPP, TAVIS</t>
  </si>
  <si>
    <t>JACKSON, TIMOTHY</t>
  </si>
  <si>
    <t>WIGHT, NATHAN</t>
  </si>
  <si>
    <t>TURNER, MARK</t>
  </si>
  <si>
    <t>RAJKOVICH, MATTHEW</t>
  </si>
  <si>
    <t>MALLY, BRIAN</t>
  </si>
  <si>
    <t>PHILLIPS, CHRISTOPHER</t>
  </si>
  <si>
    <t>LEMAIRE, JEREMY</t>
  </si>
  <si>
    <t>NICKELL, SCOTT</t>
  </si>
  <si>
    <t>SULLIVAN, JONATHAN</t>
  </si>
  <si>
    <t>VEGA VIZCARRONDO, JAVIER</t>
  </si>
  <si>
    <t>HATOUM, SOUFIAN</t>
  </si>
  <si>
    <t>LINDSAY, LORNA</t>
  </si>
  <si>
    <t>HALL, CHRISTOPHER</t>
  </si>
  <si>
    <t>NEW II, GERALD</t>
  </si>
  <si>
    <t>MATTHESS, JOEL</t>
  </si>
  <si>
    <t>GRUENSTERN, DANIEL</t>
  </si>
  <si>
    <t>DEAL, THOMAS</t>
  </si>
  <si>
    <t>TELSCHOW, DANIEL</t>
  </si>
  <si>
    <t>PALMER, KENNETH</t>
  </si>
  <si>
    <t>LAMB, BENJAMIN</t>
  </si>
  <si>
    <t>NEE, ROBERT</t>
  </si>
  <si>
    <t>STARNES, ZACHARIAH</t>
  </si>
  <si>
    <t>PFLIEGER, CHRISTOPHER</t>
  </si>
  <si>
    <t>LABERDEE, KYLE</t>
  </si>
  <si>
    <t>HORRMANN, RYAN</t>
  </si>
  <si>
    <t>REDIKER, SHEA</t>
  </si>
  <si>
    <t>GARCIA DE CECA CARDENAS, ARTURO</t>
  </si>
  <si>
    <t>POWER, DENIS</t>
  </si>
  <si>
    <t>HAINES, JASON</t>
  </si>
  <si>
    <t>GIOVANNINI SIMIONI, LUCA</t>
  </si>
  <si>
    <t>DUBOIS, CRAIG</t>
  </si>
  <si>
    <t>MARKEY, BETHANY</t>
  </si>
  <si>
    <t>GROSSMAN, KEVIN</t>
  </si>
  <si>
    <t>HUBBARD, AUSTIN</t>
  </si>
  <si>
    <t>CARTER, TIMOTHY</t>
  </si>
  <si>
    <t>RUEHL, WILLIAM</t>
  </si>
  <si>
    <t>HAMLIN, DOUGLAS</t>
  </si>
  <si>
    <t>DALON, DUSTIN</t>
  </si>
  <si>
    <t>ESCOBAR, JUAN</t>
  </si>
  <si>
    <t>DRIGGERS, MARK</t>
  </si>
  <si>
    <t>HAYNES, MATTHEW</t>
  </si>
  <si>
    <t>SCHENK, RYAN</t>
  </si>
  <si>
    <t>NELSON, JEFFREY</t>
  </si>
  <si>
    <t>WITHERELL, CARLYLE</t>
  </si>
  <si>
    <t>GUARDIA VARELA, ISMAEL</t>
  </si>
  <si>
    <t>COUCH, TIMOTHY</t>
  </si>
  <si>
    <t>FISHER, ROBERT</t>
  </si>
  <si>
    <t>YATES, ADAM</t>
  </si>
  <si>
    <t>MORGAN, NICHOLAS</t>
  </si>
  <si>
    <t>STRONG, ADAM</t>
  </si>
  <si>
    <t>ZENOR, JEREMY</t>
  </si>
  <si>
    <t>FISHER, SIDNEY</t>
  </si>
  <si>
    <t>ZHANG, SHUO</t>
  </si>
  <si>
    <t>FIKE, DEBORAH</t>
  </si>
  <si>
    <t>TROSTEL, ROCK</t>
  </si>
  <si>
    <t>POWERS, MICHAEL</t>
  </si>
  <si>
    <t>DOGANCI, ORCUN</t>
  </si>
  <si>
    <t>NIELSEN III, RICHARD</t>
  </si>
  <si>
    <t>HOLTON III, CHARLES</t>
  </si>
  <si>
    <t>BLAZEK, BRYAN</t>
  </si>
  <si>
    <t>VILLALPANDO, HANSEL</t>
  </si>
  <si>
    <t>CLARE, PATRICK</t>
  </si>
  <si>
    <t>HENRY, DILLON</t>
  </si>
  <si>
    <t>AUTRET, MATTHIEU</t>
  </si>
  <si>
    <t>HORN, BRENDON</t>
  </si>
  <si>
    <t>GALDES, JULIE</t>
  </si>
  <si>
    <t>HEADRICK, DENNIS</t>
  </si>
  <si>
    <t>SMITH, ALEXANDER</t>
  </si>
  <si>
    <t>HUETT, CALEB</t>
  </si>
  <si>
    <t>CANTRELL, BENJAMIN</t>
  </si>
  <si>
    <t>MANENTE, CYNTHIA</t>
  </si>
  <si>
    <t>GESELL, MICHAEL</t>
  </si>
  <si>
    <t>MCCANN, JAMES</t>
  </si>
  <si>
    <t>DAVIS, CHRISTOPHER</t>
  </si>
  <si>
    <t>SANBORN JR, JAMES</t>
  </si>
  <si>
    <t>KAUFMAN, JESSE</t>
  </si>
  <si>
    <t>FIKE, BRIAN</t>
  </si>
  <si>
    <t>LAFERNEY, SHELBY</t>
  </si>
  <si>
    <t>KING, DANIEL</t>
  </si>
  <si>
    <t>CARLOS-WEBER, ADRIAN</t>
  </si>
  <si>
    <t>SHOMO, JASON</t>
  </si>
  <si>
    <t>ARNUM JR, MILTON</t>
  </si>
  <si>
    <t>MATHIEU III, VICTOR</t>
  </si>
  <si>
    <t>GIRALDO RAMIREZ, ALEJANDRA</t>
  </si>
  <si>
    <t>MCCONNELL, BRYAN</t>
  </si>
  <si>
    <t>MOODY, MAKARENA</t>
  </si>
  <si>
    <t>MURPHY, DANIEL</t>
  </si>
  <si>
    <t>DEVRIES, DIRK</t>
  </si>
  <si>
    <t>NILES, CONNOR</t>
  </si>
  <si>
    <t>SCHANTZ, KIMBERLEY</t>
  </si>
  <si>
    <t>ROBERTS, HAYDEN</t>
  </si>
  <si>
    <t>BROCK, MITCHELL</t>
  </si>
  <si>
    <t>HAVENER, HUNTER</t>
  </si>
  <si>
    <t>HARRIS, MICHAEL</t>
  </si>
  <si>
    <t>ROUNDS, DAVID</t>
  </si>
  <si>
    <t>NOVAK, CHARLES</t>
  </si>
  <si>
    <t>DA SILVA, CHRISTOPHER</t>
  </si>
  <si>
    <t>GARDNER, JOHN</t>
  </si>
  <si>
    <t>LOFTIS, ROBERT</t>
  </si>
  <si>
    <t>WEISS, AARON</t>
  </si>
  <si>
    <t>BENNETT, JONATHAN</t>
  </si>
  <si>
    <t>MCGEE, TRAVIS</t>
  </si>
  <si>
    <t>WHITE, DANIEL</t>
  </si>
  <si>
    <t>CHRISTNER, JONATHAN</t>
  </si>
  <si>
    <t>MEYER, SPENCER</t>
  </si>
  <si>
    <t>BORO, WILLIAM</t>
  </si>
  <si>
    <t>BOWER, ROBERT</t>
  </si>
  <si>
    <t>AHO, MICHAEL</t>
  </si>
  <si>
    <t>CURET, MIGUEL</t>
  </si>
  <si>
    <t>FRY JR, DANIEL</t>
  </si>
  <si>
    <t>TOBELEM, JEREMY</t>
  </si>
  <si>
    <t>CASTETTER, CHANDLER</t>
  </si>
  <si>
    <t>GIBBENS, KYLE</t>
  </si>
  <si>
    <t>PAGE, ERIC</t>
  </si>
  <si>
    <t>LEON, DANIELA</t>
  </si>
  <si>
    <t>SATIJA, JEEVESH</t>
  </si>
  <si>
    <t>KRAJNIK, CONNOR</t>
  </si>
  <si>
    <t>BATTIGE, SAMUEL</t>
  </si>
  <si>
    <t>MEYER, JOSEPH</t>
  </si>
  <si>
    <t>FARBER, KARSON</t>
  </si>
  <si>
    <t>MCCARDELL JR, DAVID</t>
  </si>
  <si>
    <t>DYESS III, WILLIAM</t>
  </si>
  <si>
    <t>ABI</t>
  </si>
  <si>
    <t>HOUGHTON, BROCK</t>
  </si>
  <si>
    <t>HOOVER, EMILY</t>
  </si>
  <si>
    <t>POPE, JEREMY</t>
  </si>
  <si>
    <t>MISIUNAS, RYAN</t>
  </si>
  <si>
    <t>MOODY, JASON</t>
  </si>
  <si>
    <t>ARMSTRONG, PAUL</t>
  </si>
  <si>
    <t>VANSCOYOC, KYLE</t>
  </si>
  <si>
    <t>RODRIGUEZ, MIGUEL</t>
  </si>
  <si>
    <t>VAN NUYS, SKYLER</t>
  </si>
  <si>
    <t>MAXWELL, PATRICK</t>
  </si>
  <si>
    <t>GONZALEZ, CARLOS</t>
  </si>
  <si>
    <t>BOTTS, SHAWN</t>
  </si>
  <si>
    <t>GPT</t>
  </si>
  <si>
    <t>SKEEN, ORTHLAND</t>
  </si>
  <si>
    <t>CZYZ, MICHAL</t>
  </si>
  <si>
    <t>LOPES ROBERTO, AYRTON</t>
  </si>
  <si>
    <t>SHORT, REBECCA</t>
  </si>
  <si>
    <t>HEPNER, TRAVIS</t>
  </si>
  <si>
    <t>SCHULZ, SHELBY</t>
  </si>
  <si>
    <t>TREVINO, ANTONIO</t>
  </si>
  <si>
    <t>SCHOONMAKER, ANDREW</t>
  </si>
  <si>
    <t>BARNES, TYLER</t>
  </si>
  <si>
    <t>LEEPER, JUSTIN</t>
  </si>
  <si>
    <t>UUGANBAYAR, AIDEN</t>
  </si>
  <si>
    <t>MORTON, STEFAN</t>
  </si>
  <si>
    <t>THOMPSON, JONATHAN</t>
  </si>
  <si>
    <t>SHEEHAN, CONNOR</t>
  </si>
  <si>
    <t>WALLACE, AARON</t>
  </si>
  <si>
    <t>BEACH, JEFFREY</t>
  </si>
  <si>
    <t>HALLE, ANN</t>
  </si>
  <si>
    <t>SHOEMAKER JR, JAMES</t>
  </si>
  <si>
    <t>SARDAR, SAYED</t>
  </si>
  <si>
    <t>RIDDLE, ROBERT</t>
  </si>
  <si>
    <t>HENDERSHOT, ERIN</t>
  </si>
  <si>
    <t>SABODA, KYLE</t>
  </si>
  <si>
    <t>ALBRO, THOMAS</t>
  </si>
  <si>
    <t>WOOD, STEVEN</t>
  </si>
  <si>
    <t>MOMOH, BABATUNJI</t>
  </si>
  <si>
    <t>HIGA, THOMAS</t>
  </si>
  <si>
    <t>KIM, JOHN</t>
  </si>
  <si>
    <t>GILLEY, DYLAN</t>
  </si>
  <si>
    <t>LIPPINCOTT, MCGREGOR</t>
  </si>
  <si>
    <t>MORIN, PHILLIP</t>
  </si>
  <si>
    <t>AGNEW, DELANE</t>
  </si>
  <si>
    <t>ROTH, THOMAS</t>
  </si>
  <si>
    <t>FRANCO CARDOZO, ANDRES</t>
  </si>
  <si>
    <t>DEBOLE, BRIAN</t>
  </si>
  <si>
    <t>SCHEIDEL, NOAH</t>
  </si>
  <si>
    <t>BROWN, WILSON</t>
  </si>
  <si>
    <t>AEX</t>
  </si>
  <si>
    <t>LOTEMPIO, VINCENT</t>
  </si>
  <si>
    <t>SAUTOT, ARTHUR</t>
  </si>
  <si>
    <t>MISSALL, SAMUEL</t>
  </si>
  <si>
    <t>ALCIDO, JOSEPH</t>
  </si>
  <si>
    <t>LGA</t>
  </si>
  <si>
    <t>THOMPSON, TAYLOR</t>
  </si>
  <si>
    <t>MALCOMB, MATTHEW</t>
  </si>
  <si>
    <t>LARSON, SIDNEY</t>
  </si>
  <si>
    <t>JOHNS, FRANCIS</t>
  </si>
  <si>
    <t>MCCORMICK, EMMETT</t>
  </si>
  <si>
    <t>BUCHANAN, SAYER</t>
  </si>
  <si>
    <t>WOLFE, ANDREW</t>
  </si>
  <si>
    <t>GOBER, IAN</t>
  </si>
  <si>
    <t>FAST, TAYLOR</t>
  </si>
  <si>
    <t>FALGOUST III, FREDDY</t>
  </si>
  <si>
    <t>LEWIS III, JAMES</t>
  </si>
  <si>
    <t>KNIGHT, SHARON</t>
  </si>
  <si>
    <t>SULLIVAN, DYLAN</t>
  </si>
  <si>
    <t>THOMPSON II, ROBERT</t>
  </si>
  <si>
    <t>STAVA, CONNOR</t>
  </si>
  <si>
    <t>PENNELL, ALEXANDER</t>
  </si>
  <si>
    <t>HACK, MITCHELL</t>
  </si>
  <si>
    <t>LUFF, JOSHUA</t>
  </si>
  <si>
    <t>PETROFF, JEFFREY</t>
  </si>
  <si>
    <t>LEVENTHAL, ROSS</t>
  </si>
  <si>
    <t>KO, KANG HWA</t>
  </si>
  <si>
    <t>SCALESSE, ADAM</t>
  </si>
  <si>
    <t>ROMA SOUZA, RODRIGO</t>
  </si>
  <si>
    <t>HAMMONS, JAMES</t>
  </si>
  <si>
    <t>MONTZ, BLAKE</t>
  </si>
  <si>
    <t>HUGHEY, TYLER</t>
  </si>
  <si>
    <t>WARD, RANDY</t>
  </si>
  <si>
    <t>MARSHALL, JAMES</t>
  </si>
  <si>
    <t>DARR, BERKLEY</t>
  </si>
  <si>
    <t>ABERT, CHANCE</t>
  </si>
  <si>
    <t>CHURCH, GARRETT</t>
  </si>
  <si>
    <t>CUSHING, HUNTER</t>
  </si>
  <si>
    <t>GOW, CAMERON</t>
  </si>
  <si>
    <t>GAMBLE, HEULYN</t>
  </si>
  <si>
    <t>RAHMLOW, ELIZABETH</t>
  </si>
  <si>
    <t>SCHEIDEL, DMITRI</t>
  </si>
  <si>
    <t>MAY, NICHOLAS</t>
  </si>
  <si>
    <t>GRISMER, BRENT</t>
  </si>
  <si>
    <t>POWERS, JAMES</t>
  </si>
  <si>
    <t>GILLETTE, WILLIAM</t>
  </si>
  <si>
    <t>GOETZ, STEPHANIE</t>
  </si>
  <si>
    <t>PLUNKETT, JOHN</t>
  </si>
  <si>
    <t>DORCEY, BLAKE</t>
  </si>
  <si>
    <t>WEBBER, MICHAEL</t>
  </si>
  <si>
    <t>MCCARTHY, MICHAEL</t>
  </si>
  <si>
    <t>TONKIN, JOSEPH</t>
  </si>
  <si>
    <t>MARAZAS, CHRISTOPHER</t>
  </si>
  <si>
    <t>HAWKINS, NILA</t>
  </si>
  <si>
    <t>JOUBERT, SEBASTIEN</t>
  </si>
  <si>
    <t>NAUMBURGER, STEFAN</t>
  </si>
  <si>
    <t>SPEGNOLO JR, FRANK</t>
  </si>
  <si>
    <t>CLEVERLY, TAFT</t>
  </si>
  <si>
    <t>MARCHESONI, JOHN</t>
  </si>
  <si>
    <t>BOYLAN, JAMES</t>
  </si>
  <si>
    <t>NACE, LUCAS</t>
  </si>
  <si>
    <t>COSTIGAN, NICHOLAS</t>
  </si>
  <si>
    <t>ANDERSON, SUMMER</t>
  </si>
  <si>
    <t>JOHNSON, BOBBY</t>
  </si>
  <si>
    <t>MARKUSON, ERICK</t>
  </si>
  <si>
    <t>MCCOY, DYLAN</t>
  </si>
  <si>
    <t>EVERS, AUSTIN</t>
  </si>
  <si>
    <t>BROWNLEE, CARTER</t>
  </si>
  <si>
    <t>SCRIBNER, JARRETT</t>
  </si>
  <si>
    <t>GARCIA, JUSTIN</t>
  </si>
  <si>
    <t>GOLDMAN, RUSSELL</t>
  </si>
  <si>
    <t>EDGE, JAMES</t>
  </si>
  <si>
    <t>ZDANAVAGE, STACEY</t>
  </si>
  <si>
    <t>WATSON, MITCHELL</t>
  </si>
  <si>
    <t>HARPER, JOHN</t>
  </si>
  <si>
    <t>CIRILLO, MICHAEL</t>
  </si>
  <si>
    <t>MONNIER, BRUCE</t>
  </si>
  <si>
    <t>CASTILLON, IVAN</t>
  </si>
  <si>
    <t>MISIASZEK, THOMAS</t>
  </si>
  <si>
    <t>IRELAND, THOMAS</t>
  </si>
  <si>
    <t>FERNANDES DE MORAIS, RONALDO</t>
  </si>
  <si>
    <t>MOORE, SARAH</t>
  </si>
  <si>
    <t>CUMMINGS, LACEY</t>
  </si>
  <si>
    <t>PRICE, BENJAMIN</t>
  </si>
  <si>
    <t>ISACCHI, SONIA</t>
  </si>
  <si>
    <t>FLYNN, KEENAN</t>
  </si>
  <si>
    <t>RODRIGUEZ, SIMON</t>
  </si>
  <si>
    <t>MORRISON, NICHOLAS</t>
  </si>
  <si>
    <t>EADES, WILLIAM</t>
  </si>
  <si>
    <t>AGUILA MORENO, RICARDO</t>
  </si>
  <si>
    <t>LUTZ, MICHAEL</t>
  </si>
  <si>
    <t>LUCAS, LEONARD</t>
  </si>
  <si>
    <t>DICKINSON, MATTHEW</t>
  </si>
  <si>
    <t>WATSON, SPENCER</t>
  </si>
  <si>
    <t>ABBINK, ANDREW</t>
  </si>
  <si>
    <t>GOLDHAGEN, ALEXIS</t>
  </si>
  <si>
    <t>ALDRIDGE, CHANCELLOR</t>
  </si>
  <si>
    <t>SPRECHER, RILEY</t>
  </si>
  <si>
    <t>RUTTER, CALEB</t>
  </si>
  <si>
    <t>SAVARD, ROBERT</t>
  </si>
  <si>
    <t>JONES JR, ROLAND</t>
  </si>
  <si>
    <t>MORIARTY, PATRICK</t>
  </si>
  <si>
    <t>BICHANICH, DARRYL</t>
  </si>
  <si>
    <t>ZANGER, CHRISTOPHER</t>
  </si>
  <si>
    <t>PAYNE, DAVID</t>
  </si>
  <si>
    <t>ORR, KEVIN</t>
  </si>
  <si>
    <t>DAKU, SHAYNE</t>
  </si>
  <si>
    <t>MASON, RICHARD</t>
  </si>
  <si>
    <t>NOEL, SAMANTHA</t>
  </si>
  <si>
    <t>NEWTON, JOSEPH</t>
  </si>
  <si>
    <t>SMITH, JOSHUA</t>
  </si>
  <si>
    <t>TUTTLE, BRENDAN</t>
  </si>
  <si>
    <t>MUSIAL, MADELEINE</t>
  </si>
  <si>
    <t>FERNANDEZ RODRIGUEZ, LIONEL</t>
  </si>
  <si>
    <t>TRAMM, DAVID</t>
  </si>
  <si>
    <t>POE, HUNTER</t>
  </si>
  <si>
    <t>VOGELGESANG, NICHOLAS</t>
  </si>
  <si>
    <t>MATHER, MITCHELL</t>
  </si>
  <si>
    <t>SORRO, LUKE</t>
  </si>
  <si>
    <t>RIOS, BRANDON</t>
  </si>
  <si>
    <t>BRUMFIELD, JULIAN</t>
  </si>
  <si>
    <t>CHO, MYOJEONG</t>
  </si>
  <si>
    <t>BETANCOR, FACUNDO</t>
  </si>
  <si>
    <t>PEITZ, CHAD</t>
  </si>
  <si>
    <t>APONTE AMEZQUITA, FRANKIE</t>
  </si>
  <si>
    <t>DANILCHUK, DENIS</t>
  </si>
  <si>
    <t>JONES, RYAN</t>
  </si>
  <si>
    <t>JACOBS, AARON</t>
  </si>
  <si>
    <t>ELLIOTT-CANNON, TOBY</t>
  </si>
  <si>
    <t>LEE, NATHANAEL</t>
  </si>
  <si>
    <t>CROSS, DAVID</t>
  </si>
  <si>
    <t>SAUNDERS, BRIAN</t>
  </si>
  <si>
    <t>COUSINS, RODNEY</t>
  </si>
  <si>
    <t>SWEET, RUSSELL</t>
  </si>
  <si>
    <t>BAILEY, SCOTT</t>
  </si>
  <si>
    <t>LINDSTROM, PATRICK</t>
  </si>
  <si>
    <t>GRISOTTO, ANDREA</t>
  </si>
  <si>
    <t>RABORN, ADAM</t>
  </si>
  <si>
    <t>BEARDEN, NATHAN</t>
  </si>
  <si>
    <t>GOULD, COLE</t>
  </si>
  <si>
    <t>TIEFENBRUN, WILLIAM</t>
  </si>
  <si>
    <t>WOOLSTON, JASON</t>
  </si>
  <si>
    <t>TOSTE, ANTHONY</t>
  </si>
  <si>
    <t>WOELICH II, ROBERT</t>
  </si>
  <si>
    <t>SAGRAM, GREGORY</t>
  </si>
  <si>
    <t>VINTIMILLA CRUZ, ANDRES</t>
  </si>
  <si>
    <t>PATINOS, NICHOLAS</t>
  </si>
  <si>
    <t>FABI, ANTHONY</t>
  </si>
  <si>
    <t>WOOLEY, CHRISTOPHER</t>
  </si>
  <si>
    <t>HOLLER, NOAH</t>
  </si>
  <si>
    <t>HARVEY, ALEXANDER</t>
  </si>
  <si>
    <t>PIERSON, BRANDON</t>
  </si>
  <si>
    <t>SEIVERT, ALEC</t>
  </si>
  <si>
    <t>BECHTEL, CONNOR</t>
  </si>
  <si>
    <t>TAHER-MUGAVIN, JOHN</t>
  </si>
  <si>
    <t>HENRIKSEN, KEVIN</t>
  </si>
  <si>
    <t>DIX, JARED</t>
  </si>
  <si>
    <t>NELSON, JAXON</t>
  </si>
  <si>
    <t>LURIE, TYLER</t>
  </si>
  <si>
    <t>BRADLEY, CHASE</t>
  </si>
  <si>
    <t>CUMMING, BENJAMIN</t>
  </si>
  <si>
    <t>MASICH, MACKENZI</t>
  </si>
  <si>
    <t>HOWARD, LOGAN</t>
  </si>
  <si>
    <t>MACDONALD, PAUL</t>
  </si>
  <si>
    <t>MAHONEY, GABRIEL</t>
  </si>
  <si>
    <t>BECK, MONICA</t>
  </si>
  <si>
    <t>CORN, KEVIN</t>
  </si>
  <si>
    <t>CHESNOKOVA, MARINA</t>
  </si>
  <si>
    <t>BROWN, ANDREW</t>
  </si>
  <si>
    <t>GERDING, MEGAN</t>
  </si>
  <si>
    <t>YOON, JIWOO</t>
  </si>
  <si>
    <t>MORTON, WILLIAM</t>
  </si>
  <si>
    <t>GALLAGHER, JOSEPH</t>
  </si>
  <si>
    <t>MERRILL, MATTHEW</t>
  </si>
  <si>
    <t>FORTENBAUGH, JARRETT</t>
  </si>
  <si>
    <t>MCCONATHY, CADE</t>
  </si>
  <si>
    <t>MCDONALD, SAMANTHA</t>
  </si>
  <si>
    <t>WINSLOW, KIMBERLY</t>
  </si>
  <si>
    <t>BAIRD, GEORGE</t>
  </si>
  <si>
    <t>WHITE, DAVID</t>
  </si>
  <si>
    <t>PEMBLE, DANIEL</t>
  </si>
  <si>
    <t>MERCER, JONATHAN</t>
  </si>
  <si>
    <t>SACKETT, FRANKLIN</t>
  </si>
  <si>
    <t>THOMPSON, CALVIN</t>
  </si>
  <si>
    <t>STUTESMAN, RANDY</t>
  </si>
  <si>
    <t>IRWIN, STEPHEN</t>
  </si>
  <si>
    <t>BERRIGAN JR, PATRICK</t>
  </si>
  <si>
    <t>FISHER II, JAMES</t>
  </si>
  <si>
    <t>ZUCCO, JESSE</t>
  </si>
  <si>
    <t>HORTENSTINE, HENRY</t>
  </si>
  <si>
    <t>MARCINIAK, DAVID</t>
  </si>
  <si>
    <t>BELLINGER, MATTHEW</t>
  </si>
  <si>
    <t>BARKLEY, MATTHEW</t>
  </si>
  <si>
    <t>SCHULTZ, JASON</t>
  </si>
  <si>
    <t>BROX, RYAN</t>
  </si>
  <si>
    <t>PARKER, JON</t>
  </si>
  <si>
    <t>SCHIESSL III, DAVID</t>
  </si>
  <si>
    <t>HILLIARD, NATHANIEL</t>
  </si>
  <si>
    <t>GLUECKERT, JOSEPH</t>
  </si>
  <si>
    <t>DUDIN, DMITRY</t>
  </si>
  <si>
    <t>LUCKI, JASON</t>
  </si>
  <si>
    <t>FONG, FRANCISCO</t>
  </si>
  <si>
    <t>PORTER, ERIK</t>
  </si>
  <si>
    <t>POINT, GARRETT</t>
  </si>
  <si>
    <t>FRIESEN, JOSHUA</t>
  </si>
  <si>
    <t>MELTEBEKE, DREW</t>
  </si>
  <si>
    <t>CURBY, BRANDON</t>
  </si>
  <si>
    <t>CAMPBELL, CALEB</t>
  </si>
  <si>
    <t>AZZARITO, ZACHARY</t>
  </si>
  <si>
    <t>YOUSSEF, MAZEN</t>
  </si>
  <si>
    <t>MARTIN, CAMERON</t>
  </si>
  <si>
    <t>ZOOK, AMOS</t>
  </si>
  <si>
    <t>IVERY, RIDGE</t>
  </si>
  <si>
    <t>KROCAK, SEAN</t>
  </si>
  <si>
    <t>LEMONS, HAYDEN</t>
  </si>
  <si>
    <t>ALBRANT, DANIEL</t>
  </si>
  <si>
    <t>SHEARER, KATHERINE</t>
  </si>
  <si>
    <t>LEE, SPENCER</t>
  </si>
  <si>
    <t>FRANK, BRANDON</t>
  </si>
  <si>
    <t>COMBS, CAMERON</t>
  </si>
  <si>
    <t>MITCHELL JR, DANNY</t>
  </si>
  <si>
    <t>MISSEL, FREDERICK</t>
  </si>
  <si>
    <t>HERBERT, JOSHUA</t>
  </si>
  <si>
    <t>BOWDEN III, WILLIAM</t>
  </si>
  <si>
    <t>HEITZMAN, SAMUEL</t>
  </si>
  <si>
    <t>SNYDER, JORDAN</t>
  </si>
  <si>
    <t>ROJAS SALGADO, DIEGO</t>
  </si>
  <si>
    <t>BAWCUM, CARTER</t>
  </si>
  <si>
    <t>PARKER, GRAYSON</t>
  </si>
  <si>
    <t>OLSEN, CHRISTIAN</t>
  </si>
  <si>
    <t>BIREV, ROMAN</t>
  </si>
  <si>
    <t>VOHLAND, PAUL</t>
  </si>
  <si>
    <t>CALVERT, GREGORY</t>
  </si>
  <si>
    <t>MAST, JONATHAN</t>
  </si>
  <si>
    <t>DELACRUZ III, BENJAMIN</t>
  </si>
  <si>
    <t>HOOGEVEEN, MICAH</t>
  </si>
  <si>
    <t>SCHUTZENHOFER, REBECCA</t>
  </si>
  <si>
    <t>TANIS, DAVID</t>
  </si>
  <si>
    <t>FEYEREISEN, TYLER</t>
  </si>
  <si>
    <t>VILLAFANI, DIEGO</t>
  </si>
  <si>
    <t>SIEGER JR, JOHN</t>
  </si>
  <si>
    <t>SMITH, COLE</t>
  </si>
  <si>
    <t>O'NEILL, RYAN</t>
  </si>
  <si>
    <t>TURKE, BRADEN</t>
  </si>
  <si>
    <t>SNYDER, CARTER</t>
  </si>
  <si>
    <t>WASCHER, KIMBERLY</t>
  </si>
  <si>
    <t>ESTALL, SAMUEL</t>
  </si>
  <si>
    <t>RUCKER GITTINS, GEORGINA</t>
  </si>
  <si>
    <t>GIBBONS, PETER</t>
  </si>
  <si>
    <t>VUOLO, ROBERT</t>
  </si>
  <si>
    <t>STANLEY, MICHAEL</t>
  </si>
  <si>
    <t>BEAUFRAND, NICHOLAS</t>
  </si>
  <si>
    <t>SCHEIN, JONATHAN</t>
  </si>
  <si>
    <t>HASKIN, JOEY</t>
  </si>
  <si>
    <t>HERNBLOOM, RYAN</t>
  </si>
  <si>
    <t>BOLT, BRIAN</t>
  </si>
  <si>
    <t>ALLEN, MATTHEW</t>
  </si>
  <si>
    <t>ROWE, MATTHEW</t>
  </si>
  <si>
    <t>JOHNSON, KYLE</t>
  </si>
  <si>
    <t>MCGUIRE, JOHN</t>
  </si>
  <si>
    <t>RONDEAU, KEVIN</t>
  </si>
  <si>
    <t>VOITH, PATRICK</t>
  </si>
  <si>
    <t>COTE, REED</t>
  </si>
  <si>
    <t>CARUCCIO, FRANK</t>
  </si>
  <si>
    <t>HUNSINGER, JOSEPH</t>
  </si>
  <si>
    <t>CROSS, SHAWN</t>
  </si>
  <si>
    <t>GREENLEE, ALEXANDER</t>
  </si>
  <si>
    <t>DE SABOYA JERONIMO, DIEGO</t>
  </si>
  <si>
    <t>BEN MAJED, JENNIFER</t>
  </si>
  <si>
    <t>GRAHAM, JACKSON</t>
  </si>
  <si>
    <t>BURCHILL, TAYLOR</t>
  </si>
  <si>
    <t>COLLINS, RYAN</t>
  </si>
  <si>
    <t>AHN, SEUNGKYUN</t>
  </si>
  <si>
    <t>FRANKS, LAUREN</t>
  </si>
  <si>
    <t>HIETT, JAKOB</t>
  </si>
  <si>
    <t>SATTERLEE, NICHOLAS</t>
  </si>
  <si>
    <t>MATTINGLY, EVAN</t>
  </si>
  <si>
    <t>LIGGET, KEVIN</t>
  </si>
  <si>
    <t>REAVIS, HARRISON</t>
  </si>
  <si>
    <t>DI PIETRO, DAWSEN</t>
  </si>
  <si>
    <t>LOWRY, JAMISON</t>
  </si>
  <si>
    <t>O'NEIL, TREVOR</t>
  </si>
  <si>
    <t>JOHNS, TIMOTHY</t>
  </si>
  <si>
    <t>ALTREE, CARSON</t>
  </si>
  <si>
    <t>FRICK, MATTHEW</t>
  </si>
  <si>
    <t>MURATORE, JAMES</t>
  </si>
  <si>
    <t>PRICE, JEREMY</t>
  </si>
  <si>
    <t>ZADIGAN, MATTHEW</t>
  </si>
  <si>
    <t>RYAN, PATRICK</t>
  </si>
  <si>
    <t>HAMMOND, WADE</t>
  </si>
  <si>
    <t>PEPPERMAN, JON</t>
  </si>
  <si>
    <t>BASUWAIDAN, MOHAMMED</t>
  </si>
  <si>
    <t>BROWN, ERIC</t>
  </si>
  <si>
    <t>TAN, KHENG MENG JUSTIN</t>
  </si>
  <si>
    <t>COLLINS, CHRISTOPHER</t>
  </si>
  <si>
    <t>ANDERSON, KREG</t>
  </si>
  <si>
    <t>SPRINGER, ALLYSON</t>
  </si>
  <si>
    <t>TYER, LARRY</t>
  </si>
  <si>
    <t>MARCHKY, PAUL</t>
  </si>
  <si>
    <t>MISSALL, ZOE</t>
  </si>
  <si>
    <t>DECOURSEY, MAXWELL</t>
  </si>
  <si>
    <t>HUGHES, JACOB</t>
  </si>
  <si>
    <t>RICHARDS, CLAYTON</t>
  </si>
  <si>
    <t>HACHENSKI, JORDAN</t>
  </si>
  <si>
    <t>PATTILLO, JON</t>
  </si>
  <si>
    <t>ROLO, BRUNO</t>
  </si>
  <si>
    <t>WITHORN, MICHAEL</t>
  </si>
  <si>
    <t>MARTIN, MICHAEL</t>
  </si>
  <si>
    <t>DAY, THOMAS</t>
  </si>
  <si>
    <t>WEISZ, ADRIAN</t>
  </si>
  <si>
    <t>FUENMAYOR CASTELLANO, FRANCISCO</t>
  </si>
  <si>
    <t>SHERWOOD, BRUCE</t>
  </si>
  <si>
    <t>WALKER, TRENT</t>
  </si>
  <si>
    <t>SANNIKOVA, OLGA</t>
  </si>
  <si>
    <t>MANNING, NATHAN</t>
  </si>
  <si>
    <t>LANE, JORDAN</t>
  </si>
  <si>
    <t>BETHMANN, TRAVIS</t>
  </si>
  <si>
    <t>GARVY, CHARLES</t>
  </si>
  <si>
    <t>CARBAUGH, RUSTY</t>
  </si>
  <si>
    <t>JOSLIN, SAMUEL</t>
  </si>
  <si>
    <t>ALBERT, AUSTEN</t>
  </si>
  <si>
    <t>GRAY, CODY</t>
  </si>
  <si>
    <t>FLEMING, JOEL</t>
  </si>
  <si>
    <t>HARBERTS, CASEY</t>
  </si>
  <si>
    <t>CAMPBELL, BRANDON</t>
  </si>
  <si>
    <t>ZAMPINO, TYLER</t>
  </si>
  <si>
    <t>CASSANO, NATHAN</t>
  </si>
  <si>
    <t>PATTERSON, SCOTT</t>
  </si>
  <si>
    <t>HORNICK, MASON</t>
  </si>
  <si>
    <t>PAPESH, CRYSTA</t>
  </si>
  <si>
    <t>STUKEL, MYCHAL</t>
  </si>
  <si>
    <t>WILLIAMS, COOPER</t>
  </si>
  <si>
    <t>CHRISOS, DOMINIC</t>
  </si>
  <si>
    <t>WALDIE, CAREY</t>
  </si>
  <si>
    <t>CHARBONNEAU, DAVID</t>
  </si>
  <si>
    <t>FLORES, DAVID</t>
  </si>
  <si>
    <t>OPPEDAL, MICHAEL</t>
  </si>
  <si>
    <t>SANDERS JR, JEFFREY</t>
  </si>
  <si>
    <t>HARTLEY, JOHN</t>
  </si>
  <si>
    <t>BALLARD, RICHARD</t>
  </si>
  <si>
    <t>AUCOIN, CHADWICK</t>
  </si>
  <si>
    <t>USSUTTERI, NURUDEEN</t>
  </si>
  <si>
    <t>PRINCE, EMANUEL</t>
  </si>
  <si>
    <t>WILDBUR, JASON</t>
  </si>
  <si>
    <t>WOOD, ZACHARY</t>
  </si>
  <si>
    <t>NELSON, CHRISTOPHER</t>
  </si>
  <si>
    <t>LOUDEN, RYAN</t>
  </si>
  <si>
    <t>TOTINO, ROBERT</t>
  </si>
  <si>
    <t>MURPHY, CHRISTOPHER</t>
  </si>
  <si>
    <t>STODDARD, NATHAN</t>
  </si>
  <si>
    <t>ARCHER, LEWIS</t>
  </si>
  <si>
    <t>EDWARDS, JOHN</t>
  </si>
  <si>
    <t>TAN, O TAT</t>
  </si>
  <si>
    <t>BARNETT IV, CHARLES</t>
  </si>
  <si>
    <t>GUST, ERIC</t>
  </si>
  <si>
    <t>ABERT, TYLER</t>
  </si>
  <si>
    <t>FARRAR, WILLIAM</t>
  </si>
  <si>
    <t>SHIELS, TYLER</t>
  </si>
  <si>
    <t>ROWSEY, TRAVIS</t>
  </si>
  <si>
    <t>CRAIG, CONNOR</t>
  </si>
  <si>
    <t>SATTERWHITE, BRIAN</t>
  </si>
  <si>
    <t>COLLINS, BRADLEY</t>
  </si>
  <si>
    <t>MARGLETTA, JACK</t>
  </si>
  <si>
    <t>GABEL, MATTHEW</t>
  </si>
  <si>
    <t>HOSTETLER, BENJAMIN</t>
  </si>
  <si>
    <t>THEIN, RILEY</t>
  </si>
  <si>
    <t>RODRIGUEZ, NICOLAS</t>
  </si>
  <si>
    <t>WIELAND, ISAAC</t>
  </si>
  <si>
    <t>KRAUS, MACKENZIE</t>
  </si>
  <si>
    <t>CLENDENEN, KATHRINE</t>
  </si>
  <si>
    <t>WUERTZ, HANNAH</t>
  </si>
  <si>
    <t>BERRYMAN, ELAINE</t>
  </si>
  <si>
    <t>SLOWEY, THOMAS</t>
  </si>
  <si>
    <t>LIGHT, JAMES</t>
  </si>
  <si>
    <t>THOMAS, PAUL</t>
  </si>
  <si>
    <t>BRUDER, KATHERINE</t>
  </si>
  <si>
    <t>MATTHYS, MARK</t>
  </si>
  <si>
    <t>PADILLA, RICARDO</t>
  </si>
  <si>
    <t>ALDERSON, RICHARD</t>
  </si>
  <si>
    <t>KAYS, ADRIAN</t>
  </si>
  <si>
    <t>GEORGE, ANDREW</t>
  </si>
  <si>
    <t>WEILAND, JOSHUA</t>
  </si>
  <si>
    <t>HARRIS, NATHANIEL</t>
  </si>
  <si>
    <t>HEDRICK, CHAD</t>
  </si>
  <si>
    <t>RUDERMAN, CALLAN</t>
  </si>
  <si>
    <t>PITTMAN, SCOTT</t>
  </si>
  <si>
    <t>CARKOVIC AGUILERA, ALEKOS</t>
  </si>
  <si>
    <t>LEE, TYSON</t>
  </si>
  <si>
    <t>MCCOMB, WESLEY</t>
  </si>
  <si>
    <t>KIM, JIHOON</t>
  </si>
  <si>
    <t>ELLINGTON, RAGAN</t>
  </si>
  <si>
    <t>TEW, WILLIS</t>
  </si>
  <si>
    <t>HERRING, CHRISTOPHER</t>
  </si>
  <si>
    <t>BANGALORE VEERANNA, SHYAM</t>
  </si>
  <si>
    <t>VECELLA III, FRANK</t>
  </si>
  <si>
    <t>HARTT, KEEGAN</t>
  </si>
  <si>
    <t>WATTS, THOMAS</t>
  </si>
  <si>
    <t>TOTH, HALEY</t>
  </si>
  <si>
    <t>MERKLE, JONATHAN</t>
  </si>
  <si>
    <t>DAVENPORT, CHRISTIAN</t>
  </si>
  <si>
    <t>HENRY, MATTHEW</t>
  </si>
  <si>
    <t>HALL, HUNTER</t>
  </si>
  <si>
    <t>SCHMIEG, NATHAN</t>
  </si>
  <si>
    <t>HARSTAD, ERIK</t>
  </si>
  <si>
    <t>COGGER, JACOB</t>
  </si>
  <si>
    <t>BAGBY, BENJAMIN</t>
  </si>
  <si>
    <t>CHAMALBIDE, CONNOR</t>
  </si>
  <si>
    <t>ADDINK, ANDREW</t>
  </si>
  <si>
    <t>WEBB, BRENT</t>
  </si>
  <si>
    <t>RICE, HAILEY</t>
  </si>
  <si>
    <t>BRAGG, MALIA</t>
  </si>
  <si>
    <t>MCCLINTON, GAGE</t>
  </si>
  <si>
    <t>RIETZ, BLAZ</t>
  </si>
  <si>
    <t>NECEVSKI, ZLATKO</t>
  </si>
  <si>
    <t>SIMMONS, JASON</t>
  </si>
  <si>
    <t>KEITH, BART</t>
  </si>
  <si>
    <t>GILBERT, ROBERT</t>
  </si>
  <si>
    <t>TURNER, RYAN</t>
  </si>
  <si>
    <t>GAULTNEY, JESSICA</t>
  </si>
  <si>
    <t>RAAB, TRISTAN</t>
  </si>
  <si>
    <t>THOME, RAFAEL</t>
  </si>
  <si>
    <t>OWEN, PATRICK</t>
  </si>
  <si>
    <t>RODRIGUEZ, RAMON</t>
  </si>
  <si>
    <t>HARMON, ADAM</t>
  </si>
  <si>
    <t>SQUIRES, SARAH</t>
  </si>
  <si>
    <t>PEREZ, ANTONIO</t>
  </si>
  <si>
    <t>SOUDERS, JAKE</t>
  </si>
  <si>
    <t>WADE, KELSEY</t>
  </si>
  <si>
    <t>BRYSON, ANDREW</t>
  </si>
  <si>
    <t>JOHNSON, THOMAS</t>
  </si>
  <si>
    <t>SEEMANN, COREY</t>
  </si>
  <si>
    <t>WING, JACKSON</t>
  </si>
  <si>
    <t>GRIGG, ISAAC</t>
  </si>
  <si>
    <t>BRUTSCHE, BRAXTON</t>
  </si>
  <si>
    <t>BERNFELD, BRIAN</t>
  </si>
  <si>
    <t>REIMERT, KYLIE</t>
  </si>
  <si>
    <t>MAF</t>
  </si>
  <si>
    <t>PEEL, CARTER</t>
  </si>
  <si>
    <t>LLANES-MARTINEZ, LOUIS</t>
  </si>
  <si>
    <t>BROWN, DAKOTA</t>
  </si>
  <si>
    <t>FIELDS, NATHAN</t>
  </si>
  <si>
    <t>NICHOLSON, NORRIS</t>
  </si>
  <si>
    <t>NICHOLSON, KEENAN</t>
  </si>
  <si>
    <t>JONES, DENVER</t>
  </si>
  <si>
    <t>MESSENGER, JACO</t>
  </si>
  <si>
    <t>CORNISH, IAN</t>
  </si>
  <si>
    <t>MCKAY, TRESTEN</t>
  </si>
  <si>
    <t>KAMANA, MUGISHA</t>
  </si>
  <si>
    <t>ALBRECHT, MICHAEL</t>
  </si>
  <si>
    <t>STELJES, JOHN</t>
  </si>
  <si>
    <t>BATTLES, DALTON</t>
  </si>
  <si>
    <t>DAVISON, WILLIAM</t>
  </si>
  <si>
    <t>ARNOLD, ADAM</t>
  </si>
  <si>
    <t>SALEEL, RYAN</t>
  </si>
  <si>
    <t>SWF</t>
  </si>
  <si>
    <t>KRUPPE, LUKE</t>
  </si>
  <si>
    <t>HINTON, COLLIN</t>
  </si>
  <si>
    <t>BARNES JR, GARY</t>
  </si>
  <si>
    <t>WAGNER, WARREN</t>
  </si>
  <si>
    <t>FRENCH, DAVID</t>
  </si>
  <si>
    <t>NICHOLAS, TONY</t>
  </si>
  <si>
    <t>LOVEJOY, CHRISTOPHER</t>
  </si>
  <si>
    <t>WEINER, BRUCE</t>
  </si>
  <si>
    <t>SMITH, LAURA</t>
  </si>
  <si>
    <t>WATSON II, GEORGE</t>
  </si>
  <si>
    <t>PERRY, JASON</t>
  </si>
  <si>
    <t>RILEY, JONATHAN</t>
  </si>
  <si>
    <t>HOLLENBECK, BRIAN</t>
  </si>
  <si>
    <t>POWELL, BENJAMIN</t>
  </si>
  <si>
    <t>JENNINGS, TIMOTHY</t>
  </si>
  <si>
    <t>KANTHA, KIRAN</t>
  </si>
  <si>
    <t>FRANKLIN, SOREN</t>
  </si>
  <si>
    <t>RAMBES, DOMINIC</t>
  </si>
  <si>
    <t>FIERO, ROBERT</t>
  </si>
  <si>
    <t>QUINONES SANCHEZ, FRANCISCO</t>
  </si>
  <si>
    <t>SHOWALTER, BRANDT</t>
  </si>
  <si>
    <t>HAMMOND, PAUL</t>
  </si>
  <si>
    <t>COCANOUR, STEPHEN</t>
  </si>
  <si>
    <t>PEPPMULLER, TREVOR</t>
  </si>
  <si>
    <t>SHIN, SEONGKI</t>
  </si>
  <si>
    <t>DORAN, BRENDAN</t>
  </si>
  <si>
    <t>JAMES, LOGAN</t>
  </si>
  <si>
    <t>WOLF, DANIEL</t>
  </si>
  <si>
    <t>HORTON, MILES</t>
  </si>
  <si>
    <t>BIZIAEV, RUBIN</t>
  </si>
  <si>
    <t>HEATLEY, BRADY</t>
  </si>
  <si>
    <t>CASSILL, ECHO</t>
  </si>
  <si>
    <t>HUTMACHER-PILLOT, MICHAEL</t>
  </si>
  <si>
    <t>BHAGAT, KAIVALYA</t>
  </si>
  <si>
    <t>KEAHEY, SETH</t>
  </si>
  <si>
    <t>COPELAND, SPENCER</t>
  </si>
  <si>
    <t>WRIGHT, THOMAS</t>
  </si>
  <si>
    <t>WASVARY, AARON</t>
  </si>
  <si>
    <t>JOHNSON, MASON</t>
  </si>
  <si>
    <t>SALEMI, AUSTIN</t>
  </si>
  <si>
    <t>MCGOWAN, MASON</t>
  </si>
  <si>
    <t>MILEJCZAK, JACOB</t>
  </si>
  <si>
    <t>COHEN, CAMRYN</t>
  </si>
  <si>
    <t>CHRISTY, BRANDON</t>
  </si>
  <si>
    <t>PHLIEGER, ROWAN</t>
  </si>
  <si>
    <t>STEELE, FRANKLIN</t>
  </si>
  <si>
    <t>HAMMLER, ZACHARIAH</t>
  </si>
  <si>
    <t>KESLER, ZACHARY</t>
  </si>
  <si>
    <t>SENEKER, MATTHEW</t>
  </si>
  <si>
    <t>BRAMSON, AUSTIN</t>
  </si>
  <si>
    <t>ZUBIATE, GABRIELA</t>
  </si>
  <si>
    <t>MCKIM, BENJAMIN</t>
  </si>
  <si>
    <t>COTTEN, BRANDON</t>
  </si>
  <si>
    <t>BRIGGS, DANIEL</t>
  </si>
  <si>
    <t>GOLDMINTZ, DAVID</t>
  </si>
  <si>
    <t>HOOVER, MARSHALL</t>
  </si>
  <si>
    <t>CASTILLO CERVANTES, ROBERTO</t>
  </si>
  <si>
    <t>ASANZA ESCANDON, KEVIN</t>
  </si>
  <si>
    <t>DAY, ETHAN</t>
  </si>
  <si>
    <t>VALLEY, DANIELLE</t>
  </si>
  <si>
    <t>WHITTINGTON, TYLER</t>
  </si>
  <si>
    <t>KITT, THOMAS</t>
  </si>
  <si>
    <t>ROSENAU, LUKE</t>
  </si>
  <si>
    <t>BAN, JENNY</t>
  </si>
  <si>
    <t>GUAY, BRETT</t>
  </si>
  <si>
    <t>FORD, COLLIN</t>
  </si>
  <si>
    <t>DALTON, PARKER</t>
  </si>
  <si>
    <t>LASHER, JUSTYNE</t>
  </si>
  <si>
    <t>YARTZ, JAMES</t>
  </si>
  <si>
    <t>BRADSHAW III, WALTER</t>
  </si>
  <si>
    <t>MUELLER, COLLIN</t>
  </si>
  <si>
    <t>KAPP, ANGELINA</t>
  </si>
  <si>
    <t>SCHEINKMANN, KLAUS</t>
  </si>
  <si>
    <t>CRAMER, NATHAN</t>
  </si>
  <si>
    <t>SCILEX, HUNTER</t>
  </si>
  <si>
    <t>JOHNSON, RAYMOND</t>
  </si>
  <si>
    <t>EVANS, MARK</t>
  </si>
  <si>
    <t>KEENER JR, RONALD</t>
  </si>
  <si>
    <t>BECKNER, ROGER</t>
  </si>
  <si>
    <t>HALYE, JOSEPH</t>
  </si>
  <si>
    <t>ROSEMOND, JULIAN</t>
  </si>
  <si>
    <t>SNYDER, JUSTIN</t>
  </si>
  <si>
    <t>HINCE, APRIL</t>
  </si>
  <si>
    <t>GEGENHEIMER JR, CARL</t>
  </si>
  <si>
    <t>CHITWOOD, JOSHUA</t>
  </si>
  <si>
    <t>BROWN, SKYLER</t>
  </si>
  <si>
    <t>WILLIFORD, LUKE</t>
  </si>
  <si>
    <t>POURESFAHANI, MOHAMMADALI</t>
  </si>
  <si>
    <t>VAN DYKE, CHARLES</t>
  </si>
  <si>
    <t>LEACH, BRYCE</t>
  </si>
  <si>
    <t>DILLON JR, ADE</t>
  </si>
  <si>
    <t>CORLEY JR, TIMOTHY</t>
  </si>
  <si>
    <t>LAMBERT, MICHAEL</t>
  </si>
  <si>
    <t>HUDSON, RYAN</t>
  </si>
  <si>
    <t>DUNKIRK, SCOTT</t>
  </si>
  <si>
    <t>CROCCO, MICHELLE</t>
  </si>
  <si>
    <t>WICK, JACOB</t>
  </si>
  <si>
    <t>CARDENAS, CHRISTIAN</t>
  </si>
  <si>
    <t>WATERS, MASON</t>
  </si>
  <si>
    <t>BIELL, DANIEL</t>
  </si>
  <si>
    <t>PORTER, AUSTIN</t>
  </si>
  <si>
    <t>SANTOS, JUSTIN</t>
  </si>
  <si>
    <t>KLEIN, GAVIN</t>
  </si>
  <si>
    <t>WEAVER, NICHOLAS</t>
  </si>
  <si>
    <t>LARA, NICHOLAS</t>
  </si>
  <si>
    <t>WELLS, COLBY</t>
  </si>
  <si>
    <t>DELIA, LUKE</t>
  </si>
  <si>
    <t>LITER, SIMON</t>
  </si>
  <si>
    <t>BATZ, KEVIN</t>
  </si>
  <si>
    <t>HULL, DAVID</t>
  </si>
  <si>
    <t>PRESCOTT, LAUREN</t>
  </si>
  <si>
    <t>GILLIS JR, THOMAS</t>
  </si>
  <si>
    <t>FLETCHER, BRENNAN</t>
  </si>
  <si>
    <t>MCKENZIE, MORGAN</t>
  </si>
  <si>
    <t>CAMBRON, GRANT</t>
  </si>
  <si>
    <t>TARSI, CHRISTOPHER</t>
  </si>
  <si>
    <t>SASSANO, PATRICK</t>
  </si>
  <si>
    <t>CLARK, SEAN</t>
  </si>
  <si>
    <t>JOHNSON, MARK</t>
  </si>
  <si>
    <t>ALFIERO, JAMES</t>
  </si>
  <si>
    <t>HAWKER, SHANNON</t>
  </si>
  <si>
    <t>FLOWERS, CARLA</t>
  </si>
  <si>
    <t>HEATH, D'ARTAGNAN</t>
  </si>
  <si>
    <t>VAN HOUTEN, NICK</t>
  </si>
  <si>
    <t>RIDER, STEPHEN</t>
  </si>
  <si>
    <t>DANIELS JR, MITCHELL</t>
  </si>
  <si>
    <t>HERMAN, KAYLA</t>
  </si>
  <si>
    <t>ARNETT, DAVID</t>
  </si>
  <si>
    <t>DANIELS, MEGAN</t>
  </si>
  <si>
    <t>HAYES, KYLE</t>
  </si>
  <si>
    <t>BRADLEY, DEREK</t>
  </si>
  <si>
    <t>CABAN, GABRIEL</t>
  </si>
  <si>
    <t>KELLY, JAMES</t>
  </si>
  <si>
    <t>WOODRUFF, JOHN</t>
  </si>
  <si>
    <t>REISINGER, TYLER</t>
  </si>
  <si>
    <t>GLIDDEN, EDWARD</t>
  </si>
  <si>
    <t>LOOSLI, TAYLOR</t>
  </si>
  <si>
    <t>MELEBECK, AARON</t>
  </si>
  <si>
    <t>CHEN, JUNJIE</t>
  </si>
  <si>
    <t>PRATT, KATHERINE</t>
  </si>
  <si>
    <t>KERN, JOHN</t>
  </si>
  <si>
    <t>HALQUIST, KYLE</t>
  </si>
  <si>
    <t>DOPP, KYLE</t>
  </si>
  <si>
    <t>PATE, KEVIN</t>
  </si>
  <si>
    <t>SCHRODER, DAVID</t>
  </si>
  <si>
    <t>PAGE, JEREMY</t>
  </si>
  <si>
    <t>MCGILL, BETHANY</t>
  </si>
  <si>
    <t>FIORINI DE OLIVEIRA PADILHA, ALEXANDRE</t>
  </si>
  <si>
    <t>STEPHENS JR, MARK</t>
  </si>
  <si>
    <t>HARTLEY, ZACKARY</t>
  </si>
  <si>
    <t>DE ALMEIDA CAMERINO, CAIO</t>
  </si>
  <si>
    <t>HUNKER, CAROLYN</t>
  </si>
  <si>
    <t>WU, XIAOCHEN</t>
  </si>
  <si>
    <t>MORRISON, EMILY</t>
  </si>
  <si>
    <t>YOUNG, NATHANIEL</t>
  </si>
  <si>
    <t>MCGUCKIN, DEREK</t>
  </si>
  <si>
    <t>GREEN, JOSHUA</t>
  </si>
  <si>
    <t>OLMO, CHRISTOPHER</t>
  </si>
  <si>
    <t>BLACK, JUNIPER</t>
  </si>
  <si>
    <t>LINDERS, JACOB</t>
  </si>
  <si>
    <t>PEREDO MIER, SAMUEL</t>
  </si>
  <si>
    <t>BACHMAN, NATHAN</t>
  </si>
  <si>
    <t>COOPER, JACK</t>
  </si>
  <si>
    <t>KIRSCHBAUM, JACOB</t>
  </si>
  <si>
    <t>WAJDA, MICHAEL</t>
  </si>
  <si>
    <t>ALBRIGHT, ETHAN</t>
  </si>
  <si>
    <t>BAKER, NATHAN</t>
  </si>
  <si>
    <t>WOLFF, DAVID</t>
  </si>
  <si>
    <t>COOPER, JASON</t>
  </si>
  <si>
    <t>BROWN, JONATHAN</t>
  </si>
  <si>
    <t>HAWTHORNE, CHRISTOPHER</t>
  </si>
  <si>
    <t>MERRILL, CHRISTOPHER</t>
  </si>
  <si>
    <t>MELLO, BRIAN</t>
  </si>
  <si>
    <t>WIENS, ZACHARY</t>
  </si>
  <si>
    <t>MUNOZ, ANGELA</t>
  </si>
  <si>
    <t>STEFFEN, CONNOR</t>
  </si>
  <si>
    <t>PAVLIK, MICHAEL</t>
  </si>
  <si>
    <t>DYKSTRA, ADAM</t>
  </si>
  <si>
    <t>CONNOR, BRENDON</t>
  </si>
  <si>
    <t>BAUCUM, MATHIAS</t>
  </si>
  <si>
    <t>PUCKETT, ZACHARY</t>
  </si>
  <si>
    <t>ADDERTON, MITCHELL</t>
  </si>
  <si>
    <t>KOUTZ, CAMERON</t>
  </si>
  <si>
    <t>WEITZ, DAVIS</t>
  </si>
  <si>
    <t>MASON, IAN</t>
  </si>
  <si>
    <t>DYKES, MATTHEW</t>
  </si>
  <si>
    <t>MILLER, IAN</t>
  </si>
  <si>
    <t>MERIZALDE, MATHEW</t>
  </si>
  <si>
    <t>BRAITHWAITE, SHASTA</t>
  </si>
  <si>
    <t>KOCHANSKI, MARY</t>
  </si>
  <si>
    <t>FARRY, ULRICH</t>
  </si>
  <si>
    <t>CAPOUILLEZ, AUTUMN</t>
  </si>
  <si>
    <t>HELLER, CHRISTOPHER</t>
  </si>
  <si>
    <t>GRIFFIN, BROCK</t>
  </si>
  <si>
    <t>GOODRICH, NATHAN</t>
  </si>
  <si>
    <t>MURRAY, NICHOLAS</t>
  </si>
  <si>
    <t>KOENIGSMAN, BRENT</t>
  </si>
  <si>
    <t>HEINZEN, MITCHELL</t>
  </si>
  <si>
    <t>DELUCA, FRANCISCO</t>
  </si>
  <si>
    <t>HIGBY, EUGENE</t>
  </si>
  <si>
    <t>BOWKER, MARK</t>
  </si>
  <si>
    <t>COMUNALE, CHAD</t>
  </si>
  <si>
    <t>PETZ, MATTHEW</t>
  </si>
  <si>
    <t>REED, CHRISTOPHER</t>
  </si>
  <si>
    <t>BOURN, DUSTIN</t>
  </si>
  <si>
    <t>SOLLEY, JASON</t>
  </si>
  <si>
    <t>MALLON, BRANDON</t>
  </si>
  <si>
    <t>HUGHES, RICHARD</t>
  </si>
  <si>
    <t>BYRER, JESSE</t>
  </si>
  <si>
    <t>SLININ, DAVID</t>
  </si>
  <si>
    <t>CARROLL, JAMES</t>
  </si>
  <si>
    <t>NELSON, TYLER</t>
  </si>
  <si>
    <t>COURET GALLEGOS, RAUL</t>
  </si>
  <si>
    <t>BUIE, CRAIG</t>
  </si>
  <si>
    <t>DION, JULIAN</t>
  </si>
  <si>
    <t>BARNHARD, KELLY</t>
  </si>
  <si>
    <t>HARRIS, DEVIN</t>
  </si>
  <si>
    <t>FOLKERTS, CHRISTIAN</t>
  </si>
  <si>
    <t>VON LIENEN, LUKAS</t>
  </si>
  <si>
    <t>LACOSTE JR, STEVEN</t>
  </si>
  <si>
    <t>ANDERSON, NATHAN</t>
  </si>
  <si>
    <t>MATHYS, BRAEDON</t>
  </si>
  <si>
    <t>MARTINEZ GAMER, GABRIEL</t>
  </si>
  <si>
    <t>SAPP, STEVE</t>
  </si>
  <si>
    <t>TROXLER, DANIEL</t>
  </si>
  <si>
    <t>SMITH JR, MICHAEL</t>
  </si>
  <si>
    <t>MUSSON, BRIAN</t>
  </si>
  <si>
    <t>JUTTING, ANTHONY</t>
  </si>
  <si>
    <t>SOLICH, JEFFREY</t>
  </si>
  <si>
    <t>DUBOSE, CHACY</t>
  </si>
  <si>
    <t>WHEELER, ANDREW</t>
  </si>
  <si>
    <t>EVANS, BRENDAN</t>
  </si>
  <si>
    <t>DUDNEY, KENNETH</t>
  </si>
  <si>
    <t>CHILDERS, JACOB</t>
  </si>
  <si>
    <t>THERIAULT, KYLE</t>
  </si>
  <si>
    <t>TAYLOR, SHAWN</t>
  </si>
  <si>
    <t>GRACE, THOMAS</t>
  </si>
  <si>
    <t>YAZDANDOUST, TAHA</t>
  </si>
  <si>
    <t>HERJANDER, ANDERS</t>
  </si>
  <si>
    <t>WENINGER, JUSTIN</t>
  </si>
  <si>
    <t>ERAZO MARTIN, DAVID</t>
  </si>
  <si>
    <t>SWINFORD, JEFFREY</t>
  </si>
  <si>
    <t>SMITH, BRADLEY</t>
  </si>
  <si>
    <t>FOSTER, DUSTIN</t>
  </si>
  <si>
    <t>HINEBORG, ANDREW</t>
  </si>
  <si>
    <t>CLOVER, AUSTIN</t>
  </si>
  <si>
    <t>DELEON, DIONIS</t>
  </si>
  <si>
    <t>TOWN III, RAYMOND</t>
  </si>
  <si>
    <t>ACEVEDO MAGGI, JUAN</t>
  </si>
  <si>
    <t>JOLAIN, CLEMENT</t>
  </si>
  <si>
    <t>BIANCA, DANIEL</t>
  </si>
  <si>
    <t>TEMPLETON, JACOB</t>
  </si>
  <si>
    <t>SAWYER, ADAM</t>
  </si>
  <si>
    <t>JONES, CARTER</t>
  </si>
  <si>
    <t>BARTLETT, TIMOTHY</t>
  </si>
  <si>
    <t>BRENDT, ZACHARY</t>
  </si>
  <si>
    <t>NELSON, ANDREW</t>
  </si>
  <si>
    <t>WATTS JR, FENTRISS</t>
  </si>
  <si>
    <t>METCALF, KEILAN</t>
  </si>
  <si>
    <t>HEITRITTER, JUSTIN</t>
  </si>
  <si>
    <t>TUCKER, MITCHELL</t>
  </si>
  <si>
    <t>LAMA, SAMUEL</t>
  </si>
  <si>
    <t>PANIZO, ZACHARY</t>
  </si>
  <si>
    <t>LEAN, GARRETT</t>
  </si>
  <si>
    <t>SENGSTAKEN, JOHN</t>
  </si>
  <si>
    <t>GRAY, GARY</t>
  </si>
  <si>
    <t>DOS SANTOS, SIDNEY</t>
  </si>
  <si>
    <t>DEMUTH, GABRIEL</t>
  </si>
  <si>
    <t>LESLIE, CAMERON</t>
  </si>
  <si>
    <t>MORDECAI, JAMES</t>
  </si>
  <si>
    <t>JONES, CARY</t>
  </si>
  <si>
    <t>PAWLOWSKI, PAWEL</t>
  </si>
  <si>
    <t>SPACKMAN, ADAM</t>
  </si>
  <si>
    <t>BACCIGALOPI, BLAKE</t>
  </si>
  <si>
    <t>KISS, AKOS</t>
  </si>
  <si>
    <t>INDRIAGO, CARL</t>
  </si>
  <si>
    <t>SHIDELER, JASON</t>
  </si>
  <si>
    <t>TAFT, MICHAEL</t>
  </si>
  <si>
    <t>WILLIAMS, KYLE</t>
  </si>
  <si>
    <t>JORDAN, DANIEL</t>
  </si>
  <si>
    <t>DOWLING, ANDERSON</t>
  </si>
  <si>
    <t>SHARIR, ITAY</t>
  </si>
  <si>
    <t>COOPER, KYLE</t>
  </si>
  <si>
    <t>EBEL, BENJAMIN</t>
  </si>
  <si>
    <t>VIDEAN, ERIC</t>
  </si>
  <si>
    <t>BLOCH, MATTHEW</t>
  </si>
  <si>
    <t>SAW</t>
  </si>
  <si>
    <t>CULLEN, STEPHEN</t>
  </si>
  <si>
    <t>MILES, ERIC</t>
  </si>
  <si>
    <t>QUINTERO ARIAS, SEBASTIAN</t>
  </si>
  <si>
    <t>UNDEM, MICHAEL</t>
  </si>
  <si>
    <t>CROOM, KEITON</t>
  </si>
  <si>
    <t>ESTIRA, DEMORNYE</t>
  </si>
  <si>
    <t>LINCOLN, ERIC</t>
  </si>
  <si>
    <t>SWEENEY, STEVEN</t>
  </si>
  <si>
    <t>PATEL, PARTH</t>
  </si>
  <si>
    <t>WELLMANN, NICOLE</t>
  </si>
  <si>
    <t>FLITTON, AUSTIN</t>
  </si>
  <si>
    <t>SAN PEDRO, MATHEUS</t>
  </si>
  <si>
    <t>WADE, MICAH</t>
  </si>
  <si>
    <t>BULLOCK, CLAYTON</t>
  </si>
  <si>
    <t>HAUPT, AUSTIN</t>
  </si>
  <si>
    <t>THORSTEINSSON, VIKINGUR</t>
  </si>
  <si>
    <t>KIGHT, CHARLEY</t>
  </si>
  <si>
    <t>NGUYEN VO HERBERT, LAUREN</t>
  </si>
  <si>
    <t>GROSSMAN, JACK</t>
  </si>
  <si>
    <t>MCCLARD, JACOB</t>
  </si>
  <si>
    <t>PHILLIPS, CAINAN</t>
  </si>
  <si>
    <t>TORIAN, JAQUEZ</t>
  </si>
  <si>
    <t>RALLS, BAILEY</t>
  </si>
  <si>
    <t>CHEN, CATHY</t>
  </si>
  <si>
    <t>MONTELEONE, DOMENIC</t>
  </si>
  <si>
    <t>ACY</t>
  </si>
  <si>
    <t>MURRAY, COLLIN</t>
  </si>
  <si>
    <t>EWR</t>
  </si>
  <si>
    <t>EWING, ZACHARY</t>
  </si>
  <si>
    <t>GOSSELIN JR, RICHARD</t>
  </si>
  <si>
    <t>SULLIVAN, TIMOTHY</t>
  </si>
  <si>
    <t>CLAXTON, MARTIN</t>
  </si>
  <si>
    <t>QUAM, MICHAEL</t>
  </si>
  <si>
    <t>LEMON, JOHN</t>
  </si>
  <si>
    <t>ATES, JUSTIN</t>
  </si>
  <si>
    <t>GUTMANN, CHRISTOPHER</t>
  </si>
  <si>
    <t>URBAN, GARY</t>
  </si>
  <si>
    <t>MCEWEN, JOSHUA</t>
  </si>
  <si>
    <t>JOHNSON, LUKAS</t>
  </si>
  <si>
    <t>BRAUN JR, JOHN</t>
  </si>
  <si>
    <t>MANN, CHARLES</t>
  </si>
  <si>
    <t>ALLISON, TROY</t>
  </si>
  <si>
    <t>WILLETTS, CHELSEY</t>
  </si>
  <si>
    <t>HICKS, JOHN</t>
  </si>
  <si>
    <t>PANTOVIC, IVAN</t>
  </si>
  <si>
    <t>LAURSEN, ZACHARY</t>
  </si>
  <si>
    <t>PRICE, ADWOA</t>
  </si>
  <si>
    <t>GREEN, GARRETT</t>
  </si>
  <si>
    <t>O'CONNELL, SEAN</t>
  </si>
  <si>
    <t>VAN WOY, JOHN</t>
  </si>
  <si>
    <t>JENSEN, THOR</t>
  </si>
  <si>
    <t>CLARK, JOHN</t>
  </si>
  <si>
    <t>CZERWONKA, KALE</t>
  </si>
  <si>
    <t>RHODES, COLTON</t>
  </si>
  <si>
    <t>KUHLEMEIER, COLLIN</t>
  </si>
  <si>
    <t>ALLEN, WILLIAM</t>
  </si>
  <si>
    <t>NOLD, SIMON</t>
  </si>
  <si>
    <t>GREENE, LEVI</t>
  </si>
  <si>
    <t>HOVER, AINSLEY</t>
  </si>
  <si>
    <t>SZOSTAK, JORDAN</t>
  </si>
  <si>
    <t>PATE, OWEN</t>
  </si>
  <si>
    <t>RICE, CAMERON</t>
  </si>
  <si>
    <t>BUCCOWICH, BROOKE</t>
  </si>
  <si>
    <t>JULINE, NOAH</t>
  </si>
  <si>
    <t>Year Month</t>
  </si>
  <si>
    <t>Published</t>
  </si>
  <si>
    <t>YoS</t>
  </si>
  <si>
    <t>2024-01</t>
  </si>
  <si>
    <t>Month of Svc</t>
  </si>
  <si>
    <t>YearFrac</t>
  </si>
  <si>
    <t>Multiplier</t>
  </si>
  <si>
    <t>Bonus no min/max</t>
  </si>
  <si>
    <t>Bonus w min/max</t>
  </si>
  <si>
    <t>Min</t>
  </si>
  <si>
    <t>Max</t>
  </si>
  <si>
    <t>Bonus no Max</t>
  </si>
  <si>
    <t>Bonus no max</t>
  </si>
  <si>
    <t>Total Months</t>
  </si>
  <si>
    <t>Bonus Payout</t>
  </si>
  <si>
    <t>Pay/Month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</si>
</sst>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0"/>
      <name val="MS Sans Serif"/>
      <family val="2"/>
    </font>
    <font>
      <sz val="11"/>
      <name val="Arial Narrow"/>
      <family val="2"/>
    </font>
    <font>
      <b/>
      <sz val="10"/>
      <color theme="0"/>
      <name val="Arial Narrow"/>
      <family val="2"/>
    </font>
    <font>
      <sz val="10"/>
      <color theme="1"/>
      <name val="Arial Narrow"/>
      <family val="2"/>
    </font>
    <font>
      <sz val="8"/>
      <name val="MS Sans Serif"/>
      <family val="2"/>
    </font>
    <font>
      <sz val="10"/>
      <name val="MS Sans Serif"/>
      <family val="2"/>
    </font>
    <font>
      <i/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14" fontId="1" fillId="0" borderId="0" xfId="0" applyNumberFormat="1" applyFont="1"/>
    <xf numFmtId="14" fontId="2" fillId="2" borderId="1" xfId="0" applyNumberFormat="1" applyFont="1" applyFill="1" applyBorder="1"/>
    <xf numFmtId="2" fontId="2" fillId="2" borderId="2" xfId="0" applyNumberFormat="1" applyFont="1" applyFill="1" applyBorder="1"/>
    <xf numFmtId="14" fontId="3" fillId="3" borderId="1" xfId="0" applyNumberFormat="1" applyFont="1" applyFill="1" applyBorder="1"/>
    <xf numFmtId="14" fontId="0" fillId="0" borderId="0" xfId="0" applyNumberFormat="1"/>
    <xf numFmtId="1" fontId="1" fillId="0" borderId="0" xfId="0" applyNumberFormat="1" applyFont="1" applyAlignment="1">
      <alignment horizontal="left" vertical="top"/>
    </xf>
    <xf numFmtId="1" fontId="1" fillId="0" borderId="0" xfId="0" applyNumberFormat="1" applyFont="1"/>
    <xf numFmtId="164" fontId="1" fillId="0" borderId="0" xfId="1" applyNumberFormat="1" applyFont="1"/>
    <xf numFmtId="1" fontId="1" fillId="0" borderId="3" xfId="0" applyNumberFormat="1" applyFont="1" applyBorder="1"/>
    <xf numFmtId="1" fontId="1" fillId="0" borderId="5" xfId="0" applyNumberFormat="1" applyFont="1" applyBorder="1"/>
    <xf numFmtId="0" fontId="1" fillId="0" borderId="6" xfId="0" applyFont="1" applyBorder="1"/>
    <xf numFmtId="1" fontId="1" fillId="0" borderId="7" xfId="0" applyNumberFormat="1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8" xfId="0" applyFont="1" applyBorder="1"/>
    <xf numFmtId="164" fontId="1" fillId="0" borderId="0" xfId="0" applyNumberFormat="1" applyFont="1"/>
    <xf numFmtId="0" fontId="1" fillId="0" borderId="5" xfId="0" applyFont="1" applyBorder="1"/>
    <xf numFmtId="164" fontId="1" fillId="0" borderId="6" xfId="0" applyNumberFormat="1" applyFont="1" applyBorder="1"/>
    <xf numFmtId="0" fontId="1" fillId="0" borderId="7" xfId="0" applyFont="1" applyBorder="1"/>
    <xf numFmtId="164" fontId="1" fillId="0" borderId="8" xfId="0" applyNumberFormat="1" applyFont="1" applyBorder="1"/>
    <xf numFmtId="164" fontId="1" fillId="0" borderId="0" xfId="0" applyNumberFormat="1" applyFont="1" applyAlignment="1">
      <alignment horizontal="left" vertical="top"/>
    </xf>
  </cellXfs>
  <cellStyles count="2">
    <cellStyle name="Comma" xfId="1" builtinId="3"/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2D9025-50F3-6446-9344-E83FEA3FDA21}" name="tSeniority" displayName="tSeniority" ref="A1:P3194" totalsRowShown="0" dataDxfId="38">
  <autoFilter ref="A1:P3194" xr:uid="{3A2D9025-50F3-6446-9344-E83FEA3FDA21}"/>
  <sortState xmlns:xlrd2="http://schemas.microsoft.com/office/spreadsheetml/2017/richdata2" ref="A2:P3194">
    <sortCondition ref="B1:B3194"/>
  </sortState>
  <tableColumns count="16">
    <tableColumn id="1" xr3:uid="{182AAD82-E53E-8841-9ACB-5C33A3504E56}" name="CMI" dataDxfId="37"/>
    <tableColumn id="2" xr3:uid="{88D8636F-45FF-2A40-A14A-41257BE53F44}" name="Company Seniority" dataDxfId="36"/>
    <tableColumn id="3" xr3:uid="{17552322-3C5C-E44B-9688-9B03A64E0F1D}" name="Union Seniority" dataDxfId="35"/>
    <tableColumn id="4" xr3:uid="{281DCAC7-2C11-F747-A1F0-80B2466DD0F1}" name="Name" dataDxfId="34"/>
    <tableColumn id="5" xr3:uid="{17351A53-46A5-CF4D-A87A-28782040FF7B}" name="DOH" dataDxfId="33"/>
    <tableColumn id="6" xr3:uid="{B0068B46-8C4E-9940-8B4B-A8C7640E8C2C}" name="Aircraft" dataDxfId="32"/>
    <tableColumn id="7" xr3:uid="{85B4670A-517D-0445-8CDB-4BC8801619EE}" name="Seat" dataDxfId="31"/>
    <tableColumn id="8" xr3:uid="{4F70A891-5330-FB40-B161-6ACA80C4C35D}" name="Equip Lock" dataDxfId="30"/>
    <tableColumn id="9" xr3:uid="{09BBB735-180E-AB4D-8D01-87AB4BBC639E}" name="Status" dataDxfId="29"/>
    <tableColumn id="10" xr3:uid="{6671D5E8-082C-CA4D-8DC2-EDA5C7E70226}" name="SDP" dataDxfId="28"/>
    <tableColumn id="11" xr3:uid="{EB41F4D3-8AEB-394F-8F1A-979BAC3F2AF9}" name="SCHEDULE" dataDxfId="27"/>
    <tableColumn id="12" xr3:uid="{D8723156-9DC3-9E43-A176-4C5B12693E23}" name="GATEWAY" dataDxfId="26"/>
    <tableColumn id="13" xr3:uid="{E2776A03-B296-6B44-877C-37A9753D3169}" name="TSP Election" dataDxfId="25"/>
    <tableColumn id="14" xr3:uid="{352A3BFC-8DF3-4E49-83A1-B5831817C910}" name="Year Month" dataDxfId="24"/>
    <tableColumn id="15" xr3:uid="{D2A151A6-CEDD-8E4D-BA90-C96E2FACCF48}" name="Published" dataDxfId="23"/>
    <tableColumn id="16" xr3:uid="{2982A590-3D83-AC47-8A22-3769E63BD541}" name="YoS" dataDxfId="22">
      <calculatedColumnFormula>ROUNDUP((TODAY()-E2)/365.25,0)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81EB8-9FC4-4741-8CE6-0DBDD52F5056}" name="tSeniority_Bonus" displayName="tSeniority_Bonus" ref="A8:U3201" totalsRowShown="0" dataDxfId="21">
  <autoFilter ref="A8:U3201" xr:uid="{3A2D9025-50F3-6446-9344-E83FEA3FDA21}"/>
  <sortState xmlns:xlrd2="http://schemas.microsoft.com/office/spreadsheetml/2017/richdata2" ref="A9:U3201">
    <sortCondition ref="E8:E3201"/>
  </sortState>
  <tableColumns count="21">
    <tableColumn id="1" xr3:uid="{3D850BB6-00AF-344E-A4EB-397C79E4722F}" name="CMI" dataDxfId="20"/>
    <tableColumn id="2" xr3:uid="{8791522D-DF6A-6841-8D44-C2FE65DEE18E}" name="Company Seniority" dataDxfId="19"/>
    <tableColumn id="3" xr3:uid="{36A29D02-467B-9C4D-968E-473D998703A9}" name="Union Seniority" dataDxfId="18"/>
    <tableColumn id="4" xr3:uid="{D3CF1CBA-922F-E644-82EB-EA07EEC0D202}" name="Name" dataDxfId="17"/>
    <tableColumn id="5" xr3:uid="{DE770DFE-BAC4-9D43-BBDE-9E3F4BDBF3B1}" name="DOH" dataDxfId="16"/>
    <tableColumn id="6" xr3:uid="{4F4AD9EE-B1CE-CF4C-AB6D-624A9D6CDF5D}" name="Aircraft" dataDxfId="15"/>
    <tableColumn id="7" xr3:uid="{542D28D7-A78E-1040-81CC-0F2DB64E946A}" name="Seat" dataDxfId="14"/>
    <tableColumn id="8" xr3:uid="{AD21D151-21B5-2D44-B0A1-BD579907B70C}" name="Equip Lock" dataDxfId="13"/>
    <tableColumn id="9" xr3:uid="{9C4871AA-13D3-034F-94F9-4F7A357C4391}" name="Status" dataDxfId="12"/>
    <tableColumn id="10" xr3:uid="{720642E7-28DE-9043-B33C-86D62810A468}" name="SDP" dataDxfId="11"/>
    <tableColumn id="11" xr3:uid="{6DC01FDD-D813-904E-802E-0B3D27D63968}" name="SCHEDULE" dataDxfId="10"/>
    <tableColumn id="12" xr3:uid="{9D2D8BC0-B34E-DD44-B9F2-5001261FF916}" name="GATEWAY" dataDxfId="9"/>
    <tableColumn id="13" xr3:uid="{FDB41856-7A6C-6945-B46E-348E1D3B1B80}" name="TSP Election" dataDxfId="8"/>
    <tableColumn id="14" xr3:uid="{CB54EEC8-22BC-E440-A34F-87AC2FCA9DA2}" name="Year Month" dataDxfId="7"/>
    <tableColumn id="15" xr3:uid="{1A0AF935-94C6-C647-947D-686F6D0BDD49}" name="Published" dataDxfId="6"/>
    <tableColumn id="16" xr3:uid="{7CE80708-CBF5-834C-B2FE-AE1502477774}" name="YoS" dataDxfId="5">
      <calculatedColumnFormula>ROUNDUP((TODAY()-E9)/365.25,0)</calculatedColumnFormula>
    </tableColumn>
    <tableColumn id="17" xr3:uid="{5277D0F7-7FF7-2E4F-83ED-AF100BE8F288}" name="Month of Svc" dataDxfId="4">
      <calculatedColumnFormula>DATEDIF(E9,TODAY(),"M")</calculatedColumnFormula>
    </tableColumn>
    <tableColumn id="18" xr3:uid="{E1784155-C24F-304A-8C9F-ECE63CF583FC}" name="YearFrac" dataDxfId="3">
      <calculatedColumnFormula>ROUNDUP(YEARFRAC(tSeniority_Bonus[[#This Row],[DOH]],TODAY())*12,0)</calculatedColumnFormula>
    </tableColumn>
    <tableColumn id="19" xr3:uid="{B0F91341-6C12-6C4F-B3C5-46610EACFF24}" name="Bonus no min/max" dataDxfId="2" dataCellStyle="Comma">
      <calculatedColumnFormula>ROUND(tSeniority_Bonus[[#This Row],[YearFrac]]*$S$2,0)</calculatedColumnFormula>
    </tableColumn>
    <tableColumn id="20" xr3:uid="{FE8FCD93-FAC5-5740-B298-5FF58C329775}" name="Bonus w min/max" dataDxfId="1" dataCellStyle="Comma">
      <calculatedColumnFormula>IF(tSeniority_Bonus[[#This Row],[YearFrac]]*$S$2&lt;$S$3,$S$3,IF(tSeniority_Bonus[[#This Row],[YearFrac]]*$S$2&gt;$S$4,$S$4,tSeniority_Bonus[[#This Row],[YearFrac]]*$S$2))</calculatedColumnFormula>
    </tableColumn>
    <tableColumn id="21" xr3:uid="{40CD6673-93EB-9047-9AE0-1F04C206BF69}" name="Bonus no Max" dataDxfId="0">
      <calculatedColumnFormula>IF(tSeniority_Bonus[[#This Row],[YearFrac]]*$S$2&lt;$S$3,$S$3,tSeniority_Bonus[[#This Row],[YearFrac]]*$S$2)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80"/>
  <sheetViews>
    <sheetView tabSelected="1" zoomScale="110" zoomScaleNormal="110" workbookViewId="0">
      <selection sqref="A1:P3194"/>
    </sheetView>
  </sheetViews>
  <sheetFormatPr baseColWidth="10" defaultRowHeight="14"/>
  <cols>
    <col min="1" max="1" width="8.3984375" style="2" bestFit="1" customWidth="1"/>
    <col min="2" max="2" width="21.59765625" style="2" customWidth="1"/>
    <col min="3" max="3" width="18.59765625" style="2" customWidth="1"/>
    <col min="4" max="4" width="30.19921875" style="2" customWidth="1"/>
    <col min="5" max="5" width="10.3984375" style="3" bestFit="1" customWidth="1"/>
    <col min="6" max="6" width="11.59765625" style="2" customWidth="1"/>
    <col min="7" max="7" width="8" style="2" customWidth="1"/>
    <col min="8" max="8" width="14.59765625" style="2" customWidth="1"/>
    <col min="9" max="9" width="12.19921875" style="2" bestFit="1" customWidth="1"/>
    <col min="10" max="10" width="8" style="2" customWidth="1"/>
    <col min="11" max="11" width="14.59765625" style="2" customWidth="1"/>
    <col min="12" max="12" width="13.796875" style="2" customWidth="1"/>
    <col min="13" max="13" width="15.796875" style="2" customWidth="1"/>
    <col min="14" max="252" width="9" style="2" customWidth="1"/>
    <col min="253" max="16384" width="11" style="2"/>
  </cols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3437</v>
      </c>
      <c r="O1" s="4" t="s">
        <v>3438</v>
      </c>
      <c r="P1" s="5" t="s">
        <v>3439</v>
      </c>
    </row>
    <row r="2" spans="1:16">
      <c r="A2" s="2">
        <v>1031625</v>
      </c>
      <c r="B2" s="2">
        <v>1</v>
      </c>
      <c r="C2" s="2">
        <v>1</v>
      </c>
      <c r="D2" s="2" t="s">
        <v>13</v>
      </c>
      <c r="E2" s="3">
        <v>32006</v>
      </c>
      <c r="F2" s="2" t="s">
        <v>14</v>
      </c>
      <c r="G2" s="2" t="s">
        <v>15</v>
      </c>
      <c r="H2" s="3">
        <v>43717</v>
      </c>
      <c r="K2" s="2" t="s">
        <v>16</v>
      </c>
      <c r="L2" s="2" t="s">
        <v>17</v>
      </c>
      <c r="N2" t="s">
        <v>3440</v>
      </c>
      <c r="O2" s="6">
        <v>45306</v>
      </c>
      <c r="P2">
        <f t="shared" ref="P2:P65" ca="1" si="0">ROUNDUP((TODAY()-E2)/365.25,0)</f>
        <v>37</v>
      </c>
    </row>
    <row r="3" spans="1:16">
      <c r="A3" s="2">
        <v>1912080</v>
      </c>
      <c r="B3" s="2">
        <v>2</v>
      </c>
      <c r="C3" s="2">
        <v>2</v>
      </c>
      <c r="D3" s="2" t="s">
        <v>18</v>
      </c>
      <c r="E3" s="3">
        <v>32329</v>
      </c>
      <c r="F3" s="2" t="s">
        <v>19</v>
      </c>
      <c r="G3" s="2" t="s">
        <v>15</v>
      </c>
      <c r="H3" s="3">
        <v>42483</v>
      </c>
      <c r="J3" s="2" t="s">
        <v>20</v>
      </c>
      <c r="K3" s="2" t="s">
        <v>21</v>
      </c>
      <c r="L3" s="2" t="s">
        <v>22</v>
      </c>
      <c r="N3" t="s">
        <v>3440</v>
      </c>
      <c r="O3" s="3">
        <v>45306</v>
      </c>
      <c r="P3" s="2">
        <f t="shared" ca="1" si="0"/>
        <v>36</v>
      </c>
    </row>
    <row r="4" spans="1:16">
      <c r="A4" s="2">
        <v>1912087</v>
      </c>
      <c r="B4" s="2">
        <v>3</v>
      </c>
      <c r="C4" s="2">
        <v>3</v>
      </c>
      <c r="D4" s="2" t="s">
        <v>23</v>
      </c>
      <c r="E4" s="3">
        <v>32370</v>
      </c>
      <c r="F4" s="2" t="s">
        <v>24</v>
      </c>
      <c r="G4" s="2" t="s">
        <v>15</v>
      </c>
      <c r="H4" s="3">
        <v>45993</v>
      </c>
      <c r="K4" s="2" t="s">
        <v>25</v>
      </c>
      <c r="L4" s="2" t="s">
        <v>26</v>
      </c>
      <c r="N4" t="s">
        <v>3440</v>
      </c>
      <c r="O4" s="3">
        <v>45306</v>
      </c>
      <c r="P4" s="2">
        <f t="shared" ca="1" si="0"/>
        <v>36</v>
      </c>
    </row>
    <row r="5" spans="1:16">
      <c r="A5" s="2">
        <v>1032041</v>
      </c>
      <c r="B5" s="2">
        <v>4</v>
      </c>
      <c r="C5" s="2">
        <v>4</v>
      </c>
      <c r="D5" s="2" t="s">
        <v>27</v>
      </c>
      <c r="E5" s="3">
        <v>32370</v>
      </c>
      <c r="F5" s="2" t="s">
        <v>28</v>
      </c>
      <c r="G5" s="2" t="s">
        <v>15</v>
      </c>
      <c r="H5" s="3">
        <v>43638</v>
      </c>
      <c r="K5" s="2" t="s">
        <v>29</v>
      </c>
      <c r="L5" s="2" t="s">
        <v>22</v>
      </c>
      <c r="N5" t="s">
        <v>3440</v>
      </c>
      <c r="O5" s="3">
        <v>45306</v>
      </c>
      <c r="P5" s="2">
        <f t="shared" ca="1" si="0"/>
        <v>36</v>
      </c>
    </row>
    <row r="6" spans="1:16">
      <c r="A6" s="2">
        <v>1031971</v>
      </c>
      <c r="B6" s="2">
        <v>5</v>
      </c>
      <c r="C6" s="2">
        <v>5</v>
      </c>
      <c r="D6" s="2" t="s">
        <v>30</v>
      </c>
      <c r="E6" s="3">
        <v>32538</v>
      </c>
      <c r="F6" s="2" t="s">
        <v>31</v>
      </c>
      <c r="G6" s="2" t="s">
        <v>15</v>
      </c>
      <c r="H6" s="3">
        <v>39738</v>
      </c>
      <c r="K6" s="2" t="s">
        <v>32</v>
      </c>
      <c r="L6" s="2" t="s">
        <v>33</v>
      </c>
      <c r="N6" t="s">
        <v>3440</v>
      </c>
      <c r="O6" s="3">
        <v>45306</v>
      </c>
      <c r="P6" s="2">
        <f t="shared" ca="1" si="0"/>
        <v>36</v>
      </c>
    </row>
    <row r="7" spans="1:16">
      <c r="A7" s="2">
        <v>1912090</v>
      </c>
      <c r="B7" s="2">
        <v>6</v>
      </c>
      <c r="C7" s="2">
        <v>6</v>
      </c>
      <c r="D7" s="2" t="s">
        <v>34</v>
      </c>
      <c r="E7" s="3">
        <v>32575</v>
      </c>
      <c r="F7" s="2" t="s">
        <v>19</v>
      </c>
      <c r="G7" s="2" t="s">
        <v>15</v>
      </c>
      <c r="H7" s="3">
        <v>42483</v>
      </c>
      <c r="J7" s="2" t="s">
        <v>35</v>
      </c>
      <c r="K7" s="2" t="s">
        <v>25</v>
      </c>
      <c r="L7" s="2" t="s">
        <v>36</v>
      </c>
      <c r="N7" t="s">
        <v>3440</v>
      </c>
      <c r="O7" s="3">
        <v>45306</v>
      </c>
      <c r="P7" s="2">
        <f t="shared" ca="1" si="0"/>
        <v>36</v>
      </c>
    </row>
    <row r="8" spans="1:16">
      <c r="A8" s="2">
        <v>1912094</v>
      </c>
      <c r="B8" s="2">
        <v>7</v>
      </c>
      <c r="C8" s="2">
        <v>7</v>
      </c>
      <c r="D8" s="2" t="s">
        <v>37</v>
      </c>
      <c r="E8" s="3">
        <v>32608</v>
      </c>
      <c r="F8" s="2" t="s">
        <v>19</v>
      </c>
      <c r="G8" s="2" t="s">
        <v>15</v>
      </c>
      <c r="H8" s="3">
        <v>42503</v>
      </c>
      <c r="K8" s="2" t="s">
        <v>38</v>
      </c>
      <c r="L8" s="2" t="s">
        <v>39</v>
      </c>
      <c r="N8" t="s">
        <v>3440</v>
      </c>
      <c r="O8" s="3">
        <v>45306</v>
      </c>
      <c r="P8" s="2">
        <f t="shared" ca="1" si="0"/>
        <v>35</v>
      </c>
    </row>
    <row r="9" spans="1:16">
      <c r="A9" s="2">
        <v>1032076</v>
      </c>
      <c r="B9" s="2">
        <v>8</v>
      </c>
      <c r="C9" s="2">
        <v>8</v>
      </c>
      <c r="D9" s="2" t="s">
        <v>40</v>
      </c>
      <c r="E9" s="3">
        <v>32671</v>
      </c>
      <c r="F9" s="2" t="s">
        <v>19</v>
      </c>
      <c r="G9" s="2" t="s">
        <v>15</v>
      </c>
      <c r="H9" s="3">
        <v>44393</v>
      </c>
      <c r="K9" s="2" t="s">
        <v>32</v>
      </c>
      <c r="L9" s="2" t="s">
        <v>33</v>
      </c>
      <c r="N9" t="s">
        <v>3440</v>
      </c>
      <c r="O9" s="3">
        <v>45306</v>
      </c>
      <c r="P9" s="2">
        <f t="shared" ca="1" si="0"/>
        <v>35</v>
      </c>
    </row>
    <row r="10" spans="1:16">
      <c r="A10" s="2">
        <v>1912104</v>
      </c>
      <c r="B10" s="2">
        <v>9</v>
      </c>
      <c r="C10" s="2">
        <v>9</v>
      </c>
      <c r="D10" s="2" t="s">
        <v>41</v>
      </c>
      <c r="E10" s="3">
        <v>32734</v>
      </c>
      <c r="F10" s="2" t="s">
        <v>19</v>
      </c>
      <c r="G10" s="2" t="s">
        <v>15</v>
      </c>
      <c r="H10" s="3">
        <v>42503</v>
      </c>
      <c r="J10" s="2" t="s">
        <v>35</v>
      </c>
      <c r="K10" s="2" t="s">
        <v>21</v>
      </c>
      <c r="L10" s="2" t="s">
        <v>33</v>
      </c>
      <c r="N10" t="s">
        <v>3440</v>
      </c>
      <c r="O10" s="3">
        <v>45306</v>
      </c>
      <c r="P10" s="2">
        <f t="shared" ca="1" si="0"/>
        <v>35</v>
      </c>
    </row>
    <row r="11" spans="1:16">
      <c r="A11" s="2">
        <v>1032243</v>
      </c>
      <c r="B11" s="2">
        <v>10</v>
      </c>
      <c r="C11" s="2">
        <v>10</v>
      </c>
      <c r="D11" s="2" t="s">
        <v>42</v>
      </c>
      <c r="E11" s="3">
        <v>32756</v>
      </c>
      <c r="F11" s="2" t="s">
        <v>31</v>
      </c>
      <c r="G11" s="2" t="s">
        <v>15</v>
      </c>
      <c r="H11" s="3">
        <v>43766</v>
      </c>
      <c r="J11" s="2" t="s">
        <v>35</v>
      </c>
      <c r="K11" s="2" t="s">
        <v>43</v>
      </c>
      <c r="L11" s="2" t="s">
        <v>33</v>
      </c>
      <c r="N11" t="s">
        <v>3440</v>
      </c>
      <c r="O11" s="3">
        <v>45306</v>
      </c>
      <c r="P11" s="2">
        <f t="shared" ca="1" si="0"/>
        <v>35</v>
      </c>
    </row>
    <row r="12" spans="1:16">
      <c r="A12" s="2">
        <v>1032186</v>
      </c>
      <c r="B12" s="2">
        <v>11</v>
      </c>
      <c r="C12" s="2">
        <v>11</v>
      </c>
      <c r="D12" s="2" t="s">
        <v>44</v>
      </c>
      <c r="E12" s="3">
        <v>32937</v>
      </c>
      <c r="F12" s="2" t="s">
        <v>19</v>
      </c>
      <c r="G12" s="2" t="s">
        <v>15</v>
      </c>
      <c r="H12" s="3">
        <v>42381</v>
      </c>
      <c r="J12" s="2" t="s">
        <v>20</v>
      </c>
      <c r="K12" s="2" t="s">
        <v>45</v>
      </c>
      <c r="L12" s="2" t="s">
        <v>46</v>
      </c>
      <c r="N12" t="s">
        <v>3440</v>
      </c>
      <c r="O12" s="3">
        <v>45306</v>
      </c>
      <c r="P12" s="2">
        <f t="shared" ca="1" si="0"/>
        <v>35</v>
      </c>
    </row>
    <row r="13" spans="1:16">
      <c r="A13" s="2">
        <v>1031833</v>
      </c>
      <c r="B13" s="2">
        <v>12</v>
      </c>
      <c r="C13" s="2">
        <v>12</v>
      </c>
      <c r="D13" s="2" t="s">
        <v>47</v>
      </c>
      <c r="E13" s="3">
        <v>33000</v>
      </c>
      <c r="F13" s="2" t="s">
        <v>24</v>
      </c>
      <c r="G13" s="2" t="s">
        <v>15</v>
      </c>
      <c r="H13" s="3">
        <v>45993</v>
      </c>
      <c r="K13" s="2" t="s">
        <v>16</v>
      </c>
      <c r="L13" s="2" t="s">
        <v>33</v>
      </c>
      <c r="N13" t="s">
        <v>3440</v>
      </c>
      <c r="O13" s="3">
        <v>45306</v>
      </c>
      <c r="P13" s="2">
        <f t="shared" ca="1" si="0"/>
        <v>34</v>
      </c>
    </row>
    <row r="14" spans="1:16">
      <c r="A14" s="2">
        <v>1032011</v>
      </c>
      <c r="B14" s="2">
        <v>13</v>
      </c>
      <c r="C14" s="2">
        <v>13</v>
      </c>
      <c r="D14" s="2" t="s">
        <v>48</v>
      </c>
      <c r="E14" s="3">
        <v>34225</v>
      </c>
      <c r="F14" s="2" t="s">
        <v>19</v>
      </c>
      <c r="G14" s="2" t="s">
        <v>15</v>
      </c>
      <c r="H14" s="3">
        <v>42381</v>
      </c>
      <c r="K14" s="2" t="s">
        <v>21</v>
      </c>
      <c r="L14" s="2" t="s">
        <v>33</v>
      </c>
      <c r="N14" t="s">
        <v>3440</v>
      </c>
      <c r="O14" s="3">
        <v>45306</v>
      </c>
      <c r="P14" s="2">
        <f t="shared" ca="1" si="0"/>
        <v>31</v>
      </c>
    </row>
    <row r="15" spans="1:16">
      <c r="A15" s="2">
        <v>1031904</v>
      </c>
      <c r="B15" s="2">
        <v>14</v>
      </c>
      <c r="C15" s="2">
        <v>14</v>
      </c>
      <c r="D15" s="2" t="s">
        <v>49</v>
      </c>
      <c r="E15" s="3">
        <v>34225</v>
      </c>
      <c r="F15" s="2" t="s">
        <v>19</v>
      </c>
      <c r="G15" s="2" t="s">
        <v>15</v>
      </c>
      <c r="H15" s="3">
        <v>46208</v>
      </c>
      <c r="K15" s="2" t="s">
        <v>45</v>
      </c>
      <c r="L15" s="2" t="s">
        <v>50</v>
      </c>
      <c r="N15" t="s">
        <v>3440</v>
      </c>
      <c r="O15" s="3">
        <v>45306</v>
      </c>
      <c r="P15" s="2">
        <f t="shared" ca="1" si="0"/>
        <v>31</v>
      </c>
    </row>
    <row r="16" spans="1:16">
      <c r="A16" s="2">
        <v>1032120</v>
      </c>
      <c r="B16" s="2">
        <v>15</v>
      </c>
      <c r="C16" s="2">
        <v>15</v>
      </c>
      <c r="D16" s="2" t="s">
        <v>51</v>
      </c>
      <c r="E16" s="3">
        <v>34253</v>
      </c>
      <c r="F16" s="2" t="s">
        <v>19</v>
      </c>
      <c r="G16" s="2" t="s">
        <v>15</v>
      </c>
      <c r="H16" s="3">
        <v>42359</v>
      </c>
      <c r="K16" s="2" t="s">
        <v>52</v>
      </c>
      <c r="L16" s="2" t="s">
        <v>33</v>
      </c>
      <c r="N16" t="s">
        <v>3440</v>
      </c>
      <c r="O16" s="3">
        <v>45306</v>
      </c>
      <c r="P16" s="2">
        <f t="shared" ca="1" si="0"/>
        <v>31</v>
      </c>
    </row>
    <row r="17" spans="1:16">
      <c r="A17" s="2">
        <v>1031571</v>
      </c>
      <c r="B17" s="2">
        <v>16</v>
      </c>
      <c r="C17" s="2">
        <v>16</v>
      </c>
      <c r="D17" s="2" t="s">
        <v>53</v>
      </c>
      <c r="E17" s="3">
        <v>34351</v>
      </c>
      <c r="F17" s="2" t="s">
        <v>19</v>
      </c>
      <c r="G17" s="2" t="s">
        <v>15</v>
      </c>
      <c r="H17" s="3">
        <v>42903</v>
      </c>
      <c r="K17" s="2" t="s">
        <v>54</v>
      </c>
      <c r="L17" s="2" t="s">
        <v>33</v>
      </c>
      <c r="N17" t="s">
        <v>3440</v>
      </c>
      <c r="O17" s="3">
        <v>45306</v>
      </c>
      <c r="P17" s="2">
        <f t="shared" ca="1" si="0"/>
        <v>31</v>
      </c>
    </row>
    <row r="18" spans="1:16">
      <c r="A18" s="2">
        <v>1031570</v>
      </c>
      <c r="B18" s="2">
        <v>17</v>
      </c>
      <c r="C18" s="2">
        <v>17</v>
      </c>
      <c r="D18" s="2" t="s">
        <v>55</v>
      </c>
      <c r="E18" s="3">
        <v>34400</v>
      </c>
      <c r="F18" s="2" t="s">
        <v>19</v>
      </c>
      <c r="G18" s="2" t="s">
        <v>15</v>
      </c>
      <c r="H18" s="3">
        <v>42381</v>
      </c>
      <c r="K18" s="2" t="s">
        <v>21</v>
      </c>
      <c r="L18" s="2" t="s">
        <v>33</v>
      </c>
      <c r="N18" t="s">
        <v>3440</v>
      </c>
      <c r="O18" s="3">
        <v>45306</v>
      </c>
      <c r="P18" s="2">
        <f t="shared" ca="1" si="0"/>
        <v>31</v>
      </c>
    </row>
    <row r="19" spans="1:16">
      <c r="A19" s="2">
        <v>1032560</v>
      </c>
      <c r="B19" s="2">
        <v>18</v>
      </c>
      <c r="C19" s="2">
        <v>18</v>
      </c>
      <c r="D19" s="2" t="s">
        <v>56</v>
      </c>
      <c r="E19" s="3">
        <v>34442</v>
      </c>
      <c r="F19" s="2" t="s">
        <v>57</v>
      </c>
      <c r="G19" s="2" t="s">
        <v>15</v>
      </c>
      <c r="H19" s="3">
        <v>45704</v>
      </c>
      <c r="K19" s="2" t="s">
        <v>32</v>
      </c>
      <c r="L19" s="2" t="s">
        <v>58</v>
      </c>
      <c r="N19" t="s">
        <v>3440</v>
      </c>
      <c r="O19" s="3">
        <v>45306</v>
      </c>
      <c r="P19" s="2">
        <f t="shared" ca="1" si="0"/>
        <v>30</v>
      </c>
    </row>
    <row r="20" spans="1:16">
      <c r="A20" s="2">
        <v>1032526</v>
      </c>
      <c r="B20" s="2">
        <v>19</v>
      </c>
      <c r="C20" s="2">
        <v>19</v>
      </c>
      <c r="D20" s="2" t="s">
        <v>59</v>
      </c>
      <c r="E20" s="3">
        <v>34505</v>
      </c>
      <c r="F20" s="2" t="s">
        <v>19</v>
      </c>
      <c r="G20" s="2" t="s">
        <v>15</v>
      </c>
      <c r="H20" s="3">
        <v>41873</v>
      </c>
      <c r="J20" s="2" t="s">
        <v>60</v>
      </c>
      <c r="K20" s="2" t="s">
        <v>21</v>
      </c>
      <c r="L20" s="2" t="s">
        <v>33</v>
      </c>
      <c r="N20" t="s">
        <v>3440</v>
      </c>
      <c r="O20" s="3">
        <v>45306</v>
      </c>
      <c r="P20" s="2">
        <f t="shared" ca="1" si="0"/>
        <v>30</v>
      </c>
    </row>
    <row r="21" spans="1:16">
      <c r="A21" s="2">
        <v>1032597</v>
      </c>
      <c r="B21" s="2">
        <v>20</v>
      </c>
      <c r="C21" s="2">
        <v>20</v>
      </c>
      <c r="D21" s="2" t="s">
        <v>61</v>
      </c>
      <c r="E21" s="3">
        <v>34505</v>
      </c>
      <c r="F21" s="2" t="s">
        <v>19</v>
      </c>
      <c r="G21" s="2" t="s">
        <v>15</v>
      </c>
      <c r="H21" s="3">
        <v>44329</v>
      </c>
      <c r="K21" s="2" t="s">
        <v>32</v>
      </c>
      <c r="L21" s="2" t="s">
        <v>33</v>
      </c>
      <c r="N21" t="s">
        <v>3440</v>
      </c>
      <c r="O21" s="3">
        <v>45306</v>
      </c>
      <c r="P21" s="2">
        <f t="shared" ca="1" si="0"/>
        <v>30</v>
      </c>
    </row>
    <row r="22" spans="1:16">
      <c r="A22" s="2">
        <v>1032337</v>
      </c>
      <c r="B22" s="2">
        <v>21</v>
      </c>
      <c r="C22" s="2">
        <v>21</v>
      </c>
      <c r="D22" s="2" t="s">
        <v>62</v>
      </c>
      <c r="E22" s="3">
        <v>34583</v>
      </c>
      <c r="F22" s="2" t="s">
        <v>31</v>
      </c>
      <c r="G22" s="2" t="s">
        <v>15</v>
      </c>
      <c r="H22" s="3">
        <v>44719</v>
      </c>
      <c r="K22" s="2" t="s">
        <v>63</v>
      </c>
      <c r="L22" s="2" t="s">
        <v>33</v>
      </c>
      <c r="N22" t="s">
        <v>3440</v>
      </c>
      <c r="O22" s="3">
        <v>45306</v>
      </c>
      <c r="P22" s="2">
        <f t="shared" ca="1" si="0"/>
        <v>30</v>
      </c>
    </row>
    <row r="23" spans="1:16">
      <c r="A23" s="2">
        <v>1031969</v>
      </c>
      <c r="B23" s="2">
        <v>22</v>
      </c>
      <c r="C23" s="2">
        <v>22</v>
      </c>
      <c r="D23" s="2" t="s">
        <v>64</v>
      </c>
      <c r="E23" s="3">
        <v>34583</v>
      </c>
      <c r="F23" s="2" t="s">
        <v>19</v>
      </c>
      <c r="G23" s="2" t="s">
        <v>15</v>
      </c>
      <c r="H23" s="3">
        <v>43120</v>
      </c>
      <c r="K23" s="2" t="s">
        <v>65</v>
      </c>
      <c r="L23" s="2" t="s">
        <v>46</v>
      </c>
      <c r="N23" t="s">
        <v>3440</v>
      </c>
      <c r="O23" s="3">
        <v>45306</v>
      </c>
      <c r="P23" s="2">
        <f t="shared" ca="1" si="0"/>
        <v>30</v>
      </c>
    </row>
    <row r="24" spans="1:16">
      <c r="A24" s="2">
        <v>1032616</v>
      </c>
      <c r="B24" s="2">
        <v>23</v>
      </c>
      <c r="C24" s="2">
        <v>23</v>
      </c>
      <c r="D24" s="2" t="s">
        <v>66</v>
      </c>
      <c r="E24" s="3">
        <v>34583</v>
      </c>
      <c r="F24" s="2" t="s">
        <v>24</v>
      </c>
      <c r="G24" s="2" t="s">
        <v>15</v>
      </c>
      <c r="H24" s="3">
        <v>46281</v>
      </c>
      <c r="K24" s="2" t="s">
        <v>16</v>
      </c>
      <c r="L24" s="2" t="s">
        <v>67</v>
      </c>
      <c r="N24" t="s">
        <v>3440</v>
      </c>
      <c r="O24" s="3">
        <v>45306</v>
      </c>
      <c r="P24" s="2">
        <f t="shared" ca="1" si="0"/>
        <v>30</v>
      </c>
    </row>
    <row r="25" spans="1:16">
      <c r="A25" s="2">
        <v>1032160</v>
      </c>
      <c r="B25" s="2">
        <v>24</v>
      </c>
      <c r="C25" s="2">
        <v>24</v>
      </c>
      <c r="D25" s="2" t="s">
        <v>68</v>
      </c>
      <c r="E25" s="3">
        <v>34583</v>
      </c>
      <c r="F25" s="2" t="s">
        <v>24</v>
      </c>
      <c r="G25" s="2" t="s">
        <v>15</v>
      </c>
      <c r="H25" s="3">
        <v>44803</v>
      </c>
      <c r="J25" s="2" t="s">
        <v>60</v>
      </c>
      <c r="K25" s="2" t="s">
        <v>69</v>
      </c>
      <c r="L25" s="2" t="s">
        <v>33</v>
      </c>
      <c r="N25" t="s">
        <v>3440</v>
      </c>
      <c r="O25" s="3">
        <v>45306</v>
      </c>
      <c r="P25" s="2">
        <f t="shared" ca="1" si="0"/>
        <v>30</v>
      </c>
    </row>
    <row r="26" spans="1:16">
      <c r="A26" s="2">
        <v>1031642</v>
      </c>
      <c r="B26" s="2">
        <v>25</v>
      </c>
      <c r="C26" s="2">
        <v>25</v>
      </c>
      <c r="D26" s="2" t="s">
        <v>70</v>
      </c>
      <c r="E26" s="3">
        <v>34653</v>
      </c>
      <c r="F26" s="2" t="s">
        <v>31</v>
      </c>
      <c r="G26" s="2" t="s">
        <v>15</v>
      </c>
      <c r="H26" s="3">
        <v>44662</v>
      </c>
      <c r="K26" s="2" t="s">
        <v>65</v>
      </c>
      <c r="L26" s="2" t="s">
        <v>71</v>
      </c>
      <c r="N26" t="s">
        <v>3440</v>
      </c>
      <c r="O26" s="3">
        <v>45306</v>
      </c>
      <c r="P26" s="2">
        <f t="shared" ca="1" si="0"/>
        <v>30</v>
      </c>
    </row>
    <row r="27" spans="1:16">
      <c r="A27" s="2">
        <v>1032757</v>
      </c>
      <c r="B27" s="2">
        <v>26</v>
      </c>
      <c r="C27" s="2">
        <v>26</v>
      </c>
      <c r="D27" s="2" t="s">
        <v>72</v>
      </c>
      <c r="E27" s="3">
        <v>34653</v>
      </c>
      <c r="F27" s="2" t="s">
        <v>24</v>
      </c>
      <c r="G27" s="2" t="s">
        <v>15</v>
      </c>
      <c r="H27" s="3">
        <v>45993</v>
      </c>
      <c r="K27" s="2" t="s">
        <v>45</v>
      </c>
      <c r="L27" s="2" t="s">
        <v>73</v>
      </c>
      <c r="N27" t="s">
        <v>3440</v>
      </c>
      <c r="O27" s="3">
        <v>45306</v>
      </c>
      <c r="P27" s="2">
        <f t="shared" ca="1" si="0"/>
        <v>30</v>
      </c>
    </row>
    <row r="28" spans="1:16">
      <c r="A28" s="2">
        <v>1032632</v>
      </c>
      <c r="B28" s="2">
        <v>27</v>
      </c>
      <c r="C28" s="2">
        <v>27</v>
      </c>
      <c r="D28" s="2" t="s">
        <v>74</v>
      </c>
      <c r="E28" s="3">
        <v>34653</v>
      </c>
      <c r="F28" s="2" t="s">
        <v>24</v>
      </c>
      <c r="G28" s="2" t="s">
        <v>15</v>
      </c>
      <c r="H28" s="3">
        <v>45993</v>
      </c>
      <c r="K28" s="2" t="s">
        <v>21</v>
      </c>
      <c r="L28" s="2" t="s">
        <v>75</v>
      </c>
      <c r="N28" t="s">
        <v>3440</v>
      </c>
      <c r="O28" s="3">
        <v>45306</v>
      </c>
      <c r="P28" s="2">
        <f t="shared" ca="1" si="0"/>
        <v>30</v>
      </c>
    </row>
    <row r="29" spans="1:16">
      <c r="A29" s="2">
        <v>1032651</v>
      </c>
      <c r="B29" s="2">
        <v>28</v>
      </c>
      <c r="C29" s="2">
        <v>28</v>
      </c>
      <c r="D29" s="2" t="s">
        <v>76</v>
      </c>
      <c r="E29" s="3">
        <v>34680</v>
      </c>
      <c r="F29" s="2" t="s">
        <v>19</v>
      </c>
      <c r="G29" s="2" t="s">
        <v>15</v>
      </c>
      <c r="H29" s="3">
        <v>44329</v>
      </c>
      <c r="K29" s="2" t="s">
        <v>32</v>
      </c>
      <c r="L29" s="2" t="s">
        <v>46</v>
      </c>
      <c r="N29" t="s">
        <v>3440</v>
      </c>
      <c r="O29" s="3">
        <v>45306</v>
      </c>
      <c r="P29" s="2">
        <f t="shared" ca="1" si="0"/>
        <v>30</v>
      </c>
    </row>
    <row r="30" spans="1:16">
      <c r="A30" s="2">
        <v>1624855</v>
      </c>
      <c r="B30" s="2">
        <v>29</v>
      </c>
      <c r="C30" s="2">
        <v>29</v>
      </c>
      <c r="D30" s="2" t="s">
        <v>77</v>
      </c>
      <c r="E30" s="3">
        <v>34680</v>
      </c>
      <c r="F30" s="2" t="s">
        <v>24</v>
      </c>
      <c r="G30" s="2" t="s">
        <v>15</v>
      </c>
      <c r="H30" s="3">
        <v>45993</v>
      </c>
      <c r="K30" s="2" t="s">
        <v>43</v>
      </c>
      <c r="L30" s="2" t="s">
        <v>78</v>
      </c>
      <c r="N30" t="s">
        <v>3440</v>
      </c>
      <c r="O30" s="3">
        <v>45306</v>
      </c>
      <c r="P30" s="2">
        <f t="shared" ca="1" si="0"/>
        <v>30</v>
      </c>
    </row>
    <row r="31" spans="1:16">
      <c r="A31" s="2">
        <v>1032695</v>
      </c>
      <c r="B31" s="2">
        <v>30</v>
      </c>
      <c r="C31" s="2">
        <v>30</v>
      </c>
      <c r="D31" s="2" t="s">
        <v>79</v>
      </c>
      <c r="E31" s="3">
        <v>34695</v>
      </c>
      <c r="F31" s="2" t="s">
        <v>24</v>
      </c>
      <c r="G31" s="2" t="s">
        <v>15</v>
      </c>
      <c r="H31" s="3">
        <v>45993</v>
      </c>
      <c r="K31" s="2" t="s">
        <v>80</v>
      </c>
      <c r="L31" s="2" t="s">
        <v>81</v>
      </c>
      <c r="N31" t="s">
        <v>3440</v>
      </c>
      <c r="O31" s="3">
        <v>45306</v>
      </c>
      <c r="P31" s="2">
        <f t="shared" ca="1" si="0"/>
        <v>30</v>
      </c>
    </row>
    <row r="32" spans="1:16">
      <c r="A32" s="2">
        <v>1032700</v>
      </c>
      <c r="B32" s="2">
        <v>31</v>
      </c>
      <c r="C32" s="2">
        <v>31</v>
      </c>
      <c r="D32" s="2" t="s">
        <v>82</v>
      </c>
      <c r="E32" s="3">
        <v>34695</v>
      </c>
      <c r="F32" s="2" t="s">
        <v>24</v>
      </c>
      <c r="G32" s="2" t="s">
        <v>15</v>
      </c>
      <c r="H32" s="3">
        <v>45993</v>
      </c>
      <c r="K32" s="2" t="s">
        <v>80</v>
      </c>
      <c r="L32" s="2" t="s">
        <v>83</v>
      </c>
      <c r="N32" t="s">
        <v>3440</v>
      </c>
      <c r="O32" s="3">
        <v>45306</v>
      </c>
      <c r="P32" s="2">
        <f t="shared" ca="1" si="0"/>
        <v>30</v>
      </c>
    </row>
    <row r="33" spans="1:16">
      <c r="A33" s="2">
        <v>1464540</v>
      </c>
      <c r="B33" s="2">
        <v>32</v>
      </c>
      <c r="C33" s="2">
        <v>32</v>
      </c>
      <c r="D33" s="2" t="s">
        <v>84</v>
      </c>
      <c r="E33" s="3">
        <v>34794</v>
      </c>
      <c r="F33" s="2" t="s">
        <v>24</v>
      </c>
      <c r="G33" s="2" t="s">
        <v>15</v>
      </c>
      <c r="H33" s="3">
        <v>45993</v>
      </c>
      <c r="K33" s="2" t="s">
        <v>80</v>
      </c>
      <c r="L33" s="2" t="s">
        <v>85</v>
      </c>
      <c r="N33" t="s">
        <v>3440</v>
      </c>
      <c r="O33" s="3">
        <v>45306</v>
      </c>
      <c r="P33" s="2">
        <f t="shared" ca="1" si="0"/>
        <v>29</v>
      </c>
    </row>
    <row r="34" spans="1:16">
      <c r="A34" s="2">
        <v>1032760</v>
      </c>
      <c r="B34" s="2">
        <v>33</v>
      </c>
      <c r="C34" s="2">
        <v>33</v>
      </c>
      <c r="D34" s="2" t="s">
        <v>86</v>
      </c>
      <c r="E34" s="3">
        <v>34794</v>
      </c>
      <c r="F34" s="2" t="s">
        <v>24</v>
      </c>
      <c r="G34" s="2" t="s">
        <v>15</v>
      </c>
      <c r="H34" s="3">
        <v>45993</v>
      </c>
      <c r="K34" s="2" t="s">
        <v>80</v>
      </c>
      <c r="L34" s="2" t="s">
        <v>85</v>
      </c>
      <c r="N34" t="s">
        <v>3440</v>
      </c>
      <c r="O34" s="3">
        <v>45306</v>
      </c>
      <c r="P34" s="2">
        <f t="shared" ca="1" si="0"/>
        <v>29</v>
      </c>
    </row>
    <row r="35" spans="1:16">
      <c r="A35" s="2">
        <v>1714348</v>
      </c>
      <c r="B35" s="2">
        <v>34</v>
      </c>
      <c r="C35" s="2">
        <v>34</v>
      </c>
      <c r="D35" s="2" t="s">
        <v>87</v>
      </c>
      <c r="E35" s="3">
        <v>34794</v>
      </c>
      <c r="F35" s="2" t="s">
        <v>24</v>
      </c>
      <c r="G35" s="2" t="s">
        <v>15</v>
      </c>
      <c r="H35" s="3">
        <v>46150</v>
      </c>
      <c r="K35" s="2" t="s">
        <v>16</v>
      </c>
      <c r="L35" s="2" t="s">
        <v>75</v>
      </c>
      <c r="N35" t="s">
        <v>3440</v>
      </c>
      <c r="O35" s="3">
        <v>45306</v>
      </c>
      <c r="P35" s="2">
        <f t="shared" ca="1" si="0"/>
        <v>29</v>
      </c>
    </row>
    <row r="36" spans="1:16">
      <c r="A36" s="2">
        <v>1032764</v>
      </c>
      <c r="B36" s="2">
        <v>35</v>
      </c>
      <c r="C36" s="2">
        <v>35</v>
      </c>
      <c r="D36" s="2" t="s">
        <v>88</v>
      </c>
      <c r="E36" s="3">
        <v>34821</v>
      </c>
      <c r="F36" s="2" t="s">
        <v>24</v>
      </c>
      <c r="G36" s="2" t="s">
        <v>15</v>
      </c>
      <c r="H36" s="3">
        <v>45993</v>
      </c>
      <c r="K36" s="2" t="s">
        <v>16</v>
      </c>
      <c r="L36" s="2" t="s">
        <v>50</v>
      </c>
      <c r="N36" t="s">
        <v>3440</v>
      </c>
      <c r="O36" s="3">
        <v>45306</v>
      </c>
      <c r="P36" s="2">
        <f t="shared" ca="1" si="0"/>
        <v>29</v>
      </c>
    </row>
    <row r="37" spans="1:16">
      <c r="A37" s="2">
        <v>1032766</v>
      </c>
      <c r="B37" s="2">
        <v>36</v>
      </c>
      <c r="C37" s="2">
        <v>36</v>
      </c>
      <c r="D37" s="2" t="s">
        <v>89</v>
      </c>
      <c r="E37" s="3">
        <v>34821</v>
      </c>
      <c r="F37" s="2" t="s">
        <v>19</v>
      </c>
      <c r="G37" s="2" t="s">
        <v>15</v>
      </c>
      <c r="H37" s="3">
        <v>42903</v>
      </c>
      <c r="K37" s="2" t="s">
        <v>32</v>
      </c>
      <c r="L37" s="2" t="s">
        <v>75</v>
      </c>
      <c r="N37" t="s">
        <v>3440</v>
      </c>
      <c r="O37" s="3">
        <v>45306</v>
      </c>
      <c r="P37" s="2">
        <f t="shared" ca="1" si="0"/>
        <v>29</v>
      </c>
    </row>
    <row r="38" spans="1:16">
      <c r="A38" s="2">
        <v>1032768</v>
      </c>
      <c r="B38" s="2">
        <v>37</v>
      </c>
      <c r="C38" s="2">
        <v>37</v>
      </c>
      <c r="D38" s="2" t="s">
        <v>90</v>
      </c>
      <c r="E38" s="3">
        <v>34821</v>
      </c>
      <c r="F38" s="2" t="s">
        <v>24</v>
      </c>
      <c r="G38" s="2" t="s">
        <v>15</v>
      </c>
      <c r="H38" s="3">
        <v>41873</v>
      </c>
      <c r="J38" s="2" t="s">
        <v>60</v>
      </c>
      <c r="K38" s="2" t="s">
        <v>80</v>
      </c>
      <c r="L38" s="2" t="s">
        <v>85</v>
      </c>
      <c r="N38" t="s">
        <v>3440</v>
      </c>
      <c r="O38" s="3">
        <v>45306</v>
      </c>
      <c r="P38" s="2">
        <f t="shared" ca="1" si="0"/>
        <v>29</v>
      </c>
    </row>
    <row r="39" spans="1:16">
      <c r="A39" s="2">
        <v>1032770</v>
      </c>
      <c r="B39" s="2">
        <v>38</v>
      </c>
      <c r="C39" s="2">
        <v>38</v>
      </c>
      <c r="D39" s="2" t="s">
        <v>91</v>
      </c>
      <c r="E39" s="3">
        <v>34850</v>
      </c>
      <c r="F39" s="2" t="s">
        <v>24</v>
      </c>
      <c r="G39" s="2" t="s">
        <v>15</v>
      </c>
      <c r="H39" s="3">
        <v>43120</v>
      </c>
      <c r="K39" s="2" t="s">
        <v>16</v>
      </c>
      <c r="L39" s="2" t="s">
        <v>92</v>
      </c>
      <c r="N39" t="s">
        <v>3440</v>
      </c>
      <c r="O39" s="3">
        <v>45306</v>
      </c>
      <c r="P39" s="2">
        <f t="shared" ca="1" si="0"/>
        <v>29</v>
      </c>
    </row>
    <row r="40" spans="1:16">
      <c r="A40" s="2">
        <v>1032753</v>
      </c>
      <c r="B40" s="2">
        <v>39</v>
      </c>
      <c r="C40" s="2">
        <v>39</v>
      </c>
      <c r="D40" s="2" t="s">
        <v>93</v>
      </c>
      <c r="E40" s="3">
        <v>34850</v>
      </c>
      <c r="F40" s="2" t="s">
        <v>31</v>
      </c>
      <c r="G40" s="2" t="s">
        <v>15</v>
      </c>
      <c r="H40" s="3">
        <v>44423</v>
      </c>
      <c r="K40" s="2" t="s">
        <v>45</v>
      </c>
      <c r="L40" s="2" t="s">
        <v>94</v>
      </c>
      <c r="N40" t="s">
        <v>3440</v>
      </c>
      <c r="O40" s="3">
        <v>45306</v>
      </c>
      <c r="P40" s="2">
        <f t="shared" ca="1" si="0"/>
        <v>29</v>
      </c>
    </row>
    <row r="41" spans="1:16">
      <c r="A41" s="2">
        <v>1032771</v>
      </c>
      <c r="B41" s="2">
        <v>40</v>
      </c>
      <c r="C41" s="2">
        <v>40</v>
      </c>
      <c r="D41" s="2" t="s">
        <v>95</v>
      </c>
      <c r="E41" s="3">
        <v>34885</v>
      </c>
      <c r="F41" s="2" t="s">
        <v>24</v>
      </c>
      <c r="G41" s="2" t="s">
        <v>15</v>
      </c>
      <c r="H41" s="3">
        <v>46150</v>
      </c>
      <c r="K41" s="2" t="s">
        <v>69</v>
      </c>
      <c r="L41" s="2" t="s">
        <v>96</v>
      </c>
      <c r="N41" t="s">
        <v>3440</v>
      </c>
      <c r="O41" s="3">
        <v>45306</v>
      </c>
      <c r="P41" s="2">
        <f t="shared" ca="1" si="0"/>
        <v>29</v>
      </c>
    </row>
    <row r="42" spans="1:16">
      <c r="A42" s="2">
        <v>1032772</v>
      </c>
      <c r="B42" s="2">
        <v>41</v>
      </c>
      <c r="C42" s="2">
        <v>41</v>
      </c>
      <c r="D42" s="2" t="s">
        <v>97</v>
      </c>
      <c r="E42" s="3">
        <v>34885</v>
      </c>
      <c r="F42" s="2" t="s">
        <v>19</v>
      </c>
      <c r="G42" s="2" t="s">
        <v>15</v>
      </c>
      <c r="H42" s="3">
        <v>42981</v>
      </c>
      <c r="K42" s="2" t="s">
        <v>32</v>
      </c>
      <c r="L42" s="2" t="s">
        <v>33</v>
      </c>
      <c r="N42" t="s">
        <v>3440</v>
      </c>
      <c r="O42" s="3">
        <v>45306</v>
      </c>
      <c r="P42" s="2">
        <f t="shared" ca="1" si="0"/>
        <v>29</v>
      </c>
    </row>
    <row r="43" spans="1:16">
      <c r="A43" s="2">
        <v>1866891</v>
      </c>
      <c r="B43" s="2">
        <v>42</v>
      </c>
      <c r="C43" s="2">
        <v>42</v>
      </c>
      <c r="D43" s="2" t="s">
        <v>98</v>
      </c>
      <c r="E43" s="3">
        <v>34925</v>
      </c>
      <c r="F43" s="2" t="s">
        <v>24</v>
      </c>
      <c r="G43" s="2" t="s">
        <v>15</v>
      </c>
      <c r="H43" s="3">
        <v>46150</v>
      </c>
      <c r="K43" s="2" t="s">
        <v>16</v>
      </c>
      <c r="L43" s="2" t="s">
        <v>99</v>
      </c>
      <c r="N43" t="s">
        <v>3440</v>
      </c>
      <c r="O43" s="3">
        <v>45306</v>
      </c>
      <c r="P43" s="2">
        <f t="shared" ca="1" si="0"/>
        <v>29</v>
      </c>
    </row>
    <row r="44" spans="1:16">
      <c r="A44" s="2">
        <v>1032789</v>
      </c>
      <c r="B44" s="2">
        <v>43</v>
      </c>
      <c r="C44" s="2">
        <v>43</v>
      </c>
      <c r="D44" s="2" t="s">
        <v>100</v>
      </c>
      <c r="E44" s="3">
        <v>34925</v>
      </c>
      <c r="F44" s="2" t="s">
        <v>19</v>
      </c>
      <c r="G44" s="2" t="s">
        <v>15</v>
      </c>
      <c r="H44" s="3">
        <v>43120</v>
      </c>
      <c r="J44" s="2" t="s">
        <v>35</v>
      </c>
      <c r="K44" s="2" t="s">
        <v>21</v>
      </c>
      <c r="L44" s="2" t="s">
        <v>81</v>
      </c>
      <c r="N44" t="s">
        <v>3440</v>
      </c>
      <c r="O44" s="3">
        <v>45306</v>
      </c>
      <c r="P44" s="2">
        <f t="shared" ca="1" si="0"/>
        <v>29</v>
      </c>
    </row>
    <row r="45" spans="1:16">
      <c r="A45" s="2">
        <v>1032784</v>
      </c>
      <c r="B45" s="2">
        <v>44</v>
      </c>
      <c r="C45" s="2">
        <v>44</v>
      </c>
      <c r="D45" s="2" t="s">
        <v>101</v>
      </c>
      <c r="E45" s="3">
        <v>34925</v>
      </c>
      <c r="F45" s="2" t="s">
        <v>14</v>
      </c>
      <c r="G45" s="2" t="s">
        <v>15</v>
      </c>
      <c r="H45" s="3">
        <v>43098</v>
      </c>
      <c r="K45" s="2" t="s">
        <v>45</v>
      </c>
      <c r="L45" s="2" t="s">
        <v>102</v>
      </c>
      <c r="N45" t="s">
        <v>3440</v>
      </c>
      <c r="O45" s="3">
        <v>45306</v>
      </c>
      <c r="P45" s="2">
        <f t="shared" ca="1" si="0"/>
        <v>29</v>
      </c>
    </row>
    <row r="46" spans="1:16">
      <c r="A46" s="2">
        <v>1032787</v>
      </c>
      <c r="B46" s="2">
        <v>45</v>
      </c>
      <c r="C46" s="2">
        <v>45</v>
      </c>
      <c r="D46" s="2" t="s">
        <v>103</v>
      </c>
      <c r="E46" s="3">
        <v>34925</v>
      </c>
      <c r="F46" s="2" t="s">
        <v>24</v>
      </c>
      <c r="G46" s="2" t="s">
        <v>15</v>
      </c>
      <c r="H46" s="3">
        <v>42632</v>
      </c>
      <c r="J46" s="2" t="s">
        <v>60</v>
      </c>
      <c r="K46" s="2" t="s">
        <v>16</v>
      </c>
      <c r="L46" s="2" t="s">
        <v>33</v>
      </c>
      <c r="N46" t="s">
        <v>3440</v>
      </c>
      <c r="O46" s="3">
        <v>45306</v>
      </c>
      <c r="P46" s="2">
        <f t="shared" ca="1" si="0"/>
        <v>29</v>
      </c>
    </row>
    <row r="47" spans="1:16">
      <c r="A47" s="2">
        <v>1866896</v>
      </c>
      <c r="B47" s="2">
        <v>46</v>
      </c>
      <c r="C47" s="2">
        <v>46</v>
      </c>
      <c r="D47" s="2" t="s">
        <v>104</v>
      </c>
      <c r="E47" s="3">
        <v>34982</v>
      </c>
      <c r="F47" s="2" t="s">
        <v>19</v>
      </c>
      <c r="G47" s="2" t="s">
        <v>15</v>
      </c>
      <c r="H47" s="3">
        <v>41239</v>
      </c>
      <c r="K47" s="2" t="s">
        <v>32</v>
      </c>
      <c r="L47" s="2" t="s">
        <v>36</v>
      </c>
      <c r="N47" t="s">
        <v>3440</v>
      </c>
      <c r="O47" s="3">
        <v>45306</v>
      </c>
      <c r="P47" s="2">
        <f t="shared" ca="1" si="0"/>
        <v>29</v>
      </c>
    </row>
    <row r="48" spans="1:16">
      <c r="A48" s="2">
        <v>1032775</v>
      </c>
      <c r="B48" s="2">
        <v>47</v>
      </c>
      <c r="C48" s="2">
        <v>47</v>
      </c>
      <c r="D48" s="2" t="s">
        <v>105</v>
      </c>
      <c r="E48" s="3">
        <v>34982</v>
      </c>
      <c r="F48" s="2" t="s">
        <v>19</v>
      </c>
      <c r="G48" s="2" t="s">
        <v>15</v>
      </c>
      <c r="H48" s="3">
        <v>44329</v>
      </c>
      <c r="K48" s="2" t="s">
        <v>25</v>
      </c>
      <c r="L48" s="2" t="s">
        <v>75</v>
      </c>
      <c r="N48" t="s">
        <v>3440</v>
      </c>
      <c r="O48" s="3">
        <v>45306</v>
      </c>
      <c r="P48" s="2">
        <f t="shared" ca="1" si="0"/>
        <v>29</v>
      </c>
    </row>
    <row r="49" spans="1:16">
      <c r="A49" s="2">
        <v>1040175</v>
      </c>
      <c r="B49" s="2">
        <v>48</v>
      </c>
      <c r="C49" s="2">
        <v>48</v>
      </c>
      <c r="D49" s="2" t="s">
        <v>106</v>
      </c>
      <c r="E49" s="3">
        <v>34982</v>
      </c>
      <c r="F49" s="2" t="s">
        <v>24</v>
      </c>
      <c r="G49" s="2" t="s">
        <v>15</v>
      </c>
      <c r="H49" s="3">
        <v>46150</v>
      </c>
      <c r="K49" s="2" t="s">
        <v>80</v>
      </c>
      <c r="L49" s="2" t="s">
        <v>107</v>
      </c>
      <c r="N49" t="s">
        <v>3440</v>
      </c>
      <c r="O49" s="3">
        <v>45306</v>
      </c>
      <c r="P49" s="2">
        <f t="shared" ca="1" si="0"/>
        <v>29</v>
      </c>
    </row>
    <row r="50" spans="1:16">
      <c r="A50" s="2">
        <v>1032793</v>
      </c>
      <c r="B50" s="2">
        <v>49</v>
      </c>
      <c r="C50" s="2">
        <v>49</v>
      </c>
      <c r="D50" s="2" t="s">
        <v>108</v>
      </c>
      <c r="E50" s="3">
        <v>35023</v>
      </c>
      <c r="F50" s="2" t="s">
        <v>24</v>
      </c>
      <c r="G50" s="2" t="s">
        <v>15</v>
      </c>
      <c r="H50" s="3">
        <v>46150</v>
      </c>
      <c r="K50" s="2" t="s">
        <v>16</v>
      </c>
      <c r="L50" s="2" t="s">
        <v>33</v>
      </c>
      <c r="N50" t="s">
        <v>3440</v>
      </c>
      <c r="O50" s="3">
        <v>45306</v>
      </c>
      <c r="P50" s="2">
        <f t="shared" ca="1" si="0"/>
        <v>29</v>
      </c>
    </row>
    <row r="51" spans="1:16">
      <c r="A51" s="2">
        <v>1032763</v>
      </c>
      <c r="B51" s="2">
        <v>50</v>
      </c>
      <c r="C51" s="2">
        <v>50</v>
      </c>
      <c r="D51" s="2" t="s">
        <v>109</v>
      </c>
      <c r="E51" s="3">
        <v>35023</v>
      </c>
      <c r="F51" s="2" t="s">
        <v>31</v>
      </c>
      <c r="G51" s="2" t="s">
        <v>15</v>
      </c>
      <c r="H51" s="3">
        <v>42994</v>
      </c>
      <c r="J51" s="2" t="s">
        <v>60</v>
      </c>
      <c r="K51" s="2" t="s">
        <v>63</v>
      </c>
      <c r="L51" s="2" t="s">
        <v>33</v>
      </c>
      <c r="N51" t="s">
        <v>3440</v>
      </c>
      <c r="O51" s="3">
        <v>45306</v>
      </c>
      <c r="P51" s="2">
        <f t="shared" ca="1" si="0"/>
        <v>29</v>
      </c>
    </row>
    <row r="52" spans="1:16">
      <c r="A52" s="2">
        <v>1032794</v>
      </c>
      <c r="B52" s="2">
        <v>51</v>
      </c>
      <c r="C52" s="2">
        <v>51</v>
      </c>
      <c r="D52" s="2" t="s">
        <v>110</v>
      </c>
      <c r="E52" s="3">
        <v>35023</v>
      </c>
      <c r="F52" s="2" t="s">
        <v>19</v>
      </c>
      <c r="G52" s="2" t="s">
        <v>15</v>
      </c>
      <c r="H52" s="3">
        <v>46063</v>
      </c>
      <c r="K52" s="2" t="s">
        <v>21</v>
      </c>
      <c r="L52" s="2" t="s">
        <v>33</v>
      </c>
      <c r="N52" t="s">
        <v>3440</v>
      </c>
      <c r="O52" s="3">
        <v>45306</v>
      </c>
      <c r="P52" s="2">
        <f t="shared" ca="1" si="0"/>
        <v>29</v>
      </c>
    </row>
    <row r="53" spans="1:16">
      <c r="A53" s="2">
        <v>1032851</v>
      </c>
      <c r="B53" s="2">
        <v>52</v>
      </c>
      <c r="C53" s="2">
        <v>52</v>
      </c>
      <c r="D53" s="2" t="s">
        <v>111</v>
      </c>
      <c r="E53" s="3">
        <v>35023</v>
      </c>
      <c r="F53" s="2" t="s">
        <v>31</v>
      </c>
      <c r="G53" s="2" t="s">
        <v>15</v>
      </c>
      <c r="H53" s="3">
        <v>44631</v>
      </c>
      <c r="K53" s="2" t="s">
        <v>32</v>
      </c>
      <c r="L53" s="2" t="s">
        <v>33</v>
      </c>
      <c r="N53" t="s">
        <v>3440</v>
      </c>
      <c r="O53" s="3">
        <v>45306</v>
      </c>
      <c r="P53" s="2">
        <f t="shared" ca="1" si="0"/>
        <v>29</v>
      </c>
    </row>
    <row r="54" spans="1:16">
      <c r="A54" s="2">
        <v>1032798</v>
      </c>
      <c r="B54" s="2">
        <v>53</v>
      </c>
      <c r="C54" s="2">
        <v>53</v>
      </c>
      <c r="D54" s="2" t="s">
        <v>112</v>
      </c>
      <c r="E54" s="3">
        <v>35024</v>
      </c>
      <c r="F54" s="2" t="s">
        <v>31</v>
      </c>
      <c r="G54" s="2" t="s">
        <v>15</v>
      </c>
      <c r="H54" s="3">
        <v>43601</v>
      </c>
      <c r="K54" s="2" t="s">
        <v>29</v>
      </c>
      <c r="L54" s="2" t="s">
        <v>113</v>
      </c>
      <c r="N54" t="s">
        <v>3440</v>
      </c>
      <c r="O54" s="3">
        <v>45306</v>
      </c>
      <c r="P54" s="2">
        <f t="shared" ca="1" si="0"/>
        <v>29</v>
      </c>
    </row>
    <row r="55" spans="1:16">
      <c r="A55" s="2">
        <v>1032804</v>
      </c>
      <c r="B55" s="2">
        <v>54</v>
      </c>
      <c r="C55" s="2">
        <v>54</v>
      </c>
      <c r="D55" s="2" t="s">
        <v>114</v>
      </c>
      <c r="E55" s="3">
        <v>35051</v>
      </c>
      <c r="F55" s="2" t="s">
        <v>31</v>
      </c>
      <c r="G55" s="2" t="s">
        <v>15</v>
      </c>
      <c r="H55" s="3">
        <v>45729</v>
      </c>
      <c r="K55" s="2" t="s">
        <v>32</v>
      </c>
      <c r="L55" s="2" t="s">
        <v>22</v>
      </c>
      <c r="N55" t="s">
        <v>3440</v>
      </c>
      <c r="O55" s="3">
        <v>45306</v>
      </c>
      <c r="P55" s="2">
        <f t="shared" ca="1" si="0"/>
        <v>29</v>
      </c>
    </row>
    <row r="56" spans="1:16">
      <c r="A56" s="2">
        <v>1032806</v>
      </c>
      <c r="B56" s="2">
        <v>55</v>
      </c>
      <c r="C56" s="2">
        <v>55</v>
      </c>
      <c r="D56" s="2" t="s">
        <v>115</v>
      </c>
      <c r="E56" s="3">
        <v>35051</v>
      </c>
      <c r="F56" s="2" t="s">
        <v>31</v>
      </c>
      <c r="G56" s="2" t="s">
        <v>15</v>
      </c>
      <c r="H56" s="3">
        <v>43495</v>
      </c>
      <c r="K56" s="2" t="s">
        <v>45</v>
      </c>
      <c r="L56" s="2" t="s">
        <v>116</v>
      </c>
      <c r="N56" t="s">
        <v>3440</v>
      </c>
      <c r="O56" s="3">
        <v>45306</v>
      </c>
      <c r="P56" s="2">
        <f t="shared" ca="1" si="0"/>
        <v>29</v>
      </c>
    </row>
    <row r="57" spans="1:16">
      <c r="A57" s="2">
        <v>1032802</v>
      </c>
      <c r="B57" s="2">
        <v>56</v>
      </c>
      <c r="C57" s="2">
        <v>56</v>
      </c>
      <c r="D57" s="2" t="s">
        <v>117</v>
      </c>
      <c r="E57" s="3">
        <v>35051</v>
      </c>
      <c r="F57" s="2" t="s">
        <v>24</v>
      </c>
      <c r="G57" s="2" t="s">
        <v>15</v>
      </c>
      <c r="H57" s="3">
        <v>46243</v>
      </c>
      <c r="K57" s="2" t="s">
        <v>80</v>
      </c>
      <c r="L57" s="2" t="s">
        <v>118</v>
      </c>
      <c r="N57" t="s">
        <v>3440</v>
      </c>
      <c r="O57" s="3">
        <v>45306</v>
      </c>
      <c r="P57" s="2">
        <f t="shared" ca="1" si="0"/>
        <v>29</v>
      </c>
    </row>
    <row r="58" spans="1:16">
      <c r="A58" s="2">
        <v>1032791</v>
      </c>
      <c r="B58" s="2">
        <v>57</v>
      </c>
      <c r="C58" s="2">
        <v>57</v>
      </c>
      <c r="D58" s="2" t="s">
        <v>119</v>
      </c>
      <c r="E58" s="3">
        <v>35094</v>
      </c>
      <c r="F58" s="2" t="s">
        <v>24</v>
      </c>
      <c r="G58" s="2" t="s">
        <v>15</v>
      </c>
      <c r="H58" s="3">
        <v>46150</v>
      </c>
      <c r="K58" s="2" t="s">
        <v>16</v>
      </c>
      <c r="L58" s="2" t="s">
        <v>33</v>
      </c>
      <c r="N58" t="s">
        <v>3440</v>
      </c>
      <c r="O58" s="3">
        <v>45306</v>
      </c>
      <c r="P58" s="2">
        <f t="shared" ca="1" si="0"/>
        <v>29</v>
      </c>
    </row>
    <row r="59" spans="1:16">
      <c r="A59" s="2">
        <v>1031968</v>
      </c>
      <c r="B59" s="2">
        <v>58</v>
      </c>
      <c r="C59" s="2">
        <v>58</v>
      </c>
      <c r="D59" s="2" t="s">
        <v>120</v>
      </c>
      <c r="E59" s="3">
        <v>35094</v>
      </c>
      <c r="F59" s="2" t="s">
        <v>24</v>
      </c>
      <c r="G59" s="2" t="s">
        <v>15</v>
      </c>
      <c r="H59" s="3">
        <v>46351</v>
      </c>
      <c r="K59" s="2" t="s">
        <v>16</v>
      </c>
      <c r="L59" s="2" t="s">
        <v>121</v>
      </c>
      <c r="N59" t="s">
        <v>3440</v>
      </c>
      <c r="O59" s="3">
        <v>45306</v>
      </c>
      <c r="P59" s="2">
        <f t="shared" ca="1" si="0"/>
        <v>29</v>
      </c>
    </row>
    <row r="60" spans="1:16">
      <c r="A60" s="2">
        <v>1032667</v>
      </c>
      <c r="B60" s="2">
        <v>59</v>
      </c>
      <c r="C60" s="2">
        <v>59</v>
      </c>
      <c r="D60" s="2" t="s">
        <v>122</v>
      </c>
      <c r="E60" s="3">
        <v>35094</v>
      </c>
      <c r="F60" s="2" t="s">
        <v>19</v>
      </c>
      <c r="G60" s="2" t="s">
        <v>15</v>
      </c>
      <c r="H60" s="3">
        <v>43317</v>
      </c>
      <c r="K60" s="2" t="s">
        <v>80</v>
      </c>
      <c r="L60" s="2" t="s">
        <v>123</v>
      </c>
      <c r="N60" t="s">
        <v>3440</v>
      </c>
      <c r="O60" s="3">
        <v>45306</v>
      </c>
      <c r="P60" s="2">
        <f t="shared" ca="1" si="0"/>
        <v>29</v>
      </c>
    </row>
    <row r="61" spans="1:16">
      <c r="A61" s="2">
        <v>1032300</v>
      </c>
      <c r="B61" s="2">
        <v>60</v>
      </c>
      <c r="C61" s="2">
        <v>60</v>
      </c>
      <c r="D61" s="2" t="s">
        <v>124</v>
      </c>
      <c r="E61" s="3">
        <v>35094</v>
      </c>
      <c r="F61" s="2" t="s">
        <v>24</v>
      </c>
      <c r="G61" s="2" t="s">
        <v>15</v>
      </c>
      <c r="H61" s="3">
        <v>46208</v>
      </c>
      <c r="K61" s="2" t="s">
        <v>16</v>
      </c>
      <c r="L61" s="2" t="s">
        <v>85</v>
      </c>
      <c r="N61" t="s">
        <v>3440</v>
      </c>
      <c r="O61" s="3">
        <v>45306</v>
      </c>
      <c r="P61" s="2">
        <f t="shared" ca="1" si="0"/>
        <v>29</v>
      </c>
    </row>
    <row r="62" spans="1:16">
      <c r="A62" s="2">
        <v>1699823</v>
      </c>
      <c r="B62" s="2">
        <v>61</v>
      </c>
      <c r="C62" s="2">
        <v>61</v>
      </c>
      <c r="D62" s="2" t="s">
        <v>125</v>
      </c>
      <c r="E62" s="3">
        <v>35129</v>
      </c>
      <c r="F62" s="2" t="s">
        <v>24</v>
      </c>
      <c r="G62" s="2" t="s">
        <v>15</v>
      </c>
      <c r="H62" s="3">
        <v>46208</v>
      </c>
      <c r="K62" s="2" t="s">
        <v>126</v>
      </c>
      <c r="L62" s="2" t="s">
        <v>127</v>
      </c>
      <c r="N62" t="s">
        <v>3440</v>
      </c>
      <c r="O62" s="3">
        <v>45306</v>
      </c>
      <c r="P62" s="2">
        <f t="shared" ca="1" si="0"/>
        <v>29</v>
      </c>
    </row>
    <row r="63" spans="1:16">
      <c r="A63" s="2">
        <v>1032824</v>
      </c>
      <c r="B63" s="2">
        <v>62</v>
      </c>
      <c r="C63" s="2">
        <v>62</v>
      </c>
      <c r="D63" s="2" t="s">
        <v>128</v>
      </c>
      <c r="E63" s="3">
        <v>35129</v>
      </c>
      <c r="F63" s="2" t="s">
        <v>28</v>
      </c>
      <c r="G63" s="2" t="s">
        <v>15</v>
      </c>
      <c r="H63" s="3">
        <v>44555</v>
      </c>
      <c r="K63" s="2" t="s">
        <v>69</v>
      </c>
      <c r="L63" s="2" t="s">
        <v>50</v>
      </c>
      <c r="N63" t="s">
        <v>3440</v>
      </c>
      <c r="O63" s="3">
        <v>45306</v>
      </c>
      <c r="P63" s="2">
        <f t="shared" ca="1" si="0"/>
        <v>29</v>
      </c>
    </row>
    <row r="64" spans="1:16">
      <c r="A64" s="2">
        <v>1032820</v>
      </c>
      <c r="B64" s="2">
        <v>63</v>
      </c>
      <c r="C64" s="2">
        <v>63</v>
      </c>
      <c r="D64" s="2" t="s">
        <v>129</v>
      </c>
      <c r="E64" s="3">
        <v>35129</v>
      </c>
      <c r="F64" s="2" t="s">
        <v>24</v>
      </c>
      <c r="G64" s="2" t="s">
        <v>15</v>
      </c>
      <c r="H64" s="3">
        <v>46312</v>
      </c>
      <c r="K64" s="2" t="s">
        <v>126</v>
      </c>
      <c r="L64" s="2" t="s">
        <v>130</v>
      </c>
      <c r="N64" t="s">
        <v>3440</v>
      </c>
      <c r="O64" s="3">
        <v>45306</v>
      </c>
      <c r="P64" s="2">
        <f t="shared" ca="1" si="0"/>
        <v>29</v>
      </c>
    </row>
    <row r="65" spans="1:16">
      <c r="A65" s="2">
        <v>1032823</v>
      </c>
      <c r="B65" s="2">
        <v>64</v>
      </c>
      <c r="C65" s="2">
        <v>64</v>
      </c>
      <c r="D65" s="2" t="s">
        <v>131</v>
      </c>
      <c r="E65" s="3">
        <v>35129</v>
      </c>
      <c r="F65" s="2" t="s">
        <v>24</v>
      </c>
      <c r="G65" s="2" t="s">
        <v>15</v>
      </c>
      <c r="H65" s="3">
        <v>46281</v>
      </c>
      <c r="K65" s="2" t="s">
        <v>16</v>
      </c>
      <c r="L65" s="2" t="s">
        <v>132</v>
      </c>
      <c r="N65" t="s">
        <v>3440</v>
      </c>
      <c r="O65" s="3">
        <v>45306</v>
      </c>
      <c r="P65" s="2">
        <f t="shared" ca="1" si="0"/>
        <v>29</v>
      </c>
    </row>
    <row r="66" spans="1:16">
      <c r="A66" s="2">
        <v>1699825</v>
      </c>
      <c r="B66" s="2">
        <v>65</v>
      </c>
      <c r="C66" s="2">
        <v>65</v>
      </c>
      <c r="D66" s="2" t="s">
        <v>133</v>
      </c>
      <c r="E66" s="3">
        <v>35129</v>
      </c>
      <c r="F66" s="2" t="s">
        <v>19</v>
      </c>
      <c r="G66" s="2" t="s">
        <v>15</v>
      </c>
      <c r="H66" s="3">
        <v>43353</v>
      </c>
      <c r="K66" s="2" t="s">
        <v>32</v>
      </c>
      <c r="L66" s="2" t="s">
        <v>96</v>
      </c>
      <c r="N66" t="s">
        <v>3440</v>
      </c>
      <c r="O66" s="3">
        <v>45306</v>
      </c>
      <c r="P66" s="2">
        <f t="shared" ref="P66:P129" ca="1" si="1">ROUNDUP((TODAY()-E66)/365.25,0)</f>
        <v>29</v>
      </c>
    </row>
    <row r="67" spans="1:16">
      <c r="A67" s="2">
        <v>1568564</v>
      </c>
      <c r="B67" s="2">
        <v>66</v>
      </c>
      <c r="C67" s="2">
        <v>66</v>
      </c>
      <c r="D67" s="2" t="s">
        <v>134</v>
      </c>
      <c r="E67" s="3">
        <v>35157</v>
      </c>
      <c r="F67" s="2" t="s">
        <v>19</v>
      </c>
      <c r="G67" s="2" t="s">
        <v>15</v>
      </c>
      <c r="H67" s="3">
        <v>41990</v>
      </c>
      <c r="K67" s="2" t="s">
        <v>135</v>
      </c>
      <c r="L67" s="2" t="s">
        <v>107</v>
      </c>
      <c r="N67" t="s">
        <v>3440</v>
      </c>
      <c r="O67" s="3">
        <v>45306</v>
      </c>
      <c r="P67" s="2">
        <f t="shared" ca="1" si="1"/>
        <v>29</v>
      </c>
    </row>
    <row r="68" spans="1:16">
      <c r="A68" s="2">
        <v>1032769</v>
      </c>
      <c r="B68" s="2">
        <v>67</v>
      </c>
      <c r="C68" s="2">
        <v>67</v>
      </c>
      <c r="D68" s="2" t="s">
        <v>136</v>
      </c>
      <c r="E68" s="3">
        <v>35157</v>
      </c>
      <c r="F68" s="2" t="s">
        <v>19</v>
      </c>
      <c r="G68" s="2" t="s">
        <v>15</v>
      </c>
      <c r="H68" s="3">
        <v>46208</v>
      </c>
      <c r="K68" s="2" t="s">
        <v>135</v>
      </c>
      <c r="L68" s="2" t="s">
        <v>36</v>
      </c>
      <c r="N68" t="s">
        <v>3440</v>
      </c>
      <c r="O68" s="3">
        <v>45306</v>
      </c>
      <c r="P68" s="2">
        <f t="shared" ca="1" si="1"/>
        <v>29</v>
      </c>
    </row>
    <row r="69" spans="1:16">
      <c r="A69" s="2">
        <v>1032837</v>
      </c>
      <c r="B69" s="2">
        <v>68</v>
      </c>
      <c r="C69" s="2">
        <v>68</v>
      </c>
      <c r="D69" s="2" t="s">
        <v>137</v>
      </c>
      <c r="E69" s="3">
        <v>35199</v>
      </c>
      <c r="F69" s="2" t="s">
        <v>24</v>
      </c>
      <c r="G69" s="2" t="s">
        <v>15</v>
      </c>
      <c r="H69" s="3">
        <v>46312</v>
      </c>
      <c r="K69" s="2" t="s">
        <v>80</v>
      </c>
      <c r="L69" s="2" t="s">
        <v>92</v>
      </c>
      <c r="N69" t="s">
        <v>3440</v>
      </c>
      <c r="O69" s="3">
        <v>45306</v>
      </c>
      <c r="P69" s="2">
        <f t="shared" ca="1" si="1"/>
        <v>28</v>
      </c>
    </row>
    <row r="70" spans="1:16">
      <c r="A70" s="2">
        <v>1032833</v>
      </c>
      <c r="B70" s="2">
        <v>69</v>
      </c>
      <c r="C70" s="2">
        <v>69</v>
      </c>
      <c r="D70" s="2" t="s">
        <v>138</v>
      </c>
      <c r="E70" s="3">
        <v>35199</v>
      </c>
      <c r="F70" s="2" t="s">
        <v>14</v>
      </c>
      <c r="G70" s="2" t="s">
        <v>15</v>
      </c>
      <c r="H70" s="3">
        <v>44165</v>
      </c>
      <c r="K70" s="2" t="s">
        <v>25</v>
      </c>
      <c r="L70" s="2" t="s">
        <v>139</v>
      </c>
      <c r="N70" t="s">
        <v>3440</v>
      </c>
      <c r="O70" s="3">
        <v>45306</v>
      </c>
      <c r="P70" s="2">
        <f t="shared" ca="1" si="1"/>
        <v>28</v>
      </c>
    </row>
    <row r="71" spans="1:16">
      <c r="A71" s="2">
        <v>1866901</v>
      </c>
      <c r="B71" s="2">
        <v>70</v>
      </c>
      <c r="C71" s="2">
        <v>70</v>
      </c>
      <c r="D71" s="2" t="s">
        <v>140</v>
      </c>
      <c r="E71" s="3">
        <v>35220</v>
      </c>
      <c r="F71" s="2" t="s">
        <v>19</v>
      </c>
      <c r="G71" s="2" t="s">
        <v>15</v>
      </c>
      <c r="H71" s="3">
        <v>43374</v>
      </c>
      <c r="K71" s="2" t="s">
        <v>43</v>
      </c>
      <c r="L71" s="2" t="s">
        <v>33</v>
      </c>
      <c r="N71" t="s">
        <v>3440</v>
      </c>
      <c r="O71" s="3">
        <v>45306</v>
      </c>
      <c r="P71" s="2">
        <f t="shared" ca="1" si="1"/>
        <v>28</v>
      </c>
    </row>
    <row r="72" spans="1:16">
      <c r="A72" s="2">
        <v>1032844</v>
      </c>
      <c r="B72" s="2">
        <v>71</v>
      </c>
      <c r="C72" s="2">
        <v>71</v>
      </c>
      <c r="D72" s="2" t="s">
        <v>141</v>
      </c>
      <c r="E72" s="3">
        <v>35220</v>
      </c>
      <c r="F72" s="2" t="s">
        <v>28</v>
      </c>
      <c r="G72" s="2" t="s">
        <v>15</v>
      </c>
      <c r="H72" s="3">
        <v>44165</v>
      </c>
      <c r="K72" s="2" t="s">
        <v>142</v>
      </c>
      <c r="L72" s="2" t="s">
        <v>58</v>
      </c>
      <c r="N72" t="s">
        <v>3440</v>
      </c>
      <c r="O72" s="3">
        <v>45306</v>
      </c>
      <c r="P72" s="2">
        <f t="shared" ca="1" si="1"/>
        <v>28</v>
      </c>
    </row>
    <row r="73" spans="1:16">
      <c r="A73" s="2">
        <v>1032843</v>
      </c>
      <c r="B73" s="2">
        <v>72</v>
      </c>
      <c r="C73" s="2">
        <v>72</v>
      </c>
      <c r="D73" s="2" t="s">
        <v>143</v>
      </c>
      <c r="E73" s="3">
        <v>35220</v>
      </c>
      <c r="F73" s="2" t="s">
        <v>19</v>
      </c>
      <c r="G73" s="2" t="s">
        <v>15</v>
      </c>
      <c r="H73" s="3">
        <v>43638</v>
      </c>
      <c r="K73" s="2" t="s">
        <v>32</v>
      </c>
      <c r="L73" s="2" t="s">
        <v>33</v>
      </c>
      <c r="N73" t="s">
        <v>3440</v>
      </c>
      <c r="O73" s="3">
        <v>45306</v>
      </c>
      <c r="P73" s="2">
        <f t="shared" ca="1" si="1"/>
        <v>28</v>
      </c>
    </row>
    <row r="74" spans="1:16">
      <c r="A74" s="2">
        <v>1032643</v>
      </c>
      <c r="B74" s="2">
        <v>73</v>
      </c>
      <c r="C74" s="2">
        <v>73</v>
      </c>
      <c r="D74" s="2" t="s">
        <v>144</v>
      </c>
      <c r="E74" s="3">
        <v>35226</v>
      </c>
      <c r="F74" s="2" t="s">
        <v>19</v>
      </c>
      <c r="G74" s="2" t="s">
        <v>15</v>
      </c>
      <c r="H74" s="3">
        <v>45881</v>
      </c>
      <c r="K74" s="2" t="s">
        <v>126</v>
      </c>
      <c r="L74" s="2" t="s">
        <v>145</v>
      </c>
      <c r="N74" t="s">
        <v>3440</v>
      </c>
      <c r="O74" s="3">
        <v>45306</v>
      </c>
      <c r="P74" s="2">
        <f t="shared" ca="1" si="1"/>
        <v>28</v>
      </c>
    </row>
    <row r="75" spans="1:16">
      <c r="A75" s="2">
        <v>1032852</v>
      </c>
      <c r="B75" s="2">
        <v>74</v>
      </c>
      <c r="C75" s="2">
        <v>74</v>
      </c>
      <c r="D75" s="2" t="s">
        <v>146</v>
      </c>
      <c r="E75" s="3">
        <v>35255</v>
      </c>
      <c r="F75" s="2" t="s">
        <v>19</v>
      </c>
      <c r="G75" s="2" t="s">
        <v>15</v>
      </c>
      <c r="H75" s="3">
        <v>43374</v>
      </c>
      <c r="K75" s="2" t="s">
        <v>147</v>
      </c>
      <c r="L75" s="2" t="s">
        <v>148</v>
      </c>
      <c r="N75" t="s">
        <v>3440</v>
      </c>
      <c r="O75" s="3">
        <v>45306</v>
      </c>
      <c r="P75" s="2">
        <f t="shared" ca="1" si="1"/>
        <v>28</v>
      </c>
    </row>
    <row r="76" spans="1:16">
      <c r="A76" s="2">
        <v>1714356</v>
      </c>
      <c r="B76" s="2">
        <v>75</v>
      </c>
      <c r="C76" s="2">
        <v>75</v>
      </c>
      <c r="D76" s="2" t="s">
        <v>149</v>
      </c>
      <c r="E76" s="3">
        <v>35255</v>
      </c>
      <c r="F76" s="2" t="s">
        <v>24</v>
      </c>
      <c r="G76" s="2" t="s">
        <v>15</v>
      </c>
      <c r="H76" s="3">
        <v>43374</v>
      </c>
      <c r="J76" s="2" t="s">
        <v>60</v>
      </c>
      <c r="K76" s="2" t="s">
        <v>80</v>
      </c>
      <c r="L76" s="2" t="s">
        <v>150</v>
      </c>
      <c r="N76" t="s">
        <v>3440</v>
      </c>
      <c r="O76" s="3">
        <v>45306</v>
      </c>
      <c r="P76" s="2">
        <f t="shared" ca="1" si="1"/>
        <v>28</v>
      </c>
    </row>
    <row r="77" spans="1:16">
      <c r="A77" s="2">
        <v>1031704</v>
      </c>
      <c r="B77" s="2">
        <v>76</v>
      </c>
      <c r="C77" s="2">
        <v>76</v>
      </c>
      <c r="D77" s="2" t="s">
        <v>151</v>
      </c>
      <c r="E77" s="3">
        <v>35278</v>
      </c>
      <c r="F77" s="2" t="s">
        <v>19</v>
      </c>
      <c r="G77" s="2" t="s">
        <v>15</v>
      </c>
      <c r="H77" s="3"/>
      <c r="K77" s="2" t="s">
        <v>21</v>
      </c>
      <c r="L77" s="2" t="s">
        <v>152</v>
      </c>
      <c r="N77" t="s">
        <v>3440</v>
      </c>
      <c r="O77" s="3">
        <v>45306</v>
      </c>
      <c r="P77" s="2">
        <f t="shared" ca="1" si="1"/>
        <v>28</v>
      </c>
    </row>
    <row r="78" spans="1:16">
      <c r="A78" s="2">
        <v>1032277</v>
      </c>
      <c r="B78" s="2">
        <v>77</v>
      </c>
      <c r="C78" s="2">
        <v>77</v>
      </c>
      <c r="D78" s="2" t="s">
        <v>153</v>
      </c>
      <c r="E78" s="3">
        <v>35283</v>
      </c>
      <c r="F78" s="2" t="s">
        <v>19</v>
      </c>
      <c r="G78" s="2" t="s">
        <v>15</v>
      </c>
      <c r="H78" s="3">
        <v>43374</v>
      </c>
      <c r="K78" s="2" t="s">
        <v>54</v>
      </c>
      <c r="L78" s="2" t="s">
        <v>154</v>
      </c>
      <c r="N78" t="s">
        <v>3440</v>
      </c>
      <c r="O78" s="3">
        <v>45306</v>
      </c>
      <c r="P78" s="2">
        <f t="shared" ca="1" si="1"/>
        <v>28</v>
      </c>
    </row>
    <row r="79" spans="1:16">
      <c r="A79" s="2">
        <v>1032857</v>
      </c>
      <c r="B79" s="2">
        <v>78</v>
      </c>
      <c r="C79" s="2">
        <v>78</v>
      </c>
      <c r="D79" s="2" t="s">
        <v>155</v>
      </c>
      <c r="E79" s="3">
        <v>35309</v>
      </c>
      <c r="F79" s="2" t="s">
        <v>19</v>
      </c>
      <c r="G79" s="2" t="s">
        <v>15</v>
      </c>
      <c r="H79" s="3">
        <v>45881</v>
      </c>
      <c r="K79" s="2" t="s">
        <v>80</v>
      </c>
      <c r="L79" s="2" t="s">
        <v>73</v>
      </c>
      <c r="N79" t="s">
        <v>3440</v>
      </c>
      <c r="O79" s="3">
        <v>45306</v>
      </c>
      <c r="P79" s="2">
        <f t="shared" ca="1" si="1"/>
        <v>28</v>
      </c>
    </row>
    <row r="80" spans="1:16">
      <c r="A80" s="2">
        <v>1032862</v>
      </c>
      <c r="B80" s="2">
        <v>79</v>
      </c>
      <c r="C80" s="2">
        <v>79</v>
      </c>
      <c r="D80" s="2" t="s">
        <v>156</v>
      </c>
      <c r="E80" s="3">
        <v>35312</v>
      </c>
      <c r="F80" s="2" t="s">
        <v>19</v>
      </c>
      <c r="G80" s="2" t="s">
        <v>15</v>
      </c>
      <c r="H80" s="3">
        <v>43428</v>
      </c>
      <c r="K80" s="2" t="s">
        <v>21</v>
      </c>
      <c r="L80" s="2" t="s">
        <v>33</v>
      </c>
      <c r="N80" t="s">
        <v>3440</v>
      </c>
      <c r="O80" s="3">
        <v>45306</v>
      </c>
      <c r="P80" s="2">
        <f t="shared" ca="1" si="1"/>
        <v>28</v>
      </c>
    </row>
    <row r="81" spans="1:16">
      <c r="A81" s="2">
        <v>1032863</v>
      </c>
      <c r="B81" s="2">
        <v>80</v>
      </c>
      <c r="C81" s="2">
        <v>80</v>
      </c>
      <c r="D81" s="2" t="s">
        <v>157</v>
      </c>
      <c r="E81" s="3">
        <v>35317</v>
      </c>
      <c r="F81" s="2" t="s">
        <v>19</v>
      </c>
      <c r="G81" s="2" t="s">
        <v>15</v>
      </c>
      <c r="H81" s="3">
        <v>43374</v>
      </c>
      <c r="K81" s="2" t="s">
        <v>25</v>
      </c>
      <c r="L81" s="2" t="s">
        <v>33</v>
      </c>
      <c r="N81" t="s">
        <v>3440</v>
      </c>
      <c r="O81" s="3">
        <v>45306</v>
      </c>
      <c r="P81" s="2">
        <f t="shared" ca="1" si="1"/>
        <v>28</v>
      </c>
    </row>
    <row r="82" spans="1:16">
      <c r="A82" s="2">
        <v>1032864</v>
      </c>
      <c r="B82" s="2">
        <v>81</v>
      </c>
      <c r="C82" s="2">
        <v>81</v>
      </c>
      <c r="D82" s="2" t="s">
        <v>158</v>
      </c>
      <c r="E82" s="3">
        <v>35317</v>
      </c>
      <c r="F82" s="2" t="s">
        <v>19</v>
      </c>
      <c r="G82" s="2" t="s">
        <v>15</v>
      </c>
      <c r="H82" s="3">
        <v>43374</v>
      </c>
      <c r="K82" s="2" t="s">
        <v>38</v>
      </c>
      <c r="L82" s="2" t="s">
        <v>159</v>
      </c>
      <c r="N82" t="s">
        <v>3440</v>
      </c>
      <c r="O82" s="3">
        <v>45306</v>
      </c>
      <c r="P82" s="2">
        <f t="shared" ca="1" si="1"/>
        <v>28</v>
      </c>
    </row>
    <row r="83" spans="1:16">
      <c r="A83" s="2">
        <v>1032869</v>
      </c>
      <c r="B83" s="2">
        <v>82</v>
      </c>
      <c r="C83" s="2">
        <v>82</v>
      </c>
      <c r="D83" s="2" t="s">
        <v>160</v>
      </c>
      <c r="E83" s="3">
        <v>35346</v>
      </c>
      <c r="F83" s="2" t="s">
        <v>31</v>
      </c>
      <c r="G83" s="2" t="s">
        <v>15</v>
      </c>
      <c r="H83" s="3">
        <v>44800</v>
      </c>
      <c r="K83" s="2" t="s">
        <v>32</v>
      </c>
      <c r="L83" s="2" t="s">
        <v>46</v>
      </c>
      <c r="N83" t="s">
        <v>3440</v>
      </c>
      <c r="O83" s="3">
        <v>45306</v>
      </c>
      <c r="P83" s="2">
        <f t="shared" ca="1" si="1"/>
        <v>28</v>
      </c>
    </row>
    <row r="84" spans="1:16">
      <c r="A84" s="2">
        <v>1032870</v>
      </c>
      <c r="B84" s="2">
        <v>83</v>
      </c>
      <c r="C84" s="2">
        <v>83</v>
      </c>
      <c r="D84" s="2" t="s">
        <v>161</v>
      </c>
      <c r="E84" s="3">
        <v>35346</v>
      </c>
      <c r="F84" s="2" t="s">
        <v>57</v>
      </c>
      <c r="G84" s="2" t="s">
        <v>15</v>
      </c>
      <c r="H84" s="3">
        <v>45607</v>
      </c>
      <c r="K84" s="2" t="s">
        <v>21</v>
      </c>
      <c r="L84" s="2" t="s">
        <v>162</v>
      </c>
      <c r="N84" t="s">
        <v>3440</v>
      </c>
      <c r="O84" s="3">
        <v>45306</v>
      </c>
      <c r="P84" s="2">
        <f t="shared" ca="1" si="1"/>
        <v>28</v>
      </c>
    </row>
    <row r="85" spans="1:16">
      <c r="A85" s="2">
        <v>1032871</v>
      </c>
      <c r="B85" s="2">
        <v>84</v>
      </c>
      <c r="C85" s="2">
        <v>84</v>
      </c>
      <c r="D85" s="2" t="s">
        <v>163</v>
      </c>
      <c r="E85" s="3">
        <v>35346</v>
      </c>
      <c r="F85" s="2" t="s">
        <v>19</v>
      </c>
      <c r="G85" s="2" t="s">
        <v>15</v>
      </c>
      <c r="H85" s="3">
        <v>44825</v>
      </c>
      <c r="K85" s="2" t="s">
        <v>32</v>
      </c>
      <c r="L85" s="2" t="s">
        <v>164</v>
      </c>
      <c r="N85" t="s">
        <v>3440</v>
      </c>
      <c r="O85" s="3">
        <v>45306</v>
      </c>
      <c r="P85" s="2">
        <f t="shared" ca="1" si="1"/>
        <v>28</v>
      </c>
    </row>
    <row r="86" spans="1:16">
      <c r="A86" s="2">
        <v>1032872</v>
      </c>
      <c r="B86" s="2">
        <v>85</v>
      </c>
      <c r="C86" s="2">
        <v>85</v>
      </c>
      <c r="D86" s="2" t="s">
        <v>165</v>
      </c>
      <c r="E86" s="3">
        <v>35346</v>
      </c>
      <c r="F86" s="2" t="s">
        <v>31</v>
      </c>
      <c r="G86" s="2" t="s">
        <v>15</v>
      </c>
      <c r="H86" s="3">
        <v>44631</v>
      </c>
      <c r="K86" s="2" t="s">
        <v>32</v>
      </c>
      <c r="L86" s="2" t="s">
        <v>166</v>
      </c>
      <c r="N86" t="s">
        <v>3440</v>
      </c>
      <c r="O86" s="3">
        <v>45306</v>
      </c>
      <c r="P86" s="2">
        <f t="shared" ca="1" si="1"/>
        <v>28</v>
      </c>
    </row>
    <row r="87" spans="1:16">
      <c r="A87" s="2">
        <v>1032873</v>
      </c>
      <c r="B87" s="2">
        <v>86</v>
      </c>
      <c r="C87" s="2">
        <v>86</v>
      </c>
      <c r="D87" s="2" t="s">
        <v>167</v>
      </c>
      <c r="E87" s="3">
        <v>35346</v>
      </c>
      <c r="F87" s="2" t="s">
        <v>24</v>
      </c>
      <c r="G87" s="2" t="s">
        <v>15</v>
      </c>
      <c r="H87" s="3">
        <v>46312</v>
      </c>
      <c r="K87" s="2" t="s">
        <v>126</v>
      </c>
      <c r="L87" s="2" t="s">
        <v>33</v>
      </c>
      <c r="N87" t="s">
        <v>3440</v>
      </c>
      <c r="O87" s="3">
        <v>45306</v>
      </c>
      <c r="P87" s="2">
        <f t="shared" ca="1" si="1"/>
        <v>28</v>
      </c>
    </row>
    <row r="88" spans="1:16">
      <c r="A88" s="2">
        <v>1032874</v>
      </c>
      <c r="B88" s="2">
        <v>87</v>
      </c>
      <c r="C88" s="2">
        <v>87</v>
      </c>
      <c r="D88" s="2" t="s">
        <v>168</v>
      </c>
      <c r="E88" s="3">
        <v>35346</v>
      </c>
      <c r="F88" s="2" t="s">
        <v>19</v>
      </c>
      <c r="G88" s="2" t="s">
        <v>15</v>
      </c>
      <c r="H88" s="3">
        <v>43374</v>
      </c>
      <c r="K88" s="2" t="s">
        <v>32</v>
      </c>
      <c r="L88" s="2" t="s">
        <v>169</v>
      </c>
      <c r="N88" t="s">
        <v>3440</v>
      </c>
      <c r="O88" s="3">
        <v>45306</v>
      </c>
      <c r="P88" s="2">
        <f t="shared" ca="1" si="1"/>
        <v>28</v>
      </c>
    </row>
    <row r="89" spans="1:16">
      <c r="A89" s="2">
        <v>1032881</v>
      </c>
      <c r="B89" s="2">
        <v>88</v>
      </c>
      <c r="C89" s="2">
        <v>88</v>
      </c>
      <c r="D89" s="2" t="s">
        <v>170</v>
      </c>
      <c r="E89" s="3">
        <v>35381</v>
      </c>
      <c r="F89" s="2" t="s">
        <v>19</v>
      </c>
      <c r="G89" s="2" t="s">
        <v>15</v>
      </c>
      <c r="H89" s="3">
        <v>43428</v>
      </c>
      <c r="K89" s="2" t="s">
        <v>16</v>
      </c>
      <c r="L89" s="2" t="s">
        <v>171</v>
      </c>
      <c r="N89" t="s">
        <v>3440</v>
      </c>
      <c r="O89" s="3">
        <v>45306</v>
      </c>
      <c r="P89" s="2">
        <f t="shared" ca="1" si="1"/>
        <v>28</v>
      </c>
    </row>
    <row r="90" spans="1:16">
      <c r="A90" s="2">
        <v>1032882</v>
      </c>
      <c r="B90" s="2">
        <v>89</v>
      </c>
      <c r="C90" s="2">
        <v>89</v>
      </c>
      <c r="D90" s="2" t="s">
        <v>172</v>
      </c>
      <c r="E90" s="3">
        <v>35381</v>
      </c>
      <c r="F90" s="2" t="s">
        <v>24</v>
      </c>
      <c r="G90" s="2" t="s">
        <v>15</v>
      </c>
      <c r="H90" s="3">
        <v>46417</v>
      </c>
      <c r="K90" s="2" t="s">
        <v>126</v>
      </c>
      <c r="L90" s="2" t="s">
        <v>169</v>
      </c>
      <c r="N90" t="s">
        <v>3440</v>
      </c>
      <c r="O90" s="3">
        <v>45306</v>
      </c>
      <c r="P90" s="2">
        <f t="shared" ca="1" si="1"/>
        <v>28</v>
      </c>
    </row>
    <row r="91" spans="1:16">
      <c r="A91" s="2">
        <v>1032883</v>
      </c>
      <c r="B91" s="2">
        <v>90</v>
      </c>
      <c r="C91" s="2">
        <v>90</v>
      </c>
      <c r="D91" s="2" t="s">
        <v>173</v>
      </c>
      <c r="E91" s="3">
        <v>35381</v>
      </c>
      <c r="F91" s="2" t="s">
        <v>24</v>
      </c>
      <c r="G91" s="2" t="s">
        <v>15</v>
      </c>
      <c r="H91" s="3">
        <v>41873</v>
      </c>
      <c r="J91" s="2" t="s">
        <v>60</v>
      </c>
      <c r="K91" s="2" t="s">
        <v>69</v>
      </c>
      <c r="L91" s="2" t="s">
        <v>174</v>
      </c>
      <c r="N91" t="s">
        <v>3440</v>
      </c>
      <c r="O91" s="3">
        <v>45306</v>
      </c>
      <c r="P91" s="2">
        <f t="shared" ca="1" si="1"/>
        <v>28</v>
      </c>
    </row>
    <row r="92" spans="1:16">
      <c r="A92" s="2">
        <v>1032886</v>
      </c>
      <c r="B92" s="2">
        <v>91</v>
      </c>
      <c r="C92" s="2">
        <v>91</v>
      </c>
      <c r="D92" s="2" t="s">
        <v>175</v>
      </c>
      <c r="E92" s="3">
        <v>35381</v>
      </c>
      <c r="F92" s="2" t="s">
        <v>24</v>
      </c>
      <c r="G92" s="2" t="s">
        <v>15</v>
      </c>
      <c r="H92" s="3">
        <v>46417</v>
      </c>
      <c r="K92" s="2" t="s">
        <v>126</v>
      </c>
      <c r="L92" s="2" t="s">
        <v>176</v>
      </c>
      <c r="N92" t="s">
        <v>3440</v>
      </c>
      <c r="O92" s="3">
        <v>45306</v>
      </c>
      <c r="P92" s="2">
        <f t="shared" ca="1" si="1"/>
        <v>28</v>
      </c>
    </row>
    <row r="93" spans="1:16">
      <c r="A93" s="2">
        <v>1032889</v>
      </c>
      <c r="B93" s="2">
        <v>92</v>
      </c>
      <c r="C93" s="2">
        <v>92</v>
      </c>
      <c r="D93" s="2" t="s">
        <v>177</v>
      </c>
      <c r="E93" s="3">
        <v>35384</v>
      </c>
      <c r="F93" s="2" t="s">
        <v>19</v>
      </c>
      <c r="G93" s="2" t="s">
        <v>15</v>
      </c>
      <c r="H93" s="3"/>
      <c r="K93" s="2" t="s">
        <v>65</v>
      </c>
      <c r="L93" s="2" t="s">
        <v>33</v>
      </c>
      <c r="N93" t="s">
        <v>3440</v>
      </c>
      <c r="O93" s="3">
        <v>45306</v>
      </c>
      <c r="P93" s="2">
        <f t="shared" ca="1" si="1"/>
        <v>28</v>
      </c>
    </row>
    <row r="94" spans="1:16">
      <c r="A94" s="2">
        <v>1040040</v>
      </c>
      <c r="B94" s="2">
        <v>93</v>
      </c>
      <c r="C94" s="2">
        <v>93</v>
      </c>
      <c r="D94" s="2" t="s">
        <v>178</v>
      </c>
      <c r="E94" s="3">
        <v>35398</v>
      </c>
      <c r="F94" s="2" t="s">
        <v>19</v>
      </c>
      <c r="G94" s="2" t="s">
        <v>15</v>
      </c>
      <c r="H94" s="3">
        <v>46465</v>
      </c>
      <c r="K94" s="2" t="s">
        <v>16</v>
      </c>
      <c r="L94" s="2" t="s">
        <v>26</v>
      </c>
      <c r="N94" t="s">
        <v>3440</v>
      </c>
      <c r="O94" s="3">
        <v>45306</v>
      </c>
      <c r="P94" s="2">
        <f t="shared" ca="1" si="1"/>
        <v>28</v>
      </c>
    </row>
    <row r="95" spans="1:16">
      <c r="A95" s="2">
        <v>1610406</v>
      </c>
      <c r="B95" s="2">
        <v>94</v>
      </c>
      <c r="C95" s="2">
        <v>94</v>
      </c>
      <c r="D95" s="2" t="s">
        <v>179</v>
      </c>
      <c r="E95" s="3">
        <v>35402</v>
      </c>
      <c r="F95" s="2" t="s">
        <v>19</v>
      </c>
      <c r="G95" s="2" t="s">
        <v>15</v>
      </c>
      <c r="H95" s="3">
        <v>40695</v>
      </c>
      <c r="K95" s="2" t="s">
        <v>32</v>
      </c>
      <c r="L95" s="2" t="s">
        <v>169</v>
      </c>
      <c r="N95" t="s">
        <v>3440</v>
      </c>
      <c r="O95" s="3">
        <v>45306</v>
      </c>
      <c r="P95" s="2">
        <f t="shared" ca="1" si="1"/>
        <v>28</v>
      </c>
    </row>
    <row r="96" spans="1:16">
      <c r="A96" s="2">
        <v>1032044</v>
      </c>
      <c r="B96" s="2">
        <v>95</v>
      </c>
      <c r="C96" s="2">
        <v>95</v>
      </c>
      <c r="D96" s="2" t="s">
        <v>180</v>
      </c>
      <c r="E96" s="3">
        <v>35402</v>
      </c>
      <c r="F96" s="2" t="s">
        <v>19</v>
      </c>
      <c r="G96" s="2" t="s">
        <v>15</v>
      </c>
      <c r="H96" s="3">
        <v>43638</v>
      </c>
      <c r="K96" s="2" t="s">
        <v>43</v>
      </c>
      <c r="L96" s="2" t="s">
        <v>107</v>
      </c>
      <c r="N96" t="s">
        <v>3440</v>
      </c>
      <c r="O96" s="3">
        <v>45306</v>
      </c>
      <c r="P96" s="2">
        <f t="shared" ca="1" si="1"/>
        <v>28</v>
      </c>
    </row>
    <row r="97" spans="1:16">
      <c r="A97" s="2">
        <v>1488024</v>
      </c>
      <c r="B97" s="2">
        <v>96</v>
      </c>
      <c r="C97" s="2">
        <v>96</v>
      </c>
      <c r="D97" s="2" t="s">
        <v>181</v>
      </c>
      <c r="E97" s="3">
        <v>35436</v>
      </c>
      <c r="F97" s="2" t="s">
        <v>19</v>
      </c>
      <c r="G97" s="2" t="s">
        <v>15</v>
      </c>
      <c r="H97" s="3">
        <v>44038</v>
      </c>
      <c r="K97" s="2" t="s">
        <v>43</v>
      </c>
      <c r="L97" s="2" t="s">
        <v>182</v>
      </c>
      <c r="N97" t="s">
        <v>3440</v>
      </c>
      <c r="O97" s="3">
        <v>45306</v>
      </c>
      <c r="P97" s="2">
        <f t="shared" ca="1" si="1"/>
        <v>28</v>
      </c>
    </row>
    <row r="98" spans="1:16">
      <c r="A98" s="2">
        <v>1631610</v>
      </c>
      <c r="B98" s="2">
        <v>97</v>
      </c>
      <c r="C98" s="2">
        <v>97</v>
      </c>
      <c r="D98" s="2" t="s">
        <v>183</v>
      </c>
      <c r="E98" s="3">
        <v>35436</v>
      </c>
      <c r="F98" s="2" t="s">
        <v>19</v>
      </c>
      <c r="G98" s="2" t="s">
        <v>15</v>
      </c>
      <c r="H98" s="3">
        <v>40748</v>
      </c>
      <c r="K98" s="2" t="s">
        <v>25</v>
      </c>
      <c r="L98" s="2" t="s">
        <v>71</v>
      </c>
      <c r="N98" t="s">
        <v>3440</v>
      </c>
      <c r="O98" s="3">
        <v>45306</v>
      </c>
      <c r="P98" s="2">
        <f t="shared" ca="1" si="1"/>
        <v>28</v>
      </c>
    </row>
    <row r="99" spans="1:16">
      <c r="A99" s="2">
        <v>1644853</v>
      </c>
      <c r="B99" s="2">
        <v>98</v>
      </c>
      <c r="C99" s="2">
        <v>98</v>
      </c>
      <c r="D99" s="2" t="s">
        <v>184</v>
      </c>
      <c r="E99" s="3">
        <v>35436</v>
      </c>
      <c r="F99" s="2" t="s">
        <v>19</v>
      </c>
      <c r="G99" s="2" t="s">
        <v>15</v>
      </c>
      <c r="H99" s="3">
        <v>43850</v>
      </c>
      <c r="K99" s="2" t="s">
        <v>63</v>
      </c>
      <c r="L99" s="2" t="s">
        <v>185</v>
      </c>
      <c r="N99" t="s">
        <v>3440</v>
      </c>
      <c r="O99" s="3">
        <v>45306</v>
      </c>
      <c r="P99" s="2">
        <f t="shared" ca="1" si="1"/>
        <v>28</v>
      </c>
    </row>
    <row r="100" spans="1:16">
      <c r="A100" s="2">
        <v>1032903</v>
      </c>
      <c r="B100" s="2">
        <v>99</v>
      </c>
      <c r="C100" s="2">
        <v>99</v>
      </c>
      <c r="D100" s="2" t="s">
        <v>186</v>
      </c>
      <c r="E100" s="3">
        <v>35436</v>
      </c>
      <c r="F100" s="2" t="s">
        <v>19</v>
      </c>
      <c r="G100" s="2" t="s">
        <v>15</v>
      </c>
      <c r="H100" s="3">
        <v>43601</v>
      </c>
      <c r="K100" s="2" t="s">
        <v>54</v>
      </c>
      <c r="L100" s="2" t="s">
        <v>85</v>
      </c>
      <c r="N100" t="s">
        <v>3440</v>
      </c>
      <c r="O100" s="3">
        <v>45306</v>
      </c>
      <c r="P100" s="2">
        <f t="shared" ca="1" si="1"/>
        <v>28</v>
      </c>
    </row>
    <row r="101" spans="1:16">
      <c r="A101" s="2">
        <v>1032904</v>
      </c>
      <c r="B101" s="2">
        <v>100</v>
      </c>
      <c r="C101" s="2">
        <v>100</v>
      </c>
      <c r="D101" s="2" t="s">
        <v>187</v>
      </c>
      <c r="E101" s="3">
        <v>35436</v>
      </c>
      <c r="F101" s="2" t="s">
        <v>19</v>
      </c>
      <c r="G101" s="2" t="s">
        <v>15</v>
      </c>
      <c r="H101" s="3">
        <v>43788</v>
      </c>
      <c r="K101" s="2" t="s">
        <v>32</v>
      </c>
      <c r="L101" s="2" t="s">
        <v>188</v>
      </c>
      <c r="N101" t="s">
        <v>3440</v>
      </c>
      <c r="O101" s="3">
        <v>45306</v>
      </c>
      <c r="P101" s="2">
        <f t="shared" ca="1" si="1"/>
        <v>28</v>
      </c>
    </row>
    <row r="102" spans="1:16">
      <c r="A102" s="2">
        <v>1478507</v>
      </c>
      <c r="B102" s="2">
        <v>101</v>
      </c>
      <c r="C102" s="2">
        <v>101</v>
      </c>
      <c r="D102" s="2" t="s">
        <v>189</v>
      </c>
      <c r="E102" s="3">
        <v>35457</v>
      </c>
      <c r="F102" s="2" t="s">
        <v>24</v>
      </c>
      <c r="G102" s="2" t="s">
        <v>15</v>
      </c>
      <c r="H102" s="3">
        <v>45649</v>
      </c>
      <c r="J102" s="2" t="s">
        <v>35</v>
      </c>
      <c r="K102" s="2" t="s">
        <v>80</v>
      </c>
      <c r="L102" s="2" t="s">
        <v>67</v>
      </c>
      <c r="N102" t="s">
        <v>3440</v>
      </c>
      <c r="O102" s="3">
        <v>45306</v>
      </c>
      <c r="P102" s="2">
        <f t="shared" ca="1" si="1"/>
        <v>28</v>
      </c>
    </row>
    <row r="103" spans="1:16">
      <c r="A103" s="2">
        <v>1533052</v>
      </c>
      <c r="B103" s="2">
        <v>102</v>
      </c>
      <c r="C103" s="2">
        <v>102</v>
      </c>
      <c r="D103" s="2" t="s">
        <v>190</v>
      </c>
      <c r="E103" s="3">
        <v>35457</v>
      </c>
      <c r="F103" s="2" t="s">
        <v>24</v>
      </c>
      <c r="G103" s="2" t="s">
        <v>15</v>
      </c>
      <c r="H103" s="3">
        <v>43998</v>
      </c>
      <c r="J103" s="2" t="s">
        <v>60</v>
      </c>
      <c r="K103" s="2" t="s">
        <v>80</v>
      </c>
      <c r="L103" s="2" t="s">
        <v>191</v>
      </c>
      <c r="N103" t="s">
        <v>3440</v>
      </c>
      <c r="O103" s="3">
        <v>45306</v>
      </c>
      <c r="P103" s="2">
        <f t="shared" ca="1" si="1"/>
        <v>28</v>
      </c>
    </row>
    <row r="104" spans="1:16">
      <c r="A104" s="2">
        <v>1032924</v>
      </c>
      <c r="B104" s="2">
        <v>103</v>
      </c>
      <c r="C104" s="2">
        <v>103</v>
      </c>
      <c r="D104" s="2" t="s">
        <v>192</v>
      </c>
      <c r="E104" s="3">
        <v>35485</v>
      </c>
      <c r="F104" s="2" t="s">
        <v>19</v>
      </c>
      <c r="G104" s="2" t="s">
        <v>15</v>
      </c>
      <c r="H104" s="3">
        <v>45001</v>
      </c>
      <c r="K104" s="2" t="s">
        <v>193</v>
      </c>
      <c r="L104" s="2" t="s">
        <v>26</v>
      </c>
      <c r="M104" s="2" t="s">
        <v>194</v>
      </c>
      <c r="N104" t="s">
        <v>3440</v>
      </c>
      <c r="O104" s="3">
        <v>45306</v>
      </c>
      <c r="P104" s="2">
        <f t="shared" ca="1" si="1"/>
        <v>28</v>
      </c>
    </row>
    <row r="105" spans="1:16">
      <c r="A105" s="2">
        <v>1032925</v>
      </c>
      <c r="B105" s="2">
        <v>104</v>
      </c>
      <c r="C105" s="2">
        <v>104</v>
      </c>
      <c r="D105" s="2" t="s">
        <v>195</v>
      </c>
      <c r="E105" s="3">
        <v>35485</v>
      </c>
      <c r="F105" s="2" t="s">
        <v>19</v>
      </c>
      <c r="G105" s="2" t="s">
        <v>15</v>
      </c>
      <c r="H105" s="3">
        <v>45910</v>
      </c>
      <c r="K105" s="2" t="s">
        <v>69</v>
      </c>
      <c r="L105" s="2" t="s">
        <v>46</v>
      </c>
      <c r="N105" t="s">
        <v>3440</v>
      </c>
      <c r="O105" s="3">
        <v>45306</v>
      </c>
      <c r="P105" s="2">
        <f t="shared" ca="1" si="1"/>
        <v>28</v>
      </c>
    </row>
    <row r="106" spans="1:16">
      <c r="A106" s="2">
        <v>1032927</v>
      </c>
      <c r="B106" s="2">
        <v>105</v>
      </c>
      <c r="C106" s="2">
        <v>105</v>
      </c>
      <c r="D106" s="2" t="s">
        <v>196</v>
      </c>
      <c r="E106" s="3">
        <v>35499</v>
      </c>
      <c r="F106" s="2" t="s">
        <v>19</v>
      </c>
      <c r="G106" s="2" t="s">
        <v>15</v>
      </c>
      <c r="H106" s="3">
        <v>44867</v>
      </c>
      <c r="K106" s="2" t="s">
        <v>80</v>
      </c>
      <c r="L106" s="2" t="s">
        <v>197</v>
      </c>
      <c r="N106" t="s">
        <v>3440</v>
      </c>
      <c r="O106" s="3">
        <v>45306</v>
      </c>
      <c r="P106" s="2">
        <f t="shared" ca="1" si="1"/>
        <v>28</v>
      </c>
    </row>
    <row r="107" spans="1:16">
      <c r="A107" s="2">
        <v>1032932</v>
      </c>
      <c r="B107" s="2">
        <v>106</v>
      </c>
      <c r="C107" s="2">
        <v>106</v>
      </c>
      <c r="D107" s="2" t="s">
        <v>198</v>
      </c>
      <c r="E107" s="3">
        <v>35505</v>
      </c>
      <c r="F107" s="2" t="s">
        <v>19</v>
      </c>
      <c r="G107" s="2" t="s">
        <v>15</v>
      </c>
      <c r="H107" s="3"/>
      <c r="K107" s="2" t="s">
        <v>126</v>
      </c>
      <c r="L107" s="2" t="s">
        <v>199</v>
      </c>
      <c r="N107" t="s">
        <v>3440</v>
      </c>
      <c r="O107" s="3">
        <v>45306</v>
      </c>
      <c r="P107" s="2">
        <f t="shared" ca="1" si="1"/>
        <v>28</v>
      </c>
    </row>
    <row r="108" spans="1:16">
      <c r="A108" s="2">
        <v>1032937</v>
      </c>
      <c r="B108" s="2">
        <v>107</v>
      </c>
      <c r="C108" s="2">
        <v>107</v>
      </c>
      <c r="D108" s="2" t="s">
        <v>200</v>
      </c>
      <c r="E108" s="3">
        <v>35520</v>
      </c>
      <c r="F108" s="2" t="s">
        <v>19</v>
      </c>
      <c r="G108" s="2" t="s">
        <v>15</v>
      </c>
      <c r="H108" s="3">
        <v>43998</v>
      </c>
      <c r="K108" s="2" t="s">
        <v>32</v>
      </c>
      <c r="L108" s="2" t="s">
        <v>36</v>
      </c>
      <c r="N108" t="s">
        <v>3440</v>
      </c>
      <c r="O108" s="3">
        <v>45306</v>
      </c>
      <c r="P108" s="2">
        <f t="shared" ca="1" si="1"/>
        <v>28</v>
      </c>
    </row>
    <row r="109" spans="1:16">
      <c r="A109" s="2">
        <v>1032938</v>
      </c>
      <c r="B109" s="2">
        <v>108</v>
      </c>
      <c r="C109" s="2">
        <v>108</v>
      </c>
      <c r="D109" s="2" t="s">
        <v>201</v>
      </c>
      <c r="E109" s="3">
        <v>35520</v>
      </c>
      <c r="F109" s="2" t="s">
        <v>19</v>
      </c>
      <c r="G109" s="2" t="s">
        <v>15</v>
      </c>
      <c r="H109" s="3">
        <v>43463</v>
      </c>
      <c r="K109" s="2" t="s">
        <v>29</v>
      </c>
      <c r="L109" s="2" t="s">
        <v>81</v>
      </c>
      <c r="N109" t="s">
        <v>3440</v>
      </c>
      <c r="O109" s="3">
        <v>45306</v>
      </c>
      <c r="P109" s="2">
        <f t="shared" ca="1" si="1"/>
        <v>28</v>
      </c>
    </row>
    <row r="110" spans="1:16">
      <c r="A110" s="2">
        <v>1494105</v>
      </c>
      <c r="B110" s="2">
        <v>109</v>
      </c>
      <c r="C110" s="2">
        <v>109</v>
      </c>
      <c r="D110" s="2" t="s">
        <v>202</v>
      </c>
      <c r="E110" s="3">
        <v>35520</v>
      </c>
      <c r="F110" s="2" t="s">
        <v>19</v>
      </c>
      <c r="G110" s="2" t="s">
        <v>15</v>
      </c>
      <c r="H110" s="3">
        <v>41719</v>
      </c>
      <c r="K110" s="2" t="s">
        <v>25</v>
      </c>
      <c r="L110" s="2" t="s">
        <v>174</v>
      </c>
      <c r="N110" t="s">
        <v>3440</v>
      </c>
      <c r="O110" s="3">
        <v>45306</v>
      </c>
      <c r="P110" s="2">
        <f t="shared" ca="1" si="1"/>
        <v>28</v>
      </c>
    </row>
    <row r="111" spans="1:16">
      <c r="A111" s="2">
        <v>1032940</v>
      </c>
      <c r="B111" s="2">
        <v>110</v>
      </c>
      <c r="C111" s="2">
        <v>110</v>
      </c>
      <c r="D111" s="2" t="s">
        <v>203</v>
      </c>
      <c r="E111" s="3">
        <v>35520</v>
      </c>
      <c r="F111" s="2" t="s">
        <v>31</v>
      </c>
      <c r="G111" s="2" t="s">
        <v>15</v>
      </c>
      <c r="H111" s="3">
        <v>43540</v>
      </c>
      <c r="K111" s="2" t="s">
        <v>38</v>
      </c>
      <c r="L111" s="2" t="s">
        <v>204</v>
      </c>
      <c r="N111" t="s">
        <v>3440</v>
      </c>
      <c r="O111" s="3">
        <v>45306</v>
      </c>
      <c r="P111" s="2">
        <f t="shared" ca="1" si="1"/>
        <v>28</v>
      </c>
    </row>
    <row r="112" spans="1:16">
      <c r="A112" s="2">
        <v>1032941</v>
      </c>
      <c r="B112" s="2">
        <v>111</v>
      </c>
      <c r="C112" s="2">
        <v>111</v>
      </c>
      <c r="D112" s="2" t="s">
        <v>205</v>
      </c>
      <c r="E112" s="3">
        <v>35520</v>
      </c>
      <c r="F112" s="2" t="s">
        <v>19</v>
      </c>
      <c r="G112" s="2" t="s">
        <v>15</v>
      </c>
      <c r="H112" s="3">
        <v>43746</v>
      </c>
      <c r="K112" s="2" t="s">
        <v>206</v>
      </c>
      <c r="L112" s="2" t="s">
        <v>36</v>
      </c>
      <c r="N112" t="s">
        <v>3440</v>
      </c>
      <c r="O112" s="3">
        <v>45306</v>
      </c>
      <c r="P112" s="2">
        <f t="shared" ca="1" si="1"/>
        <v>28</v>
      </c>
    </row>
    <row r="113" spans="1:16">
      <c r="A113" s="2">
        <v>1032942</v>
      </c>
      <c r="B113" s="2">
        <v>112</v>
      </c>
      <c r="C113" s="2">
        <v>112</v>
      </c>
      <c r="D113" s="2" t="s">
        <v>207</v>
      </c>
      <c r="E113" s="3">
        <v>35520</v>
      </c>
      <c r="F113" s="2" t="s">
        <v>19</v>
      </c>
      <c r="G113" s="2" t="s">
        <v>15</v>
      </c>
      <c r="H113" s="3">
        <v>45001</v>
      </c>
      <c r="K113" s="2" t="s">
        <v>25</v>
      </c>
      <c r="L113" s="2" t="s">
        <v>174</v>
      </c>
      <c r="N113" t="s">
        <v>3440</v>
      </c>
      <c r="O113" s="3">
        <v>45306</v>
      </c>
      <c r="P113" s="2">
        <f t="shared" ca="1" si="1"/>
        <v>28</v>
      </c>
    </row>
    <row r="114" spans="1:16">
      <c r="A114" s="2">
        <v>1568565</v>
      </c>
      <c r="B114" s="2">
        <v>113</v>
      </c>
      <c r="C114" s="2">
        <v>113</v>
      </c>
      <c r="D114" s="2" t="s">
        <v>208</v>
      </c>
      <c r="E114" s="3">
        <v>35520</v>
      </c>
      <c r="F114" s="2" t="s">
        <v>24</v>
      </c>
      <c r="G114" s="2" t="s">
        <v>15</v>
      </c>
      <c r="H114" s="3">
        <v>43934</v>
      </c>
      <c r="J114" s="2" t="s">
        <v>60</v>
      </c>
      <c r="K114" s="2" t="s">
        <v>80</v>
      </c>
      <c r="L114" s="2" t="s">
        <v>209</v>
      </c>
      <c r="N114" t="s">
        <v>3440</v>
      </c>
      <c r="O114" s="3">
        <v>45306</v>
      </c>
      <c r="P114" s="2">
        <f t="shared" ca="1" si="1"/>
        <v>28</v>
      </c>
    </row>
    <row r="115" spans="1:16">
      <c r="A115" s="2">
        <v>1032944</v>
      </c>
      <c r="B115" s="2">
        <v>114</v>
      </c>
      <c r="C115" s="2">
        <v>114</v>
      </c>
      <c r="D115" s="2" t="s">
        <v>210</v>
      </c>
      <c r="E115" s="3">
        <v>35541</v>
      </c>
      <c r="F115" s="2" t="s">
        <v>211</v>
      </c>
      <c r="G115" s="2" t="s">
        <v>15</v>
      </c>
      <c r="H115" s="3">
        <v>36538</v>
      </c>
      <c r="K115" s="2" t="s">
        <v>21</v>
      </c>
      <c r="L115" s="2" t="s">
        <v>33</v>
      </c>
      <c r="N115" t="s">
        <v>3440</v>
      </c>
      <c r="O115" s="3">
        <v>45306</v>
      </c>
      <c r="P115" s="2">
        <f t="shared" ca="1" si="1"/>
        <v>27</v>
      </c>
    </row>
    <row r="116" spans="1:16">
      <c r="A116" s="2">
        <v>1032946</v>
      </c>
      <c r="B116" s="2">
        <v>115</v>
      </c>
      <c r="C116" s="2">
        <v>115</v>
      </c>
      <c r="D116" s="2" t="s">
        <v>212</v>
      </c>
      <c r="E116" s="3">
        <v>35541</v>
      </c>
      <c r="F116" s="2" t="s">
        <v>14</v>
      </c>
      <c r="G116" s="2" t="s">
        <v>15</v>
      </c>
      <c r="H116" s="3">
        <v>43469</v>
      </c>
      <c r="K116" s="2" t="s">
        <v>45</v>
      </c>
      <c r="L116" s="2" t="s">
        <v>33</v>
      </c>
      <c r="N116" t="s">
        <v>3440</v>
      </c>
      <c r="O116" s="3">
        <v>45306</v>
      </c>
      <c r="P116" s="2">
        <f t="shared" ca="1" si="1"/>
        <v>27</v>
      </c>
    </row>
    <row r="117" spans="1:16">
      <c r="A117" s="2">
        <v>1032949</v>
      </c>
      <c r="B117" s="2">
        <v>116</v>
      </c>
      <c r="C117" s="2">
        <v>116</v>
      </c>
      <c r="D117" s="2" t="s">
        <v>213</v>
      </c>
      <c r="E117" s="3">
        <v>35541</v>
      </c>
      <c r="F117" s="2" t="s">
        <v>19</v>
      </c>
      <c r="G117" s="2" t="s">
        <v>15</v>
      </c>
      <c r="H117" s="3">
        <v>44825</v>
      </c>
      <c r="K117" s="2" t="s">
        <v>54</v>
      </c>
      <c r="L117" s="2" t="s">
        <v>214</v>
      </c>
      <c r="N117" t="s">
        <v>3440</v>
      </c>
      <c r="O117" s="3">
        <v>45306</v>
      </c>
      <c r="P117" s="2">
        <f t="shared" ca="1" si="1"/>
        <v>27</v>
      </c>
    </row>
    <row r="118" spans="1:16">
      <c r="A118" s="2">
        <v>1032950</v>
      </c>
      <c r="B118" s="2">
        <v>117</v>
      </c>
      <c r="C118" s="2">
        <v>117</v>
      </c>
      <c r="D118" s="2" t="s">
        <v>215</v>
      </c>
      <c r="E118" s="3">
        <v>35541</v>
      </c>
      <c r="F118" s="2" t="s">
        <v>28</v>
      </c>
      <c r="G118" s="2" t="s">
        <v>15</v>
      </c>
      <c r="H118" s="3">
        <v>42982</v>
      </c>
      <c r="K118" s="2" t="s">
        <v>142</v>
      </c>
      <c r="L118" s="2" t="s">
        <v>33</v>
      </c>
      <c r="N118" t="s">
        <v>3440</v>
      </c>
      <c r="O118" s="3">
        <v>45306</v>
      </c>
      <c r="P118" s="2">
        <f t="shared" ca="1" si="1"/>
        <v>27</v>
      </c>
    </row>
    <row r="119" spans="1:16">
      <c r="A119" s="2">
        <v>1032952</v>
      </c>
      <c r="B119" s="2">
        <v>118</v>
      </c>
      <c r="C119" s="2">
        <v>118</v>
      </c>
      <c r="D119" s="2" t="s">
        <v>216</v>
      </c>
      <c r="E119" s="3">
        <v>35541</v>
      </c>
      <c r="F119" s="2" t="s">
        <v>19</v>
      </c>
      <c r="G119" s="2" t="s">
        <v>15</v>
      </c>
      <c r="H119" s="3">
        <v>44548</v>
      </c>
      <c r="K119" s="2" t="s">
        <v>25</v>
      </c>
      <c r="L119" s="2" t="s">
        <v>217</v>
      </c>
      <c r="N119" t="s">
        <v>3440</v>
      </c>
      <c r="O119" s="3">
        <v>45306</v>
      </c>
      <c r="P119" s="2">
        <f t="shared" ca="1" si="1"/>
        <v>27</v>
      </c>
    </row>
    <row r="120" spans="1:16">
      <c r="A120" s="2">
        <v>1032953</v>
      </c>
      <c r="B120" s="2">
        <v>119</v>
      </c>
      <c r="C120" s="2">
        <v>119</v>
      </c>
      <c r="D120" s="2" t="s">
        <v>218</v>
      </c>
      <c r="E120" s="3">
        <v>35541</v>
      </c>
      <c r="F120" s="2" t="s">
        <v>19</v>
      </c>
      <c r="G120" s="2" t="s">
        <v>15</v>
      </c>
      <c r="H120" s="3">
        <v>44874</v>
      </c>
      <c r="K120" s="2" t="s">
        <v>25</v>
      </c>
      <c r="L120" s="2" t="s">
        <v>188</v>
      </c>
      <c r="N120" t="s">
        <v>3440</v>
      </c>
      <c r="O120" s="3">
        <v>45306</v>
      </c>
      <c r="P120" s="2">
        <f t="shared" ca="1" si="1"/>
        <v>27</v>
      </c>
    </row>
    <row r="121" spans="1:16">
      <c r="A121" s="2">
        <v>1032956</v>
      </c>
      <c r="B121" s="2">
        <v>120</v>
      </c>
      <c r="C121" s="2">
        <v>120</v>
      </c>
      <c r="D121" s="2" t="s">
        <v>219</v>
      </c>
      <c r="E121" s="3">
        <v>35562</v>
      </c>
      <c r="F121" s="2" t="s">
        <v>31</v>
      </c>
      <c r="G121" s="2" t="s">
        <v>15</v>
      </c>
      <c r="H121" s="3">
        <v>43495</v>
      </c>
      <c r="J121" s="2" t="s">
        <v>20</v>
      </c>
      <c r="K121" s="2" t="s">
        <v>54</v>
      </c>
      <c r="L121" s="2" t="s">
        <v>33</v>
      </c>
      <c r="N121" t="s">
        <v>3440</v>
      </c>
      <c r="O121" s="3">
        <v>45306</v>
      </c>
      <c r="P121" s="2">
        <f t="shared" ca="1" si="1"/>
        <v>27</v>
      </c>
    </row>
    <row r="122" spans="1:16">
      <c r="A122" s="2">
        <v>1032957</v>
      </c>
      <c r="B122" s="2">
        <v>121</v>
      </c>
      <c r="C122" s="2">
        <v>121</v>
      </c>
      <c r="D122" s="2" t="s">
        <v>220</v>
      </c>
      <c r="E122" s="3">
        <v>35562</v>
      </c>
      <c r="F122" s="2" t="s">
        <v>19</v>
      </c>
      <c r="G122" s="2" t="s">
        <v>15</v>
      </c>
      <c r="H122" s="3">
        <v>43601</v>
      </c>
      <c r="K122" s="2" t="s">
        <v>32</v>
      </c>
      <c r="L122" s="2" t="s">
        <v>169</v>
      </c>
      <c r="N122" t="s">
        <v>3440</v>
      </c>
      <c r="O122" s="3">
        <v>45306</v>
      </c>
      <c r="P122" s="2">
        <f t="shared" ca="1" si="1"/>
        <v>27</v>
      </c>
    </row>
    <row r="123" spans="1:16">
      <c r="A123" s="2">
        <v>1032958</v>
      </c>
      <c r="B123" s="2">
        <v>122</v>
      </c>
      <c r="C123" s="2">
        <v>122</v>
      </c>
      <c r="D123" s="2" t="s">
        <v>221</v>
      </c>
      <c r="E123" s="3">
        <v>35562</v>
      </c>
      <c r="F123" s="2" t="s">
        <v>19</v>
      </c>
      <c r="G123" s="2" t="s">
        <v>15</v>
      </c>
      <c r="H123" s="3">
        <v>43746</v>
      </c>
      <c r="J123" s="2" t="s">
        <v>60</v>
      </c>
      <c r="K123" s="2" t="s">
        <v>25</v>
      </c>
      <c r="L123" s="2" t="s">
        <v>130</v>
      </c>
      <c r="N123" t="s">
        <v>3440</v>
      </c>
      <c r="O123" s="3">
        <v>45306</v>
      </c>
      <c r="P123" s="2">
        <f t="shared" ca="1" si="1"/>
        <v>27</v>
      </c>
    </row>
    <row r="124" spans="1:16">
      <c r="A124" s="2">
        <v>1032959</v>
      </c>
      <c r="B124" s="2">
        <v>123</v>
      </c>
      <c r="C124" s="2">
        <v>123</v>
      </c>
      <c r="D124" s="2" t="s">
        <v>222</v>
      </c>
      <c r="E124" s="3">
        <v>35562</v>
      </c>
      <c r="F124" s="2" t="s">
        <v>19</v>
      </c>
      <c r="G124" s="2" t="s">
        <v>15</v>
      </c>
      <c r="H124" s="3">
        <v>43601</v>
      </c>
      <c r="K124" s="2" t="s">
        <v>80</v>
      </c>
      <c r="L124" s="2" t="s">
        <v>174</v>
      </c>
      <c r="N124" t="s">
        <v>3440</v>
      </c>
      <c r="O124" s="3">
        <v>45306</v>
      </c>
      <c r="P124" s="2">
        <f t="shared" ca="1" si="1"/>
        <v>27</v>
      </c>
    </row>
    <row r="125" spans="1:16">
      <c r="A125" s="2">
        <v>1032960</v>
      </c>
      <c r="B125" s="2">
        <v>124</v>
      </c>
      <c r="C125" s="2">
        <v>124</v>
      </c>
      <c r="D125" s="2" t="s">
        <v>223</v>
      </c>
      <c r="E125" s="3">
        <v>35562</v>
      </c>
      <c r="F125" s="2" t="s">
        <v>31</v>
      </c>
      <c r="G125" s="2" t="s">
        <v>15</v>
      </c>
      <c r="H125" s="3">
        <v>44631</v>
      </c>
      <c r="J125" s="2" t="s">
        <v>60</v>
      </c>
      <c r="K125" s="2" t="s">
        <v>25</v>
      </c>
      <c r="L125" s="2" t="s">
        <v>33</v>
      </c>
      <c r="N125" t="s">
        <v>3440</v>
      </c>
      <c r="O125" s="3">
        <v>45306</v>
      </c>
      <c r="P125" s="2">
        <f t="shared" ca="1" si="1"/>
        <v>27</v>
      </c>
    </row>
    <row r="126" spans="1:16">
      <c r="A126" s="2">
        <v>1032961</v>
      </c>
      <c r="B126" s="2">
        <v>125</v>
      </c>
      <c r="C126" s="2">
        <v>125</v>
      </c>
      <c r="D126" s="2" t="s">
        <v>224</v>
      </c>
      <c r="E126" s="3">
        <v>35562</v>
      </c>
      <c r="F126" s="2" t="s">
        <v>14</v>
      </c>
      <c r="G126" s="2" t="s">
        <v>15</v>
      </c>
      <c r="H126" s="3">
        <v>36729</v>
      </c>
      <c r="K126" s="2" t="s">
        <v>21</v>
      </c>
      <c r="L126" s="2" t="s">
        <v>225</v>
      </c>
      <c r="N126" t="s">
        <v>3440</v>
      </c>
      <c r="O126" s="3">
        <v>45306</v>
      </c>
      <c r="P126" s="2">
        <f t="shared" ca="1" si="1"/>
        <v>27</v>
      </c>
    </row>
    <row r="127" spans="1:16">
      <c r="A127" s="2">
        <v>1032962</v>
      </c>
      <c r="B127" s="2">
        <v>126</v>
      </c>
      <c r="C127" s="2">
        <v>126</v>
      </c>
      <c r="D127" s="2" t="s">
        <v>226</v>
      </c>
      <c r="E127" s="3">
        <v>35562</v>
      </c>
      <c r="F127" s="2" t="s">
        <v>19</v>
      </c>
      <c r="G127" s="2" t="s">
        <v>15</v>
      </c>
      <c r="H127" s="3">
        <v>44874</v>
      </c>
      <c r="K127" s="2" t="s">
        <v>21</v>
      </c>
      <c r="L127" s="2" t="s">
        <v>227</v>
      </c>
      <c r="N127" t="s">
        <v>3440</v>
      </c>
      <c r="O127" s="3">
        <v>45306</v>
      </c>
      <c r="P127" s="2">
        <f t="shared" ca="1" si="1"/>
        <v>27</v>
      </c>
    </row>
    <row r="128" spans="1:16">
      <c r="A128" s="2">
        <v>1032965</v>
      </c>
      <c r="B128" s="2">
        <v>127</v>
      </c>
      <c r="C128" s="2">
        <v>127</v>
      </c>
      <c r="D128" s="2" t="s">
        <v>228</v>
      </c>
      <c r="E128" s="3">
        <v>35577</v>
      </c>
      <c r="F128" s="2" t="s">
        <v>57</v>
      </c>
      <c r="G128" s="2" t="s">
        <v>15</v>
      </c>
      <c r="H128" s="3">
        <v>45816</v>
      </c>
      <c r="K128" s="2" t="s">
        <v>43</v>
      </c>
      <c r="L128" s="2" t="s">
        <v>229</v>
      </c>
      <c r="N128" t="s">
        <v>3440</v>
      </c>
      <c r="O128" s="3">
        <v>45306</v>
      </c>
      <c r="P128" s="2">
        <f t="shared" ca="1" si="1"/>
        <v>27</v>
      </c>
    </row>
    <row r="129" spans="1:16">
      <c r="A129" s="2">
        <v>1032966</v>
      </c>
      <c r="B129" s="2">
        <v>128</v>
      </c>
      <c r="C129" s="2">
        <v>128</v>
      </c>
      <c r="D129" s="2" t="s">
        <v>230</v>
      </c>
      <c r="E129" s="3">
        <v>35577</v>
      </c>
      <c r="F129" s="2" t="s">
        <v>31</v>
      </c>
      <c r="G129" s="2" t="s">
        <v>15</v>
      </c>
      <c r="H129" s="3">
        <v>43601</v>
      </c>
      <c r="K129" s="2" t="s">
        <v>29</v>
      </c>
      <c r="L129" s="2" t="s">
        <v>26</v>
      </c>
      <c r="N129" t="s">
        <v>3440</v>
      </c>
      <c r="O129" s="3">
        <v>45306</v>
      </c>
      <c r="P129" s="2">
        <f t="shared" ca="1" si="1"/>
        <v>27</v>
      </c>
    </row>
    <row r="130" spans="1:16">
      <c r="A130" s="2">
        <v>1032967</v>
      </c>
      <c r="B130" s="2">
        <v>129</v>
      </c>
      <c r="C130" s="2">
        <v>129</v>
      </c>
      <c r="D130" s="2" t="s">
        <v>231</v>
      </c>
      <c r="E130" s="3">
        <v>35577</v>
      </c>
      <c r="F130" s="2" t="s">
        <v>211</v>
      </c>
      <c r="G130" s="2" t="s">
        <v>15</v>
      </c>
      <c r="H130" s="3">
        <v>36989</v>
      </c>
      <c r="K130" s="2" t="s">
        <v>63</v>
      </c>
      <c r="L130" s="2" t="s">
        <v>176</v>
      </c>
      <c r="N130" t="s">
        <v>3440</v>
      </c>
      <c r="O130" s="3">
        <v>45306</v>
      </c>
      <c r="P130" s="2">
        <f t="shared" ref="P130:P193" ca="1" si="2">ROUNDUP((TODAY()-E130)/365.25,0)</f>
        <v>27</v>
      </c>
    </row>
    <row r="131" spans="1:16">
      <c r="A131" s="2">
        <v>1032968</v>
      </c>
      <c r="B131" s="2">
        <v>130</v>
      </c>
      <c r="C131" s="2">
        <v>130</v>
      </c>
      <c r="D131" s="2" t="s">
        <v>232</v>
      </c>
      <c r="E131" s="3">
        <v>35577</v>
      </c>
      <c r="F131" s="2" t="s">
        <v>28</v>
      </c>
      <c r="G131" s="2" t="s">
        <v>15</v>
      </c>
      <c r="H131" s="3">
        <v>45434</v>
      </c>
      <c r="K131" s="2" t="s">
        <v>45</v>
      </c>
      <c r="L131" s="2" t="s">
        <v>233</v>
      </c>
      <c r="N131" t="s">
        <v>3440</v>
      </c>
      <c r="O131" s="3">
        <v>45306</v>
      </c>
      <c r="P131" s="2">
        <f t="shared" ca="1" si="2"/>
        <v>27</v>
      </c>
    </row>
    <row r="132" spans="1:16">
      <c r="A132" s="2">
        <v>1032969</v>
      </c>
      <c r="B132" s="2">
        <v>131</v>
      </c>
      <c r="C132" s="2">
        <v>131</v>
      </c>
      <c r="D132" s="2" t="s">
        <v>234</v>
      </c>
      <c r="E132" s="3">
        <v>35577</v>
      </c>
      <c r="F132" s="2" t="s">
        <v>31</v>
      </c>
      <c r="G132" s="2" t="s">
        <v>15</v>
      </c>
      <c r="H132" s="3">
        <v>43540</v>
      </c>
      <c r="K132" s="2" t="s">
        <v>54</v>
      </c>
      <c r="L132" s="2" t="s">
        <v>96</v>
      </c>
      <c r="N132" t="s">
        <v>3440</v>
      </c>
      <c r="O132" s="3">
        <v>45306</v>
      </c>
      <c r="P132" s="2">
        <f t="shared" ca="1" si="2"/>
        <v>27</v>
      </c>
    </row>
    <row r="133" spans="1:16">
      <c r="A133" s="2">
        <v>1731434</v>
      </c>
      <c r="B133" s="2">
        <v>132</v>
      </c>
      <c r="C133" s="2">
        <v>132</v>
      </c>
      <c r="D133" s="2" t="s">
        <v>235</v>
      </c>
      <c r="E133" s="3">
        <v>35577</v>
      </c>
      <c r="F133" s="2" t="s">
        <v>57</v>
      </c>
      <c r="G133" s="2" t="s">
        <v>15</v>
      </c>
      <c r="H133" s="3">
        <v>45881</v>
      </c>
      <c r="K133" s="2" t="s">
        <v>32</v>
      </c>
      <c r="L133" s="2" t="s">
        <v>73</v>
      </c>
      <c r="N133" t="s">
        <v>3440</v>
      </c>
      <c r="O133" s="3">
        <v>45306</v>
      </c>
      <c r="P133" s="2">
        <f t="shared" ca="1" si="2"/>
        <v>27</v>
      </c>
    </row>
    <row r="134" spans="1:16">
      <c r="A134" s="2">
        <v>1742733</v>
      </c>
      <c r="B134" s="2">
        <v>133</v>
      </c>
      <c r="C134" s="2">
        <v>133</v>
      </c>
      <c r="D134" s="2" t="s">
        <v>236</v>
      </c>
      <c r="E134" s="3">
        <v>35577</v>
      </c>
      <c r="F134" s="2" t="s">
        <v>19</v>
      </c>
      <c r="G134" s="2" t="s">
        <v>15</v>
      </c>
      <c r="H134" s="3">
        <v>43788</v>
      </c>
      <c r="K134" s="2" t="s">
        <v>32</v>
      </c>
      <c r="L134" s="2" t="s">
        <v>237</v>
      </c>
      <c r="N134" t="s">
        <v>3440</v>
      </c>
      <c r="O134" s="3">
        <v>45306</v>
      </c>
      <c r="P134" s="2">
        <f t="shared" ca="1" si="2"/>
        <v>27</v>
      </c>
    </row>
    <row r="135" spans="1:16">
      <c r="A135" s="2">
        <v>1032974</v>
      </c>
      <c r="B135" s="2">
        <v>134</v>
      </c>
      <c r="C135" s="2">
        <v>134</v>
      </c>
      <c r="D135" s="2" t="s">
        <v>238</v>
      </c>
      <c r="E135" s="3">
        <v>35597</v>
      </c>
      <c r="F135" s="2" t="s">
        <v>19</v>
      </c>
      <c r="G135" s="2" t="s">
        <v>15</v>
      </c>
      <c r="H135" s="3">
        <v>44479</v>
      </c>
      <c r="K135" s="2" t="s">
        <v>21</v>
      </c>
      <c r="L135" s="2" t="s">
        <v>33</v>
      </c>
      <c r="N135" t="s">
        <v>3440</v>
      </c>
      <c r="O135" s="3">
        <v>45306</v>
      </c>
      <c r="P135" s="2">
        <f t="shared" ca="1" si="2"/>
        <v>27</v>
      </c>
    </row>
    <row r="136" spans="1:16">
      <c r="A136" s="2">
        <v>1032975</v>
      </c>
      <c r="B136" s="2">
        <v>135</v>
      </c>
      <c r="C136" s="2">
        <v>135</v>
      </c>
      <c r="D136" s="2" t="s">
        <v>239</v>
      </c>
      <c r="E136" s="3">
        <v>35597</v>
      </c>
      <c r="F136" s="2" t="s">
        <v>31</v>
      </c>
      <c r="G136" s="2" t="s">
        <v>15</v>
      </c>
      <c r="H136" s="3">
        <v>43540</v>
      </c>
      <c r="K136" s="2" t="s">
        <v>21</v>
      </c>
      <c r="L136" s="2" t="s">
        <v>191</v>
      </c>
      <c r="N136" t="s">
        <v>3440</v>
      </c>
      <c r="O136" s="3">
        <v>45306</v>
      </c>
      <c r="P136" s="2">
        <f t="shared" ca="1" si="2"/>
        <v>27</v>
      </c>
    </row>
    <row r="137" spans="1:16">
      <c r="A137" s="2">
        <v>1032976</v>
      </c>
      <c r="B137" s="2">
        <v>136</v>
      </c>
      <c r="C137" s="2">
        <v>136</v>
      </c>
      <c r="D137" s="2" t="s">
        <v>240</v>
      </c>
      <c r="E137" s="3">
        <v>35597</v>
      </c>
      <c r="F137" s="2" t="s">
        <v>19</v>
      </c>
      <c r="G137" s="2" t="s">
        <v>15</v>
      </c>
      <c r="H137" s="3">
        <v>44874</v>
      </c>
      <c r="K137" s="2" t="s">
        <v>52</v>
      </c>
      <c r="L137" s="2" t="s">
        <v>174</v>
      </c>
      <c r="N137" t="s">
        <v>3440</v>
      </c>
      <c r="O137" s="3">
        <v>45306</v>
      </c>
      <c r="P137" s="2">
        <f t="shared" ca="1" si="2"/>
        <v>27</v>
      </c>
    </row>
    <row r="138" spans="1:16">
      <c r="A138" s="2">
        <v>1032982</v>
      </c>
      <c r="B138" s="2">
        <v>137</v>
      </c>
      <c r="C138" s="2">
        <v>137</v>
      </c>
      <c r="D138" s="2" t="s">
        <v>241</v>
      </c>
      <c r="E138" s="3">
        <v>35611</v>
      </c>
      <c r="F138" s="2" t="s">
        <v>31</v>
      </c>
      <c r="G138" s="2" t="s">
        <v>15</v>
      </c>
      <c r="H138" s="3">
        <v>44631</v>
      </c>
      <c r="K138" s="2" t="s">
        <v>43</v>
      </c>
      <c r="L138" s="2" t="s">
        <v>242</v>
      </c>
      <c r="N138" t="s">
        <v>3440</v>
      </c>
      <c r="O138" s="3">
        <v>45306</v>
      </c>
      <c r="P138" s="2">
        <f t="shared" ca="1" si="2"/>
        <v>27</v>
      </c>
    </row>
    <row r="139" spans="1:16">
      <c r="A139" s="2">
        <v>1032983</v>
      </c>
      <c r="B139" s="2">
        <v>138</v>
      </c>
      <c r="C139" s="2">
        <v>138</v>
      </c>
      <c r="D139" s="2" t="s">
        <v>243</v>
      </c>
      <c r="E139" s="3">
        <v>35611</v>
      </c>
      <c r="F139" s="2" t="s">
        <v>19</v>
      </c>
      <c r="G139" s="2" t="s">
        <v>15</v>
      </c>
      <c r="H139" s="3">
        <v>44038</v>
      </c>
      <c r="K139" s="2" t="s">
        <v>38</v>
      </c>
      <c r="L139" s="2" t="s">
        <v>244</v>
      </c>
      <c r="N139" t="s">
        <v>3440</v>
      </c>
      <c r="O139" s="3">
        <v>45306</v>
      </c>
      <c r="P139" s="2">
        <f t="shared" ca="1" si="2"/>
        <v>27</v>
      </c>
    </row>
    <row r="140" spans="1:16">
      <c r="A140" s="2">
        <v>1032985</v>
      </c>
      <c r="B140" s="2">
        <v>139</v>
      </c>
      <c r="C140" s="2">
        <v>139</v>
      </c>
      <c r="D140" s="2" t="s">
        <v>245</v>
      </c>
      <c r="E140" s="3">
        <v>35625</v>
      </c>
      <c r="F140" s="2" t="s">
        <v>246</v>
      </c>
      <c r="G140" s="2" t="s">
        <v>15</v>
      </c>
      <c r="H140" s="3">
        <v>45966</v>
      </c>
      <c r="K140" s="2" t="s">
        <v>126</v>
      </c>
      <c r="L140" s="2" t="s">
        <v>191</v>
      </c>
      <c r="N140" t="s">
        <v>3440</v>
      </c>
      <c r="O140" s="3">
        <v>45306</v>
      </c>
      <c r="P140" s="2">
        <f t="shared" ca="1" si="2"/>
        <v>27</v>
      </c>
    </row>
    <row r="141" spans="1:16">
      <c r="A141" s="2">
        <v>1032988</v>
      </c>
      <c r="B141" s="2">
        <v>140</v>
      </c>
      <c r="C141" s="2">
        <v>140</v>
      </c>
      <c r="D141" s="2" t="s">
        <v>247</v>
      </c>
      <c r="E141" s="3">
        <v>35635</v>
      </c>
      <c r="F141" s="2" t="s">
        <v>19</v>
      </c>
      <c r="G141" s="2" t="s">
        <v>15</v>
      </c>
      <c r="H141" s="3">
        <v>45455</v>
      </c>
      <c r="K141" s="2" t="s">
        <v>69</v>
      </c>
      <c r="L141" s="2" t="s">
        <v>92</v>
      </c>
      <c r="N141" t="s">
        <v>3440</v>
      </c>
      <c r="O141" s="3">
        <v>45306</v>
      </c>
      <c r="P141" s="2">
        <f t="shared" ca="1" si="2"/>
        <v>27</v>
      </c>
    </row>
    <row r="142" spans="1:16">
      <c r="A142" s="2">
        <v>1032992</v>
      </c>
      <c r="B142" s="2">
        <v>141</v>
      </c>
      <c r="C142" s="2">
        <v>141</v>
      </c>
      <c r="D142" s="2" t="s">
        <v>248</v>
      </c>
      <c r="E142" s="3">
        <v>35639</v>
      </c>
      <c r="F142" s="2" t="s">
        <v>19</v>
      </c>
      <c r="G142" s="2" t="s">
        <v>15</v>
      </c>
      <c r="H142" s="3">
        <v>43638</v>
      </c>
      <c r="K142" s="2" t="s">
        <v>32</v>
      </c>
      <c r="L142" s="2" t="s">
        <v>249</v>
      </c>
      <c r="N142" t="s">
        <v>3440</v>
      </c>
      <c r="O142" s="3">
        <v>45306</v>
      </c>
      <c r="P142" s="2">
        <f t="shared" ca="1" si="2"/>
        <v>27</v>
      </c>
    </row>
    <row r="143" spans="1:16">
      <c r="A143" s="2">
        <v>1033003</v>
      </c>
      <c r="B143" s="2">
        <v>142</v>
      </c>
      <c r="C143" s="2">
        <v>142</v>
      </c>
      <c r="D143" s="2" t="s">
        <v>250</v>
      </c>
      <c r="E143" s="3">
        <v>35653</v>
      </c>
      <c r="F143" s="2" t="s">
        <v>19</v>
      </c>
      <c r="G143" s="2" t="s">
        <v>15</v>
      </c>
      <c r="H143" s="3">
        <v>45434</v>
      </c>
      <c r="K143" s="2" t="s">
        <v>135</v>
      </c>
      <c r="L143" s="2" t="s">
        <v>145</v>
      </c>
      <c r="N143" t="s">
        <v>3440</v>
      </c>
      <c r="O143" s="3">
        <v>45306</v>
      </c>
      <c r="P143" s="2">
        <f t="shared" ca="1" si="2"/>
        <v>27</v>
      </c>
    </row>
    <row r="144" spans="1:16">
      <c r="A144" s="2">
        <v>1932628</v>
      </c>
      <c r="B144" s="2">
        <v>143</v>
      </c>
      <c r="C144" s="2">
        <v>143</v>
      </c>
      <c r="D144" s="2" t="s">
        <v>251</v>
      </c>
      <c r="E144" s="3">
        <v>35660</v>
      </c>
      <c r="F144" s="2" t="s">
        <v>57</v>
      </c>
      <c r="G144" s="2" t="s">
        <v>15</v>
      </c>
      <c r="H144" s="3">
        <v>45785</v>
      </c>
      <c r="K144" s="2" t="s">
        <v>43</v>
      </c>
      <c r="L144" s="2" t="s">
        <v>33</v>
      </c>
      <c r="N144" t="s">
        <v>3440</v>
      </c>
      <c r="O144" s="3">
        <v>45306</v>
      </c>
      <c r="P144" s="2">
        <f t="shared" ca="1" si="2"/>
        <v>27</v>
      </c>
    </row>
    <row r="145" spans="1:16">
      <c r="A145" s="2">
        <v>1032999</v>
      </c>
      <c r="B145" s="2">
        <v>144</v>
      </c>
      <c r="C145" s="2">
        <v>144</v>
      </c>
      <c r="D145" s="2" t="s">
        <v>252</v>
      </c>
      <c r="E145" s="3">
        <v>35660</v>
      </c>
      <c r="F145" s="2" t="s">
        <v>31</v>
      </c>
      <c r="G145" s="2" t="s">
        <v>15</v>
      </c>
      <c r="H145" s="3">
        <v>44753</v>
      </c>
      <c r="K145" s="2" t="s">
        <v>32</v>
      </c>
      <c r="L145" s="2" t="s">
        <v>253</v>
      </c>
      <c r="N145" t="s">
        <v>3440</v>
      </c>
      <c r="O145" s="3">
        <v>45306</v>
      </c>
      <c r="P145" s="2">
        <f t="shared" ca="1" si="2"/>
        <v>27</v>
      </c>
    </row>
    <row r="146" spans="1:16">
      <c r="A146" s="2">
        <v>1033000</v>
      </c>
      <c r="B146" s="2">
        <v>145</v>
      </c>
      <c r="C146" s="2">
        <v>145</v>
      </c>
      <c r="D146" s="2" t="s">
        <v>254</v>
      </c>
      <c r="E146" s="3">
        <v>35660</v>
      </c>
      <c r="F146" s="2" t="s">
        <v>24</v>
      </c>
      <c r="G146" s="2" t="s">
        <v>15</v>
      </c>
      <c r="H146" s="3">
        <v>43994</v>
      </c>
      <c r="J146" s="2" t="s">
        <v>60</v>
      </c>
      <c r="K146" s="2" t="s">
        <v>80</v>
      </c>
      <c r="L146" s="2" t="s">
        <v>33</v>
      </c>
      <c r="N146" t="s">
        <v>3440</v>
      </c>
      <c r="O146" s="3">
        <v>45306</v>
      </c>
      <c r="P146" s="2">
        <f t="shared" ca="1" si="2"/>
        <v>27</v>
      </c>
    </row>
    <row r="147" spans="1:16">
      <c r="A147" s="2">
        <v>1033023</v>
      </c>
      <c r="B147" s="2">
        <v>146</v>
      </c>
      <c r="C147" s="2">
        <v>146</v>
      </c>
      <c r="D147" s="2" t="s">
        <v>255</v>
      </c>
      <c r="E147" s="3">
        <v>35660</v>
      </c>
      <c r="F147" s="2" t="s">
        <v>24</v>
      </c>
      <c r="G147" s="2" t="s">
        <v>15</v>
      </c>
      <c r="H147" s="3">
        <v>43540</v>
      </c>
      <c r="J147" s="2" t="s">
        <v>60</v>
      </c>
      <c r="K147" s="2" t="s">
        <v>80</v>
      </c>
      <c r="L147" s="2" t="s">
        <v>197</v>
      </c>
      <c r="N147" t="s">
        <v>3440</v>
      </c>
      <c r="O147" s="3">
        <v>45306</v>
      </c>
      <c r="P147" s="2">
        <f t="shared" ca="1" si="2"/>
        <v>27</v>
      </c>
    </row>
    <row r="148" spans="1:16">
      <c r="A148" s="2">
        <v>1033006</v>
      </c>
      <c r="B148" s="2">
        <v>147</v>
      </c>
      <c r="C148" s="2">
        <v>147</v>
      </c>
      <c r="D148" s="2" t="s">
        <v>256</v>
      </c>
      <c r="E148" s="3">
        <v>35681</v>
      </c>
      <c r="F148" s="2" t="s">
        <v>14</v>
      </c>
      <c r="G148" s="2" t="s">
        <v>15</v>
      </c>
      <c r="H148" s="3">
        <v>39580</v>
      </c>
      <c r="K148" s="2" t="s">
        <v>69</v>
      </c>
      <c r="L148" s="2" t="s">
        <v>257</v>
      </c>
      <c r="N148" t="s">
        <v>3440</v>
      </c>
      <c r="O148" s="3">
        <v>45306</v>
      </c>
      <c r="P148" s="2">
        <f t="shared" ca="1" si="2"/>
        <v>27</v>
      </c>
    </row>
    <row r="149" spans="1:16">
      <c r="A149" s="2">
        <v>1033008</v>
      </c>
      <c r="B149" s="2">
        <v>148</v>
      </c>
      <c r="C149" s="2">
        <v>148</v>
      </c>
      <c r="D149" s="2" t="s">
        <v>258</v>
      </c>
      <c r="E149" s="3">
        <v>35681</v>
      </c>
      <c r="F149" s="2" t="s">
        <v>31</v>
      </c>
      <c r="G149" s="2" t="s">
        <v>15</v>
      </c>
      <c r="H149" s="3">
        <v>43540</v>
      </c>
      <c r="K149" s="2" t="s">
        <v>32</v>
      </c>
      <c r="L149" s="2" t="s">
        <v>259</v>
      </c>
      <c r="N149" t="s">
        <v>3440</v>
      </c>
      <c r="O149" s="3">
        <v>45306</v>
      </c>
      <c r="P149" s="2">
        <f t="shared" ca="1" si="2"/>
        <v>27</v>
      </c>
    </row>
    <row r="150" spans="1:16">
      <c r="A150" s="2">
        <v>1033009</v>
      </c>
      <c r="B150" s="2">
        <v>149</v>
      </c>
      <c r="C150" s="2">
        <v>149</v>
      </c>
      <c r="D150" s="2" t="s">
        <v>260</v>
      </c>
      <c r="E150" s="3">
        <v>35681</v>
      </c>
      <c r="F150" s="2" t="s">
        <v>57</v>
      </c>
      <c r="G150" s="2" t="s">
        <v>15</v>
      </c>
      <c r="H150" s="3">
        <v>44958</v>
      </c>
      <c r="K150" s="2" t="s">
        <v>43</v>
      </c>
      <c r="L150" s="2" t="s">
        <v>169</v>
      </c>
      <c r="N150" t="s">
        <v>3440</v>
      </c>
      <c r="O150" s="3">
        <v>45306</v>
      </c>
      <c r="P150" s="2">
        <f t="shared" ca="1" si="2"/>
        <v>27</v>
      </c>
    </row>
    <row r="151" spans="1:16">
      <c r="A151" s="2">
        <v>1033020</v>
      </c>
      <c r="B151" s="2">
        <v>150</v>
      </c>
      <c r="C151" s="2">
        <v>150</v>
      </c>
      <c r="D151" s="2" t="s">
        <v>261</v>
      </c>
      <c r="E151" s="3">
        <v>35697</v>
      </c>
      <c r="F151" s="2" t="s">
        <v>19</v>
      </c>
      <c r="G151" s="2" t="s">
        <v>15</v>
      </c>
      <c r="H151" s="3">
        <v>44548</v>
      </c>
      <c r="K151" s="2" t="s">
        <v>25</v>
      </c>
      <c r="L151" s="2" t="s">
        <v>92</v>
      </c>
      <c r="N151" t="s">
        <v>3440</v>
      </c>
      <c r="O151" s="3">
        <v>45306</v>
      </c>
      <c r="P151" s="2">
        <f t="shared" ca="1" si="2"/>
        <v>27</v>
      </c>
    </row>
    <row r="152" spans="1:16">
      <c r="A152" s="2">
        <v>1033021</v>
      </c>
      <c r="B152" s="2">
        <v>151</v>
      </c>
      <c r="C152" s="2">
        <v>151</v>
      </c>
      <c r="D152" s="2" t="s">
        <v>262</v>
      </c>
      <c r="E152" s="3">
        <v>35697</v>
      </c>
      <c r="F152" s="2" t="s">
        <v>19</v>
      </c>
      <c r="G152" s="2" t="s">
        <v>15</v>
      </c>
      <c r="H152" s="3">
        <v>43638</v>
      </c>
      <c r="J152" s="2" t="s">
        <v>60</v>
      </c>
      <c r="K152" s="2" t="s">
        <v>147</v>
      </c>
      <c r="L152" s="2" t="s">
        <v>263</v>
      </c>
      <c r="N152" t="s">
        <v>3440</v>
      </c>
      <c r="O152" s="3">
        <v>45306</v>
      </c>
      <c r="P152" s="2">
        <f t="shared" ca="1" si="2"/>
        <v>27</v>
      </c>
    </row>
    <row r="153" spans="1:16">
      <c r="A153" s="2">
        <v>1932984</v>
      </c>
      <c r="B153" s="2">
        <v>152</v>
      </c>
      <c r="C153" s="2">
        <v>152</v>
      </c>
      <c r="D153" s="2" t="s">
        <v>264</v>
      </c>
      <c r="E153" s="3">
        <v>35697</v>
      </c>
      <c r="F153" s="2" t="s">
        <v>24</v>
      </c>
      <c r="G153" s="2" t="s">
        <v>15</v>
      </c>
      <c r="H153" s="3">
        <v>41719</v>
      </c>
      <c r="J153" s="2" t="s">
        <v>35</v>
      </c>
      <c r="K153" s="2" t="s">
        <v>69</v>
      </c>
      <c r="L153" s="2" t="s">
        <v>265</v>
      </c>
      <c r="N153" t="s">
        <v>3440</v>
      </c>
      <c r="O153" s="3">
        <v>45306</v>
      </c>
      <c r="P153" s="2">
        <f t="shared" ca="1" si="2"/>
        <v>27</v>
      </c>
    </row>
    <row r="154" spans="1:16">
      <c r="A154" s="2">
        <v>1033029</v>
      </c>
      <c r="B154" s="2">
        <v>153</v>
      </c>
      <c r="C154" s="2">
        <v>153</v>
      </c>
      <c r="D154" s="2" t="s">
        <v>266</v>
      </c>
      <c r="E154" s="3">
        <v>35709</v>
      </c>
      <c r="F154" s="2" t="s">
        <v>19</v>
      </c>
      <c r="G154" s="2" t="s">
        <v>15</v>
      </c>
      <c r="H154" s="3">
        <v>43850</v>
      </c>
      <c r="K154" s="2" t="s">
        <v>63</v>
      </c>
      <c r="L154" s="2" t="s">
        <v>22</v>
      </c>
      <c r="N154" t="s">
        <v>3440</v>
      </c>
      <c r="O154" s="3">
        <v>45306</v>
      </c>
      <c r="P154" s="2">
        <f t="shared" ca="1" si="2"/>
        <v>27</v>
      </c>
    </row>
    <row r="155" spans="1:16">
      <c r="A155" s="2">
        <v>1031582</v>
      </c>
      <c r="B155" s="2">
        <v>154</v>
      </c>
      <c r="C155" s="2">
        <v>154</v>
      </c>
      <c r="D155" s="2" t="s">
        <v>267</v>
      </c>
      <c r="E155" s="3">
        <v>35737</v>
      </c>
      <c r="F155" s="2" t="s">
        <v>19</v>
      </c>
      <c r="G155" s="2" t="s">
        <v>15</v>
      </c>
      <c r="H155" s="3">
        <v>43638</v>
      </c>
      <c r="J155" s="2" t="s">
        <v>60</v>
      </c>
      <c r="K155" s="2" t="s">
        <v>43</v>
      </c>
      <c r="L155" s="2" t="s">
        <v>268</v>
      </c>
      <c r="N155" t="s">
        <v>3440</v>
      </c>
      <c r="O155" s="3">
        <v>45306</v>
      </c>
      <c r="P155" s="2">
        <f t="shared" ca="1" si="2"/>
        <v>27</v>
      </c>
    </row>
    <row r="156" spans="1:16">
      <c r="A156" s="2">
        <v>1031583</v>
      </c>
      <c r="B156" s="2">
        <v>155</v>
      </c>
      <c r="C156" s="2">
        <v>155</v>
      </c>
      <c r="D156" s="2" t="s">
        <v>269</v>
      </c>
      <c r="E156" s="3">
        <v>35737</v>
      </c>
      <c r="F156" s="2" t="s">
        <v>19</v>
      </c>
      <c r="G156" s="2" t="s">
        <v>15</v>
      </c>
      <c r="H156" s="3">
        <v>43998</v>
      </c>
      <c r="K156" s="2" t="s">
        <v>63</v>
      </c>
      <c r="L156" s="2" t="s">
        <v>33</v>
      </c>
      <c r="N156" t="s">
        <v>3440</v>
      </c>
      <c r="O156" s="3">
        <v>45306</v>
      </c>
      <c r="P156" s="2">
        <f t="shared" ca="1" si="2"/>
        <v>27</v>
      </c>
    </row>
    <row r="157" spans="1:16">
      <c r="A157" s="2">
        <v>1031584</v>
      </c>
      <c r="B157" s="2">
        <v>156</v>
      </c>
      <c r="C157" s="2">
        <v>156</v>
      </c>
      <c r="D157" s="2" t="s">
        <v>270</v>
      </c>
      <c r="E157" s="3">
        <v>35737</v>
      </c>
      <c r="F157" s="2" t="s">
        <v>19</v>
      </c>
      <c r="G157" s="2" t="s">
        <v>15</v>
      </c>
      <c r="H157" s="3">
        <v>43788</v>
      </c>
      <c r="J157" s="2" t="s">
        <v>60</v>
      </c>
      <c r="K157" s="2" t="s">
        <v>63</v>
      </c>
      <c r="L157" s="2" t="s">
        <v>33</v>
      </c>
      <c r="N157" t="s">
        <v>3440</v>
      </c>
      <c r="O157" s="3">
        <v>45306</v>
      </c>
      <c r="P157" s="2">
        <f t="shared" ca="1" si="2"/>
        <v>27</v>
      </c>
    </row>
    <row r="158" spans="1:16">
      <c r="A158" s="2">
        <v>1031590</v>
      </c>
      <c r="B158" s="2">
        <v>157</v>
      </c>
      <c r="C158" s="2">
        <v>157</v>
      </c>
      <c r="D158" s="2" t="s">
        <v>271</v>
      </c>
      <c r="E158" s="3">
        <v>35751</v>
      </c>
      <c r="F158" s="2" t="s">
        <v>28</v>
      </c>
      <c r="G158" s="2" t="s">
        <v>15</v>
      </c>
      <c r="H158" s="3">
        <v>37046</v>
      </c>
      <c r="K158" s="2" t="s">
        <v>21</v>
      </c>
      <c r="L158" s="2" t="s">
        <v>46</v>
      </c>
      <c r="N158" t="s">
        <v>3440</v>
      </c>
      <c r="O158" s="3">
        <v>45306</v>
      </c>
      <c r="P158" s="2">
        <f t="shared" ca="1" si="2"/>
        <v>27</v>
      </c>
    </row>
    <row r="159" spans="1:16">
      <c r="A159" s="2">
        <v>1031592</v>
      </c>
      <c r="B159" s="2">
        <v>158</v>
      </c>
      <c r="C159" s="2">
        <v>158</v>
      </c>
      <c r="D159" s="2" t="s">
        <v>272</v>
      </c>
      <c r="E159" s="3">
        <v>35751</v>
      </c>
      <c r="F159" s="2" t="s">
        <v>31</v>
      </c>
      <c r="G159" s="2" t="s">
        <v>15</v>
      </c>
      <c r="H159" s="3">
        <v>44689</v>
      </c>
      <c r="K159" s="2" t="s">
        <v>21</v>
      </c>
      <c r="L159" s="2" t="s">
        <v>169</v>
      </c>
      <c r="N159" t="s">
        <v>3440</v>
      </c>
      <c r="O159" s="3">
        <v>45306</v>
      </c>
      <c r="P159" s="2">
        <f t="shared" ca="1" si="2"/>
        <v>27</v>
      </c>
    </row>
    <row r="160" spans="1:16">
      <c r="A160" s="2">
        <v>1031594</v>
      </c>
      <c r="B160" s="2">
        <v>159</v>
      </c>
      <c r="C160" s="2">
        <v>159</v>
      </c>
      <c r="D160" s="2" t="s">
        <v>273</v>
      </c>
      <c r="E160" s="3">
        <v>35751</v>
      </c>
      <c r="F160" s="2" t="s">
        <v>31</v>
      </c>
      <c r="G160" s="2" t="s">
        <v>15</v>
      </c>
      <c r="H160" s="3">
        <v>43540</v>
      </c>
      <c r="K160" s="2" t="s">
        <v>32</v>
      </c>
      <c r="L160" s="2" t="s">
        <v>274</v>
      </c>
      <c r="N160" t="s">
        <v>3440</v>
      </c>
      <c r="O160" s="3">
        <v>45306</v>
      </c>
      <c r="P160" s="2">
        <f t="shared" ca="1" si="2"/>
        <v>27</v>
      </c>
    </row>
    <row r="161" spans="1:16">
      <c r="A161" s="2">
        <v>1031595</v>
      </c>
      <c r="B161" s="2">
        <v>160</v>
      </c>
      <c r="C161" s="2">
        <v>160</v>
      </c>
      <c r="D161" s="2" t="s">
        <v>275</v>
      </c>
      <c r="E161" s="3">
        <v>35751</v>
      </c>
      <c r="F161" s="2" t="s">
        <v>19</v>
      </c>
      <c r="G161" s="2" t="s">
        <v>15</v>
      </c>
      <c r="H161" s="3">
        <v>43850</v>
      </c>
      <c r="K161" s="2" t="s">
        <v>135</v>
      </c>
      <c r="L161" s="2" t="s">
        <v>50</v>
      </c>
      <c r="N161" t="s">
        <v>3440</v>
      </c>
      <c r="O161" s="3">
        <v>45306</v>
      </c>
      <c r="P161" s="2">
        <f t="shared" ca="1" si="2"/>
        <v>27</v>
      </c>
    </row>
    <row r="162" spans="1:16">
      <c r="A162" s="2">
        <v>1031596</v>
      </c>
      <c r="B162" s="2">
        <v>161</v>
      </c>
      <c r="C162" s="2">
        <v>161</v>
      </c>
      <c r="D162" s="2" t="s">
        <v>276</v>
      </c>
      <c r="E162" s="3">
        <v>35751</v>
      </c>
      <c r="F162" s="2" t="s">
        <v>19</v>
      </c>
      <c r="G162" s="2" t="s">
        <v>15</v>
      </c>
      <c r="H162" s="3">
        <v>43746</v>
      </c>
      <c r="K162" s="2" t="s">
        <v>147</v>
      </c>
      <c r="L162" s="2" t="s">
        <v>277</v>
      </c>
      <c r="N162" t="s">
        <v>3440</v>
      </c>
      <c r="O162" s="3">
        <v>45306</v>
      </c>
      <c r="P162" s="2">
        <f t="shared" ca="1" si="2"/>
        <v>27</v>
      </c>
    </row>
    <row r="163" spans="1:16">
      <c r="A163" s="2">
        <v>1031603</v>
      </c>
      <c r="B163" s="2">
        <v>162</v>
      </c>
      <c r="C163" s="2">
        <v>162</v>
      </c>
      <c r="D163" s="2" t="s">
        <v>278</v>
      </c>
      <c r="E163" s="3">
        <v>35765</v>
      </c>
      <c r="F163" s="2" t="s">
        <v>31</v>
      </c>
      <c r="G163" s="2" t="s">
        <v>15</v>
      </c>
      <c r="H163" s="3">
        <v>45816</v>
      </c>
      <c r="K163" s="2" t="s">
        <v>45</v>
      </c>
      <c r="L163" s="2" t="s">
        <v>274</v>
      </c>
      <c r="N163" t="s">
        <v>3440</v>
      </c>
      <c r="O163" s="3">
        <v>45306</v>
      </c>
      <c r="P163" s="2">
        <f t="shared" ca="1" si="2"/>
        <v>27</v>
      </c>
    </row>
    <row r="164" spans="1:16">
      <c r="A164" s="2">
        <v>1031607</v>
      </c>
      <c r="B164" s="2">
        <v>163</v>
      </c>
      <c r="C164" s="2">
        <v>163</v>
      </c>
      <c r="D164" s="2" t="s">
        <v>279</v>
      </c>
      <c r="E164" s="3">
        <v>35765</v>
      </c>
      <c r="F164" s="2" t="s">
        <v>31</v>
      </c>
      <c r="G164" s="2" t="s">
        <v>15</v>
      </c>
      <c r="H164" s="3">
        <v>43540</v>
      </c>
      <c r="K164" s="2" t="s">
        <v>16</v>
      </c>
      <c r="L164" s="2" t="s">
        <v>46</v>
      </c>
      <c r="N164" t="s">
        <v>3440</v>
      </c>
      <c r="O164" s="3">
        <v>45306</v>
      </c>
      <c r="P164" s="2">
        <f t="shared" ca="1" si="2"/>
        <v>27</v>
      </c>
    </row>
    <row r="165" spans="1:16">
      <c r="A165" s="2">
        <v>1488018</v>
      </c>
      <c r="B165" s="2">
        <v>164</v>
      </c>
      <c r="C165" s="2">
        <v>164</v>
      </c>
      <c r="D165" s="2" t="s">
        <v>280</v>
      </c>
      <c r="E165" s="3">
        <v>35765</v>
      </c>
      <c r="F165" s="2" t="s">
        <v>19</v>
      </c>
      <c r="G165" s="2" t="s">
        <v>15</v>
      </c>
      <c r="H165" s="3">
        <v>43850</v>
      </c>
      <c r="K165" s="2" t="s">
        <v>25</v>
      </c>
      <c r="L165" s="2" t="s">
        <v>281</v>
      </c>
      <c r="N165" t="s">
        <v>3440</v>
      </c>
      <c r="O165" s="3">
        <v>45306</v>
      </c>
      <c r="P165" s="2">
        <f t="shared" ca="1" si="2"/>
        <v>27</v>
      </c>
    </row>
    <row r="166" spans="1:16">
      <c r="A166" s="2">
        <v>1031609</v>
      </c>
      <c r="B166" s="2">
        <v>165</v>
      </c>
      <c r="C166" s="2">
        <v>165</v>
      </c>
      <c r="D166" s="2" t="s">
        <v>282</v>
      </c>
      <c r="E166" s="3">
        <v>35765</v>
      </c>
      <c r="F166" s="2" t="s">
        <v>31</v>
      </c>
      <c r="G166" s="2" t="s">
        <v>15</v>
      </c>
      <c r="H166" s="3">
        <v>43540</v>
      </c>
      <c r="K166" s="2" t="s">
        <v>32</v>
      </c>
      <c r="L166" s="2" t="s">
        <v>58</v>
      </c>
      <c r="N166" t="s">
        <v>3440</v>
      </c>
      <c r="O166" s="3">
        <v>45306</v>
      </c>
      <c r="P166" s="2">
        <f t="shared" ca="1" si="2"/>
        <v>27</v>
      </c>
    </row>
    <row r="167" spans="1:16">
      <c r="A167" s="2">
        <v>1031610</v>
      </c>
      <c r="B167" s="2">
        <v>166</v>
      </c>
      <c r="C167" s="2">
        <v>166</v>
      </c>
      <c r="D167" s="2" t="s">
        <v>283</v>
      </c>
      <c r="E167" s="3">
        <v>35765</v>
      </c>
      <c r="F167" s="2" t="s">
        <v>19</v>
      </c>
      <c r="G167" s="2" t="s">
        <v>15</v>
      </c>
      <c r="H167" s="3">
        <v>45149</v>
      </c>
      <c r="J167" s="2" t="s">
        <v>60</v>
      </c>
      <c r="K167" s="2" t="s">
        <v>25</v>
      </c>
      <c r="L167" s="2" t="s">
        <v>107</v>
      </c>
      <c r="N167" t="s">
        <v>3440</v>
      </c>
      <c r="O167" s="3">
        <v>45306</v>
      </c>
      <c r="P167" s="2">
        <f t="shared" ca="1" si="2"/>
        <v>27</v>
      </c>
    </row>
    <row r="168" spans="1:16">
      <c r="A168" s="2">
        <v>1031611</v>
      </c>
      <c r="B168" s="2">
        <v>167</v>
      </c>
      <c r="C168" s="2">
        <v>167</v>
      </c>
      <c r="D168" s="2" t="s">
        <v>284</v>
      </c>
      <c r="E168" s="3">
        <v>35765</v>
      </c>
      <c r="F168" s="2" t="s">
        <v>28</v>
      </c>
      <c r="G168" s="2" t="s">
        <v>15</v>
      </c>
      <c r="H168" s="3">
        <v>37930</v>
      </c>
      <c r="K168" s="2" t="s">
        <v>32</v>
      </c>
      <c r="L168" s="2" t="s">
        <v>285</v>
      </c>
      <c r="N168" t="s">
        <v>3440</v>
      </c>
      <c r="O168" s="3">
        <v>45306</v>
      </c>
      <c r="P168" s="2">
        <f t="shared" ca="1" si="2"/>
        <v>27</v>
      </c>
    </row>
    <row r="169" spans="1:16">
      <c r="A169" s="2">
        <v>1031612</v>
      </c>
      <c r="B169" s="2">
        <v>168</v>
      </c>
      <c r="C169" s="2">
        <v>168</v>
      </c>
      <c r="D169" s="2" t="s">
        <v>286</v>
      </c>
      <c r="E169" s="3">
        <v>35765</v>
      </c>
      <c r="F169" s="2" t="s">
        <v>19</v>
      </c>
      <c r="G169" s="2" t="s">
        <v>15</v>
      </c>
      <c r="H169" s="3">
        <v>44548</v>
      </c>
      <c r="K169" s="2" t="s">
        <v>147</v>
      </c>
      <c r="L169" s="2" t="s">
        <v>33</v>
      </c>
      <c r="N169" t="s">
        <v>3440</v>
      </c>
      <c r="O169" s="3">
        <v>45306</v>
      </c>
      <c r="P169" s="2">
        <f t="shared" ca="1" si="2"/>
        <v>27</v>
      </c>
    </row>
    <row r="170" spans="1:16">
      <c r="A170" s="2">
        <v>1031613</v>
      </c>
      <c r="B170" s="2">
        <v>169</v>
      </c>
      <c r="C170" s="2">
        <v>169</v>
      </c>
      <c r="D170" s="2" t="s">
        <v>287</v>
      </c>
      <c r="E170" s="3">
        <v>35765</v>
      </c>
      <c r="F170" s="2" t="s">
        <v>31</v>
      </c>
      <c r="G170" s="2" t="s">
        <v>15</v>
      </c>
      <c r="H170" s="3">
        <v>44689</v>
      </c>
      <c r="J170" s="2" t="s">
        <v>35</v>
      </c>
      <c r="K170" s="2" t="s">
        <v>80</v>
      </c>
      <c r="L170" s="2" t="s">
        <v>33</v>
      </c>
      <c r="N170" t="s">
        <v>3440</v>
      </c>
      <c r="O170" s="3">
        <v>45306</v>
      </c>
      <c r="P170" s="2">
        <f t="shared" ca="1" si="2"/>
        <v>27</v>
      </c>
    </row>
    <row r="171" spans="1:16">
      <c r="A171" s="2">
        <v>1031618</v>
      </c>
      <c r="B171" s="2">
        <v>170</v>
      </c>
      <c r="C171" s="2">
        <v>170</v>
      </c>
      <c r="D171" s="2" t="s">
        <v>288</v>
      </c>
      <c r="E171" s="3">
        <v>35786</v>
      </c>
      <c r="F171" s="2" t="s">
        <v>19</v>
      </c>
      <c r="G171" s="2" t="s">
        <v>15</v>
      </c>
      <c r="H171" s="3">
        <v>43998</v>
      </c>
      <c r="K171" s="2" t="s">
        <v>32</v>
      </c>
      <c r="L171" s="2" t="s">
        <v>289</v>
      </c>
      <c r="N171" t="s">
        <v>3440</v>
      </c>
      <c r="O171" s="3">
        <v>45306</v>
      </c>
      <c r="P171" s="2">
        <f t="shared" ca="1" si="2"/>
        <v>27</v>
      </c>
    </row>
    <row r="172" spans="1:16">
      <c r="A172" s="2">
        <v>1031621</v>
      </c>
      <c r="B172" s="2">
        <v>171</v>
      </c>
      <c r="C172" s="2">
        <v>171</v>
      </c>
      <c r="D172" s="2" t="s">
        <v>290</v>
      </c>
      <c r="E172" s="3">
        <v>35786</v>
      </c>
      <c r="F172" s="2" t="s">
        <v>31</v>
      </c>
      <c r="G172" s="2" t="s">
        <v>15</v>
      </c>
      <c r="H172" s="3">
        <v>43638</v>
      </c>
      <c r="K172" s="2" t="s">
        <v>32</v>
      </c>
      <c r="L172" s="2" t="s">
        <v>214</v>
      </c>
      <c r="N172" t="s">
        <v>3440</v>
      </c>
      <c r="O172" s="3">
        <v>45306</v>
      </c>
      <c r="P172" s="2">
        <f t="shared" ca="1" si="2"/>
        <v>27</v>
      </c>
    </row>
    <row r="173" spans="1:16">
      <c r="A173" s="2">
        <v>1031623</v>
      </c>
      <c r="B173" s="2">
        <v>172</v>
      </c>
      <c r="C173" s="2">
        <v>172</v>
      </c>
      <c r="D173" s="2" t="s">
        <v>291</v>
      </c>
      <c r="E173" s="3">
        <v>35786</v>
      </c>
      <c r="F173" s="2" t="s">
        <v>31</v>
      </c>
      <c r="G173" s="2" t="s">
        <v>15</v>
      </c>
      <c r="H173" s="3">
        <v>43540</v>
      </c>
      <c r="K173" s="2" t="s">
        <v>45</v>
      </c>
      <c r="L173" s="2" t="s">
        <v>292</v>
      </c>
      <c r="N173" t="s">
        <v>3440</v>
      </c>
      <c r="O173" s="3">
        <v>45306</v>
      </c>
      <c r="P173" s="2">
        <f t="shared" ca="1" si="2"/>
        <v>27</v>
      </c>
    </row>
    <row r="174" spans="1:16">
      <c r="A174" s="2">
        <v>1031624</v>
      </c>
      <c r="B174" s="2">
        <v>173</v>
      </c>
      <c r="C174" s="2">
        <v>173</v>
      </c>
      <c r="D174" s="2" t="s">
        <v>293</v>
      </c>
      <c r="E174" s="3">
        <v>35786</v>
      </c>
      <c r="F174" s="2" t="s">
        <v>31</v>
      </c>
      <c r="G174" s="2" t="s">
        <v>15</v>
      </c>
      <c r="H174" s="3">
        <v>43540</v>
      </c>
      <c r="K174" s="2" t="s">
        <v>135</v>
      </c>
      <c r="L174" s="2" t="s">
        <v>169</v>
      </c>
      <c r="N174" t="s">
        <v>3440</v>
      </c>
      <c r="O174" s="3">
        <v>45306</v>
      </c>
      <c r="P174" s="2">
        <f t="shared" ca="1" si="2"/>
        <v>27</v>
      </c>
    </row>
    <row r="175" spans="1:16">
      <c r="A175" s="2">
        <v>1031634</v>
      </c>
      <c r="B175" s="2">
        <v>174</v>
      </c>
      <c r="C175" s="2">
        <v>174</v>
      </c>
      <c r="D175" s="2" t="s">
        <v>294</v>
      </c>
      <c r="E175" s="3">
        <v>35821</v>
      </c>
      <c r="F175" s="2" t="s">
        <v>31</v>
      </c>
      <c r="G175" s="2" t="s">
        <v>15</v>
      </c>
      <c r="H175" s="3">
        <v>43638</v>
      </c>
      <c r="K175" s="2" t="s">
        <v>65</v>
      </c>
      <c r="L175" s="2" t="s">
        <v>46</v>
      </c>
      <c r="N175" t="s">
        <v>3440</v>
      </c>
      <c r="O175" s="3">
        <v>45306</v>
      </c>
      <c r="P175" s="2">
        <f t="shared" ca="1" si="2"/>
        <v>27</v>
      </c>
    </row>
    <row r="176" spans="1:16">
      <c r="A176" s="2">
        <v>1031636</v>
      </c>
      <c r="B176" s="2">
        <v>175</v>
      </c>
      <c r="C176" s="2">
        <v>175</v>
      </c>
      <c r="D176" s="2" t="s">
        <v>295</v>
      </c>
      <c r="E176" s="3">
        <v>35821</v>
      </c>
      <c r="F176" s="2" t="s">
        <v>31</v>
      </c>
      <c r="G176" s="2" t="s">
        <v>15</v>
      </c>
      <c r="H176" s="3">
        <v>43638</v>
      </c>
      <c r="K176" s="2" t="s">
        <v>16</v>
      </c>
      <c r="L176" s="2" t="s">
        <v>296</v>
      </c>
      <c r="N176" t="s">
        <v>3440</v>
      </c>
      <c r="O176" s="3">
        <v>45306</v>
      </c>
      <c r="P176" s="2">
        <f t="shared" ca="1" si="2"/>
        <v>27</v>
      </c>
    </row>
    <row r="177" spans="1:16">
      <c r="A177" s="2">
        <v>1031641</v>
      </c>
      <c r="B177" s="2">
        <v>176</v>
      </c>
      <c r="C177" s="2">
        <v>176</v>
      </c>
      <c r="D177" s="2" t="s">
        <v>297</v>
      </c>
      <c r="E177" s="3">
        <v>35836</v>
      </c>
      <c r="F177" s="2" t="s">
        <v>19</v>
      </c>
      <c r="G177" s="2" t="s">
        <v>15</v>
      </c>
      <c r="H177" s="3">
        <v>45026</v>
      </c>
      <c r="K177" s="2" t="s">
        <v>43</v>
      </c>
      <c r="L177" s="2" t="s">
        <v>298</v>
      </c>
      <c r="N177" t="s">
        <v>3440</v>
      </c>
      <c r="O177" s="3">
        <v>45306</v>
      </c>
      <c r="P177" s="2">
        <f t="shared" ca="1" si="2"/>
        <v>27</v>
      </c>
    </row>
    <row r="178" spans="1:16">
      <c r="A178" s="2">
        <v>1031650</v>
      </c>
      <c r="B178" s="2">
        <v>177</v>
      </c>
      <c r="C178" s="2">
        <v>177</v>
      </c>
      <c r="D178" s="2" t="s">
        <v>299</v>
      </c>
      <c r="E178" s="3">
        <v>35863</v>
      </c>
      <c r="F178" s="2" t="s">
        <v>57</v>
      </c>
      <c r="G178" s="2" t="s">
        <v>15</v>
      </c>
      <c r="H178" s="3">
        <v>45001</v>
      </c>
      <c r="K178" s="2" t="s">
        <v>206</v>
      </c>
      <c r="L178" s="2" t="s">
        <v>300</v>
      </c>
      <c r="N178" t="s">
        <v>3440</v>
      </c>
      <c r="O178" s="3">
        <v>45306</v>
      </c>
      <c r="P178" s="2">
        <f t="shared" ca="1" si="2"/>
        <v>27</v>
      </c>
    </row>
    <row r="179" spans="1:16">
      <c r="A179" s="2">
        <v>1031652</v>
      </c>
      <c r="B179" s="2">
        <v>178</v>
      </c>
      <c r="C179" s="2">
        <v>178</v>
      </c>
      <c r="D179" s="2" t="s">
        <v>301</v>
      </c>
      <c r="E179" s="3">
        <v>35863</v>
      </c>
      <c r="F179" s="2" t="s">
        <v>31</v>
      </c>
      <c r="G179" s="2" t="s">
        <v>15</v>
      </c>
      <c r="H179" s="3">
        <v>43788</v>
      </c>
      <c r="K179" s="2" t="s">
        <v>45</v>
      </c>
      <c r="L179" s="2" t="s">
        <v>302</v>
      </c>
      <c r="N179" t="s">
        <v>3440</v>
      </c>
      <c r="O179" s="3">
        <v>45306</v>
      </c>
      <c r="P179" s="2">
        <f t="shared" ca="1" si="2"/>
        <v>27</v>
      </c>
    </row>
    <row r="180" spans="1:16">
      <c r="A180" s="2">
        <v>1031654</v>
      </c>
      <c r="B180" s="2">
        <v>179</v>
      </c>
      <c r="C180" s="2">
        <v>179</v>
      </c>
      <c r="D180" s="2" t="s">
        <v>303</v>
      </c>
      <c r="E180" s="3">
        <v>35863</v>
      </c>
      <c r="F180" s="2" t="s">
        <v>31</v>
      </c>
      <c r="G180" s="2" t="s">
        <v>15</v>
      </c>
      <c r="H180" s="3">
        <v>42994</v>
      </c>
      <c r="J180" s="2" t="s">
        <v>60</v>
      </c>
      <c r="K180" s="2" t="s">
        <v>25</v>
      </c>
      <c r="L180" s="2" t="s">
        <v>304</v>
      </c>
      <c r="N180" t="s">
        <v>3440</v>
      </c>
      <c r="O180" s="3">
        <v>45306</v>
      </c>
      <c r="P180" s="2">
        <f t="shared" ca="1" si="2"/>
        <v>27</v>
      </c>
    </row>
    <row r="181" spans="1:16">
      <c r="A181" s="2">
        <v>1031655</v>
      </c>
      <c r="B181" s="2">
        <v>180</v>
      </c>
      <c r="C181" s="2">
        <v>180</v>
      </c>
      <c r="D181" s="2" t="s">
        <v>305</v>
      </c>
      <c r="E181" s="3">
        <v>35863</v>
      </c>
      <c r="F181" s="2" t="s">
        <v>31</v>
      </c>
      <c r="G181" s="2" t="s">
        <v>15</v>
      </c>
      <c r="H181" s="3">
        <v>44689</v>
      </c>
      <c r="K181" s="2" t="s">
        <v>32</v>
      </c>
      <c r="L181" s="2" t="s">
        <v>96</v>
      </c>
      <c r="N181" t="s">
        <v>3440</v>
      </c>
      <c r="O181" s="3">
        <v>45306</v>
      </c>
      <c r="P181" s="2">
        <f t="shared" ca="1" si="2"/>
        <v>27</v>
      </c>
    </row>
    <row r="182" spans="1:16">
      <c r="A182" s="2">
        <v>1031665</v>
      </c>
      <c r="B182" s="2">
        <v>181</v>
      </c>
      <c r="C182" s="2">
        <v>181</v>
      </c>
      <c r="D182" s="2" t="s">
        <v>306</v>
      </c>
      <c r="E182" s="3">
        <v>35899</v>
      </c>
      <c r="F182" s="2" t="s">
        <v>19</v>
      </c>
      <c r="G182" s="2" t="s">
        <v>15</v>
      </c>
      <c r="H182" s="3">
        <v>45434</v>
      </c>
      <c r="K182" s="2" t="s">
        <v>54</v>
      </c>
      <c r="L182" s="2" t="s">
        <v>244</v>
      </c>
      <c r="N182" t="s">
        <v>3440</v>
      </c>
      <c r="O182" s="3">
        <v>45306</v>
      </c>
      <c r="P182" s="2">
        <f t="shared" ca="1" si="2"/>
        <v>26</v>
      </c>
    </row>
    <row r="183" spans="1:16">
      <c r="A183" s="2">
        <v>1031666</v>
      </c>
      <c r="B183" s="2">
        <v>182</v>
      </c>
      <c r="C183" s="2">
        <v>182</v>
      </c>
      <c r="D183" s="2" t="s">
        <v>307</v>
      </c>
      <c r="E183" s="3">
        <v>35899</v>
      </c>
      <c r="F183" s="2" t="s">
        <v>24</v>
      </c>
      <c r="G183" s="2" t="s">
        <v>15</v>
      </c>
      <c r="H183" s="3">
        <v>46193</v>
      </c>
      <c r="J183" s="2" t="s">
        <v>35</v>
      </c>
      <c r="K183" s="2" t="s">
        <v>80</v>
      </c>
      <c r="L183" s="2" t="s">
        <v>50</v>
      </c>
      <c r="N183" t="s">
        <v>3440</v>
      </c>
      <c r="O183" s="3">
        <v>45306</v>
      </c>
      <c r="P183" s="2">
        <f t="shared" ca="1" si="2"/>
        <v>26</v>
      </c>
    </row>
    <row r="184" spans="1:16">
      <c r="A184" s="2">
        <v>1031670</v>
      </c>
      <c r="B184" s="2">
        <v>183</v>
      </c>
      <c r="C184" s="2">
        <v>183</v>
      </c>
      <c r="D184" s="2" t="s">
        <v>308</v>
      </c>
      <c r="E184" s="3">
        <v>35920</v>
      </c>
      <c r="F184" s="2" t="s">
        <v>31</v>
      </c>
      <c r="G184" s="2" t="s">
        <v>15</v>
      </c>
      <c r="H184" s="3">
        <v>43638</v>
      </c>
      <c r="K184" s="2" t="s">
        <v>135</v>
      </c>
      <c r="L184" s="2" t="s">
        <v>113</v>
      </c>
      <c r="N184" t="s">
        <v>3440</v>
      </c>
      <c r="O184" s="3">
        <v>45306</v>
      </c>
      <c r="P184" s="2">
        <f t="shared" ca="1" si="2"/>
        <v>26</v>
      </c>
    </row>
    <row r="185" spans="1:16">
      <c r="A185" s="2">
        <v>1031671</v>
      </c>
      <c r="B185" s="2">
        <v>184</v>
      </c>
      <c r="C185" s="2">
        <v>184</v>
      </c>
      <c r="D185" s="2" t="s">
        <v>309</v>
      </c>
      <c r="E185" s="3">
        <v>35920</v>
      </c>
      <c r="F185" s="2" t="s">
        <v>19</v>
      </c>
      <c r="G185" s="2" t="s">
        <v>15</v>
      </c>
      <c r="H185" s="3">
        <v>44479</v>
      </c>
      <c r="K185" s="2" t="s">
        <v>25</v>
      </c>
      <c r="L185" s="2" t="s">
        <v>197</v>
      </c>
      <c r="N185" t="s">
        <v>3440</v>
      </c>
      <c r="O185" s="3">
        <v>45306</v>
      </c>
      <c r="P185" s="2">
        <f t="shared" ca="1" si="2"/>
        <v>26</v>
      </c>
    </row>
    <row r="186" spans="1:16">
      <c r="A186" s="2">
        <v>1031679</v>
      </c>
      <c r="B186" s="2">
        <v>185</v>
      </c>
      <c r="C186" s="2">
        <v>185</v>
      </c>
      <c r="D186" s="2" t="s">
        <v>310</v>
      </c>
      <c r="E186" s="3">
        <v>35940</v>
      </c>
      <c r="F186" s="2" t="s">
        <v>19</v>
      </c>
      <c r="G186" s="2" t="s">
        <v>15</v>
      </c>
      <c r="H186" s="3">
        <v>45090</v>
      </c>
      <c r="K186" s="2" t="s">
        <v>16</v>
      </c>
      <c r="L186" s="2" t="s">
        <v>36</v>
      </c>
      <c r="N186" t="s">
        <v>3440</v>
      </c>
      <c r="O186" s="3">
        <v>45306</v>
      </c>
      <c r="P186" s="2">
        <f t="shared" ca="1" si="2"/>
        <v>26</v>
      </c>
    </row>
    <row r="187" spans="1:16">
      <c r="A187" s="2">
        <v>1031685</v>
      </c>
      <c r="B187" s="2">
        <v>186</v>
      </c>
      <c r="C187" s="2">
        <v>186</v>
      </c>
      <c r="D187" s="2" t="s">
        <v>311</v>
      </c>
      <c r="E187" s="3">
        <v>35941</v>
      </c>
      <c r="F187" s="2" t="s">
        <v>57</v>
      </c>
      <c r="G187" s="2" t="s">
        <v>15</v>
      </c>
      <c r="H187" s="3">
        <v>45026</v>
      </c>
      <c r="K187" s="2" t="s">
        <v>142</v>
      </c>
      <c r="L187" s="2" t="s">
        <v>285</v>
      </c>
      <c r="N187" t="s">
        <v>3440</v>
      </c>
      <c r="O187" s="3">
        <v>45306</v>
      </c>
      <c r="P187" s="2">
        <f t="shared" ca="1" si="2"/>
        <v>26</v>
      </c>
    </row>
    <row r="188" spans="1:16">
      <c r="A188" s="2">
        <v>1031686</v>
      </c>
      <c r="B188" s="2">
        <v>187</v>
      </c>
      <c r="C188" s="2">
        <v>187</v>
      </c>
      <c r="D188" s="2" t="s">
        <v>312</v>
      </c>
      <c r="E188" s="3">
        <v>35941</v>
      </c>
      <c r="F188" s="2" t="s">
        <v>31</v>
      </c>
      <c r="G188" s="2" t="s">
        <v>15</v>
      </c>
      <c r="H188" s="3">
        <v>45059</v>
      </c>
      <c r="K188" s="2" t="s">
        <v>147</v>
      </c>
      <c r="L188" s="2" t="s">
        <v>152</v>
      </c>
      <c r="N188" t="s">
        <v>3440</v>
      </c>
      <c r="O188" s="3">
        <v>45306</v>
      </c>
      <c r="P188" s="2">
        <f t="shared" ca="1" si="2"/>
        <v>26</v>
      </c>
    </row>
    <row r="189" spans="1:16">
      <c r="A189" s="2">
        <v>1031687</v>
      </c>
      <c r="B189" s="2">
        <v>188</v>
      </c>
      <c r="C189" s="2">
        <v>188</v>
      </c>
      <c r="D189" s="2" t="s">
        <v>313</v>
      </c>
      <c r="E189" s="3">
        <v>35941</v>
      </c>
      <c r="F189" s="2" t="s">
        <v>19</v>
      </c>
      <c r="G189" s="2" t="s">
        <v>15</v>
      </c>
      <c r="H189" s="3">
        <v>43850</v>
      </c>
      <c r="K189" s="2" t="s">
        <v>63</v>
      </c>
      <c r="L189" s="2" t="s">
        <v>191</v>
      </c>
      <c r="N189" t="s">
        <v>3440</v>
      </c>
      <c r="O189" s="3">
        <v>45306</v>
      </c>
      <c r="P189" s="2">
        <f t="shared" ca="1" si="2"/>
        <v>26</v>
      </c>
    </row>
    <row r="190" spans="1:16">
      <c r="A190" s="2">
        <v>1031689</v>
      </c>
      <c r="B190" s="2">
        <v>189</v>
      </c>
      <c r="C190" s="2">
        <v>189</v>
      </c>
      <c r="D190" s="2" t="s">
        <v>314</v>
      </c>
      <c r="E190" s="3">
        <v>35941</v>
      </c>
      <c r="F190" s="2" t="s">
        <v>31</v>
      </c>
      <c r="G190" s="2" t="s">
        <v>15</v>
      </c>
      <c r="H190" s="3">
        <v>44783</v>
      </c>
      <c r="K190" s="2" t="s">
        <v>80</v>
      </c>
      <c r="L190" s="2" t="s">
        <v>214</v>
      </c>
      <c r="N190" t="s">
        <v>3440</v>
      </c>
      <c r="O190" s="3">
        <v>45306</v>
      </c>
      <c r="P190" s="2">
        <f t="shared" ca="1" si="2"/>
        <v>26</v>
      </c>
    </row>
    <row r="191" spans="1:16">
      <c r="A191" s="2">
        <v>1031694</v>
      </c>
      <c r="B191" s="2">
        <v>190</v>
      </c>
      <c r="C191" s="2">
        <v>190</v>
      </c>
      <c r="D191" s="2" t="s">
        <v>315</v>
      </c>
      <c r="E191" s="3">
        <v>35961</v>
      </c>
      <c r="F191" s="2" t="s">
        <v>31</v>
      </c>
      <c r="G191" s="2" t="s">
        <v>15</v>
      </c>
      <c r="H191" s="3">
        <v>45414</v>
      </c>
      <c r="K191" s="2" t="s">
        <v>25</v>
      </c>
      <c r="L191" s="2" t="s">
        <v>316</v>
      </c>
      <c r="N191" t="s">
        <v>3440</v>
      </c>
      <c r="O191" s="3">
        <v>45306</v>
      </c>
      <c r="P191" s="2">
        <f t="shared" ca="1" si="2"/>
        <v>26</v>
      </c>
    </row>
    <row r="192" spans="1:16">
      <c r="A192" s="2">
        <v>1031695</v>
      </c>
      <c r="B192" s="2">
        <v>191</v>
      </c>
      <c r="C192" s="2">
        <v>191</v>
      </c>
      <c r="D192" s="2" t="s">
        <v>317</v>
      </c>
      <c r="E192" s="3">
        <v>35961</v>
      </c>
      <c r="F192" s="2" t="s">
        <v>28</v>
      </c>
      <c r="G192" s="2" t="s">
        <v>15</v>
      </c>
      <c r="H192" s="3">
        <v>43627</v>
      </c>
      <c r="J192" s="2" t="s">
        <v>20</v>
      </c>
      <c r="K192" s="2" t="s">
        <v>25</v>
      </c>
      <c r="L192" s="2" t="s">
        <v>296</v>
      </c>
      <c r="N192" t="s">
        <v>3440</v>
      </c>
      <c r="O192" s="3">
        <v>45306</v>
      </c>
      <c r="P192" s="2">
        <f t="shared" ca="1" si="2"/>
        <v>26</v>
      </c>
    </row>
    <row r="193" spans="1:16">
      <c r="A193" s="2">
        <v>1031696</v>
      </c>
      <c r="B193" s="2">
        <v>192</v>
      </c>
      <c r="C193" s="2">
        <v>192</v>
      </c>
      <c r="D193" s="2" t="s">
        <v>318</v>
      </c>
      <c r="E193" s="3">
        <v>35961</v>
      </c>
      <c r="F193" s="2" t="s">
        <v>31</v>
      </c>
      <c r="G193" s="2" t="s">
        <v>15</v>
      </c>
      <c r="H193" s="3">
        <v>44969</v>
      </c>
      <c r="K193" s="2" t="s">
        <v>16</v>
      </c>
      <c r="L193" s="2" t="s">
        <v>319</v>
      </c>
      <c r="N193" t="s">
        <v>3440</v>
      </c>
      <c r="O193" s="3">
        <v>45306</v>
      </c>
      <c r="P193" s="2">
        <f t="shared" ca="1" si="2"/>
        <v>26</v>
      </c>
    </row>
    <row r="194" spans="1:16">
      <c r="A194" s="2">
        <v>1031698</v>
      </c>
      <c r="B194" s="2">
        <v>193</v>
      </c>
      <c r="C194" s="2">
        <v>193</v>
      </c>
      <c r="D194" s="2" t="s">
        <v>320</v>
      </c>
      <c r="E194" s="3">
        <v>35961</v>
      </c>
      <c r="F194" s="2" t="s">
        <v>24</v>
      </c>
      <c r="G194" s="2" t="s">
        <v>15</v>
      </c>
      <c r="H194" s="3">
        <v>44783</v>
      </c>
      <c r="J194" s="2" t="s">
        <v>35</v>
      </c>
      <c r="K194" s="2" t="s">
        <v>80</v>
      </c>
      <c r="L194" s="2" t="s">
        <v>145</v>
      </c>
      <c r="N194" t="s">
        <v>3440</v>
      </c>
      <c r="O194" s="3">
        <v>45306</v>
      </c>
      <c r="P194" s="2">
        <f t="shared" ref="P194:P257" ca="1" si="3">ROUNDUP((TODAY()-E194)/365.25,0)</f>
        <v>26</v>
      </c>
    </row>
    <row r="195" spans="1:16">
      <c r="A195" s="2">
        <v>1031706</v>
      </c>
      <c r="B195" s="2">
        <v>194</v>
      </c>
      <c r="C195" s="2">
        <v>194</v>
      </c>
      <c r="D195" s="2" t="s">
        <v>321</v>
      </c>
      <c r="E195" s="3">
        <v>35974</v>
      </c>
      <c r="F195" s="2" t="s">
        <v>322</v>
      </c>
      <c r="G195" s="2" t="s">
        <v>15</v>
      </c>
      <c r="H195" s="3"/>
      <c r="K195" s="2" t="s">
        <v>54</v>
      </c>
      <c r="L195" s="2" t="s">
        <v>323</v>
      </c>
      <c r="N195" t="s">
        <v>3440</v>
      </c>
      <c r="O195" s="3">
        <v>45306</v>
      </c>
      <c r="P195" s="2">
        <f t="shared" ca="1" si="3"/>
        <v>26</v>
      </c>
    </row>
    <row r="196" spans="1:16">
      <c r="A196" s="2">
        <v>1032767</v>
      </c>
      <c r="B196" s="2">
        <v>195</v>
      </c>
      <c r="C196" s="2">
        <v>195</v>
      </c>
      <c r="D196" s="2" t="s">
        <v>324</v>
      </c>
      <c r="E196" s="3">
        <v>35974</v>
      </c>
      <c r="F196" s="2" t="s">
        <v>24</v>
      </c>
      <c r="G196" s="2" t="s">
        <v>15</v>
      </c>
      <c r="H196" s="3"/>
      <c r="J196" s="2" t="s">
        <v>60</v>
      </c>
      <c r="K196" s="2" t="s">
        <v>80</v>
      </c>
      <c r="L196" s="2" t="s">
        <v>249</v>
      </c>
      <c r="N196" t="s">
        <v>3440</v>
      </c>
      <c r="O196" s="3">
        <v>45306</v>
      </c>
      <c r="P196" s="2">
        <f t="shared" ca="1" si="3"/>
        <v>26</v>
      </c>
    </row>
    <row r="197" spans="1:16">
      <c r="A197" s="2">
        <v>1031709</v>
      </c>
      <c r="B197" s="2">
        <v>196</v>
      </c>
      <c r="C197" s="2">
        <v>196</v>
      </c>
      <c r="D197" s="2" t="s">
        <v>325</v>
      </c>
      <c r="E197" s="3">
        <v>35975</v>
      </c>
      <c r="F197" s="2" t="s">
        <v>211</v>
      </c>
      <c r="G197" s="2" t="s">
        <v>15</v>
      </c>
      <c r="H197" s="3">
        <v>37045</v>
      </c>
      <c r="K197" s="2" t="s">
        <v>135</v>
      </c>
      <c r="L197" s="2" t="s">
        <v>94</v>
      </c>
      <c r="N197" t="s">
        <v>3440</v>
      </c>
      <c r="O197" s="3">
        <v>45306</v>
      </c>
      <c r="P197" s="2">
        <f t="shared" ca="1" si="3"/>
        <v>26</v>
      </c>
    </row>
    <row r="198" spans="1:16">
      <c r="A198" s="2">
        <v>1031710</v>
      </c>
      <c r="B198" s="2">
        <v>197</v>
      </c>
      <c r="C198" s="2">
        <v>197</v>
      </c>
      <c r="D198" s="2" t="s">
        <v>326</v>
      </c>
      <c r="E198" s="3">
        <v>35975</v>
      </c>
      <c r="F198" s="2" t="s">
        <v>14</v>
      </c>
      <c r="G198" s="2" t="s">
        <v>15</v>
      </c>
      <c r="H198" s="3">
        <v>44316</v>
      </c>
      <c r="K198" s="2" t="s">
        <v>32</v>
      </c>
      <c r="L198" s="2" t="s">
        <v>300</v>
      </c>
      <c r="N198" t="s">
        <v>3440</v>
      </c>
      <c r="O198" s="3">
        <v>45306</v>
      </c>
      <c r="P198" s="2">
        <f t="shared" ca="1" si="3"/>
        <v>26</v>
      </c>
    </row>
    <row r="199" spans="1:16">
      <c r="A199" s="2">
        <v>1031712</v>
      </c>
      <c r="B199" s="2">
        <v>198</v>
      </c>
      <c r="C199" s="2">
        <v>198</v>
      </c>
      <c r="D199" s="2" t="s">
        <v>327</v>
      </c>
      <c r="E199" s="3">
        <v>35975</v>
      </c>
      <c r="F199" s="2" t="s">
        <v>57</v>
      </c>
      <c r="G199" s="2" t="s">
        <v>15</v>
      </c>
      <c r="H199" s="3">
        <v>45342</v>
      </c>
      <c r="J199" s="2" t="s">
        <v>35</v>
      </c>
      <c r="K199" s="2" t="s">
        <v>21</v>
      </c>
      <c r="L199" s="2" t="s">
        <v>33</v>
      </c>
      <c r="N199" t="s">
        <v>3440</v>
      </c>
      <c r="O199" s="3">
        <v>45306</v>
      </c>
      <c r="P199" s="2">
        <f t="shared" ca="1" si="3"/>
        <v>26</v>
      </c>
    </row>
    <row r="200" spans="1:16">
      <c r="A200" s="2">
        <v>1031717</v>
      </c>
      <c r="B200" s="2">
        <v>199</v>
      </c>
      <c r="C200" s="2">
        <v>199</v>
      </c>
      <c r="D200" s="2" t="s">
        <v>328</v>
      </c>
      <c r="E200" s="3">
        <v>36010</v>
      </c>
      <c r="F200" s="2" t="s">
        <v>31</v>
      </c>
      <c r="G200" s="2" t="s">
        <v>15</v>
      </c>
      <c r="H200" s="3">
        <v>44892</v>
      </c>
      <c r="K200" s="2" t="s">
        <v>43</v>
      </c>
      <c r="L200" s="2" t="s">
        <v>329</v>
      </c>
      <c r="N200" t="s">
        <v>3440</v>
      </c>
      <c r="O200" s="3">
        <v>45306</v>
      </c>
      <c r="P200" s="2">
        <f t="shared" ca="1" si="3"/>
        <v>26</v>
      </c>
    </row>
    <row r="201" spans="1:16">
      <c r="A201" s="2">
        <v>1031718</v>
      </c>
      <c r="B201" s="2">
        <v>200</v>
      </c>
      <c r="C201" s="2">
        <v>200</v>
      </c>
      <c r="D201" s="2" t="s">
        <v>330</v>
      </c>
      <c r="E201" s="3">
        <v>36010</v>
      </c>
      <c r="F201" s="2" t="s">
        <v>19</v>
      </c>
      <c r="G201" s="2" t="s">
        <v>15</v>
      </c>
      <c r="H201" s="3">
        <v>45090</v>
      </c>
      <c r="K201" s="2" t="s">
        <v>69</v>
      </c>
      <c r="L201" s="2" t="s">
        <v>242</v>
      </c>
      <c r="N201" t="s">
        <v>3440</v>
      </c>
      <c r="O201" s="3">
        <v>45306</v>
      </c>
      <c r="P201" s="2">
        <f t="shared" ca="1" si="3"/>
        <v>26</v>
      </c>
    </row>
    <row r="202" spans="1:16">
      <c r="A202" s="2">
        <v>1031720</v>
      </c>
      <c r="B202" s="2">
        <v>201</v>
      </c>
      <c r="C202" s="2">
        <v>201</v>
      </c>
      <c r="D202" s="2" t="s">
        <v>331</v>
      </c>
      <c r="E202" s="3">
        <v>36024</v>
      </c>
      <c r="F202" s="2" t="s">
        <v>57</v>
      </c>
      <c r="G202" s="2" t="s">
        <v>15</v>
      </c>
      <c r="H202" s="3">
        <v>45001</v>
      </c>
      <c r="K202" s="2" t="s">
        <v>29</v>
      </c>
      <c r="L202" s="2" t="s">
        <v>33</v>
      </c>
      <c r="N202" t="s">
        <v>3440</v>
      </c>
      <c r="O202" s="3">
        <v>45306</v>
      </c>
      <c r="P202" s="2">
        <f t="shared" ca="1" si="3"/>
        <v>26</v>
      </c>
    </row>
    <row r="203" spans="1:16">
      <c r="A203" s="2">
        <v>1031722</v>
      </c>
      <c r="B203" s="2">
        <v>202</v>
      </c>
      <c r="C203" s="2">
        <v>202</v>
      </c>
      <c r="D203" s="2" t="s">
        <v>332</v>
      </c>
      <c r="E203" s="3">
        <v>36024</v>
      </c>
      <c r="F203" s="2" t="s">
        <v>19</v>
      </c>
      <c r="G203" s="2" t="s">
        <v>15</v>
      </c>
      <c r="H203" s="3">
        <v>44038</v>
      </c>
      <c r="K203" s="2" t="s">
        <v>80</v>
      </c>
      <c r="L203" s="2" t="s">
        <v>33</v>
      </c>
      <c r="N203" t="s">
        <v>3440</v>
      </c>
      <c r="O203" s="3">
        <v>45306</v>
      </c>
      <c r="P203" s="2">
        <f t="shared" ca="1" si="3"/>
        <v>26</v>
      </c>
    </row>
    <row r="204" spans="1:16">
      <c r="A204" s="2">
        <v>1031723</v>
      </c>
      <c r="B204" s="2">
        <v>203</v>
      </c>
      <c r="C204" s="2">
        <v>203</v>
      </c>
      <c r="D204" s="2" t="s">
        <v>333</v>
      </c>
      <c r="E204" s="3">
        <v>36024</v>
      </c>
      <c r="F204" s="2" t="s">
        <v>28</v>
      </c>
      <c r="G204" s="2" t="s">
        <v>15</v>
      </c>
      <c r="H204" s="3">
        <v>44298</v>
      </c>
      <c r="K204" s="2" t="s">
        <v>126</v>
      </c>
      <c r="L204" s="2" t="s">
        <v>75</v>
      </c>
      <c r="N204" t="s">
        <v>3440</v>
      </c>
      <c r="O204" s="3">
        <v>45306</v>
      </c>
      <c r="P204" s="2">
        <f t="shared" ca="1" si="3"/>
        <v>26</v>
      </c>
    </row>
    <row r="205" spans="1:16">
      <c r="A205" s="2">
        <v>1031725</v>
      </c>
      <c r="B205" s="2">
        <v>204</v>
      </c>
      <c r="C205" s="2">
        <v>204</v>
      </c>
      <c r="D205" s="2" t="s">
        <v>334</v>
      </c>
      <c r="E205" s="3">
        <v>36024</v>
      </c>
      <c r="F205" s="2" t="s">
        <v>31</v>
      </c>
      <c r="G205" s="2" t="s">
        <v>15</v>
      </c>
      <c r="H205" s="3">
        <v>44753</v>
      </c>
      <c r="K205" s="2" t="s">
        <v>21</v>
      </c>
      <c r="L205" s="2" t="s">
        <v>39</v>
      </c>
      <c r="N205" t="s">
        <v>3440</v>
      </c>
      <c r="O205" s="3">
        <v>45306</v>
      </c>
      <c r="P205" s="2">
        <f t="shared" ca="1" si="3"/>
        <v>26</v>
      </c>
    </row>
    <row r="206" spans="1:16">
      <c r="A206" s="2">
        <v>1031726</v>
      </c>
      <c r="B206" s="2">
        <v>205</v>
      </c>
      <c r="C206" s="2">
        <v>205</v>
      </c>
      <c r="D206" s="2" t="s">
        <v>335</v>
      </c>
      <c r="E206" s="3">
        <v>36024</v>
      </c>
      <c r="F206" s="2" t="s">
        <v>14</v>
      </c>
      <c r="G206" s="2" t="s">
        <v>15</v>
      </c>
      <c r="H206" s="3">
        <v>44521</v>
      </c>
      <c r="K206" s="2" t="s">
        <v>142</v>
      </c>
      <c r="L206" s="2" t="s">
        <v>199</v>
      </c>
      <c r="N206" t="s">
        <v>3440</v>
      </c>
      <c r="O206" s="3">
        <v>45306</v>
      </c>
      <c r="P206" s="2">
        <f t="shared" ca="1" si="3"/>
        <v>26</v>
      </c>
    </row>
    <row r="207" spans="1:16">
      <c r="A207" s="2">
        <v>1031744</v>
      </c>
      <c r="B207" s="2">
        <v>206</v>
      </c>
      <c r="C207" s="2">
        <v>206</v>
      </c>
      <c r="D207" s="2" t="s">
        <v>336</v>
      </c>
      <c r="E207" s="3">
        <v>36030</v>
      </c>
      <c r="F207" s="2" t="s">
        <v>57</v>
      </c>
      <c r="G207" s="2" t="s">
        <v>15</v>
      </c>
      <c r="H207" s="3">
        <v>45785</v>
      </c>
      <c r="K207" s="2" t="s">
        <v>32</v>
      </c>
      <c r="L207" s="2" t="s">
        <v>46</v>
      </c>
      <c r="N207" t="s">
        <v>3440</v>
      </c>
      <c r="O207" s="3">
        <v>45306</v>
      </c>
      <c r="P207" s="2">
        <f t="shared" ca="1" si="3"/>
        <v>26</v>
      </c>
    </row>
    <row r="208" spans="1:16">
      <c r="A208" s="2">
        <v>1031751</v>
      </c>
      <c r="B208" s="2">
        <v>207</v>
      </c>
      <c r="C208" s="2">
        <v>207</v>
      </c>
      <c r="D208" s="2" t="s">
        <v>337</v>
      </c>
      <c r="E208" s="3">
        <v>36046</v>
      </c>
      <c r="F208" s="2" t="s">
        <v>31</v>
      </c>
      <c r="G208" s="2" t="s">
        <v>15</v>
      </c>
      <c r="H208" s="3">
        <v>44892</v>
      </c>
      <c r="K208" s="2" t="s">
        <v>16</v>
      </c>
      <c r="L208" s="2" t="s">
        <v>33</v>
      </c>
      <c r="N208" t="s">
        <v>3440</v>
      </c>
      <c r="O208" s="3">
        <v>45306</v>
      </c>
      <c r="P208" s="2">
        <f t="shared" ca="1" si="3"/>
        <v>26</v>
      </c>
    </row>
    <row r="209" spans="1:16">
      <c r="A209" s="2">
        <v>1031752</v>
      </c>
      <c r="B209" s="2">
        <v>208</v>
      </c>
      <c r="C209" s="2">
        <v>208</v>
      </c>
      <c r="D209" s="2" t="s">
        <v>338</v>
      </c>
      <c r="E209" s="3">
        <v>36046</v>
      </c>
      <c r="F209" s="2" t="s">
        <v>211</v>
      </c>
      <c r="G209" s="2" t="s">
        <v>15</v>
      </c>
      <c r="H209" s="3">
        <v>37052</v>
      </c>
      <c r="K209" s="2" t="s">
        <v>142</v>
      </c>
      <c r="L209" s="2" t="s">
        <v>33</v>
      </c>
      <c r="N209" t="s">
        <v>3440</v>
      </c>
      <c r="O209" s="3">
        <v>45306</v>
      </c>
      <c r="P209" s="2">
        <f t="shared" ca="1" si="3"/>
        <v>26</v>
      </c>
    </row>
    <row r="210" spans="1:16">
      <c r="A210" s="2">
        <v>1031753</v>
      </c>
      <c r="B210" s="2">
        <v>209</v>
      </c>
      <c r="C210" s="2">
        <v>209</v>
      </c>
      <c r="D210" s="2" t="s">
        <v>339</v>
      </c>
      <c r="E210" s="3">
        <v>36046</v>
      </c>
      <c r="F210" s="2" t="s">
        <v>28</v>
      </c>
      <c r="G210" s="2" t="s">
        <v>15</v>
      </c>
      <c r="H210" s="3">
        <v>46090</v>
      </c>
      <c r="K210" s="2" t="s">
        <v>45</v>
      </c>
      <c r="L210" s="2" t="s">
        <v>46</v>
      </c>
      <c r="N210" t="s">
        <v>3440</v>
      </c>
      <c r="O210" s="3">
        <v>45306</v>
      </c>
      <c r="P210" s="2">
        <f t="shared" ca="1" si="3"/>
        <v>26</v>
      </c>
    </row>
    <row r="211" spans="1:16">
      <c r="A211" s="2">
        <v>1031755</v>
      </c>
      <c r="B211" s="2">
        <v>210</v>
      </c>
      <c r="C211" s="2">
        <v>210</v>
      </c>
      <c r="D211" s="2" t="s">
        <v>340</v>
      </c>
      <c r="E211" s="3">
        <v>36046</v>
      </c>
      <c r="F211" s="2" t="s">
        <v>57</v>
      </c>
      <c r="G211" s="2" t="s">
        <v>15</v>
      </c>
      <c r="H211" s="3">
        <v>42982</v>
      </c>
      <c r="J211" s="2" t="s">
        <v>60</v>
      </c>
      <c r="K211" s="2" t="s">
        <v>21</v>
      </c>
      <c r="L211" s="2" t="s">
        <v>22</v>
      </c>
      <c r="N211" t="s">
        <v>3440</v>
      </c>
      <c r="O211" s="3">
        <v>45306</v>
      </c>
      <c r="P211" s="2">
        <f t="shared" ca="1" si="3"/>
        <v>26</v>
      </c>
    </row>
    <row r="212" spans="1:16">
      <c r="A212" s="2">
        <v>1031760</v>
      </c>
      <c r="B212" s="2">
        <v>211</v>
      </c>
      <c r="C212" s="2">
        <v>211</v>
      </c>
      <c r="D212" s="2" t="s">
        <v>341</v>
      </c>
      <c r="E212" s="3">
        <v>36067</v>
      </c>
      <c r="F212" s="2" t="s">
        <v>31</v>
      </c>
      <c r="G212" s="2" t="s">
        <v>15</v>
      </c>
      <c r="H212" s="3">
        <v>42994</v>
      </c>
      <c r="J212" s="2" t="s">
        <v>60</v>
      </c>
      <c r="K212" s="2" t="s">
        <v>38</v>
      </c>
      <c r="L212" s="2" t="s">
        <v>50</v>
      </c>
      <c r="N212" t="s">
        <v>3440</v>
      </c>
      <c r="O212" s="3">
        <v>45306</v>
      </c>
      <c r="P212" s="2">
        <f t="shared" ca="1" si="3"/>
        <v>26</v>
      </c>
    </row>
    <row r="213" spans="1:16">
      <c r="A213" s="2">
        <v>1031761</v>
      </c>
      <c r="B213" s="2">
        <v>212</v>
      </c>
      <c r="C213" s="2">
        <v>212</v>
      </c>
      <c r="D213" s="2" t="s">
        <v>342</v>
      </c>
      <c r="E213" s="3">
        <v>36067</v>
      </c>
      <c r="F213" s="2" t="s">
        <v>31</v>
      </c>
      <c r="G213" s="2" t="s">
        <v>15</v>
      </c>
      <c r="H213" s="3">
        <v>44689</v>
      </c>
      <c r="K213" s="2" t="s">
        <v>32</v>
      </c>
      <c r="L213" s="2" t="s">
        <v>343</v>
      </c>
      <c r="N213" t="s">
        <v>3440</v>
      </c>
      <c r="O213" s="3">
        <v>45306</v>
      </c>
      <c r="P213" s="2">
        <f t="shared" ca="1" si="3"/>
        <v>26</v>
      </c>
    </row>
    <row r="214" spans="1:16">
      <c r="A214" s="2">
        <v>1031762</v>
      </c>
      <c r="B214" s="2">
        <v>213</v>
      </c>
      <c r="C214" s="2">
        <v>213</v>
      </c>
      <c r="D214" s="2" t="s">
        <v>344</v>
      </c>
      <c r="E214" s="3">
        <v>36067</v>
      </c>
      <c r="F214" s="2" t="s">
        <v>31</v>
      </c>
      <c r="G214" s="2" t="s">
        <v>15</v>
      </c>
      <c r="H214" s="3">
        <v>44892</v>
      </c>
      <c r="K214" s="2" t="s">
        <v>32</v>
      </c>
      <c r="L214" s="2" t="s">
        <v>253</v>
      </c>
      <c r="N214" t="s">
        <v>3440</v>
      </c>
      <c r="O214" s="3">
        <v>45306</v>
      </c>
      <c r="P214" s="2">
        <f t="shared" ca="1" si="3"/>
        <v>26</v>
      </c>
    </row>
    <row r="215" spans="1:16">
      <c r="A215" s="2">
        <v>1031765</v>
      </c>
      <c r="B215" s="2">
        <v>214</v>
      </c>
      <c r="C215" s="2">
        <v>214</v>
      </c>
      <c r="D215" s="2" t="s">
        <v>345</v>
      </c>
      <c r="E215" s="3">
        <v>36067</v>
      </c>
      <c r="F215" s="2" t="s">
        <v>14</v>
      </c>
      <c r="G215" s="2" t="s">
        <v>15</v>
      </c>
      <c r="H215" s="3">
        <v>43540</v>
      </c>
      <c r="K215" s="2" t="s">
        <v>142</v>
      </c>
      <c r="L215" s="2" t="s">
        <v>346</v>
      </c>
      <c r="N215" t="s">
        <v>3440</v>
      </c>
      <c r="O215" s="3">
        <v>45306</v>
      </c>
      <c r="P215" s="2">
        <f t="shared" ca="1" si="3"/>
        <v>26</v>
      </c>
    </row>
    <row r="216" spans="1:16">
      <c r="A216" s="2">
        <v>1031766</v>
      </c>
      <c r="B216" s="2">
        <v>215</v>
      </c>
      <c r="C216" s="2">
        <v>215</v>
      </c>
      <c r="D216" s="2" t="s">
        <v>347</v>
      </c>
      <c r="E216" s="3">
        <v>36067</v>
      </c>
      <c r="F216" s="2" t="s">
        <v>19</v>
      </c>
      <c r="G216" s="2" t="s">
        <v>15</v>
      </c>
      <c r="H216" s="3">
        <v>45090</v>
      </c>
      <c r="K216" s="2" t="s">
        <v>25</v>
      </c>
      <c r="L216" s="2" t="s">
        <v>188</v>
      </c>
      <c r="N216" t="s">
        <v>3440</v>
      </c>
      <c r="O216" s="3">
        <v>45306</v>
      </c>
      <c r="P216" s="2">
        <f t="shared" ca="1" si="3"/>
        <v>26</v>
      </c>
    </row>
    <row r="217" spans="1:16">
      <c r="A217" s="2">
        <v>1031767</v>
      </c>
      <c r="B217" s="2">
        <v>216</v>
      </c>
      <c r="C217" s="2">
        <v>216</v>
      </c>
      <c r="D217" s="2" t="s">
        <v>348</v>
      </c>
      <c r="E217" s="3">
        <v>36067</v>
      </c>
      <c r="F217" s="2" t="s">
        <v>31</v>
      </c>
      <c r="G217" s="2" t="s">
        <v>15</v>
      </c>
      <c r="H217" s="3">
        <v>44892</v>
      </c>
      <c r="K217" s="2" t="s">
        <v>43</v>
      </c>
      <c r="L217" s="2" t="s">
        <v>349</v>
      </c>
      <c r="N217" t="s">
        <v>3440</v>
      </c>
      <c r="O217" s="3">
        <v>45306</v>
      </c>
      <c r="P217" s="2">
        <f t="shared" ca="1" si="3"/>
        <v>26</v>
      </c>
    </row>
    <row r="218" spans="1:16">
      <c r="A218" s="2">
        <v>1031777</v>
      </c>
      <c r="B218" s="2">
        <v>217</v>
      </c>
      <c r="C218" s="2">
        <v>217</v>
      </c>
      <c r="D218" s="2" t="s">
        <v>350</v>
      </c>
      <c r="E218" s="3">
        <v>36088</v>
      </c>
      <c r="F218" s="2" t="s">
        <v>31</v>
      </c>
      <c r="G218" s="2" t="s">
        <v>15</v>
      </c>
      <c r="H218" s="3">
        <v>44753</v>
      </c>
      <c r="K218" s="2" t="s">
        <v>63</v>
      </c>
      <c r="L218" s="2" t="s">
        <v>229</v>
      </c>
      <c r="N218" t="s">
        <v>3440</v>
      </c>
      <c r="O218" s="3">
        <v>45306</v>
      </c>
      <c r="P218" s="2">
        <f t="shared" ca="1" si="3"/>
        <v>26</v>
      </c>
    </row>
    <row r="219" spans="1:16">
      <c r="A219" s="2">
        <v>1031786</v>
      </c>
      <c r="B219" s="2">
        <v>218</v>
      </c>
      <c r="C219" s="2">
        <v>218</v>
      </c>
      <c r="D219" s="2" t="s">
        <v>351</v>
      </c>
      <c r="E219" s="3">
        <v>36093</v>
      </c>
      <c r="F219" s="2" t="s">
        <v>19</v>
      </c>
      <c r="G219" s="2" t="s">
        <v>15</v>
      </c>
      <c r="H219" s="3">
        <v>45970</v>
      </c>
      <c r="K219" s="2" t="s">
        <v>43</v>
      </c>
      <c r="L219" s="2" t="s">
        <v>352</v>
      </c>
      <c r="N219" t="s">
        <v>3440</v>
      </c>
      <c r="O219" s="3">
        <v>45306</v>
      </c>
      <c r="P219" s="2">
        <f t="shared" ca="1" si="3"/>
        <v>26</v>
      </c>
    </row>
    <row r="220" spans="1:16">
      <c r="A220" s="2">
        <v>1031782</v>
      </c>
      <c r="B220" s="2">
        <v>219</v>
      </c>
      <c r="C220" s="2">
        <v>219</v>
      </c>
      <c r="D220" s="2" t="s">
        <v>353</v>
      </c>
      <c r="E220" s="3">
        <v>36093</v>
      </c>
      <c r="F220" s="2" t="s">
        <v>24</v>
      </c>
      <c r="G220" s="2" t="s">
        <v>15</v>
      </c>
      <c r="H220" s="3">
        <v>45090</v>
      </c>
      <c r="J220" s="2" t="s">
        <v>35</v>
      </c>
      <c r="K220" s="2" t="s">
        <v>80</v>
      </c>
      <c r="L220" s="2" t="s">
        <v>277</v>
      </c>
      <c r="N220" t="s">
        <v>3440</v>
      </c>
      <c r="O220" s="3">
        <v>45306</v>
      </c>
      <c r="P220" s="2">
        <f t="shared" ca="1" si="3"/>
        <v>26</v>
      </c>
    </row>
    <row r="221" spans="1:16">
      <c r="A221" s="2">
        <v>1031791</v>
      </c>
      <c r="B221" s="2">
        <v>220</v>
      </c>
      <c r="C221" s="2">
        <v>220</v>
      </c>
      <c r="D221" s="2" t="s">
        <v>354</v>
      </c>
      <c r="E221" s="3">
        <v>36115</v>
      </c>
      <c r="F221" s="2" t="s">
        <v>31</v>
      </c>
      <c r="G221" s="2" t="s">
        <v>15</v>
      </c>
      <c r="H221" s="3">
        <v>44783</v>
      </c>
      <c r="K221" s="2" t="s">
        <v>63</v>
      </c>
      <c r="L221" s="2" t="s">
        <v>33</v>
      </c>
      <c r="N221" t="s">
        <v>3440</v>
      </c>
      <c r="O221" s="3">
        <v>45306</v>
      </c>
      <c r="P221" s="2">
        <f t="shared" ca="1" si="3"/>
        <v>26</v>
      </c>
    </row>
    <row r="222" spans="1:16">
      <c r="A222" s="2">
        <v>1031793</v>
      </c>
      <c r="B222" s="2">
        <v>221</v>
      </c>
      <c r="C222" s="2">
        <v>221</v>
      </c>
      <c r="D222" s="2" t="s">
        <v>355</v>
      </c>
      <c r="E222" s="3">
        <v>36115</v>
      </c>
      <c r="F222" s="2" t="s">
        <v>211</v>
      </c>
      <c r="G222" s="2" t="s">
        <v>15</v>
      </c>
      <c r="H222" s="3">
        <v>38649</v>
      </c>
      <c r="J222" s="2" t="s">
        <v>60</v>
      </c>
      <c r="K222" s="2" t="s">
        <v>21</v>
      </c>
      <c r="L222" s="2" t="s">
        <v>356</v>
      </c>
      <c r="N222" t="s">
        <v>3440</v>
      </c>
      <c r="O222" s="3">
        <v>45306</v>
      </c>
      <c r="P222" s="2">
        <f t="shared" ca="1" si="3"/>
        <v>26</v>
      </c>
    </row>
    <row r="223" spans="1:16">
      <c r="A223" s="2">
        <v>1031794</v>
      </c>
      <c r="B223" s="2">
        <v>222</v>
      </c>
      <c r="C223" s="2">
        <v>222</v>
      </c>
      <c r="D223" s="2" t="s">
        <v>357</v>
      </c>
      <c r="E223" s="3">
        <v>36115</v>
      </c>
      <c r="F223" s="2" t="s">
        <v>57</v>
      </c>
      <c r="G223" s="2" t="s">
        <v>15</v>
      </c>
      <c r="H223" s="3">
        <v>45001</v>
      </c>
      <c r="K223" s="2" t="s">
        <v>32</v>
      </c>
      <c r="L223" s="2" t="s">
        <v>33</v>
      </c>
      <c r="N223" t="s">
        <v>3440</v>
      </c>
      <c r="O223" s="3">
        <v>45306</v>
      </c>
      <c r="P223" s="2">
        <f t="shared" ca="1" si="3"/>
        <v>26</v>
      </c>
    </row>
    <row r="224" spans="1:16">
      <c r="A224" s="2">
        <v>1031795</v>
      </c>
      <c r="B224" s="2">
        <v>223</v>
      </c>
      <c r="C224" s="2">
        <v>223</v>
      </c>
      <c r="D224" s="2" t="s">
        <v>358</v>
      </c>
      <c r="E224" s="3">
        <v>36115</v>
      </c>
      <c r="F224" s="2" t="s">
        <v>14</v>
      </c>
      <c r="G224" s="2" t="s">
        <v>15</v>
      </c>
      <c r="H224" s="3">
        <v>43098</v>
      </c>
      <c r="K224" s="2" t="s">
        <v>142</v>
      </c>
      <c r="L224" s="2" t="s">
        <v>176</v>
      </c>
      <c r="N224" t="s">
        <v>3440</v>
      </c>
      <c r="O224" s="3">
        <v>45306</v>
      </c>
      <c r="P224" s="2">
        <f t="shared" ca="1" si="3"/>
        <v>26</v>
      </c>
    </row>
    <row r="225" spans="1:16">
      <c r="A225" s="2">
        <v>1031797</v>
      </c>
      <c r="B225" s="2">
        <v>224</v>
      </c>
      <c r="C225" s="2">
        <v>224</v>
      </c>
      <c r="D225" s="2" t="s">
        <v>359</v>
      </c>
      <c r="E225" s="3">
        <v>36115</v>
      </c>
      <c r="F225" s="2" t="s">
        <v>24</v>
      </c>
      <c r="G225" s="2" t="s">
        <v>15</v>
      </c>
      <c r="H225" s="3">
        <v>44783</v>
      </c>
      <c r="J225" s="2" t="s">
        <v>60</v>
      </c>
      <c r="K225" s="2" t="s">
        <v>16</v>
      </c>
      <c r="L225" s="2" t="s">
        <v>360</v>
      </c>
      <c r="N225" t="s">
        <v>3440</v>
      </c>
      <c r="O225" s="3">
        <v>45306</v>
      </c>
      <c r="P225" s="2">
        <f t="shared" ca="1" si="3"/>
        <v>26</v>
      </c>
    </row>
    <row r="226" spans="1:16">
      <c r="A226" s="2">
        <v>1031804</v>
      </c>
      <c r="B226" s="2">
        <v>225</v>
      </c>
      <c r="C226" s="2">
        <v>225</v>
      </c>
      <c r="D226" s="2" t="s">
        <v>361</v>
      </c>
      <c r="E226" s="3">
        <v>36144</v>
      </c>
      <c r="F226" s="2" t="s">
        <v>14</v>
      </c>
      <c r="G226" s="2" t="s">
        <v>15</v>
      </c>
      <c r="H226" s="3">
        <v>42849</v>
      </c>
      <c r="J226" s="2" t="s">
        <v>20</v>
      </c>
      <c r="K226" s="2" t="s">
        <v>21</v>
      </c>
      <c r="L226" s="2" t="s">
        <v>362</v>
      </c>
      <c r="N226" t="s">
        <v>3440</v>
      </c>
      <c r="O226" s="3">
        <v>45306</v>
      </c>
      <c r="P226" s="2">
        <f t="shared" ca="1" si="3"/>
        <v>26</v>
      </c>
    </row>
    <row r="227" spans="1:16">
      <c r="A227" s="2">
        <v>1031805</v>
      </c>
      <c r="B227" s="2">
        <v>226</v>
      </c>
      <c r="C227" s="2">
        <v>226</v>
      </c>
      <c r="D227" s="2" t="s">
        <v>363</v>
      </c>
      <c r="E227" s="3">
        <v>36144</v>
      </c>
      <c r="F227" s="2" t="s">
        <v>19</v>
      </c>
      <c r="G227" s="2" t="s">
        <v>15</v>
      </c>
      <c r="H227" s="3">
        <v>45929</v>
      </c>
      <c r="K227" s="2" t="s">
        <v>63</v>
      </c>
      <c r="L227" s="2" t="s">
        <v>364</v>
      </c>
      <c r="N227" t="s">
        <v>3440</v>
      </c>
      <c r="O227" s="3">
        <v>45306</v>
      </c>
      <c r="P227" s="2">
        <f t="shared" ca="1" si="3"/>
        <v>26</v>
      </c>
    </row>
    <row r="228" spans="1:16">
      <c r="A228" s="2">
        <v>1031806</v>
      </c>
      <c r="B228" s="2">
        <v>227</v>
      </c>
      <c r="C228" s="2">
        <v>227</v>
      </c>
      <c r="D228" s="2" t="s">
        <v>365</v>
      </c>
      <c r="E228" s="3">
        <v>36144</v>
      </c>
      <c r="F228" s="2" t="s">
        <v>31</v>
      </c>
      <c r="G228" s="2" t="s">
        <v>15</v>
      </c>
      <c r="H228" s="3">
        <v>44874</v>
      </c>
      <c r="J228" s="2" t="s">
        <v>60</v>
      </c>
      <c r="K228" s="2" t="s">
        <v>25</v>
      </c>
      <c r="L228" s="2" t="s">
        <v>33</v>
      </c>
      <c r="N228" t="s">
        <v>3440</v>
      </c>
      <c r="O228" s="3">
        <v>45306</v>
      </c>
      <c r="P228" s="2">
        <f t="shared" ca="1" si="3"/>
        <v>26</v>
      </c>
    </row>
    <row r="229" spans="1:16">
      <c r="A229" s="2">
        <v>1031807</v>
      </c>
      <c r="B229" s="2">
        <v>228</v>
      </c>
      <c r="C229" s="2">
        <v>228</v>
      </c>
      <c r="D229" s="2" t="s">
        <v>366</v>
      </c>
      <c r="E229" s="3">
        <v>36144</v>
      </c>
      <c r="F229" s="2" t="s">
        <v>14</v>
      </c>
      <c r="G229" s="2" t="s">
        <v>15</v>
      </c>
      <c r="H229" s="3">
        <v>43883</v>
      </c>
      <c r="K229" s="2" t="s">
        <v>135</v>
      </c>
      <c r="L229" s="2" t="s">
        <v>33</v>
      </c>
      <c r="N229" t="s">
        <v>3440</v>
      </c>
      <c r="O229" s="3">
        <v>45306</v>
      </c>
      <c r="P229" s="2">
        <f t="shared" ca="1" si="3"/>
        <v>26</v>
      </c>
    </row>
    <row r="230" spans="1:16">
      <c r="A230" s="2">
        <v>1031808</v>
      </c>
      <c r="B230" s="2">
        <v>229</v>
      </c>
      <c r="C230" s="2">
        <v>229</v>
      </c>
      <c r="D230" s="2" t="s">
        <v>367</v>
      </c>
      <c r="E230" s="3">
        <v>36144</v>
      </c>
      <c r="F230" s="2" t="s">
        <v>14</v>
      </c>
      <c r="G230" s="2" t="s">
        <v>15</v>
      </c>
      <c r="H230" s="3">
        <v>39445</v>
      </c>
      <c r="K230" s="2" t="s">
        <v>45</v>
      </c>
      <c r="L230" s="2" t="s">
        <v>285</v>
      </c>
      <c r="N230" t="s">
        <v>3440</v>
      </c>
      <c r="O230" s="3">
        <v>45306</v>
      </c>
      <c r="P230" s="2">
        <f t="shared" ca="1" si="3"/>
        <v>26</v>
      </c>
    </row>
    <row r="231" spans="1:16">
      <c r="A231" s="2">
        <v>1031819</v>
      </c>
      <c r="B231" s="2">
        <v>230</v>
      </c>
      <c r="C231" s="2">
        <v>230</v>
      </c>
      <c r="D231" s="2" t="s">
        <v>368</v>
      </c>
      <c r="E231" s="3">
        <v>36179</v>
      </c>
      <c r="F231" s="2" t="s">
        <v>19</v>
      </c>
      <c r="G231" s="2" t="s">
        <v>15</v>
      </c>
      <c r="H231" s="3">
        <v>46351</v>
      </c>
      <c r="K231" s="2" t="s">
        <v>126</v>
      </c>
      <c r="L231" s="2" t="s">
        <v>33</v>
      </c>
      <c r="N231" t="s">
        <v>3440</v>
      </c>
      <c r="O231" s="3">
        <v>45306</v>
      </c>
      <c r="P231" s="2">
        <f t="shared" ca="1" si="3"/>
        <v>26</v>
      </c>
    </row>
    <row r="232" spans="1:16">
      <c r="A232" s="2">
        <v>1031834</v>
      </c>
      <c r="B232" s="2">
        <v>231</v>
      </c>
      <c r="C232" s="2">
        <v>231</v>
      </c>
      <c r="D232" s="2" t="s">
        <v>369</v>
      </c>
      <c r="E232" s="3">
        <v>36191</v>
      </c>
      <c r="F232" s="2" t="s">
        <v>322</v>
      </c>
      <c r="G232" s="2" t="s">
        <v>15</v>
      </c>
      <c r="H232" s="3"/>
      <c r="K232" s="2" t="s">
        <v>45</v>
      </c>
      <c r="L232" s="2" t="s">
        <v>370</v>
      </c>
      <c r="N232" t="s">
        <v>3440</v>
      </c>
      <c r="O232" s="3">
        <v>45306</v>
      </c>
      <c r="P232" s="2">
        <f t="shared" ca="1" si="3"/>
        <v>26</v>
      </c>
    </row>
    <row r="233" spans="1:16">
      <c r="A233" s="2">
        <v>1031825</v>
      </c>
      <c r="B233" s="2">
        <v>232</v>
      </c>
      <c r="C233" s="2">
        <v>232</v>
      </c>
      <c r="D233" s="2" t="s">
        <v>371</v>
      </c>
      <c r="E233" s="3">
        <v>36194</v>
      </c>
      <c r="F233" s="2" t="s">
        <v>57</v>
      </c>
      <c r="G233" s="2" t="s">
        <v>15</v>
      </c>
      <c r="H233" s="3">
        <v>46090</v>
      </c>
      <c r="K233" s="2" t="s">
        <v>142</v>
      </c>
      <c r="L233" s="2" t="s">
        <v>249</v>
      </c>
      <c r="N233" t="s">
        <v>3440</v>
      </c>
      <c r="O233" s="3">
        <v>45306</v>
      </c>
      <c r="P233" s="2">
        <f t="shared" ca="1" si="3"/>
        <v>26</v>
      </c>
    </row>
    <row r="234" spans="1:16">
      <c r="A234" s="2">
        <v>1031826</v>
      </c>
      <c r="B234" s="2">
        <v>233</v>
      </c>
      <c r="C234" s="2">
        <v>233</v>
      </c>
      <c r="D234" s="2" t="s">
        <v>372</v>
      </c>
      <c r="E234" s="3">
        <v>36194</v>
      </c>
      <c r="F234" s="2" t="s">
        <v>19</v>
      </c>
      <c r="G234" s="2" t="s">
        <v>15</v>
      </c>
      <c r="H234" s="3">
        <v>46351</v>
      </c>
      <c r="K234" s="2" t="s">
        <v>126</v>
      </c>
      <c r="L234" s="2" t="s">
        <v>33</v>
      </c>
      <c r="N234" t="s">
        <v>3440</v>
      </c>
      <c r="O234" s="3">
        <v>45306</v>
      </c>
      <c r="P234" s="2">
        <f t="shared" ca="1" si="3"/>
        <v>26</v>
      </c>
    </row>
    <row r="235" spans="1:16">
      <c r="A235" s="2">
        <v>1031827</v>
      </c>
      <c r="B235" s="2">
        <v>234</v>
      </c>
      <c r="C235" s="2">
        <v>234</v>
      </c>
      <c r="D235" s="2" t="s">
        <v>373</v>
      </c>
      <c r="E235" s="3">
        <v>36194</v>
      </c>
      <c r="F235" s="2" t="s">
        <v>14</v>
      </c>
      <c r="G235" s="2" t="s">
        <v>15</v>
      </c>
      <c r="H235" s="3">
        <v>45414</v>
      </c>
      <c r="K235" s="2" t="s">
        <v>29</v>
      </c>
      <c r="L235" s="2" t="s">
        <v>33</v>
      </c>
      <c r="N235" t="s">
        <v>3440</v>
      </c>
      <c r="O235" s="3">
        <v>45306</v>
      </c>
      <c r="P235" s="2">
        <f t="shared" ca="1" si="3"/>
        <v>26</v>
      </c>
    </row>
    <row r="236" spans="1:16">
      <c r="A236" s="2">
        <v>1031839</v>
      </c>
      <c r="B236" s="2">
        <v>235</v>
      </c>
      <c r="C236" s="2">
        <v>235</v>
      </c>
      <c r="D236" s="2" t="s">
        <v>374</v>
      </c>
      <c r="E236" s="3">
        <v>36222</v>
      </c>
      <c r="F236" s="2" t="s">
        <v>31</v>
      </c>
      <c r="G236" s="2" t="s">
        <v>15</v>
      </c>
      <c r="H236" s="3">
        <v>45059</v>
      </c>
      <c r="K236" s="2" t="s">
        <v>21</v>
      </c>
      <c r="L236" s="2" t="s">
        <v>296</v>
      </c>
      <c r="N236" t="s">
        <v>3440</v>
      </c>
      <c r="O236" s="3">
        <v>45306</v>
      </c>
      <c r="P236" s="2">
        <f t="shared" ca="1" si="3"/>
        <v>26</v>
      </c>
    </row>
    <row r="237" spans="1:16">
      <c r="A237" s="2">
        <v>1031840</v>
      </c>
      <c r="B237" s="2">
        <v>236</v>
      </c>
      <c r="C237" s="2">
        <v>236</v>
      </c>
      <c r="D237" s="2" t="s">
        <v>375</v>
      </c>
      <c r="E237" s="3">
        <v>36222</v>
      </c>
      <c r="F237" s="2" t="s">
        <v>14</v>
      </c>
      <c r="G237" s="2" t="s">
        <v>15</v>
      </c>
      <c r="H237" s="3">
        <v>43495</v>
      </c>
      <c r="K237" s="2" t="s">
        <v>142</v>
      </c>
      <c r="L237" s="2" t="s">
        <v>376</v>
      </c>
      <c r="N237" t="s">
        <v>3440</v>
      </c>
      <c r="O237" s="3">
        <v>45306</v>
      </c>
      <c r="P237" s="2">
        <f t="shared" ca="1" si="3"/>
        <v>26</v>
      </c>
    </row>
    <row r="238" spans="1:16">
      <c r="A238" s="2">
        <v>1031841</v>
      </c>
      <c r="B238" s="2">
        <v>237</v>
      </c>
      <c r="C238" s="2">
        <v>237</v>
      </c>
      <c r="D238" s="2" t="s">
        <v>377</v>
      </c>
      <c r="E238" s="3">
        <v>36222</v>
      </c>
      <c r="F238" s="2" t="s">
        <v>31</v>
      </c>
      <c r="G238" s="2" t="s">
        <v>15</v>
      </c>
      <c r="H238" s="3">
        <v>44874</v>
      </c>
      <c r="K238" s="2" t="s">
        <v>80</v>
      </c>
      <c r="L238" s="2" t="s">
        <v>378</v>
      </c>
      <c r="N238" t="s">
        <v>3440</v>
      </c>
      <c r="O238" s="3">
        <v>45306</v>
      </c>
      <c r="P238" s="2">
        <f t="shared" ca="1" si="3"/>
        <v>26</v>
      </c>
    </row>
    <row r="239" spans="1:16">
      <c r="A239" s="2">
        <v>1031842</v>
      </c>
      <c r="B239" s="2">
        <v>238</v>
      </c>
      <c r="C239" s="2">
        <v>238</v>
      </c>
      <c r="D239" s="2" t="s">
        <v>379</v>
      </c>
      <c r="E239" s="3">
        <v>36222</v>
      </c>
      <c r="F239" s="2" t="s">
        <v>19</v>
      </c>
      <c r="G239" s="2" t="s">
        <v>15</v>
      </c>
      <c r="H239" s="3">
        <v>45455</v>
      </c>
      <c r="K239" s="2" t="s">
        <v>142</v>
      </c>
      <c r="L239" s="2" t="s">
        <v>123</v>
      </c>
      <c r="N239" t="s">
        <v>3440</v>
      </c>
      <c r="O239" s="3">
        <v>45306</v>
      </c>
      <c r="P239" s="2">
        <f t="shared" ca="1" si="3"/>
        <v>26</v>
      </c>
    </row>
    <row r="240" spans="1:16">
      <c r="A240" s="2">
        <v>1031843</v>
      </c>
      <c r="B240" s="2">
        <v>239</v>
      </c>
      <c r="C240" s="2">
        <v>239</v>
      </c>
      <c r="D240" s="2" t="s">
        <v>380</v>
      </c>
      <c r="E240" s="3">
        <v>36222</v>
      </c>
      <c r="F240" s="2" t="s">
        <v>19</v>
      </c>
      <c r="G240" s="2" t="s">
        <v>15</v>
      </c>
      <c r="H240" s="3">
        <v>45090</v>
      </c>
      <c r="K240" s="2" t="s">
        <v>25</v>
      </c>
      <c r="L240" s="2" t="s">
        <v>259</v>
      </c>
      <c r="N240" t="s">
        <v>3440</v>
      </c>
      <c r="O240" s="3">
        <v>45306</v>
      </c>
      <c r="P240" s="2">
        <f t="shared" ca="1" si="3"/>
        <v>26</v>
      </c>
    </row>
    <row r="241" spans="1:16">
      <c r="A241" s="2">
        <v>1031845</v>
      </c>
      <c r="B241" s="2">
        <v>240</v>
      </c>
      <c r="C241" s="2">
        <v>240</v>
      </c>
      <c r="D241" s="2" t="s">
        <v>381</v>
      </c>
      <c r="E241" s="3">
        <v>36222</v>
      </c>
      <c r="F241" s="2" t="s">
        <v>14</v>
      </c>
      <c r="G241" s="2" t="s">
        <v>15</v>
      </c>
      <c r="H241" s="3">
        <v>43317</v>
      </c>
      <c r="K241" s="2" t="s">
        <v>142</v>
      </c>
      <c r="L241" s="2" t="s">
        <v>382</v>
      </c>
      <c r="N241" t="s">
        <v>3440</v>
      </c>
      <c r="O241" s="3">
        <v>45306</v>
      </c>
      <c r="P241" s="2">
        <f t="shared" ca="1" si="3"/>
        <v>26</v>
      </c>
    </row>
    <row r="242" spans="1:16">
      <c r="A242" s="2">
        <v>1031858</v>
      </c>
      <c r="B242" s="2">
        <v>241</v>
      </c>
      <c r="C242" s="2">
        <v>241</v>
      </c>
      <c r="D242" s="2" t="s">
        <v>383</v>
      </c>
      <c r="E242" s="3">
        <v>36250</v>
      </c>
      <c r="F242" s="2" t="s">
        <v>14</v>
      </c>
      <c r="G242" s="2" t="s">
        <v>15</v>
      </c>
      <c r="H242" s="3">
        <v>43601</v>
      </c>
      <c r="K242" s="2" t="s">
        <v>135</v>
      </c>
      <c r="L242" s="2" t="s">
        <v>384</v>
      </c>
      <c r="N242" t="s">
        <v>3440</v>
      </c>
      <c r="O242" s="3">
        <v>45306</v>
      </c>
      <c r="P242" s="2">
        <f t="shared" ca="1" si="3"/>
        <v>26</v>
      </c>
    </row>
    <row r="243" spans="1:16">
      <c r="A243" s="2">
        <v>1031859</v>
      </c>
      <c r="B243" s="2">
        <v>242</v>
      </c>
      <c r="C243" s="2">
        <v>242</v>
      </c>
      <c r="D243" s="2" t="s">
        <v>385</v>
      </c>
      <c r="E243" s="3">
        <v>36250</v>
      </c>
      <c r="F243" s="2" t="s">
        <v>19</v>
      </c>
      <c r="G243" s="2" t="s">
        <v>15</v>
      </c>
      <c r="H243" s="3">
        <v>46090</v>
      </c>
      <c r="K243" s="2" t="s">
        <v>38</v>
      </c>
      <c r="L243" s="2" t="s">
        <v>33</v>
      </c>
      <c r="N243" t="s">
        <v>3440</v>
      </c>
      <c r="O243" s="3">
        <v>45306</v>
      </c>
      <c r="P243" s="2">
        <f t="shared" ca="1" si="3"/>
        <v>26</v>
      </c>
    </row>
    <row r="244" spans="1:16">
      <c r="A244" s="2">
        <v>1031860</v>
      </c>
      <c r="B244" s="2">
        <v>243</v>
      </c>
      <c r="C244" s="2">
        <v>243</v>
      </c>
      <c r="D244" s="2" t="s">
        <v>386</v>
      </c>
      <c r="E244" s="3">
        <v>36250</v>
      </c>
      <c r="F244" s="2" t="s">
        <v>14</v>
      </c>
      <c r="G244" s="2" t="s">
        <v>15</v>
      </c>
      <c r="H244" s="3">
        <v>43181</v>
      </c>
      <c r="K244" s="2" t="s">
        <v>21</v>
      </c>
      <c r="L244" s="2" t="s">
        <v>268</v>
      </c>
      <c r="N244" t="s">
        <v>3440</v>
      </c>
      <c r="O244" s="3">
        <v>45306</v>
      </c>
      <c r="P244" s="2">
        <f t="shared" ca="1" si="3"/>
        <v>26</v>
      </c>
    </row>
    <row r="245" spans="1:16">
      <c r="A245" s="2">
        <v>1031861</v>
      </c>
      <c r="B245" s="2">
        <v>244</v>
      </c>
      <c r="C245" s="2">
        <v>244</v>
      </c>
      <c r="D245" s="2" t="s">
        <v>387</v>
      </c>
      <c r="E245" s="3">
        <v>36250</v>
      </c>
      <c r="F245" s="2" t="s">
        <v>24</v>
      </c>
      <c r="G245" s="2" t="s">
        <v>15</v>
      </c>
      <c r="H245" s="3">
        <v>46193</v>
      </c>
      <c r="J245" s="2" t="s">
        <v>35</v>
      </c>
      <c r="K245" s="2" t="s">
        <v>80</v>
      </c>
      <c r="L245" s="2" t="s">
        <v>33</v>
      </c>
      <c r="N245" t="s">
        <v>3440</v>
      </c>
      <c r="O245" s="3">
        <v>45306</v>
      </c>
      <c r="P245" s="2">
        <f t="shared" ca="1" si="3"/>
        <v>26</v>
      </c>
    </row>
    <row r="246" spans="1:16">
      <c r="A246" s="2">
        <v>1031862</v>
      </c>
      <c r="B246" s="2">
        <v>245</v>
      </c>
      <c r="C246" s="2">
        <v>245</v>
      </c>
      <c r="D246" s="2" t="s">
        <v>388</v>
      </c>
      <c r="E246" s="3">
        <v>36250</v>
      </c>
      <c r="F246" s="2" t="s">
        <v>31</v>
      </c>
      <c r="G246" s="2" t="s">
        <v>15</v>
      </c>
      <c r="H246" s="3">
        <v>45816</v>
      </c>
      <c r="K246" s="2" t="s">
        <v>389</v>
      </c>
      <c r="L246" s="2" t="s">
        <v>78</v>
      </c>
      <c r="N246" t="s">
        <v>3440</v>
      </c>
      <c r="O246" s="3">
        <v>45306</v>
      </c>
      <c r="P246" s="2">
        <f t="shared" ca="1" si="3"/>
        <v>26</v>
      </c>
    </row>
    <row r="247" spans="1:16">
      <c r="A247" s="2">
        <v>1031863</v>
      </c>
      <c r="B247" s="2">
        <v>246</v>
      </c>
      <c r="C247" s="2">
        <v>246</v>
      </c>
      <c r="D247" s="2" t="s">
        <v>390</v>
      </c>
      <c r="E247" s="3">
        <v>36257</v>
      </c>
      <c r="F247" s="2" t="s">
        <v>28</v>
      </c>
      <c r="G247" s="2" t="s">
        <v>15</v>
      </c>
      <c r="H247" s="3">
        <v>39067</v>
      </c>
      <c r="K247" s="2" t="s">
        <v>142</v>
      </c>
      <c r="L247" s="2" t="s">
        <v>58</v>
      </c>
      <c r="N247" t="s">
        <v>3440</v>
      </c>
      <c r="O247" s="3">
        <v>45306</v>
      </c>
      <c r="P247" s="2">
        <f t="shared" ca="1" si="3"/>
        <v>25</v>
      </c>
    </row>
    <row r="248" spans="1:16">
      <c r="A248" s="2">
        <v>1031864</v>
      </c>
      <c r="B248" s="2">
        <v>247</v>
      </c>
      <c r="C248" s="2">
        <v>247</v>
      </c>
      <c r="D248" s="2" t="s">
        <v>391</v>
      </c>
      <c r="E248" s="3">
        <v>36257</v>
      </c>
      <c r="F248" s="2" t="s">
        <v>19</v>
      </c>
      <c r="G248" s="2" t="s">
        <v>15</v>
      </c>
      <c r="H248" s="3">
        <v>46090</v>
      </c>
      <c r="K248" s="2" t="s">
        <v>21</v>
      </c>
      <c r="L248" s="2" t="s">
        <v>154</v>
      </c>
      <c r="N248" t="s">
        <v>3440</v>
      </c>
      <c r="O248" s="3">
        <v>45306</v>
      </c>
      <c r="P248" s="2">
        <f t="shared" ca="1" si="3"/>
        <v>25</v>
      </c>
    </row>
    <row r="249" spans="1:16">
      <c r="A249" s="2">
        <v>1031868</v>
      </c>
      <c r="B249" s="2">
        <v>248</v>
      </c>
      <c r="C249" s="2">
        <v>248</v>
      </c>
      <c r="D249" s="2" t="s">
        <v>392</v>
      </c>
      <c r="E249" s="3">
        <v>36263</v>
      </c>
      <c r="F249" s="2" t="s">
        <v>322</v>
      </c>
      <c r="G249" s="2" t="s">
        <v>15</v>
      </c>
      <c r="H249" s="3"/>
      <c r="K249" s="2" t="s">
        <v>69</v>
      </c>
      <c r="L249" s="2" t="s">
        <v>92</v>
      </c>
      <c r="N249" t="s">
        <v>3440</v>
      </c>
      <c r="O249" s="3">
        <v>45306</v>
      </c>
      <c r="P249" s="2">
        <f t="shared" ca="1" si="3"/>
        <v>25</v>
      </c>
    </row>
    <row r="250" spans="1:16">
      <c r="A250" s="2">
        <v>1031872</v>
      </c>
      <c r="B250" s="2">
        <v>249</v>
      </c>
      <c r="C250" s="2">
        <v>249</v>
      </c>
      <c r="D250" s="2" t="s">
        <v>393</v>
      </c>
      <c r="E250" s="3">
        <v>36285</v>
      </c>
      <c r="F250" s="2" t="s">
        <v>28</v>
      </c>
      <c r="G250" s="2" t="s">
        <v>15</v>
      </c>
      <c r="H250" s="3">
        <v>43788</v>
      </c>
      <c r="K250" s="2" t="s">
        <v>135</v>
      </c>
      <c r="L250" s="2" t="s">
        <v>376</v>
      </c>
      <c r="N250" t="s">
        <v>3440</v>
      </c>
      <c r="O250" s="3">
        <v>45306</v>
      </c>
      <c r="P250" s="2">
        <f t="shared" ca="1" si="3"/>
        <v>25</v>
      </c>
    </row>
    <row r="251" spans="1:16">
      <c r="A251" s="2">
        <v>1031875</v>
      </c>
      <c r="B251" s="2">
        <v>250</v>
      </c>
      <c r="C251" s="2">
        <v>250</v>
      </c>
      <c r="D251" s="2" t="s">
        <v>394</v>
      </c>
      <c r="E251" s="3">
        <v>36285</v>
      </c>
      <c r="F251" s="2" t="s">
        <v>14</v>
      </c>
      <c r="G251" s="2" t="s">
        <v>15</v>
      </c>
      <c r="H251" s="3">
        <v>43934</v>
      </c>
      <c r="K251" s="2" t="s">
        <v>142</v>
      </c>
      <c r="L251" s="2" t="s">
        <v>395</v>
      </c>
      <c r="N251" t="s">
        <v>3440</v>
      </c>
      <c r="O251" s="3">
        <v>45306</v>
      </c>
      <c r="P251" s="2">
        <f t="shared" ca="1" si="3"/>
        <v>25</v>
      </c>
    </row>
    <row r="252" spans="1:16">
      <c r="A252" s="2">
        <v>1031877</v>
      </c>
      <c r="B252" s="2">
        <v>251</v>
      </c>
      <c r="C252" s="2">
        <v>251</v>
      </c>
      <c r="D252" s="2" t="s">
        <v>396</v>
      </c>
      <c r="E252" s="3">
        <v>36285</v>
      </c>
      <c r="F252" s="2" t="s">
        <v>14</v>
      </c>
      <c r="G252" s="2" t="s">
        <v>15</v>
      </c>
      <c r="H252" s="3">
        <v>43022</v>
      </c>
      <c r="K252" s="2" t="s">
        <v>16</v>
      </c>
      <c r="L252" s="2" t="s">
        <v>397</v>
      </c>
      <c r="N252" t="s">
        <v>3440</v>
      </c>
      <c r="O252" s="3">
        <v>45306</v>
      </c>
      <c r="P252" s="2">
        <f t="shared" ca="1" si="3"/>
        <v>25</v>
      </c>
    </row>
    <row r="253" spans="1:16">
      <c r="A253" s="2">
        <v>1031878</v>
      </c>
      <c r="B253" s="2">
        <v>252</v>
      </c>
      <c r="C253" s="2">
        <v>252</v>
      </c>
      <c r="D253" s="2" t="s">
        <v>398</v>
      </c>
      <c r="E253" s="3">
        <v>36285</v>
      </c>
      <c r="F253" s="2" t="s">
        <v>14</v>
      </c>
      <c r="G253" s="2" t="s">
        <v>15</v>
      </c>
      <c r="H253" s="3">
        <v>43317</v>
      </c>
      <c r="K253" s="2" t="s">
        <v>206</v>
      </c>
      <c r="L253" s="2" t="s">
        <v>174</v>
      </c>
      <c r="N253" t="s">
        <v>3440</v>
      </c>
      <c r="O253" s="3">
        <v>45306</v>
      </c>
      <c r="P253" s="2">
        <f t="shared" ca="1" si="3"/>
        <v>25</v>
      </c>
    </row>
    <row r="254" spans="1:16">
      <c r="A254" s="2">
        <v>1031879</v>
      </c>
      <c r="B254" s="2">
        <v>253</v>
      </c>
      <c r="C254" s="2">
        <v>253</v>
      </c>
      <c r="D254" s="2" t="s">
        <v>399</v>
      </c>
      <c r="E254" s="3">
        <v>36285</v>
      </c>
      <c r="F254" s="2" t="s">
        <v>19</v>
      </c>
      <c r="G254" s="2" t="s">
        <v>15</v>
      </c>
      <c r="H254" s="3">
        <v>46193</v>
      </c>
      <c r="K254" s="2" t="s">
        <v>16</v>
      </c>
      <c r="L254" s="2" t="s">
        <v>152</v>
      </c>
      <c r="N254" t="s">
        <v>3440</v>
      </c>
      <c r="O254" s="3">
        <v>45306</v>
      </c>
      <c r="P254" s="2">
        <f t="shared" ca="1" si="3"/>
        <v>25</v>
      </c>
    </row>
    <row r="255" spans="1:16">
      <c r="A255" s="2">
        <v>1031880</v>
      </c>
      <c r="B255" s="2">
        <v>254</v>
      </c>
      <c r="C255" s="2">
        <v>254</v>
      </c>
      <c r="D255" s="2" t="s">
        <v>400</v>
      </c>
      <c r="E255" s="3">
        <v>36285</v>
      </c>
      <c r="F255" s="2" t="s">
        <v>19</v>
      </c>
      <c r="G255" s="2" t="s">
        <v>15</v>
      </c>
      <c r="H255" s="3">
        <v>45247</v>
      </c>
      <c r="K255" s="2" t="s">
        <v>52</v>
      </c>
      <c r="L255" s="2" t="s">
        <v>401</v>
      </c>
      <c r="N255" t="s">
        <v>3440</v>
      </c>
      <c r="O255" s="3">
        <v>45306</v>
      </c>
      <c r="P255" s="2">
        <f t="shared" ca="1" si="3"/>
        <v>25</v>
      </c>
    </row>
    <row r="256" spans="1:16">
      <c r="A256" s="2">
        <v>1031882</v>
      </c>
      <c r="B256" s="2">
        <v>255</v>
      </c>
      <c r="C256" s="2">
        <v>255</v>
      </c>
      <c r="D256" s="2" t="s">
        <v>402</v>
      </c>
      <c r="E256" s="3">
        <v>36299</v>
      </c>
      <c r="F256" s="2" t="s">
        <v>31</v>
      </c>
      <c r="G256" s="2" t="s">
        <v>15</v>
      </c>
      <c r="H256" s="3">
        <v>44892</v>
      </c>
      <c r="K256" s="2" t="s">
        <v>21</v>
      </c>
      <c r="L256" s="2" t="s">
        <v>403</v>
      </c>
      <c r="N256" t="s">
        <v>3440</v>
      </c>
      <c r="O256" s="3">
        <v>45306</v>
      </c>
      <c r="P256" s="2">
        <f t="shared" ca="1" si="3"/>
        <v>25</v>
      </c>
    </row>
    <row r="257" spans="1:16">
      <c r="A257" s="2">
        <v>1031884</v>
      </c>
      <c r="B257" s="2">
        <v>256</v>
      </c>
      <c r="C257" s="2">
        <v>256</v>
      </c>
      <c r="D257" s="2" t="s">
        <v>404</v>
      </c>
      <c r="E257" s="3">
        <v>36299</v>
      </c>
      <c r="F257" s="2" t="s">
        <v>24</v>
      </c>
      <c r="G257" s="2" t="s">
        <v>15</v>
      </c>
      <c r="H257" s="3">
        <v>45090</v>
      </c>
      <c r="J257" s="2" t="s">
        <v>60</v>
      </c>
      <c r="K257" s="2" t="s">
        <v>80</v>
      </c>
      <c r="L257" s="2" t="s">
        <v>145</v>
      </c>
      <c r="N257" t="s">
        <v>3440</v>
      </c>
      <c r="O257" s="3">
        <v>45306</v>
      </c>
      <c r="P257" s="2">
        <f t="shared" ca="1" si="3"/>
        <v>25</v>
      </c>
    </row>
    <row r="258" spans="1:16">
      <c r="A258" s="2">
        <v>1031885</v>
      </c>
      <c r="B258" s="2">
        <v>257</v>
      </c>
      <c r="C258" s="2">
        <v>257</v>
      </c>
      <c r="D258" s="2" t="s">
        <v>405</v>
      </c>
      <c r="E258" s="3">
        <v>36299</v>
      </c>
      <c r="F258" s="2" t="s">
        <v>31</v>
      </c>
      <c r="G258" s="2" t="s">
        <v>15</v>
      </c>
      <c r="H258" s="3">
        <v>42457</v>
      </c>
      <c r="J258" s="2" t="s">
        <v>60</v>
      </c>
      <c r="K258" s="2" t="s">
        <v>43</v>
      </c>
      <c r="L258" s="2" t="s">
        <v>33</v>
      </c>
      <c r="N258" t="s">
        <v>3440</v>
      </c>
      <c r="O258" s="3">
        <v>45306</v>
      </c>
      <c r="P258" s="2">
        <f t="shared" ref="P258:P321" ca="1" si="4">ROUNDUP((TODAY()-E258)/365.25,0)</f>
        <v>25</v>
      </c>
    </row>
    <row r="259" spans="1:16">
      <c r="A259" s="2">
        <v>1031887</v>
      </c>
      <c r="B259" s="2">
        <v>258</v>
      </c>
      <c r="C259" s="2">
        <v>258</v>
      </c>
      <c r="D259" s="2" t="s">
        <v>406</v>
      </c>
      <c r="E259" s="3">
        <v>36299</v>
      </c>
      <c r="F259" s="2" t="s">
        <v>14</v>
      </c>
      <c r="G259" s="2" t="s">
        <v>15</v>
      </c>
      <c r="H259" s="3">
        <v>45414</v>
      </c>
      <c r="K259" s="2" t="s">
        <v>32</v>
      </c>
      <c r="L259" s="2" t="s">
        <v>346</v>
      </c>
      <c r="N259" t="s">
        <v>3440</v>
      </c>
      <c r="O259" s="3">
        <v>45306</v>
      </c>
      <c r="P259" s="2">
        <f t="shared" ca="1" si="4"/>
        <v>25</v>
      </c>
    </row>
    <row r="260" spans="1:16">
      <c r="A260" s="2">
        <v>1031888</v>
      </c>
      <c r="B260" s="2">
        <v>259</v>
      </c>
      <c r="C260" s="2">
        <v>259</v>
      </c>
      <c r="D260" s="2" t="s">
        <v>407</v>
      </c>
      <c r="E260" s="3">
        <v>36299</v>
      </c>
      <c r="F260" s="2" t="s">
        <v>14</v>
      </c>
      <c r="G260" s="2" t="s">
        <v>15</v>
      </c>
      <c r="H260" s="3">
        <v>39580</v>
      </c>
      <c r="K260" s="2" t="s">
        <v>142</v>
      </c>
      <c r="L260" s="2" t="s">
        <v>257</v>
      </c>
      <c r="N260" t="s">
        <v>3440</v>
      </c>
      <c r="O260" s="3">
        <v>45306</v>
      </c>
      <c r="P260" s="2">
        <f t="shared" ca="1" si="4"/>
        <v>25</v>
      </c>
    </row>
    <row r="261" spans="1:16">
      <c r="A261" s="2">
        <v>1031895</v>
      </c>
      <c r="B261" s="2">
        <v>260</v>
      </c>
      <c r="C261" s="2">
        <v>260</v>
      </c>
      <c r="D261" s="2" t="s">
        <v>408</v>
      </c>
      <c r="E261" s="3">
        <v>36321</v>
      </c>
      <c r="F261" s="2" t="s">
        <v>31</v>
      </c>
      <c r="G261" s="2" t="s">
        <v>15</v>
      </c>
      <c r="H261" s="3">
        <v>44892</v>
      </c>
      <c r="K261" s="2" t="s">
        <v>21</v>
      </c>
      <c r="L261" s="2" t="s">
        <v>94</v>
      </c>
      <c r="N261" t="s">
        <v>3440</v>
      </c>
      <c r="O261" s="3">
        <v>45306</v>
      </c>
      <c r="P261" s="2">
        <f t="shared" ca="1" si="4"/>
        <v>25</v>
      </c>
    </row>
    <row r="262" spans="1:16">
      <c r="A262" s="2">
        <v>1031897</v>
      </c>
      <c r="B262" s="2">
        <v>261</v>
      </c>
      <c r="C262" s="2">
        <v>261</v>
      </c>
      <c r="D262" s="2" t="s">
        <v>409</v>
      </c>
      <c r="E262" s="3">
        <v>36321</v>
      </c>
      <c r="F262" s="2" t="s">
        <v>19</v>
      </c>
      <c r="G262" s="2" t="s">
        <v>15</v>
      </c>
      <c r="H262" s="3">
        <v>46193</v>
      </c>
      <c r="K262" s="2" t="s">
        <v>43</v>
      </c>
      <c r="L262" s="2" t="s">
        <v>152</v>
      </c>
      <c r="N262" t="s">
        <v>3440</v>
      </c>
      <c r="O262" s="3">
        <v>45306</v>
      </c>
      <c r="P262" s="2">
        <f t="shared" ca="1" si="4"/>
        <v>25</v>
      </c>
    </row>
    <row r="263" spans="1:16">
      <c r="A263" s="2">
        <v>1031899</v>
      </c>
      <c r="B263" s="2">
        <v>262</v>
      </c>
      <c r="C263" s="2">
        <v>262</v>
      </c>
      <c r="D263" s="2" t="s">
        <v>410</v>
      </c>
      <c r="E263" s="3">
        <v>36321</v>
      </c>
      <c r="F263" s="2" t="s">
        <v>57</v>
      </c>
      <c r="G263" s="2" t="s">
        <v>15</v>
      </c>
      <c r="H263" s="3">
        <v>45938</v>
      </c>
      <c r="K263" s="2" t="s">
        <v>21</v>
      </c>
      <c r="L263" s="2" t="s">
        <v>411</v>
      </c>
      <c r="N263" t="s">
        <v>3440</v>
      </c>
      <c r="O263" s="3">
        <v>45306</v>
      </c>
      <c r="P263" s="2">
        <f t="shared" ca="1" si="4"/>
        <v>25</v>
      </c>
    </row>
    <row r="264" spans="1:16">
      <c r="A264" s="2">
        <v>1031908</v>
      </c>
      <c r="B264" s="2">
        <v>263</v>
      </c>
      <c r="C264" s="2">
        <v>263</v>
      </c>
      <c r="D264" s="2" t="s">
        <v>412</v>
      </c>
      <c r="E264" s="3">
        <v>36334</v>
      </c>
      <c r="F264" s="2" t="s">
        <v>57</v>
      </c>
      <c r="G264" s="2" t="s">
        <v>15</v>
      </c>
      <c r="H264" s="3">
        <v>45288</v>
      </c>
      <c r="K264" s="2" t="s">
        <v>52</v>
      </c>
      <c r="L264" s="2" t="s">
        <v>152</v>
      </c>
      <c r="N264" t="s">
        <v>3440</v>
      </c>
      <c r="O264" s="3">
        <v>45306</v>
      </c>
      <c r="P264" s="2">
        <f t="shared" ca="1" si="4"/>
        <v>25</v>
      </c>
    </row>
    <row r="265" spans="1:16">
      <c r="A265" s="2">
        <v>1031910</v>
      </c>
      <c r="B265" s="2">
        <v>264</v>
      </c>
      <c r="C265" s="2">
        <v>264</v>
      </c>
      <c r="D265" s="2" t="s">
        <v>413</v>
      </c>
      <c r="E265" s="3">
        <v>36334</v>
      </c>
      <c r="F265" s="2" t="s">
        <v>14</v>
      </c>
      <c r="G265" s="2" t="s">
        <v>15</v>
      </c>
      <c r="H265" s="3">
        <v>45521</v>
      </c>
      <c r="K265" s="2" t="s">
        <v>25</v>
      </c>
      <c r="L265" s="2" t="s">
        <v>414</v>
      </c>
      <c r="N265" t="s">
        <v>3440</v>
      </c>
      <c r="O265" s="3">
        <v>45306</v>
      </c>
      <c r="P265" s="2">
        <f t="shared" ca="1" si="4"/>
        <v>25</v>
      </c>
    </row>
    <row r="266" spans="1:16">
      <c r="A266" s="2">
        <v>1031912</v>
      </c>
      <c r="B266" s="2">
        <v>265</v>
      </c>
      <c r="C266" s="2">
        <v>265</v>
      </c>
      <c r="D266" s="2" t="s">
        <v>415</v>
      </c>
      <c r="E266" s="3">
        <v>36334</v>
      </c>
      <c r="F266" s="2" t="s">
        <v>28</v>
      </c>
      <c r="G266" s="2" t="s">
        <v>15</v>
      </c>
      <c r="H266" s="3">
        <v>46182</v>
      </c>
      <c r="K266" s="2" t="s">
        <v>45</v>
      </c>
      <c r="L266" s="2" t="s">
        <v>33</v>
      </c>
      <c r="N266" t="s">
        <v>3440</v>
      </c>
      <c r="O266" s="3">
        <v>45306</v>
      </c>
      <c r="P266" s="2">
        <f t="shared" ca="1" si="4"/>
        <v>25</v>
      </c>
    </row>
    <row r="267" spans="1:16">
      <c r="A267" s="2">
        <v>1031945</v>
      </c>
      <c r="B267" s="2">
        <v>266</v>
      </c>
      <c r="C267" s="2">
        <v>266</v>
      </c>
      <c r="D267" s="2" t="s">
        <v>416</v>
      </c>
      <c r="E267" s="3">
        <v>36338</v>
      </c>
      <c r="F267" s="2" t="s">
        <v>19</v>
      </c>
      <c r="G267" s="2" t="s">
        <v>15</v>
      </c>
      <c r="H267" s="3">
        <v>45970</v>
      </c>
      <c r="K267" s="2" t="s">
        <v>63</v>
      </c>
      <c r="L267" s="2" t="s">
        <v>22</v>
      </c>
      <c r="N267" t="s">
        <v>3440</v>
      </c>
      <c r="O267" s="3">
        <v>45306</v>
      </c>
      <c r="P267" s="2">
        <f t="shared" ca="1" si="4"/>
        <v>25</v>
      </c>
    </row>
    <row r="268" spans="1:16">
      <c r="A268" s="2">
        <v>1031915</v>
      </c>
      <c r="B268" s="2">
        <v>267</v>
      </c>
      <c r="C268" s="2">
        <v>267</v>
      </c>
      <c r="D268" s="2" t="s">
        <v>417</v>
      </c>
      <c r="E268" s="3">
        <v>36341</v>
      </c>
      <c r="F268" s="2" t="s">
        <v>28</v>
      </c>
      <c r="G268" s="2" t="s">
        <v>15</v>
      </c>
      <c r="H268" s="3">
        <v>43646</v>
      </c>
      <c r="K268" s="2" t="s">
        <v>69</v>
      </c>
      <c r="L268" s="2" t="s">
        <v>33</v>
      </c>
      <c r="N268" t="s">
        <v>3440</v>
      </c>
      <c r="O268" s="3">
        <v>45306</v>
      </c>
      <c r="P268" s="2">
        <f t="shared" ca="1" si="4"/>
        <v>25</v>
      </c>
    </row>
    <row r="269" spans="1:16">
      <c r="A269" s="2">
        <v>1031916</v>
      </c>
      <c r="B269" s="2">
        <v>268</v>
      </c>
      <c r="C269" s="2">
        <v>268</v>
      </c>
      <c r="D269" s="2" t="s">
        <v>418</v>
      </c>
      <c r="E269" s="3">
        <v>36341</v>
      </c>
      <c r="F269" s="2" t="s">
        <v>14</v>
      </c>
      <c r="G269" s="2" t="s">
        <v>15</v>
      </c>
      <c r="H269" s="3">
        <v>39327</v>
      </c>
      <c r="K269" s="2" t="s">
        <v>142</v>
      </c>
      <c r="L269" s="2" t="s">
        <v>296</v>
      </c>
      <c r="N269" t="s">
        <v>3440</v>
      </c>
      <c r="O269" s="3">
        <v>45306</v>
      </c>
      <c r="P269" s="2">
        <f t="shared" ca="1" si="4"/>
        <v>25</v>
      </c>
    </row>
    <row r="270" spans="1:16">
      <c r="A270" s="2">
        <v>1031918</v>
      </c>
      <c r="B270" s="2">
        <v>269</v>
      </c>
      <c r="C270" s="2">
        <v>269</v>
      </c>
      <c r="D270" s="2" t="s">
        <v>419</v>
      </c>
      <c r="E270" s="3">
        <v>36341</v>
      </c>
      <c r="F270" s="2" t="s">
        <v>31</v>
      </c>
      <c r="G270" s="2" t="s">
        <v>15</v>
      </c>
      <c r="H270" s="3">
        <v>45059</v>
      </c>
      <c r="K270" s="2" t="s">
        <v>21</v>
      </c>
      <c r="L270" s="2" t="s">
        <v>285</v>
      </c>
      <c r="N270" t="s">
        <v>3440</v>
      </c>
      <c r="O270" s="3">
        <v>45306</v>
      </c>
      <c r="P270" s="2">
        <f t="shared" ca="1" si="4"/>
        <v>25</v>
      </c>
    </row>
    <row r="271" spans="1:16">
      <c r="A271" s="2">
        <v>1031920</v>
      </c>
      <c r="B271" s="2">
        <v>270</v>
      </c>
      <c r="C271" s="2">
        <v>270</v>
      </c>
      <c r="D271" s="2" t="s">
        <v>420</v>
      </c>
      <c r="E271" s="3">
        <v>36341</v>
      </c>
      <c r="F271" s="2" t="s">
        <v>14</v>
      </c>
      <c r="G271" s="2" t="s">
        <v>15</v>
      </c>
      <c r="H271" s="3">
        <v>40066</v>
      </c>
      <c r="K271" s="2" t="s">
        <v>43</v>
      </c>
      <c r="L271" s="2" t="s">
        <v>58</v>
      </c>
      <c r="N271" t="s">
        <v>3440</v>
      </c>
      <c r="O271" s="3">
        <v>45306</v>
      </c>
      <c r="P271" s="2">
        <f t="shared" ca="1" si="4"/>
        <v>25</v>
      </c>
    </row>
    <row r="272" spans="1:16">
      <c r="A272" s="2">
        <v>1031922</v>
      </c>
      <c r="B272" s="2">
        <v>271</v>
      </c>
      <c r="C272" s="2">
        <v>271</v>
      </c>
      <c r="D272" s="2" t="s">
        <v>421</v>
      </c>
      <c r="E272" s="3">
        <v>36341</v>
      </c>
      <c r="F272" s="2" t="s">
        <v>211</v>
      </c>
      <c r="G272" s="2" t="s">
        <v>15</v>
      </c>
      <c r="H272" s="3">
        <v>37734</v>
      </c>
      <c r="K272" s="2" t="s">
        <v>135</v>
      </c>
      <c r="L272" s="2" t="s">
        <v>169</v>
      </c>
      <c r="N272" t="s">
        <v>3440</v>
      </c>
      <c r="O272" s="3">
        <v>45306</v>
      </c>
      <c r="P272" s="2">
        <f t="shared" ca="1" si="4"/>
        <v>25</v>
      </c>
    </row>
    <row r="273" spans="1:16">
      <c r="A273" s="2">
        <v>1031923</v>
      </c>
      <c r="B273" s="2">
        <v>272</v>
      </c>
      <c r="C273" s="2">
        <v>272</v>
      </c>
      <c r="D273" s="2" t="s">
        <v>422</v>
      </c>
      <c r="E273" s="3">
        <v>36341</v>
      </c>
      <c r="F273" s="2" t="s">
        <v>28</v>
      </c>
      <c r="G273" s="2" t="s">
        <v>15</v>
      </c>
      <c r="H273" s="3">
        <v>42982</v>
      </c>
      <c r="K273" s="2" t="s">
        <v>63</v>
      </c>
      <c r="L273" s="2" t="s">
        <v>185</v>
      </c>
      <c r="N273" t="s">
        <v>3440</v>
      </c>
      <c r="O273" s="3">
        <v>45306</v>
      </c>
      <c r="P273" s="2">
        <f t="shared" ca="1" si="4"/>
        <v>25</v>
      </c>
    </row>
    <row r="274" spans="1:16">
      <c r="A274" s="2">
        <v>1031924</v>
      </c>
      <c r="B274" s="2">
        <v>273</v>
      </c>
      <c r="C274" s="2">
        <v>273</v>
      </c>
      <c r="D274" s="2" t="s">
        <v>423</v>
      </c>
      <c r="E274" s="3">
        <v>36341</v>
      </c>
      <c r="F274" s="2" t="s">
        <v>19</v>
      </c>
      <c r="G274" s="2" t="s">
        <v>15</v>
      </c>
      <c r="H274" s="3">
        <v>46062</v>
      </c>
      <c r="K274" s="2" t="s">
        <v>63</v>
      </c>
      <c r="L274" s="2" t="s">
        <v>174</v>
      </c>
      <c r="N274" t="s">
        <v>3440</v>
      </c>
      <c r="O274" s="3">
        <v>45306</v>
      </c>
      <c r="P274" s="2">
        <f t="shared" ca="1" si="4"/>
        <v>25</v>
      </c>
    </row>
    <row r="275" spans="1:16">
      <c r="A275" s="2">
        <v>1031925</v>
      </c>
      <c r="B275" s="2">
        <v>274</v>
      </c>
      <c r="C275" s="2">
        <v>274</v>
      </c>
      <c r="D275" s="2" t="s">
        <v>424</v>
      </c>
      <c r="E275" s="3">
        <v>36341</v>
      </c>
      <c r="F275" s="2" t="s">
        <v>19</v>
      </c>
      <c r="G275" s="2" t="s">
        <v>15</v>
      </c>
      <c r="H275" s="3">
        <v>45090</v>
      </c>
      <c r="K275" s="2" t="s">
        <v>126</v>
      </c>
      <c r="L275" s="2" t="s">
        <v>58</v>
      </c>
      <c r="N275" t="s">
        <v>3440</v>
      </c>
      <c r="O275" s="3">
        <v>45306</v>
      </c>
      <c r="P275" s="2">
        <f t="shared" ca="1" si="4"/>
        <v>25</v>
      </c>
    </row>
    <row r="276" spans="1:16">
      <c r="A276" s="2">
        <v>1031926</v>
      </c>
      <c r="B276" s="2">
        <v>275</v>
      </c>
      <c r="C276" s="2">
        <v>275</v>
      </c>
      <c r="D276" s="2" t="s">
        <v>425</v>
      </c>
      <c r="E276" s="3">
        <v>36341</v>
      </c>
      <c r="F276" s="2" t="s">
        <v>31</v>
      </c>
      <c r="G276" s="2" t="s">
        <v>15</v>
      </c>
      <c r="H276" s="3">
        <v>45167</v>
      </c>
      <c r="K276" s="2" t="s">
        <v>135</v>
      </c>
      <c r="L276" s="2" t="s">
        <v>169</v>
      </c>
      <c r="N276" t="s">
        <v>3440</v>
      </c>
      <c r="O276" s="3">
        <v>45306</v>
      </c>
      <c r="P276" s="2">
        <f t="shared" ca="1" si="4"/>
        <v>25</v>
      </c>
    </row>
    <row r="277" spans="1:16">
      <c r="A277" s="2">
        <v>1031927</v>
      </c>
      <c r="B277" s="2">
        <v>276</v>
      </c>
      <c r="C277" s="2">
        <v>276</v>
      </c>
      <c r="D277" s="2" t="s">
        <v>426</v>
      </c>
      <c r="E277" s="3">
        <v>36341</v>
      </c>
      <c r="F277" s="2" t="s">
        <v>14</v>
      </c>
      <c r="G277" s="2" t="s">
        <v>15</v>
      </c>
      <c r="H277" s="3">
        <v>43181</v>
      </c>
      <c r="J277" s="2" t="s">
        <v>35</v>
      </c>
      <c r="K277" s="2" t="s">
        <v>427</v>
      </c>
      <c r="L277" s="2" t="s">
        <v>83</v>
      </c>
      <c r="N277" t="s">
        <v>3440</v>
      </c>
      <c r="O277" s="3">
        <v>45306</v>
      </c>
      <c r="P277" s="2">
        <f t="shared" ca="1" si="4"/>
        <v>25</v>
      </c>
    </row>
    <row r="278" spans="1:16">
      <c r="A278" s="2">
        <v>1031957</v>
      </c>
      <c r="B278" s="2">
        <v>277</v>
      </c>
      <c r="C278" s="2">
        <v>277</v>
      </c>
      <c r="D278" s="2" t="s">
        <v>428</v>
      </c>
      <c r="E278" s="3">
        <v>36359</v>
      </c>
      <c r="F278" s="2" t="s">
        <v>211</v>
      </c>
      <c r="G278" s="2" t="s">
        <v>15</v>
      </c>
      <c r="H278" s="3"/>
      <c r="K278" s="2" t="s">
        <v>29</v>
      </c>
      <c r="L278" s="2" t="s">
        <v>169</v>
      </c>
      <c r="N278" t="s">
        <v>3440</v>
      </c>
      <c r="O278" s="3">
        <v>45306</v>
      </c>
      <c r="P278" s="2">
        <f t="shared" ca="1" si="4"/>
        <v>25</v>
      </c>
    </row>
    <row r="279" spans="1:16">
      <c r="A279" s="2">
        <v>1031935</v>
      </c>
      <c r="B279" s="2">
        <v>278</v>
      </c>
      <c r="C279" s="2">
        <v>278</v>
      </c>
      <c r="D279" s="2" t="s">
        <v>429</v>
      </c>
      <c r="E279" s="3">
        <v>36362</v>
      </c>
      <c r="F279" s="2" t="s">
        <v>31</v>
      </c>
      <c r="G279" s="2" t="s">
        <v>15</v>
      </c>
      <c r="H279" s="3">
        <v>45090</v>
      </c>
      <c r="K279" s="2" t="s">
        <v>80</v>
      </c>
      <c r="L279" s="2" t="s">
        <v>162</v>
      </c>
      <c r="N279" t="s">
        <v>3440</v>
      </c>
      <c r="O279" s="3">
        <v>45306</v>
      </c>
      <c r="P279" s="2">
        <f t="shared" ca="1" si="4"/>
        <v>25</v>
      </c>
    </row>
    <row r="280" spans="1:16">
      <c r="A280" s="2">
        <v>1031936</v>
      </c>
      <c r="B280" s="2">
        <v>279</v>
      </c>
      <c r="C280" s="2">
        <v>279</v>
      </c>
      <c r="D280" s="2" t="s">
        <v>430</v>
      </c>
      <c r="E280" s="3">
        <v>36362</v>
      </c>
      <c r="F280" s="2" t="s">
        <v>14</v>
      </c>
      <c r="G280" s="2" t="s">
        <v>15</v>
      </c>
      <c r="H280" s="3">
        <v>44201</v>
      </c>
      <c r="K280" s="2" t="s">
        <v>32</v>
      </c>
      <c r="L280" s="2" t="s">
        <v>33</v>
      </c>
      <c r="N280" t="s">
        <v>3440</v>
      </c>
      <c r="O280" s="3">
        <v>45306</v>
      </c>
      <c r="P280" s="2">
        <f t="shared" ca="1" si="4"/>
        <v>25</v>
      </c>
    </row>
    <row r="281" spans="1:16">
      <c r="A281" s="2">
        <v>1031937</v>
      </c>
      <c r="B281" s="2">
        <v>280</v>
      </c>
      <c r="C281" s="2">
        <v>280</v>
      </c>
      <c r="D281" s="2" t="s">
        <v>431</v>
      </c>
      <c r="E281" s="3">
        <v>36362</v>
      </c>
      <c r="F281" s="2" t="s">
        <v>211</v>
      </c>
      <c r="G281" s="2" t="s">
        <v>15</v>
      </c>
      <c r="H281" s="3">
        <v>38842</v>
      </c>
      <c r="K281" s="2" t="s">
        <v>21</v>
      </c>
      <c r="L281" s="2" t="s">
        <v>432</v>
      </c>
      <c r="N281" t="s">
        <v>3440</v>
      </c>
      <c r="O281" s="3">
        <v>45306</v>
      </c>
      <c r="P281" s="2">
        <f t="shared" ca="1" si="4"/>
        <v>25</v>
      </c>
    </row>
    <row r="282" spans="1:16">
      <c r="A282" s="2">
        <v>1031939</v>
      </c>
      <c r="B282" s="2">
        <v>281</v>
      </c>
      <c r="C282" s="2">
        <v>281</v>
      </c>
      <c r="D282" s="2" t="s">
        <v>433</v>
      </c>
      <c r="E282" s="3">
        <v>36362</v>
      </c>
      <c r="F282" s="2" t="s">
        <v>28</v>
      </c>
      <c r="G282" s="2" t="s">
        <v>15</v>
      </c>
      <c r="H282" s="3">
        <v>43800</v>
      </c>
      <c r="J282" s="2" t="s">
        <v>60</v>
      </c>
      <c r="K282" s="2" t="s">
        <v>135</v>
      </c>
      <c r="L282" s="2" t="s">
        <v>127</v>
      </c>
      <c r="N282" t="s">
        <v>3440</v>
      </c>
      <c r="O282" s="3">
        <v>45306</v>
      </c>
      <c r="P282" s="2">
        <f t="shared" ca="1" si="4"/>
        <v>25</v>
      </c>
    </row>
    <row r="283" spans="1:16">
      <c r="A283" s="2">
        <v>1031946</v>
      </c>
      <c r="B283" s="2">
        <v>282</v>
      </c>
      <c r="C283" s="2">
        <v>282</v>
      </c>
      <c r="D283" s="2" t="s">
        <v>434</v>
      </c>
      <c r="E283" s="3">
        <v>36373</v>
      </c>
      <c r="F283" s="2" t="s">
        <v>19</v>
      </c>
      <c r="G283" s="2" t="s">
        <v>15</v>
      </c>
      <c r="H283" s="3">
        <v>45970</v>
      </c>
      <c r="K283" s="2" t="s">
        <v>54</v>
      </c>
      <c r="L283" s="2" t="s">
        <v>364</v>
      </c>
      <c r="N283" t="s">
        <v>3440</v>
      </c>
      <c r="O283" s="3">
        <v>45306</v>
      </c>
      <c r="P283" s="2">
        <f t="shared" ca="1" si="4"/>
        <v>25</v>
      </c>
    </row>
    <row r="284" spans="1:16">
      <c r="A284" s="2">
        <v>1031952</v>
      </c>
      <c r="B284" s="2">
        <v>283</v>
      </c>
      <c r="C284" s="2">
        <v>283</v>
      </c>
      <c r="D284" s="2" t="s">
        <v>435</v>
      </c>
      <c r="E284" s="3">
        <v>36376</v>
      </c>
      <c r="F284" s="2" t="s">
        <v>19</v>
      </c>
      <c r="G284" s="2" t="s">
        <v>15</v>
      </c>
      <c r="H284" s="3">
        <v>45488</v>
      </c>
      <c r="K284" s="2" t="s">
        <v>63</v>
      </c>
      <c r="L284" s="2" t="s">
        <v>185</v>
      </c>
      <c r="N284" t="s">
        <v>3440</v>
      </c>
      <c r="O284" s="3">
        <v>45306</v>
      </c>
      <c r="P284" s="2">
        <f t="shared" ca="1" si="4"/>
        <v>25</v>
      </c>
    </row>
    <row r="285" spans="1:16">
      <c r="A285" s="2">
        <v>1031953</v>
      </c>
      <c r="B285" s="2">
        <v>284</v>
      </c>
      <c r="C285" s="2">
        <v>284</v>
      </c>
      <c r="D285" s="2" t="s">
        <v>436</v>
      </c>
      <c r="E285" s="3">
        <v>36376</v>
      </c>
      <c r="F285" s="2" t="s">
        <v>19</v>
      </c>
      <c r="G285" s="2" t="s">
        <v>15</v>
      </c>
      <c r="H285" s="3">
        <v>46150</v>
      </c>
      <c r="K285" s="2" t="s">
        <v>21</v>
      </c>
      <c r="L285" s="2" t="s">
        <v>437</v>
      </c>
      <c r="N285" t="s">
        <v>3440</v>
      </c>
      <c r="O285" s="3">
        <v>45306</v>
      </c>
      <c r="P285" s="2">
        <f t="shared" ca="1" si="4"/>
        <v>25</v>
      </c>
    </row>
    <row r="286" spans="1:16">
      <c r="A286" s="2">
        <v>1031954</v>
      </c>
      <c r="B286" s="2">
        <v>285</v>
      </c>
      <c r="C286" s="2">
        <v>285</v>
      </c>
      <c r="D286" s="2" t="s">
        <v>438</v>
      </c>
      <c r="E286" s="3">
        <v>36376</v>
      </c>
      <c r="F286" s="2" t="s">
        <v>31</v>
      </c>
      <c r="G286" s="2" t="s">
        <v>15</v>
      </c>
      <c r="H286" s="3">
        <v>45090</v>
      </c>
      <c r="K286" s="2" t="s">
        <v>21</v>
      </c>
      <c r="L286" s="2" t="s">
        <v>439</v>
      </c>
      <c r="N286" t="s">
        <v>3440</v>
      </c>
      <c r="O286" s="3">
        <v>45306</v>
      </c>
      <c r="P286" s="2">
        <f t="shared" ca="1" si="4"/>
        <v>25</v>
      </c>
    </row>
    <row r="287" spans="1:16">
      <c r="A287" s="2">
        <v>1031955</v>
      </c>
      <c r="B287" s="2">
        <v>286</v>
      </c>
      <c r="C287" s="2">
        <v>286</v>
      </c>
      <c r="D287" s="2" t="s">
        <v>440</v>
      </c>
      <c r="E287" s="3">
        <v>36376</v>
      </c>
      <c r="F287" s="2" t="s">
        <v>28</v>
      </c>
      <c r="G287" s="2" t="s">
        <v>15</v>
      </c>
      <c r="H287" s="3">
        <v>37252</v>
      </c>
      <c r="K287" s="2" t="s">
        <v>142</v>
      </c>
      <c r="L287" s="2" t="s">
        <v>441</v>
      </c>
      <c r="N287" t="s">
        <v>3440</v>
      </c>
      <c r="O287" s="3">
        <v>45306</v>
      </c>
      <c r="P287" s="2">
        <f t="shared" ca="1" si="4"/>
        <v>25</v>
      </c>
    </row>
    <row r="288" spans="1:16">
      <c r="A288" s="2">
        <v>1031956</v>
      </c>
      <c r="B288" s="2">
        <v>287</v>
      </c>
      <c r="C288" s="2">
        <v>287</v>
      </c>
      <c r="D288" s="2" t="s">
        <v>442</v>
      </c>
      <c r="E288" s="3">
        <v>36376</v>
      </c>
      <c r="F288" s="2" t="s">
        <v>31</v>
      </c>
      <c r="G288" s="2" t="s">
        <v>15</v>
      </c>
      <c r="H288" s="3">
        <v>45636</v>
      </c>
      <c r="K288" s="2" t="s">
        <v>21</v>
      </c>
      <c r="L288" s="2" t="s">
        <v>443</v>
      </c>
      <c r="N288" t="s">
        <v>3440</v>
      </c>
      <c r="O288" s="3">
        <v>45306</v>
      </c>
      <c r="P288" s="2">
        <f t="shared" ca="1" si="4"/>
        <v>25</v>
      </c>
    </row>
    <row r="289" spans="1:16">
      <c r="A289" s="2">
        <v>1031959</v>
      </c>
      <c r="B289" s="2">
        <v>288</v>
      </c>
      <c r="C289" s="2">
        <v>288</v>
      </c>
      <c r="D289" s="2" t="s">
        <v>444</v>
      </c>
      <c r="E289" s="3">
        <v>36376</v>
      </c>
      <c r="F289" s="2" t="s">
        <v>28</v>
      </c>
      <c r="G289" s="2" t="s">
        <v>15</v>
      </c>
      <c r="H289" s="3">
        <v>44316</v>
      </c>
      <c r="K289" s="2" t="s">
        <v>45</v>
      </c>
      <c r="L289" s="2" t="s">
        <v>33</v>
      </c>
      <c r="N289" t="s">
        <v>3440</v>
      </c>
      <c r="O289" s="3">
        <v>45306</v>
      </c>
      <c r="P289" s="2">
        <f t="shared" ca="1" si="4"/>
        <v>25</v>
      </c>
    </row>
    <row r="290" spans="1:16">
      <c r="A290" s="2">
        <v>1031960</v>
      </c>
      <c r="B290" s="2">
        <v>289</v>
      </c>
      <c r="C290" s="2">
        <v>289</v>
      </c>
      <c r="D290" s="2" t="s">
        <v>445</v>
      </c>
      <c r="E290" s="3">
        <v>36376</v>
      </c>
      <c r="F290" s="2" t="s">
        <v>28</v>
      </c>
      <c r="G290" s="2" t="s">
        <v>15</v>
      </c>
      <c r="H290" s="3">
        <v>39067</v>
      </c>
      <c r="K290" s="2" t="s">
        <v>32</v>
      </c>
      <c r="L290" s="2" t="s">
        <v>289</v>
      </c>
      <c r="N290" t="s">
        <v>3440</v>
      </c>
      <c r="O290" s="3">
        <v>45306</v>
      </c>
      <c r="P290" s="2">
        <f t="shared" ca="1" si="4"/>
        <v>25</v>
      </c>
    </row>
    <row r="291" spans="1:16">
      <c r="A291" s="2">
        <v>1031962</v>
      </c>
      <c r="B291" s="2">
        <v>290</v>
      </c>
      <c r="C291" s="2">
        <v>290</v>
      </c>
      <c r="D291" s="2" t="s">
        <v>446</v>
      </c>
      <c r="E291" s="3">
        <v>36376</v>
      </c>
      <c r="F291" s="2" t="s">
        <v>211</v>
      </c>
      <c r="G291" s="2" t="s">
        <v>15</v>
      </c>
      <c r="H291" s="3">
        <v>37720</v>
      </c>
      <c r="K291" s="2" t="s">
        <v>32</v>
      </c>
      <c r="L291" s="2" t="s">
        <v>292</v>
      </c>
      <c r="N291" t="s">
        <v>3440</v>
      </c>
      <c r="O291" s="3">
        <v>45306</v>
      </c>
      <c r="P291" s="2">
        <f t="shared" ca="1" si="4"/>
        <v>25</v>
      </c>
    </row>
    <row r="292" spans="1:16">
      <c r="A292" s="2">
        <v>1031963</v>
      </c>
      <c r="B292" s="2">
        <v>291</v>
      </c>
      <c r="C292" s="2">
        <v>291</v>
      </c>
      <c r="D292" s="2" t="s">
        <v>447</v>
      </c>
      <c r="E292" s="3">
        <v>36376</v>
      </c>
      <c r="F292" s="2" t="s">
        <v>14</v>
      </c>
      <c r="G292" s="2" t="s">
        <v>15</v>
      </c>
      <c r="H292" s="3">
        <v>43077</v>
      </c>
      <c r="K292" s="2" t="s">
        <v>21</v>
      </c>
      <c r="L292" s="2" t="s">
        <v>448</v>
      </c>
      <c r="N292" t="s">
        <v>3440</v>
      </c>
      <c r="O292" s="3">
        <v>45306</v>
      </c>
      <c r="P292" s="2">
        <f t="shared" ca="1" si="4"/>
        <v>25</v>
      </c>
    </row>
    <row r="293" spans="1:16">
      <c r="A293" s="2">
        <v>1031964</v>
      </c>
      <c r="B293" s="2">
        <v>292</v>
      </c>
      <c r="C293" s="2">
        <v>292</v>
      </c>
      <c r="D293" s="2" t="s">
        <v>449</v>
      </c>
      <c r="E293" s="3">
        <v>36376</v>
      </c>
      <c r="F293" s="2" t="s">
        <v>31</v>
      </c>
      <c r="G293" s="2" t="s">
        <v>15</v>
      </c>
      <c r="H293" s="3">
        <v>45816</v>
      </c>
      <c r="K293" s="2" t="s">
        <v>63</v>
      </c>
      <c r="L293" s="2" t="s">
        <v>166</v>
      </c>
      <c r="N293" t="s">
        <v>3440</v>
      </c>
      <c r="O293" s="3">
        <v>45306</v>
      </c>
      <c r="P293" s="2">
        <f t="shared" ca="1" si="4"/>
        <v>25</v>
      </c>
    </row>
    <row r="294" spans="1:16">
      <c r="A294" s="2">
        <v>1031966</v>
      </c>
      <c r="B294" s="2">
        <v>293</v>
      </c>
      <c r="C294" s="2">
        <v>293</v>
      </c>
      <c r="D294" s="2" t="s">
        <v>450</v>
      </c>
      <c r="E294" s="3">
        <v>36376</v>
      </c>
      <c r="F294" s="2" t="s">
        <v>31</v>
      </c>
      <c r="G294" s="2" t="s">
        <v>15</v>
      </c>
      <c r="H294" s="3">
        <v>45414</v>
      </c>
      <c r="K294" s="2" t="s">
        <v>21</v>
      </c>
      <c r="L294" s="2" t="s">
        <v>451</v>
      </c>
      <c r="N294" t="s">
        <v>3440</v>
      </c>
      <c r="O294" s="3">
        <v>45306</v>
      </c>
      <c r="P294" s="2">
        <f t="shared" ca="1" si="4"/>
        <v>25</v>
      </c>
    </row>
    <row r="295" spans="1:16">
      <c r="A295" s="2">
        <v>1031967</v>
      </c>
      <c r="B295" s="2">
        <v>294</v>
      </c>
      <c r="C295" s="2">
        <v>294</v>
      </c>
      <c r="D295" s="2" t="s">
        <v>452</v>
      </c>
      <c r="E295" s="3">
        <v>36376</v>
      </c>
      <c r="F295" s="2" t="s">
        <v>19</v>
      </c>
      <c r="G295" s="2" t="s">
        <v>15</v>
      </c>
      <c r="H295" s="3">
        <v>46090</v>
      </c>
      <c r="K295" s="2" t="s">
        <v>52</v>
      </c>
      <c r="L295" s="2" t="s">
        <v>33</v>
      </c>
      <c r="N295" t="s">
        <v>3440</v>
      </c>
      <c r="O295" s="3">
        <v>45306</v>
      </c>
      <c r="P295" s="2">
        <f t="shared" ca="1" si="4"/>
        <v>25</v>
      </c>
    </row>
    <row r="296" spans="1:16">
      <c r="A296" s="2">
        <v>1032000</v>
      </c>
      <c r="B296" s="2">
        <v>295</v>
      </c>
      <c r="C296" s="2">
        <v>295</v>
      </c>
      <c r="D296" s="2" t="s">
        <v>453</v>
      </c>
      <c r="E296" s="3">
        <v>36401</v>
      </c>
      <c r="F296" s="2" t="s">
        <v>19</v>
      </c>
      <c r="G296" s="2" t="s">
        <v>15</v>
      </c>
      <c r="H296" s="3">
        <v>45970</v>
      </c>
      <c r="K296" s="2" t="s">
        <v>454</v>
      </c>
      <c r="L296" s="2" t="s">
        <v>92</v>
      </c>
      <c r="N296" t="s">
        <v>3440</v>
      </c>
      <c r="O296" s="3">
        <v>45306</v>
      </c>
      <c r="P296" s="2">
        <f t="shared" ca="1" si="4"/>
        <v>25</v>
      </c>
    </row>
    <row r="297" spans="1:16">
      <c r="A297" s="2">
        <v>1031988</v>
      </c>
      <c r="B297" s="2">
        <v>296</v>
      </c>
      <c r="C297" s="2">
        <v>296</v>
      </c>
      <c r="D297" s="2" t="s">
        <v>455</v>
      </c>
      <c r="E297" s="3">
        <v>36404</v>
      </c>
      <c r="F297" s="2" t="s">
        <v>14</v>
      </c>
      <c r="G297" s="2" t="s">
        <v>15</v>
      </c>
      <c r="H297" s="3">
        <v>43181</v>
      </c>
      <c r="K297" s="2" t="s">
        <v>21</v>
      </c>
      <c r="L297" s="2" t="s">
        <v>116</v>
      </c>
      <c r="N297" t="s">
        <v>3440</v>
      </c>
      <c r="O297" s="3">
        <v>45306</v>
      </c>
      <c r="P297" s="2">
        <f t="shared" ca="1" si="4"/>
        <v>25</v>
      </c>
    </row>
    <row r="298" spans="1:16">
      <c r="A298" s="2">
        <v>1031990</v>
      </c>
      <c r="B298" s="2">
        <v>297</v>
      </c>
      <c r="C298" s="2">
        <v>297</v>
      </c>
      <c r="D298" s="2" t="s">
        <v>456</v>
      </c>
      <c r="E298" s="3">
        <v>36404</v>
      </c>
      <c r="F298" s="2" t="s">
        <v>14</v>
      </c>
      <c r="G298" s="2" t="s">
        <v>15</v>
      </c>
      <c r="H298" s="3">
        <v>45970</v>
      </c>
      <c r="K298" s="2" t="s">
        <v>32</v>
      </c>
      <c r="L298" s="2" t="s">
        <v>401</v>
      </c>
      <c r="N298" t="s">
        <v>3440</v>
      </c>
      <c r="O298" s="3">
        <v>45306</v>
      </c>
      <c r="P298" s="2">
        <f t="shared" ca="1" si="4"/>
        <v>25</v>
      </c>
    </row>
    <row r="299" spans="1:16">
      <c r="A299" s="2">
        <v>1031993</v>
      </c>
      <c r="B299" s="2">
        <v>298</v>
      </c>
      <c r="C299" s="2">
        <v>298</v>
      </c>
      <c r="D299" s="2" t="s">
        <v>457</v>
      </c>
      <c r="E299" s="3">
        <v>36404</v>
      </c>
      <c r="F299" s="2" t="s">
        <v>28</v>
      </c>
      <c r="G299" s="2" t="s">
        <v>15</v>
      </c>
      <c r="H299" s="3">
        <v>43934</v>
      </c>
      <c r="K299" s="2" t="s">
        <v>32</v>
      </c>
      <c r="L299" s="2" t="s">
        <v>185</v>
      </c>
      <c r="N299" t="s">
        <v>3440</v>
      </c>
      <c r="O299" s="3">
        <v>45306</v>
      </c>
      <c r="P299" s="2">
        <f t="shared" ca="1" si="4"/>
        <v>25</v>
      </c>
    </row>
    <row r="300" spans="1:16">
      <c r="A300" s="2">
        <v>1031994</v>
      </c>
      <c r="B300" s="2">
        <v>299</v>
      </c>
      <c r="C300" s="2">
        <v>299</v>
      </c>
      <c r="D300" s="2" t="s">
        <v>458</v>
      </c>
      <c r="E300" s="3">
        <v>36404</v>
      </c>
      <c r="F300" s="2" t="s">
        <v>28</v>
      </c>
      <c r="G300" s="2" t="s">
        <v>15</v>
      </c>
      <c r="H300" s="3">
        <v>44913</v>
      </c>
      <c r="K300" s="2" t="s">
        <v>32</v>
      </c>
      <c r="L300" s="2" t="s">
        <v>237</v>
      </c>
      <c r="N300" t="s">
        <v>3440</v>
      </c>
      <c r="O300" s="3">
        <v>45306</v>
      </c>
      <c r="P300" s="2">
        <f t="shared" ca="1" si="4"/>
        <v>25</v>
      </c>
    </row>
    <row r="301" spans="1:16">
      <c r="A301" s="2">
        <v>1031997</v>
      </c>
      <c r="B301" s="2">
        <v>300</v>
      </c>
      <c r="C301" s="2">
        <v>300</v>
      </c>
      <c r="D301" s="2" t="s">
        <v>459</v>
      </c>
      <c r="E301" s="3">
        <v>36404</v>
      </c>
      <c r="F301" s="2" t="s">
        <v>14</v>
      </c>
      <c r="G301" s="2" t="s">
        <v>15</v>
      </c>
      <c r="H301" s="3">
        <v>43540</v>
      </c>
      <c r="K301" s="2" t="s">
        <v>21</v>
      </c>
      <c r="L301" s="2" t="s">
        <v>300</v>
      </c>
      <c r="N301" t="s">
        <v>3440</v>
      </c>
      <c r="O301" s="3">
        <v>45306</v>
      </c>
      <c r="P301" s="2">
        <f t="shared" ca="1" si="4"/>
        <v>25</v>
      </c>
    </row>
    <row r="302" spans="1:16">
      <c r="A302" s="2">
        <v>1031998</v>
      </c>
      <c r="B302" s="2">
        <v>301</v>
      </c>
      <c r="C302" s="2">
        <v>301</v>
      </c>
      <c r="D302" s="2" t="s">
        <v>460</v>
      </c>
      <c r="E302" s="3">
        <v>36411</v>
      </c>
      <c r="F302" s="2" t="s">
        <v>57</v>
      </c>
      <c r="G302" s="2" t="s">
        <v>15</v>
      </c>
      <c r="H302" s="3">
        <v>44958</v>
      </c>
      <c r="K302" s="2" t="s">
        <v>45</v>
      </c>
      <c r="L302" s="2" t="s">
        <v>364</v>
      </c>
      <c r="N302" t="s">
        <v>3440</v>
      </c>
      <c r="O302" s="3">
        <v>45306</v>
      </c>
      <c r="P302" s="2">
        <f t="shared" ca="1" si="4"/>
        <v>25</v>
      </c>
    </row>
    <row r="303" spans="1:16">
      <c r="A303" s="2">
        <v>1031999</v>
      </c>
      <c r="B303" s="2">
        <v>302</v>
      </c>
      <c r="C303" s="2">
        <v>302</v>
      </c>
      <c r="D303" s="2" t="s">
        <v>461</v>
      </c>
      <c r="E303" s="3">
        <v>36411</v>
      </c>
      <c r="F303" s="2" t="s">
        <v>14</v>
      </c>
      <c r="G303" s="2" t="s">
        <v>15</v>
      </c>
      <c r="H303" s="3">
        <v>43717</v>
      </c>
      <c r="K303" s="2" t="s">
        <v>206</v>
      </c>
      <c r="L303" s="2" t="s">
        <v>300</v>
      </c>
      <c r="N303" t="s">
        <v>3440</v>
      </c>
      <c r="O303" s="3">
        <v>45306</v>
      </c>
      <c r="P303" s="2">
        <f t="shared" ca="1" si="4"/>
        <v>25</v>
      </c>
    </row>
    <row r="304" spans="1:16">
      <c r="A304" s="2">
        <v>1032016</v>
      </c>
      <c r="B304" s="2">
        <v>303</v>
      </c>
      <c r="C304" s="2">
        <v>303</v>
      </c>
      <c r="D304" s="2" t="s">
        <v>462</v>
      </c>
      <c r="E304" s="3">
        <v>36432</v>
      </c>
      <c r="F304" s="2" t="s">
        <v>14</v>
      </c>
      <c r="G304" s="2" t="s">
        <v>15</v>
      </c>
      <c r="H304" s="3">
        <v>43746</v>
      </c>
      <c r="K304" s="2" t="s">
        <v>16</v>
      </c>
      <c r="L304" s="2" t="s">
        <v>463</v>
      </c>
      <c r="N304" t="s">
        <v>3440</v>
      </c>
      <c r="O304" s="3">
        <v>45306</v>
      </c>
      <c r="P304" s="2">
        <f t="shared" ca="1" si="4"/>
        <v>25</v>
      </c>
    </row>
    <row r="305" spans="1:16">
      <c r="A305" s="2">
        <v>1032017</v>
      </c>
      <c r="B305" s="2">
        <v>304</v>
      </c>
      <c r="C305" s="2">
        <v>304</v>
      </c>
      <c r="D305" s="2" t="s">
        <v>464</v>
      </c>
      <c r="E305" s="3">
        <v>36432</v>
      </c>
      <c r="F305" s="2" t="s">
        <v>211</v>
      </c>
      <c r="G305" s="2" t="s">
        <v>15</v>
      </c>
      <c r="H305" s="3">
        <v>37829</v>
      </c>
      <c r="J305" s="2" t="s">
        <v>35</v>
      </c>
      <c r="K305" s="2" t="s">
        <v>21</v>
      </c>
      <c r="L305" s="2" t="s">
        <v>233</v>
      </c>
      <c r="N305" t="s">
        <v>3440</v>
      </c>
      <c r="O305" s="3">
        <v>45306</v>
      </c>
      <c r="P305" s="2">
        <f t="shared" ca="1" si="4"/>
        <v>25</v>
      </c>
    </row>
    <row r="306" spans="1:16">
      <c r="A306" s="2">
        <v>1032018</v>
      </c>
      <c r="B306" s="2">
        <v>305</v>
      </c>
      <c r="C306" s="2">
        <v>305</v>
      </c>
      <c r="D306" s="2" t="s">
        <v>465</v>
      </c>
      <c r="E306" s="3">
        <v>36432</v>
      </c>
      <c r="F306" s="2" t="s">
        <v>211</v>
      </c>
      <c r="G306" s="2" t="s">
        <v>15</v>
      </c>
      <c r="H306" s="3">
        <v>46150</v>
      </c>
      <c r="K306" s="2" t="s">
        <v>21</v>
      </c>
      <c r="L306" s="2" t="s">
        <v>370</v>
      </c>
      <c r="N306" t="s">
        <v>3440</v>
      </c>
      <c r="O306" s="3">
        <v>45306</v>
      </c>
      <c r="P306" s="2">
        <f t="shared" ca="1" si="4"/>
        <v>25</v>
      </c>
    </row>
    <row r="307" spans="1:16">
      <c r="A307" s="2">
        <v>1032019</v>
      </c>
      <c r="B307" s="2">
        <v>306</v>
      </c>
      <c r="C307" s="2">
        <v>306</v>
      </c>
      <c r="D307" s="2" t="s">
        <v>466</v>
      </c>
      <c r="E307" s="3">
        <v>36432</v>
      </c>
      <c r="F307" s="2" t="s">
        <v>31</v>
      </c>
      <c r="G307" s="2" t="s">
        <v>15</v>
      </c>
      <c r="H307" s="3">
        <v>45090</v>
      </c>
      <c r="K307" s="2" t="s">
        <v>135</v>
      </c>
      <c r="L307" s="2" t="s">
        <v>75</v>
      </c>
      <c r="N307" t="s">
        <v>3440</v>
      </c>
      <c r="O307" s="3">
        <v>45306</v>
      </c>
      <c r="P307" s="2">
        <f t="shared" ca="1" si="4"/>
        <v>25</v>
      </c>
    </row>
    <row r="308" spans="1:16">
      <c r="A308" s="2">
        <v>1032021</v>
      </c>
      <c r="B308" s="2">
        <v>307</v>
      </c>
      <c r="C308" s="2">
        <v>307</v>
      </c>
      <c r="D308" s="2" t="s">
        <v>467</v>
      </c>
      <c r="E308" s="3">
        <v>36432</v>
      </c>
      <c r="F308" s="2" t="s">
        <v>31</v>
      </c>
      <c r="G308" s="2" t="s">
        <v>15</v>
      </c>
      <c r="H308" s="3">
        <v>45414</v>
      </c>
      <c r="K308" s="2" t="s">
        <v>63</v>
      </c>
      <c r="L308" s="2" t="s">
        <v>468</v>
      </c>
      <c r="N308" t="s">
        <v>3440</v>
      </c>
      <c r="O308" s="3">
        <v>45306</v>
      </c>
      <c r="P308" s="2">
        <f t="shared" ca="1" si="4"/>
        <v>25</v>
      </c>
    </row>
    <row r="309" spans="1:16">
      <c r="A309" s="2">
        <v>1032023</v>
      </c>
      <c r="B309" s="2">
        <v>308</v>
      </c>
      <c r="C309" s="2">
        <v>308</v>
      </c>
      <c r="D309" s="2" t="s">
        <v>469</v>
      </c>
      <c r="E309" s="3">
        <v>36432</v>
      </c>
      <c r="F309" s="2" t="s">
        <v>57</v>
      </c>
      <c r="G309" s="2" t="s">
        <v>15</v>
      </c>
      <c r="H309" s="3">
        <v>46150</v>
      </c>
      <c r="K309" s="2" t="s">
        <v>142</v>
      </c>
      <c r="L309" s="2" t="s">
        <v>58</v>
      </c>
      <c r="N309" t="s">
        <v>3440</v>
      </c>
      <c r="O309" s="3">
        <v>45306</v>
      </c>
      <c r="P309" s="2">
        <f t="shared" ca="1" si="4"/>
        <v>25</v>
      </c>
    </row>
    <row r="310" spans="1:16">
      <c r="A310" s="2">
        <v>1032024</v>
      </c>
      <c r="B310" s="2">
        <v>309</v>
      </c>
      <c r="C310" s="2">
        <v>309</v>
      </c>
      <c r="D310" s="2" t="s">
        <v>470</v>
      </c>
      <c r="E310" s="3">
        <v>36432</v>
      </c>
      <c r="F310" s="2" t="s">
        <v>28</v>
      </c>
      <c r="G310" s="2" t="s">
        <v>15</v>
      </c>
      <c r="H310" s="3">
        <v>45434</v>
      </c>
      <c r="K310" s="2" t="s">
        <v>65</v>
      </c>
      <c r="L310" s="2" t="s">
        <v>285</v>
      </c>
      <c r="N310" t="s">
        <v>3440</v>
      </c>
      <c r="O310" s="3">
        <v>45306</v>
      </c>
      <c r="P310" s="2">
        <f t="shared" ca="1" si="4"/>
        <v>25</v>
      </c>
    </row>
    <row r="311" spans="1:16">
      <c r="A311" s="2">
        <v>1032030</v>
      </c>
      <c r="B311" s="2">
        <v>310</v>
      </c>
      <c r="C311" s="2">
        <v>310</v>
      </c>
      <c r="D311" s="2" t="s">
        <v>471</v>
      </c>
      <c r="E311" s="3">
        <v>36437</v>
      </c>
      <c r="F311" s="2" t="s">
        <v>31</v>
      </c>
      <c r="G311" s="2" t="s">
        <v>15</v>
      </c>
      <c r="H311" s="3">
        <v>45090</v>
      </c>
      <c r="K311" s="2" t="s">
        <v>63</v>
      </c>
      <c r="L311" s="2" t="s">
        <v>472</v>
      </c>
      <c r="N311" t="s">
        <v>3440</v>
      </c>
      <c r="O311" s="3">
        <v>45306</v>
      </c>
      <c r="P311" s="2">
        <f t="shared" ca="1" si="4"/>
        <v>25</v>
      </c>
    </row>
    <row r="312" spans="1:16">
      <c r="A312" s="2">
        <v>1032049</v>
      </c>
      <c r="B312" s="2">
        <v>311</v>
      </c>
      <c r="C312" s="2">
        <v>311</v>
      </c>
      <c r="D312" s="2" t="s">
        <v>473</v>
      </c>
      <c r="E312" s="3">
        <v>36444</v>
      </c>
      <c r="F312" s="2" t="s">
        <v>322</v>
      </c>
      <c r="G312" s="2" t="s">
        <v>15</v>
      </c>
      <c r="H312" s="3"/>
      <c r="K312" s="2" t="s">
        <v>38</v>
      </c>
      <c r="L312" s="2" t="s">
        <v>185</v>
      </c>
      <c r="N312" t="s">
        <v>3440</v>
      </c>
      <c r="O312" s="3">
        <v>45306</v>
      </c>
      <c r="P312" s="2">
        <f t="shared" ca="1" si="4"/>
        <v>25</v>
      </c>
    </row>
    <row r="313" spans="1:16">
      <c r="A313" s="2">
        <v>1032036</v>
      </c>
      <c r="B313" s="2">
        <v>312</v>
      </c>
      <c r="C313" s="2">
        <v>312</v>
      </c>
      <c r="D313" s="2" t="s">
        <v>474</v>
      </c>
      <c r="E313" s="3">
        <v>36447</v>
      </c>
      <c r="F313" s="2" t="s">
        <v>14</v>
      </c>
      <c r="G313" s="2" t="s">
        <v>15</v>
      </c>
      <c r="H313" s="3">
        <v>43463</v>
      </c>
      <c r="K313" s="2" t="s">
        <v>16</v>
      </c>
      <c r="L313" s="2" t="s">
        <v>152</v>
      </c>
      <c r="N313" t="s">
        <v>3440</v>
      </c>
      <c r="O313" s="3">
        <v>45306</v>
      </c>
      <c r="P313" s="2">
        <f t="shared" ca="1" si="4"/>
        <v>25</v>
      </c>
    </row>
    <row r="314" spans="1:16">
      <c r="A314" s="2">
        <v>1032038</v>
      </c>
      <c r="B314" s="2">
        <v>313</v>
      </c>
      <c r="C314" s="2">
        <v>313</v>
      </c>
      <c r="D314" s="2" t="s">
        <v>475</v>
      </c>
      <c r="E314" s="3">
        <v>36447</v>
      </c>
      <c r="F314" s="2" t="s">
        <v>19</v>
      </c>
      <c r="G314" s="2" t="s">
        <v>15</v>
      </c>
      <c r="H314" s="3">
        <v>46193</v>
      </c>
      <c r="K314" s="2" t="s">
        <v>63</v>
      </c>
      <c r="L314" s="2" t="s">
        <v>22</v>
      </c>
      <c r="N314" t="s">
        <v>3440</v>
      </c>
      <c r="O314" s="3">
        <v>45306</v>
      </c>
      <c r="P314" s="2">
        <f t="shared" ca="1" si="4"/>
        <v>25</v>
      </c>
    </row>
    <row r="315" spans="1:16">
      <c r="A315" s="2">
        <v>1032039</v>
      </c>
      <c r="B315" s="2">
        <v>314</v>
      </c>
      <c r="C315" s="2">
        <v>314</v>
      </c>
      <c r="D315" s="2" t="s">
        <v>476</v>
      </c>
      <c r="E315" s="3">
        <v>36447</v>
      </c>
      <c r="F315" s="2" t="s">
        <v>31</v>
      </c>
      <c r="G315" s="2" t="s">
        <v>15</v>
      </c>
      <c r="H315" s="3">
        <v>45729</v>
      </c>
      <c r="K315" s="2" t="s">
        <v>427</v>
      </c>
      <c r="L315" s="2" t="s">
        <v>145</v>
      </c>
      <c r="N315" t="s">
        <v>3440</v>
      </c>
      <c r="O315" s="3">
        <v>45306</v>
      </c>
      <c r="P315" s="2">
        <f t="shared" ca="1" si="4"/>
        <v>25</v>
      </c>
    </row>
    <row r="316" spans="1:16">
      <c r="A316" s="2">
        <v>1032042</v>
      </c>
      <c r="B316" s="2">
        <v>315</v>
      </c>
      <c r="C316" s="2">
        <v>315</v>
      </c>
      <c r="D316" s="2" t="s">
        <v>477</v>
      </c>
      <c r="E316" s="3">
        <v>36447</v>
      </c>
      <c r="F316" s="2" t="s">
        <v>19</v>
      </c>
      <c r="G316" s="2" t="s">
        <v>15</v>
      </c>
      <c r="H316" s="3">
        <v>45598</v>
      </c>
      <c r="K316" s="2" t="s">
        <v>43</v>
      </c>
      <c r="L316" s="2" t="s">
        <v>478</v>
      </c>
      <c r="N316" t="s">
        <v>3440</v>
      </c>
      <c r="O316" s="3">
        <v>45306</v>
      </c>
      <c r="P316" s="2">
        <f t="shared" ca="1" si="4"/>
        <v>25</v>
      </c>
    </row>
    <row r="317" spans="1:16">
      <c r="A317" s="2">
        <v>1032043</v>
      </c>
      <c r="B317" s="2">
        <v>316</v>
      </c>
      <c r="C317" s="2">
        <v>316</v>
      </c>
      <c r="D317" s="2" t="s">
        <v>479</v>
      </c>
      <c r="E317" s="3">
        <v>36447</v>
      </c>
      <c r="F317" s="2" t="s">
        <v>14</v>
      </c>
      <c r="G317" s="2" t="s">
        <v>15</v>
      </c>
      <c r="H317" s="3">
        <v>44298</v>
      </c>
      <c r="K317" s="2" t="s">
        <v>21</v>
      </c>
      <c r="L317" s="2" t="s">
        <v>480</v>
      </c>
      <c r="N317" t="s">
        <v>3440</v>
      </c>
      <c r="O317" s="3">
        <v>45306</v>
      </c>
      <c r="P317" s="2">
        <f t="shared" ca="1" si="4"/>
        <v>25</v>
      </c>
    </row>
    <row r="318" spans="1:16">
      <c r="A318" s="2">
        <v>1032063</v>
      </c>
      <c r="B318" s="2">
        <v>317</v>
      </c>
      <c r="C318" s="2">
        <v>317</v>
      </c>
      <c r="D318" s="2" t="s">
        <v>481</v>
      </c>
      <c r="E318" s="3">
        <v>36467</v>
      </c>
      <c r="F318" s="2" t="s">
        <v>31</v>
      </c>
      <c r="G318" s="2" t="s">
        <v>15</v>
      </c>
      <c r="H318" s="3">
        <v>46012</v>
      </c>
      <c r="K318" s="2" t="s">
        <v>52</v>
      </c>
      <c r="L318" s="2" t="s">
        <v>441</v>
      </c>
      <c r="N318" t="s">
        <v>3440</v>
      </c>
      <c r="O318" s="3">
        <v>45306</v>
      </c>
      <c r="P318" s="2">
        <f t="shared" ca="1" si="4"/>
        <v>25</v>
      </c>
    </row>
    <row r="319" spans="1:16">
      <c r="A319" s="2">
        <v>1032064</v>
      </c>
      <c r="B319" s="2">
        <v>318</v>
      </c>
      <c r="C319" s="2">
        <v>318</v>
      </c>
      <c r="D319" s="2" t="s">
        <v>482</v>
      </c>
      <c r="E319" s="3">
        <v>36467</v>
      </c>
      <c r="F319" s="2" t="s">
        <v>31</v>
      </c>
      <c r="G319" s="2" t="s">
        <v>15</v>
      </c>
      <c r="H319" s="3">
        <v>45686</v>
      </c>
      <c r="K319" s="2" t="s">
        <v>43</v>
      </c>
      <c r="L319" s="2" t="s">
        <v>75</v>
      </c>
      <c r="N319" t="s">
        <v>3440</v>
      </c>
      <c r="O319" s="3">
        <v>45306</v>
      </c>
      <c r="P319" s="2">
        <f t="shared" ca="1" si="4"/>
        <v>25</v>
      </c>
    </row>
    <row r="320" spans="1:16">
      <c r="A320" s="2">
        <v>1032066</v>
      </c>
      <c r="B320" s="2">
        <v>319</v>
      </c>
      <c r="C320" s="2">
        <v>319</v>
      </c>
      <c r="D320" s="2" t="s">
        <v>483</v>
      </c>
      <c r="E320" s="3">
        <v>36467</v>
      </c>
      <c r="F320" s="2" t="s">
        <v>31</v>
      </c>
      <c r="G320" s="2" t="s">
        <v>15</v>
      </c>
      <c r="H320" s="3">
        <v>45455</v>
      </c>
      <c r="K320" s="2" t="s">
        <v>63</v>
      </c>
      <c r="L320" s="2" t="s">
        <v>185</v>
      </c>
      <c r="N320" t="s">
        <v>3440</v>
      </c>
      <c r="O320" s="3">
        <v>45306</v>
      </c>
      <c r="P320" s="2">
        <f t="shared" ca="1" si="4"/>
        <v>25</v>
      </c>
    </row>
    <row r="321" spans="1:16">
      <c r="A321" s="2">
        <v>1032071</v>
      </c>
      <c r="B321" s="2">
        <v>320</v>
      </c>
      <c r="C321" s="2">
        <v>320</v>
      </c>
      <c r="D321" s="2" t="s">
        <v>484</v>
      </c>
      <c r="E321" s="3">
        <v>36478</v>
      </c>
      <c r="F321" s="2" t="s">
        <v>19</v>
      </c>
      <c r="G321" s="2" t="s">
        <v>15</v>
      </c>
      <c r="H321" s="3">
        <v>45434</v>
      </c>
      <c r="K321" s="2" t="s">
        <v>25</v>
      </c>
      <c r="L321" s="2" t="s">
        <v>81</v>
      </c>
      <c r="N321" t="s">
        <v>3440</v>
      </c>
      <c r="O321" s="3">
        <v>45306</v>
      </c>
      <c r="P321" s="2">
        <f t="shared" ca="1" si="4"/>
        <v>25</v>
      </c>
    </row>
    <row r="322" spans="1:16">
      <c r="A322" s="2">
        <v>1032081</v>
      </c>
      <c r="B322" s="2">
        <v>321</v>
      </c>
      <c r="C322" s="2">
        <v>321</v>
      </c>
      <c r="D322" s="2" t="s">
        <v>485</v>
      </c>
      <c r="E322" s="3">
        <v>36494</v>
      </c>
      <c r="F322" s="2" t="s">
        <v>14</v>
      </c>
      <c r="G322" s="2" t="s">
        <v>15</v>
      </c>
      <c r="H322" s="3">
        <v>44069</v>
      </c>
      <c r="K322" s="2" t="s">
        <v>63</v>
      </c>
      <c r="L322" s="2" t="s">
        <v>378</v>
      </c>
      <c r="N322" t="s">
        <v>3440</v>
      </c>
      <c r="O322" s="3">
        <v>45306</v>
      </c>
      <c r="P322" s="2">
        <f t="shared" ref="P322:P385" ca="1" si="5">ROUNDUP((TODAY()-E322)/365.25,0)</f>
        <v>25</v>
      </c>
    </row>
    <row r="323" spans="1:16">
      <c r="A323" s="2">
        <v>1032084</v>
      </c>
      <c r="B323" s="2">
        <v>322</v>
      </c>
      <c r="C323" s="2">
        <v>322</v>
      </c>
      <c r="D323" s="2" t="s">
        <v>486</v>
      </c>
      <c r="E323" s="3">
        <v>36494</v>
      </c>
      <c r="F323" s="2" t="s">
        <v>14</v>
      </c>
      <c r="G323" s="2" t="s">
        <v>15</v>
      </c>
      <c r="H323" s="3">
        <v>43788</v>
      </c>
      <c r="K323" s="2" t="s">
        <v>43</v>
      </c>
      <c r="L323" s="2" t="s">
        <v>472</v>
      </c>
      <c r="N323" t="s">
        <v>3440</v>
      </c>
      <c r="O323" s="3">
        <v>45306</v>
      </c>
      <c r="P323" s="2">
        <f t="shared" ca="1" si="5"/>
        <v>25</v>
      </c>
    </row>
    <row r="324" spans="1:16">
      <c r="A324" s="2">
        <v>1032085</v>
      </c>
      <c r="B324" s="2">
        <v>323</v>
      </c>
      <c r="C324" s="2">
        <v>323</v>
      </c>
      <c r="D324" s="2" t="s">
        <v>487</v>
      </c>
      <c r="E324" s="3">
        <v>36494</v>
      </c>
      <c r="F324" s="2" t="s">
        <v>211</v>
      </c>
      <c r="G324" s="2" t="s">
        <v>15</v>
      </c>
      <c r="H324" s="3">
        <v>38695</v>
      </c>
      <c r="K324" s="2" t="s">
        <v>21</v>
      </c>
      <c r="L324" s="2" t="s">
        <v>488</v>
      </c>
      <c r="N324" t="s">
        <v>3440</v>
      </c>
      <c r="O324" s="3">
        <v>45306</v>
      </c>
      <c r="P324" s="2">
        <f t="shared" ca="1" si="5"/>
        <v>25</v>
      </c>
    </row>
    <row r="325" spans="1:16">
      <c r="A325" s="2">
        <v>1032087</v>
      </c>
      <c r="B325" s="2">
        <v>324</v>
      </c>
      <c r="C325" s="2">
        <v>324</v>
      </c>
      <c r="D325" s="2" t="s">
        <v>489</v>
      </c>
      <c r="E325" s="3">
        <v>36494</v>
      </c>
      <c r="F325" s="2" t="s">
        <v>57</v>
      </c>
      <c r="G325" s="2" t="s">
        <v>15</v>
      </c>
      <c r="H325" s="3">
        <v>37384</v>
      </c>
      <c r="K325" s="2" t="s">
        <v>52</v>
      </c>
      <c r="L325" s="2" t="s">
        <v>33</v>
      </c>
      <c r="N325" t="s">
        <v>3440</v>
      </c>
      <c r="O325" s="3">
        <v>45306</v>
      </c>
      <c r="P325" s="2">
        <f t="shared" ca="1" si="5"/>
        <v>25</v>
      </c>
    </row>
    <row r="326" spans="1:16">
      <c r="A326" s="2">
        <v>1032088</v>
      </c>
      <c r="B326" s="2">
        <v>325</v>
      </c>
      <c r="C326" s="2">
        <v>325</v>
      </c>
      <c r="D326" s="2" t="s">
        <v>490</v>
      </c>
      <c r="E326" s="3">
        <v>36494</v>
      </c>
      <c r="F326" s="2" t="s">
        <v>14</v>
      </c>
      <c r="G326" s="2" t="s">
        <v>15</v>
      </c>
      <c r="H326" s="3">
        <v>43463</v>
      </c>
      <c r="K326" s="2" t="s">
        <v>32</v>
      </c>
      <c r="L326" s="2" t="s">
        <v>174</v>
      </c>
      <c r="N326" t="s">
        <v>3440</v>
      </c>
      <c r="O326" s="3">
        <v>45306</v>
      </c>
      <c r="P326" s="2">
        <f t="shared" ca="1" si="5"/>
        <v>25</v>
      </c>
    </row>
    <row r="327" spans="1:16">
      <c r="A327" s="2">
        <v>1032089</v>
      </c>
      <c r="B327" s="2">
        <v>326</v>
      </c>
      <c r="C327" s="2">
        <v>326</v>
      </c>
      <c r="D327" s="2" t="s">
        <v>491</v>
      </c>
      <c r="E327" s="3">
        <v>36494</v>
      </c>
      <c r="F327" s="2" t="s">
        <v>31</v>
      </c>
      <c r="G327" s="2" t="s">
        <v>15</v>
      </c>
      <c r="H327" s="3">
        <v>45434</v>
      </c>
      <c r="K327" s="2" t="s">
        <v>69</v>
      </c>
      <c r="L327" s="2" t="s">
        <v>174</v>
      </c>
      <c r="N327" t="s">
        <v>3440</v>
      </c>
      <c r="O327" s="3">
        <v>45306</v>
      </c>
      <c r="P327" s="2">
        <f t="shared" ca="1" si="5"/>
        <v>25</v>
      </c>
    </row>
    <row r="328" spans="1:16">
      <c r="A328" s="2">
        <v>1032090</v>
      </c>
      <c r="B328" s="2">
        <v>327</v>
      </c>
      <c r="C328" s="2">
        <v>327</v>
      </c>
      <c r="D328" s="2" t="s">
        <v>492</v>
      </c>
      <c r="E328" s="3">
        <v>36494</v>
      </c>
      <c r="F328" s="2" t="s">
        <v>14</v>
      </c>
      <c r="G328" s="2" t="s">
        <v>15</v>
      </c>
      <c r="H328" s="3">
        <v>43463</v>
      </c>
      <c r="K328" s="2" t="s">
        <v>142</v>
      </c>
      <c r="L328" s="2" t="s">
        <v>493</v>
      </c>
      <c r="N328" t="s">
        <v>3440</v>
      </c>
      <c r="O328" s="3">
        <v>45306</v>
      </c>
      <c r="P328" s="2">
        <f t="shared" ca="1" si="5"/>
        <v>25</v>
      </c>
    </row>
    <row r="329" spans="1:16">
      <c r="A329" s="2">
        <v>1032091</v>
      </c>
      <c r="B329" s="2">
        <v>328</v>
      </c>
      <c r="C329" s="2">
        <v>328</v>
      </c>
      <c r="D329" s="2" t="s">
        <v>494</v>
      </c>
      <c r="E329" s="3">
        <v>36494</v>
      </c>
      <c r="F329" s="2" t="s">
        <v>31</v>
      </c>
      <c r="G329" s="2" t="s">
        <v>15</v>
      </c>
      <c r="H329" s="3">
        <v>45414</v>
      </c>
      <c r="K329" s="2" t="s">
        <v>80</v>
      </c>
      <c r="L329" s="2" t="s">
        <v>233</v>
      </c>
      <c r="N329" t="s">
        <v>3440</v>
      </c>
      <c r="O329" s="3">
        <v>45306</v>
      </c>
      <c r="P329" s="2">
        <f t="shared" ca="1" si="5"/>
        <v>25</v>
      </c>
    </row>
    <row r="330" spans="1:16">
      <c r="A330" s="2">
        <v>1032092</v>
      </c>
      <c r="B330" s="2">
        <v>329</v>
      </c>
      <c r="C330" s="2">
        <v>329</v>
      </c>
      <c r="D330" s="2" t="s">
        <v>495</v>
      </c>
      <c r="E330" s="3">
        <v>36494</v>
      </c>
      <c r="F330" s="2" t="s">
        <v>31</v>
      </c>
      <c r="G330" s="2" t="s">
        <v>15</v>
      </c>
      <c r="H330" s="3">
        <v>45455</v>
      </c>
      <c r="K330" s="2" t="s">
        <v>389</v>
      </c>
      <c r="L330" s="2" t="s">
        <v>36</v>
      </c>
      <c r="N330" t="s">
        <v>3440</v>
      </c>
      <c r="O330" s="3">
        <v>45306</v>
      </c>
      <c r="P330" s="2">
        <f t="shared" ca="1" si="5"/>
        <v>25</v>
      </c>
    </row>
    <row r="331" spans="1:16">
      <c r="A331" s="2">
        <v>1032093</v>
      </c>
      <c r="B331" s="2">
        <v>330</v>
      </c>
      <c r="C331" s="2">
        <v>330</v>
      </c>
      <c r="D331" s="2" t="s">
        <v>496</v>
      </c>
      <c r="E331" s="3">
        <v>36494</v>
      </c>
      <c r="F331" s="2" t="s">
        <v>19</v>
      </c>
      <c r="G331" s="2" t="s">
        <v>15</v>
      </c>
      <c r="H331" s="3">
        <v>45434</v>
      </c>
      <c r="K331" s="2" t="s">
        <v>16</v>
      </c>
      <c r="L331" s="2" t="s">
        <v>233</v>
      </c>
      <c r="N331" t="s">
        <v>3440</v>
      </c>
      <c r="O331" s="3">
        <v>45306</v>
      </c>
      <c r="P331" s="2">
        <f t="shared" ca="1" si="5"/>
        <v>25</v>
      </c>
    </row>
    <row r="332" spans="1:16">
      <c r="A332" s="2">
        <v>1032094</v>
      </c>
      <c r="B332" s="2">
        <v>331</v>
      </c>
      <c r="C332" s="2">
        <v>331</v>
      </c>
      <c r="D332" s="2" t="s">
        <v>497</v>
      </c>
      <c r="E332" s="3">
        <v>36494</v>
      </c>
      <c r="F332" s="2" t="s">
        <v>19</v>
      </c>
      <c r="G332" s="2" t="s">
        <v>15</v>
      </c>
      <c r="H332" s="3">
        <v>45488</v>
      </c>
      <c r="K332" s="2" t="s">
        <v>206</v>
      </c>
      <c r="L332" s="2" t="s">
        <v>75</v>
      </c>
      <c r="N332" t="s">
        <v>3440</v>
      </c>
      <c r="O332" s="3">
        <v>45306</v>
      </c>
      <c r="P332" s="2">
        <f t="shared" ca="1" si="5"/>
        <v>25</v>
      </c>
    </row>
    <row r="333" spans="1:16">
      <c r="A333" s="2">
        <v>1032095</v>
      </c>
      <c r="B333" s="2">
        <v>332</v>
      </c>
      <c r="C333" s="2">
        <v>332</v>
      </c>
      <c r="D333" s="2" t="s">
        <v>498</v>
      </c>
      <c r="E333" s="3">
        <v>36494</v>
      </c>
      <c r="F333" s="2" t="s">
        <v>31</v>
      </c>
      <c r="G333" s="2" t="s">
        <v>15</v>
      </c>
      <c r="H333" s="3">
        <v>45434</v>
      </c>
      <c r="K333" s="2" t="s">
        <v>427</v>
      </c>
      <c r="L333" s="2" t="s">
        <v>441</v>
      </c>
      <c r="N333" t="s">
        <v>3440</v>
      </c>
      <c r="O333" s="3">
        <v>45306</v>
      </c>
      <c r="P333" s="2">
        <f t="shared" ca="1" si="5"/>
        <v>25</v>
      </c>
    </row>
    <row r="334" spans="1:16">
      <c r="A334" s="2">
        <v>1032097</v>
      </c>
      <c r="B334" s="2">
        <v>333</v>
      </c>
      <c r="C334" s="2">
        <v>333</v>
      </c>
      <c r="D334" s="2" t="s">
        <v>499</v>
      </c>
      <c r="E334" s="3">
        <v>36502</v>
      </c>
      <c r="F334" s="2" t="s">
        <v>28</v>
      </c>
      <c r="G334" s="2" t="s">
        <v>15</v>
      </c>
      <c r="H334" s="3">
        <v>44089</v>
      </c>
      <c r="K334" s="2" t="s">
        <v>21</v>
      </c>
      <c r="L334" s="2" t="s">
        <v>169</v>
      </c>
      <c r="N334" t="s">
        <v>3440</v>
      </c>
      <c r="O334" s="3">
        <v>45306</v>
      </c>
      <c r="P334" s="2">
        <f t="shared" ca="1" si="5"/>
        <v>25</v>
      </c>
    </row>
    <row r="335" spans="1:16">
      <c r="A335" s="2">
        <v>1032098</v>
      </c>
      <c r="B335" s="2">
        <v>334</v>
      </c>
      <c r="C335" s="2">
        <v>334</v>
      </c>
      <c r="D335" s="2" t="s">
        <v>500</v>
      </c>
      <c r="E335" s="3">
        <v>36502</v>
      </c>
      <c r="F335" s="2" t="s">
        <v>14</v>
      </c>
      <c r="G335" s="2" t="s">
        <v>15</v>
      </c>
      <c r="H335" s="3">
        <v>43243</v>
      </c>
      <c r="K335" s="2" t="s">
        <v>65</v>
      </c>
      <c r="L335" s="2" t="s">
        <v>102</v>
      </c>
      <c r="N335" t="s">
        <v>3440</v>
      </c>
      <c r="O335" s="3">
        <v>45306</v>
      </c>
      <c r="P335" s="2">
        <f t="shared" ca="1" si="5"/>
        <v>25</v>
      </c>
    </row>
    <row r="336" spans="1:16">
      <c r="A336" s="2">
        <v>1032099</v>
      </c>
      <c r="B336" s="2">
        <v>335</v>
      </c>
      <c r="C336" s="2">
        <v>335</v>
      </c>
      <c r="D336" s="2" t="s">
        <v>501</v>
      </c>
      <c r="E336" s="3">
        <v>36502</v>
      </c>
      <c r="F336" s="2" t="s">
        <v>14</v>
      </c>
      <c r="G336" s="2" t="s">
        <v>15</v>
      </c>
      <c r="H336" s="3">
        <v>43934</v>
      </c>
      <c r="K336" s="2" t="s">
        <v>21</v>
      </c>
      <c r="L336" s="2" t="s">
        <v>17</v>
      </c>
      <c r="N336" t="s">
        <v>3440</v>
      </c>
      <c r="O336" s="3">
        <v>45306</v>
      </c>
      <c r="P336" s="2">
        <f t="shared" ca="1" si="5"/>
        <v>25</v>
      </c>
    </row>
    <row r="337" spans="1:16">
      <c r="A337" s="2">
        <v>1032100</v>
      </c>
      <c r="B337" s="2">
        <v>336</v>
      </c>
      <c r="C337" s="2">
        <v>336</v>
      </c>
      <c r="D337" s="2" t="s">
        <v>502</v>
      </c>
      <c r="E337" s="3">
        <v>36502</v>
      </c>
      <c r="F337" s="2" t="s">
        <v>31</v>
      </c>
      <c r="G337" s="2" t="s">
        <v>15</v>
      </c>
      <c r="H337" s="3">
        <v>45434</v>
      </c>
      <c r="K337" s="2" t="s">
        <v>135</v>
      </c>
      <c r="L337" s="2" t="s">
        <v>169</v>
      </c>
      <c r="N337" t="s">
        <v>3440</v>
      </c>
      <c r="O337" s="3">
        <v>45306</v>
      </c>
      <c r="P337" s="2">
        <f t="shared" ca="1" si="5"/>
        <v>25</v>
      </c>
    </row>
    <row r="338" spans="1:16">
      <c r="A338" s="2">
        <v>1032131</v>
      </c>
      <c r="B338" s="2">
        <v>337</v>
      </c>
      <c r="C338" s="2">
        <v>337</v>
      </c>
      <c r="D338" s="2" t="s">
        <v>503</v>
      </c>
      <c r="E338" s="3">
        <v>36521</v>
      </c>
      <c r="F338" s="2" t="s">
        <v>14</v>
      </c>
      <c r="G338" s="2" t="s">
        <v>15</v>
      </c>
      <c r="H338" s="3">
        <v>45488</v>
      </c>
      <c r="K338" s="2" t="s">
        <v>21</v>
      </c>
      <c r="L338" s="2" t="s">
        <v>176</v>
      </c>
      <c r="N338" t="s">
        <v>3440</v>
      </c>
      <c r="O338" s="3">
        <v>45306</v>
      </c>
      <c r="P338" s="2">
        <f t="shared" ca="1" si="5"/>
        <v>25</v>
      </c>
    </row>
    <row r="339" spans="1:16">
      <c r="A339" s="2">
        <v>1032132</v>
      </c>
      <c r="B339" s="2">
        <v>338</v>
      </c>
      <c r="C339" s="2">
        <v>338</v>
      </c>
      <c r="D339" s="2" t="s">
        <v>504</v>
      </c>
      <c r="E339" s="3">
        <v>36521</v>
      </c>
      <c r="F339" s="2" t="s">
        <v>19</v>
      </c>
      <c r="G339" s="2" t="s">
        <v>15</v>
      </c>
      <c r="H339" s="3">
        <v>45488</v>
      </c>
      <c r="K339" s="2" t="s">
        <v>16</v>
      </c>
      <c r="L339" s="2" t="s">
        <v>401</v>
      </c>
      <c r="N339" t="s">
        <v>3440</v>
      </c>
      <c r="O339" s="3">
        <v>45306</v>
      </c>
      <c r="P339" s="2">
        <f t="shared" ca="1" si="5"/>
        <v>25</v>
      </c>
    </row>
    <row r="340" spans="1:16">
      <c r="A340" s="2">
        <v>1032138</v>
      </c>
      <c r="B340" s="2">
        <v>339</v>
      </c>
      <c r="C340" s="2">
        <v>339</v>
      </c>
      <c r="D340" s="2" t="s">
        <v>505</v>
      </c>
      <c r="E340" s="3">
        <v>36528</v>
      </c>
      <c r="F340" s="2" t="s">
        <v>19</v>
      </c>
      <c r="G340" s="2" t="s">
        <v>15</v>
      </c>
      <c r="H340" s="3">
        <v>45488</v>
      </c>
      <c r="K340" s="2" t="s">
        <v>43</v>
      </c>
      <c r="L340" s="2" t="s">
        <v>281</v>
      </c>
      <c r="N340" t="s">
        <v>3440</v>
      </c>
      <c r="O340" s="3">
        <v>45306</v>
      </c>
      <c r="P340" s="2">
        <f t="shared" ca="1" si="5"/>
        <v>25</v>
      </c>
    </row>
    <row r="341" spans="1:16">
      <c r="A341" s="2">
        <v>1032156</v>
      </c>
      <c r="B341" s="2">
        <v>340</v>
      </c>
      <c r="C341" s="2">
        <v>340</v>
      </c>
      <c r="D341" s="2" t="s">
        <v>506</v>
      </c>
      <c r="E341" s="3">
        <v>36528</v>
      </c>
      <c r="F341" s="2" t="s">
        <v>14</v>
      </c>
      <c r="G341" s="2" t="s">
        <v>15</v>
      </c>
      <c r="H341" s="3">
        <v>45434</v>
      </c>
      <c r="K341" s="2" t="s">
        <v>29</v>
      </c>
      <c r="L341" s="2" t="s">
        <v>73</v>
      </c>
      <c r="N341" t="s">
        <v>3440</v>
      </c>
      <c r="O341" s="3">
        <v>45306</v>
      </c>
      <c r="P341" s="2">
        <f t="shared" ca="1" si="5"/>
        <v>25</v>
      </c>
    </row>
    <row r="342" spans="1:16">
      <c r="A342" s="2">
        <v>1032139</v>
      </c>
      <c r="B342" s="2">
        <v>341</v>
      </c>
      <c r="C342" s="2">
        <v>341</v>
      </c>
      <c r="D342" s="2" t="s">
        <v>507</v>
      </c>
      <c r="E342" s="3">
        <v>36528</v>
      </c>
      <c r="F342" s="2" t="s">
        <v>14</v>
      </c>
      <c r="G342" s="2" t="s">
        <v>15</v>
      </c>
      <c r="H342" s="3">
        <v>40045</v>
      </c>
      <c r="K342" s="2" t="s">
        <v>32</v>
      </c>
      <c r="L342" s="2" t="s">
        <v>152</v>
      </c>
      <c r="N342" t="s">
        <v>3440</v>
      </c>
      <c r="O342" s="3">
        <v>45306</v>
      </c>
      <c r="P342" s="2">
        <f t="shared" ca="1" si="5"/>
        <v>25</v>
      </c>
    </row>
    <row r="343" spans="1:16">
      <c r="A343" s="2">
        <v>1032140</v>
      </c>
      <c r="B343" s="2">
        <v>342</v>
      </c>
      <c r="C343" s="2">
        <v>342</v>
      </c>
      <c r="D343" s="2" t="s">
        <v>508</v>
      </c>
      <c r="E343" s="3">
        <v>36528</v>
      </c>
      <c r="F343" s="2" t="s">
        <v>19</v>
      </c>
      <c r="G343" s="2" t="s">
        <v>15</v>
      </c>
      <c r="H343" s="3">
        <v>45488</v>
      </c>
      <c r="K343" s="2" t="s">
        <v>21</v>
      </c>
      <c r="L343" s="2" t="s">
        <v>92</v>
      </c>
      <c r="N343" t="s">
        <v>3440</v>
      </c>
      <c r="O343" s="3">
        <v>45306</v>
      </c>
      <c r="P343" s="2">
        <f t="shared" ca="1" si="5"/>
        <v>25</v>
      </c>
    </row>
    <row r="344" spans="1:16">
      <c r="A344" s="2">
        <v>1032118</v>
      </c>
      <c r="B344" s="2">
        <v>343</v>
      </c>
      <c r="C344" s="2">
        <v>343</v>
      </c>
      <c r="D344" s="2" t="s">
        <v>509</v>
      </c>
      <c r="E344" s="3">
        <v>36529</v>
      </c>
      <c r="F344" s="2" t="s">
        <v>14</v>
      </c>
      <c r="G344" s="2" t="s">
        <v>15</v>
      </c>
      <c r="H344" s="3">
        <v>43243</v>
      </c>
      <c r="K344" s="2" t="s">
        <v>63</v>
      </c>
      <c r="L344" s="2" t="s">
        <v>292</v>
      </c>
      <c r="N344" t="s">
        <v>3440</v>
      </c>
      <c r="O344" s="3">
        <v>45306</v>
      </c>
      <c r="P344" s="2">
        <f t="shared" ca="1" si="5"/>
        <v>25</v>
      </c>
    </row>
    <row r="345" spans="1:16">
      <c r="A345" s="2">
        <v>1032123</v>
      </c>
      <c r="B345" s="2">
        <v>344</v>
      </c>
      <c r="C345" s="2">
        <v>344</v>
      </c>
      <c r="D345" s="2" t="s">
        <v>510</v>
      </c>
      <c r="E345" s="3">
        <v>36529</v>
      </c>
      <c r="F345" s="2" t="s">
        <v>57</v>
      </c>
      <c r="G345" s="2" t="s">
        <v>15</v>
      </c>
      <c r="H345" s="3">
        <v>46124</v>
      </c>
      <c r="K345" s="2" t="s">
        <v>25</v>
      </c>
      <c r="L345" s="2" t="s">
        <v>162</v>
      </c>
      <c r="N345" t="s">
        <v>3440</v>
      </c>
      <c r="O345" s="3">
        <v>45306</v>
      </c>
      <c r="P345" s="2">
        <f t="shared" ca="1" si="5"/>
        <v>25</v>
      </c>
    </row>
    <row r="346" spans="1:16">
      <c r="A346" s="2">
        <v>1032124</v>
      </c>
      <c r="B346" s="2">
        <v>345</v>
      </c>
      <c r="C346" s="2">
        <v>345</v>
      </c>
      <c r="D346" s="2" t="s">
        <v>511</v>
      </c>
      <c r="E346" s="3">
        <v>36529</v>
      </c>
      <c r="F346" s="2" t="s">
        <v>14</v>
      </c>
      <c r="G346" s="2" t="s">
        <v>15</v>
      </c>
      <c r="H346" s="3">
        <v>43348</v>
      </c>
      <c r="K346" s="2" t="s">
        <v>142</v>
      </c>
      <c r="L346" s="2" t="s">
        <v>265</v>
      </c>
      <c r="N346" t="s">
        <v>3440</v>
      </c>
      <c r="O346" s="3">
        <v>45306</v>
      </c>
      <c r="P346" s="2">
        <f t="shared" ca="1" si="5"/>
        <v>25</v>
      </c>
    </row>
    <row r="347" spans="1:16">
      <c r="A347" s="2">
        <v>1032125</v>
      </c>
      <c r="B347" s="2">
        <v>346</v>
      </c>
      <c r="C347" s="2">
        <v>346</v>
      </c>
      <c r="D347" s="2" t="s">
        <v>512</v>
      </c>
      <c r="E347" s="3">
        <v>36529</v>
      </c>
      <c r="F347" s="2" t="s">
        <v>31</v>
      </c>
      <c r="G347" s="2" t="s">
        <v>15</v>
      </c>
      <c r="H347" s="3">
        <v>46312</v>
      </c>
      <c r="K347" s="2" t="s">
        <v>43</v>
      </c>
      <c r="L347" s="2" t="s">
        <v>414</v>
      </c>
      <c r="N347" t="s">
        <v>3440</v>
      </c>
      <c r="O347" s="3">
        <v>45306</v>
      </c>
      <c r="P347" s="2">
        <f t="shared" ca="1" si="5"/>
        <v>25</v>
      </c>
    </row>
    <row r="348" spans="1:16">
      <c r="A348" s="2">
        <v>1032146</v>
      </c>
      <c r="B348" s="2">
        <v>347</v>
      </c>
      <c r="C348" s="2">
        <v>347</v>
      </c>
      <c r="D348" s="2" t="s">
        <v>513</v>
      </c>
      <c r="E348" s="3">
        <v>36543</v>
      </c>
      <c r="F348" s="2" t="s">
        <v>211</v>
      </c>
      <c r="G348" s="2" t="s">
        <v>15</v>
      </c>
      <c r="H348" s="3">
        <v>37811</v>
      </c>
      <c r="K348" s="2" t="s">
        <v>142</v>
      </c>
      <c r="L348" s="2" t="s">
        <v>67</v>
      </c>
      <c r="N348" t="s">
        <v>3440</v>
      </c>
      <c r="O348" s="3">
        <v>45306</v>
      </c>
      <c r="P348" s="2">
        <f t="shared" ca="1" si="5"/>
        <v>25</v>
      </c>
    </row>
    <row r="349" spans="1:16">
      <c r="A349" s="2">
        <v>1032147</v>
      </c>
      <c r="B349" s="2">
        <v>348</v>
      </c>
      <c r="C349" s="2">
        <v>348</v>
      </c>
      <c r="D349" s="2" t="s">
        <v>514</v>
      </c>
      <c r="E349" s="3">
        <v>36543</v>
      </c>
      <c r="F349" s="2" t="s">
        <v>14</v>
      </c>
      <c r="G349" s="2" t="s">
        <v>15</v>
      </c>
      <c r="H349" s="3">
        <v>44734</v>
      </c>
      <c r="K349" s="2" t="s">
        <v>21</v>
      </c>
      <c r="L349" s="2" t="s">
        <v>432</v>
      </c>
      <c r="N349" t="s">
        <v>3440</v>
      </c>
      <c r="O349" s="3">
        <v>45306</v>
      </c>
      <c r="P349" s="2">
        <f t="shared" ca="1" si="5"/>
        <v>25</v>
      </c>
    </row>
    <row r="350" spans="1:16">
      <c r="A350" s="2">
        <v>1032189</v>
      </c>
      <c r="B350" s="2">
        <v>349</v>
      </c>
      <c r="C350" s="2">
        <v>349</v>
      </c>
      <c r="D350" s="2" t="s">
        <v>515</v>
      </c>
      <c r="E350" s="3">
        <v>36549</v>
      </c>
      <c r="F350" s="2" t="s">
        <v>14</v>
      </c>
      <c r="G350" s="2" t="s">
        <v>15</v>
      </c>
      <c r="H350" s="3">
        <v>43601</v>
      </c>
      <c r="K350" s="2" t="s">
        <v>21</v>
      </c>
      <c r="L350" s="2" t="s">
        <v>516</v>
      </c>
      <c r="N350" t="s">
        <v>3440</v>
      </c>
      <c r="O350" s="3">
        <v>45306</v>
      </c>
      <c r="P350" s="2">
        <f t="shared" ca="1" si="5"/>
        <v>25</v>
      </c>
    </row>
    <row r="351" spans="1:16">
      <c r="A351" s="2">
        <v>1032190</v>
      </c>
      <c r="B351" s="2">
        <v>350</v>
      </c>
      <c r="C351" s="2">
        <v>350</v>
      </c>
      <c r="D351" s="2" t="s">
        <v>517</v>
      </c>
      <c r="E351" s="3">
        <v>36549</v>
      </c>
      <c r="F351" s="2" t="s">
        <v>19</v>
      </c>
      <c r="G351" s="2" t="s">
        <v>15</v>
      </c>
      <c r="H351" s="3">
        <v>44825</v>
      </c>
      <c r="K351" s="2" t="s">
        <v>63</v>
      </c>
      <c r="L351" s="2" t="s">
        <v>58</v>
      </c>
      <c r="N351" t="s">
        <v>3440</v>
      </c>
      <c r="O351" s="3">
        <v>45306</v>
      </c>
      <c r="P351" s="2">
        <f t="shared" ca="1" si="5"/>
        <v>25</v>
      </c>
    </row>
    <row r="352" spans="1:16">
      <c r="A352" s="2">
        <v>1032192</v>
      </c>
      <c r="B352" s="2">
        <v>351</v>
      </c>
      <c r="C352" s="2">
        <v>351</v>
      </c>
      <c r="D352" s="2" t="s">
        <v>518</v>
      </c>
      <c r="E352" s="3">
        <v>36549</v>
      </c>
      <c r="F352" s="2" t="s">
        <v>57</v>
      </c>
      <c r="G352" s="2" t="s">
        <v>15</v>
      </c>
      <c r="H352" s="3">
        <v>45785</v>
      </c>
      <c r="K352" s="2" t="s">
        <v>142</v>
      </c>
      <c r="L352" s="2" t="s">
        <v>33</v>
      </c>
      <c r="N352" t="s">
        <v>3440</v>
      </c>
      <c r="O352" s="3">
        <v>45306</v>
      </c>
      <c r="P352" s="2">
        <f t="shared" ca="1" si="5"/>
        <v>25</v>
      </c>
    </row>
    <row r="353" spans="1:16">
      <c r="A353" s="2">
        <v>1032194</v>
      </c>
      <c r="B353" s="2">
        <v>352</v>
      </c>
      <c r="C353" s="2">
        <v>352</v>
      </c>
      <c r="D353" s="2" t="s">
        <v>519</v>
      </c>
      <c r="E353" s="3">
        <v>36549</v>
      </c>
      <c r="F353" s="2" t="s">
        <v>31</v>
      </c>
      <c r="G353" s="2" t="s">
        <v>15</v>
      </c>
      <c r="H353" s="3">
        <v>45455</v>
      </c>
      <c r="K353" s="2" t="s">
        <v>135</v>
      </c>
      <c r="L353" s="2" t="s">
        <v>300</v>
      </c>
      <c r="N353" t="s">
        <v>3440</v>
      </c>
      <c r="O353" s="3">
        <v>45306</v>
      </c>
      <c r="P353" s="2">
        <f t="shared" ca="1" si="5"/>
        <v>25</v>
      </c>
    </row>
    <row r="354" spans="1:16">
      <c r="A354" s="2">
        <v>1032195</v>
      </c>
      <c r="B354" s="2">
        <v>353</v>
      </c>
      <c r="C354" s="2">
        <v>353</v>
      </c>
      <c r="D354" s="2" t="s">
        <v>520</v>
      </c>
      <c r="E354" s="3">
        <v>36549</v>
      </c>
      <c r="F354" s="2" t="s">
        <v>28</v>
      </c>
      <c r="G354" s="2" t="s">
        <v>15</v>
      </c>
      <c r="H354" s="3">
        <v>44404</v>
      </c>
      <c r="J354" s="2" t="s">
        <v>35</v>
      </c>
      <c r="K354" s="2" t="s">
        <v>52</v>
      </c>
      <c r="L354" s="2" t="s">
        <v>152</v>
      </c>
      <c r="N354" t="s">
        <v>3440</v>
      </c>
      <c r="O354" s="3">
        <v>45306</v>
      </c>
      <c r="P354" s="2">
        <f t="shared" ca="1" si="5"/>
        <v>25</v>
      </c>
    </row>
    <row r="355" spans="1:16">
      <c r="A355" s="2">
        <v>1032167</v>
      </c>
      <c r="B355" s="2">
        <v>354</v>
      </c>
      <c r="C355" s="2">
        <v>354</v>
      </c>
      <c r="D355" s="2" t="s">
        <v>521</v>
      </c>
      <c r="E355" s="3">
        <v>36555</v>
      </c>
      <c r="F355" s="2" t="s">
        <v>31</v>
      </c>
      <c r="G355" s="2" t="s">
        <v>15</v>
      </c>
      <c r="H355" s="3">
        <v>45816</v>
      </c>
      <c r="K355" s="2" t="s">
        <v>43</v>
      </c>
      <c r="L355" s="2" t="s">
        <v>522</v>
      </c>
      <c r="N355" t="s">
        <v>3440</v>
      </c>
      <c r="O355" s="3">
        <v>45306</v>
      </c>
      <c r="P355" s="2">
        <f t="shared" ca="1" si="5"/>
        <v>25</v>
      </c>
    </row>
    <row r="356" spans="1:16">
      <c r="A356" s="2">
        <v>1032168</v>
      </c>
      <c r="B356" s="2">
        <v>355</v>
      </c>
      <c r="C356" s="2">
        <v>355</v>
      </c>
      <c r="D356" s="2" t="s">
        <v>523</v>
      </c>
      <c r="E356" s="3">
        <v>36555</v>
      </c>
      <c r="F356" s="2" t="s">
        <v>322</v>
      </c>
      <c r="G356" s="2" t="s">
        <v>15</v>
      </c>
      <c r="H356" s="3"/>
      <c r="K356" s="2" t="s">
        <v>29</v>
      </c>
      <c r="L356" s="2" t="s">
        <v>524</v>
      </c>
      <c r="N356" t="s">
        <v>3440</v>
      </c>
      <c r="O356" s="3">
        <v>45306</v>
      </c>
      <c r="P356" s="2">
        <f t="shared" ca="1" si="5"/>
        <v>25</v>
      </c>
    </row>
    <row r="357" spans="1:16">
      <c r="A357" s="2">
        <v>1032166</v>
      </c>
      <c r="B357" s="2">
        <v>356</v>
      </c>
      <c r="C357" s="2">
        <v>356</v>
      </c>
      <c r="D357" s="2" t="s">
        <v>525</v>
      </c>
      <c r="E357" s="3">
        <v>36557</v>
      </c>
      <c r="F357" s="2" t="s">
        <v>19</v>
      </c>
      <c r="G357" s="2" t="s">
        <v>15</v>
      </c>
      <c r="H357" s="3">
        <v>46090</v>
      </c>
      <c r="K357" s="2" t="s">
        <v>126</v>
      </c>
      <c r="L357" s="2" t="s">
        <v>92</v>
      </c>
      <c r="N357" t="s">
        <v>3440</v>
      </c>
      <c r="O357" s="3">
        <v>45306</v>
      </c>
      <c r="P357" s="2">
        <f t="shared" ca="1" si="5"/>
        <v>25</v>
      </c>
    </row>
    <row r="358" spans="1:16">
      <c r="A358" s="2">
        <v>1032171</v>
      </c>
      <c r="B358" s="2">
        <v>357</v>
      </c>
      <c r="C358" s="2">
        <v>357</v>
      </c>
      <c r="D358" s="2" t="s">
        <v>526</v>
      </c>
      <c r="E358" s="3">
        <v>36564</v>
      </c>
      <c r="F358" s="2" t="s">
        <v>28</v>
      </c>
      <c r="G358" s="2" t="s">
        <v>15</v>
      </c>
      <c r="H358" s="3">
        <v>43960</v>
      </c>
      <c r="K358" s="2" t="s">
        <v>135</v>
      </c>
      <c r="L358" s="2" t="s">
        <v>145</v>
      </c>
      <c r="N358" t="s">
        <v>3440</v>
      </c>
      <c r="O358" s="3">
        <v>45306</v>
      </c>
      <c r="P358" s="2">
        <f t="shared" ca="1" si="5"/>
        <v>25</v>
      </c>
    </row>
    <row r="359" spans="1:16">
      <c r="A359" s="2">
        <v>1032173</v>
      </c>
      <c r="B359" s="2">
        <v>358</v>
      </c>
      <c r="C359" s="2">
        <v>358</v>
      </c>
      <c r="D359" s="2" t="s">
        <v>527</v>
      </c>
      <c r="E359" s="3">
        <v>36564</v>
      </c>
      <c r="F359" s="2" t="s">
        <v>28</v>
      </c>
      <c r="G359" s="2" t="s">
        <v>15</v>
      </c>
      <c r="H359" s="3">
        <v>45001</v>
      </c>
      <c r="K359" s="2" t="s">
        <v>45</v>
      </c>
      <c r="L359" s="2" t="s">
        <v>493</v>
      </c>
      <c r="N359" t="s">
        <v>3440</v>
      </c>
      <c r="O359" s="3">
        <v>45306</v>
      </c>
      <c r="P359" s="2">
        <f t="shared" ca="1" si="5"/>
        <v>25</v>
      </c>
    </row>
    <row r="360" spans="1:16">
      <c r="A360" s="2">
        <v>1032174</v>
      </c>
      <c r="B360" s="2">
        <v>359</v>
      </c>
      <c r="C360" s="2">
        <v>359</v>
      </c>
      <c r="D360" s="2" t="s">
        <v>528</v>
      </c>
      <c r="E360" s="3">
        <v>36564</v>
      </c>
      <c r="F360" s="2" t="s">
        <v>28</v>
      </c>
      <c r="G360" s="2" t="s">
        <v>15</v>
      </c>
      <c r="H360" s="3">
        <v>44825</v>
      </c>
      <c r="K360" s="2" t="s">
        <v>45</v>
      </c>
      <c r="L360" s="2" t="s">
        <v>432</v>
      </c>
      <c r="N360" t="s">
        <v>3440</v>
      </c>
      <c r="O360" s="3">
        <v>45306</v>
      </c>
      <c r="P360" s="2">
        <f t="shared" ca="1" si="5"/>
        <v>25</v>
      </c>
    </row>
    <row r="361" spans="1:16">
      <c r="A361" s="2">
        <v>1032175</v>
      </c>
      <c r="B361" s="2">
        <v>360</v>
      </c>
      <c r="C361" s="2">
        <v>360</v>
      </c>
      <c r="D361" s="2" t="s">
        <v>529</v>
      </c>
      <c r="E361" s="3">
        <v>36564</v>
      </c>
      <c r="F361" s="2" t="s">
        <v>14</v>
      </c>
      <c r="G361" s="2" t="s">
        <v>15</v>
      </c>
      <c r="H361" s="3">
        <v>39620</v>
      </c>
      <c r="K361" s="2" t="s">
        <v>142</v>
      </c>
      <c r="L361" s="2" t="s">
        <v>58</v>
      </c>
      <c r="N361" t="s">
        <v>3440</v>
      </c>
      <c r="O361" s="3">
        <v>45306</v>
      </c>
      <c r="P361" s="2">
        <f t="shared" ca="1" si="5"/>
        <v>25</v>
      </c>
    </row>
    <row r="362" spans="1:16">
      <c r="A362" s="2">
        <v>1032176</v>
      </c>
      <c r="B362" s="2">
        <v>361</v>
      </c>
      <c r="C362" s="2">
        <v>361</v>
      </c>
      <c r="D362" s="2" t="s">
        <v>530</v>
      </c>
      <c r="E362" s="3">
        <v>36564</v>
      </c>
      <c r="F362" s="2" t="s">
        <v>19</v>
      </c>
      <c r="G362" s="2" t="s">
        <v>15</v>
      </c>
      <c r="H362" s="3">
        <v>45521</v>
      </c>
      <c r="K362" s="2" t="s">
        <v>43</v>
      </c>
      <c r="L362" s="2" t="s">
        <v>17</v>
      </c>
      <c r="N362" t="s">
        <v>3440</v>
      </c>
      <c r="O362" s="3">
        <v>45306</v>
      </c>
      <c r="P362" s="2">
        <f t="shared" ca="1" si="5"/>
        <v>25</v>
      </c>
    </row>
    <row r="363" spans="1:16">
      <c r="A363" s="2">
        <v>1032177</v>
      </c>
      <c r="B363" s="2">
        <v>362</v>
      </c>
      <c r="C363" s="2">
        <v>362</v>
      </c>
      <c r="D363" s="2" t="s">
        <v>531</v>
      </c>
      <c r="E363" s="3">
        <v>36564</v>
      </c>
      <c r="F363" s="2" t="s">
        <v>211</v>
      </c>
      <c r="G363" s="2" t="s">
        <v>15</v>
      </c>
      <c r="H363" s="3">
        <v>40776</v>
      </c>
      <c r="K363" s="2" t="s">
        <v>21</v>
      </c>
      <c r="L363" s="2" t="s">
        <v>199</v>
      </c>
      <c r="N363" t="s">
        <v>3440</v>
      </c>
      <c r="O363" s="3">
        <v>45306</v>
      </c>
      <c r="P363" s="2">
        <f t="shared" ca="1" si="5"/>
        <v>25</v>
      </c>
    </row>
    <row r="364" spans="1:16">
      <c r="A364" s="2">
        <v>1032178</v>
      </c>
      <c r="B364" s="2">
        <v>363</v>
      </c>
      <c r="C364" s="2">
        <v>363</v>
      </c>
      <c r="D364" s="2" t="s">
        <v>532</v>
      </c>
      <c r="E364" s="3">
        <v>36564</v>
      </c>
      <c r="F364" s="2" t="s">
        <v>14</v>
      </c>
      <c r="G364" s="2" t="s">
        <v>15</v>
      </c>
      <c r="H364" s="3">
        <v>44548</v>
      </c>
      <c r="K364" s="2" t="s">
        <v>21</v>
      </c>
      <c r="L364" s="2" t="s">
        <v>533</v>
      </c>
      <c r="N364" t="s">
        <v>3440</v>
      </c>
      <c r="O364" s="3">
        <v>45306</v>
      </c>
      <c r="P364" s="2">
        <f t="shared" ca="1" si="5"/>
        <v>25</v>
      </c>
    </row>
    <row r="365" spans="1:16">
      <c r="A365" s="2">
        <v>1032179</v>
      </c>
      <c r="B365" s="2">
        <v>364</v>
      </c>
      <c r="C365" s="2">
        <v>364</v>
      </c>
      <c r="D365" s="2" t="s">
        <v>534</v>
      </c>
      <c r="E365" s="3">
        <v>36564</v>
      </c>
      <c r="F365" s="2" t="s">
        <v>28</v>
      </c>
      <c r="G365" s="2" t="s">
        <v>15</v>
      </c>
      <c r="H365" s="3">
        <v>37736</v>
      </c>
      <c r="K365" s="2" t="s">
        <v>45</v>
      </c>
      <c r="L365" s="2" t="s">
        <v>152</v>
      </c>
      <c r="N365" t="s">
        <v>3440</v>
      </c>
      <c r="O365" s="3">
        <v>45306</v>
      </c>
      <c r="P365" s="2">
        <f t="shared" ca="1" si="5"/>
        <v>25</v>
      </c>
    </row>
    <row r="366" spans="1:16">
      <c r="A366" s="2">
        <v>1032199</v>
      </c>
      <c r="B366" s="2">
        <v>365</v>
      </c>
      <c r="C366" s="2">
        <v>365</v>
      </c>
      <c r="D366" s="2" t="s">
        <v>535</v>
      </c>
      <c r="E366" s="3">
        <v>36571</v>
      </c>
      <c r="F366" s="2" t="s">
        <v>28</v>
      </c>
      <c r="G366" s="2" t="s">
        <v>15</v>
      </c>
      <c r="H366" s="3">
        <v>45350</v>
      </c>
      <c r="K366" s="2" t="s">
        <v>45</v>
      </c>
      <c r="L366" s="2" t="s">
        <v>300</v>
      </c>
      <c r="N366" t="s">
        <v>3440</v>
      </c>
      <c r="O366" s="3">
        <v>45306</v>
      </c>
      <c r="P366" s="2">
        <f t="shared" ca="1" si="5"/>
        <v>25</v>
      </c>
    </row>
    <row r="367" spans="1:16">
      <c r="A367" s="2">
        <v>1032200</v>
      </c>
      <c r="B367" s="2">
        <v>366</v>
      </c>
      <c r="C367" s="2">
        <v>366</v>
      </c>
      <c r="D367" s="2" t="s">
        <v>536</v>
      </c>
      <c r="E367" s="3">
        <v>36571</v>
      </c>
      <c r="F367" s="2" t="s">
        <v>19</v>
      </c>
      <c r="G367" s="2" t="s">
        <v>15</v>
      </c>
      <c r="H367" s="3">
        <v>46351</v>
      </c>
      <c r="K367" s="2" t="s">
        <v>126</v>
      </c>
      <c r="L367" s="2" t="s">
        <v>478</v>
      </c>
      <c r="N367" t="s">
        <v>3440</v>
      </c>
      <c r="O367" s="3">
        <v>45306</v>
      </c>
      <c r="P367" s="2">
        <f t="shared" ca="1" si="5"/>
        <v>25</v>
      </c>
    </row>
    <row r="368" spans="1:16">
      <c r="A368" s="2">
        <v>1032205</v>
      </c>
      <c r="B368" s="2">
        <v>367</v>
      </c>
      <c r="C368" s="2">
        <v>367</v>
      </c>
      <c r="D368" s="2" t="s">
        <v>537</v>
      </c>
      <c r="E368" s="3">
        <v>36585</v>
      </c>
      <c r="F368" s="2" t="s">
        <v>31</v>
      </c>
      <c r="G368" s="2" t="s">
        <v>15</v>
      </c>
      <c r="H368" s="3">
        <v>45581</v>
      </c>
      <c r="K368" s="2" t="s">
        <v>69</v>
      </c>
      <c r="L368" s="2" t="s">
        <v>538</v>
      </c>
      <c r="N368" t="s">
        <v>3440</v>
      </c>
      <c r="O368" s="3">
        <v>45306</v>
      </c>
      <c r="P368" s="2">
        <f t="shared" ca="1" si="5"/>
        <v>25</v>
      </c>
    </row>
    <row r="369" spans="1:16">
      <c r="A369" s="2">
        <v>1032206</v>
      </c>
      <c r="B369" s="2">
        <v>368</v>
      </c>
      <c r="C369" s="2">
        <v>368</v>
      </c>
      <c r="D369" s="2" t="s">
        <v>539</v>
      </c>
      <c r="E369" s="3">
        <v>36585</v>
      </c>
      <c r="F369" s="2" t="s">
        <v>31</v>
      </c>
      <c r="G369" s="2" t="s">
        <v>15</v>
      </c>
      <c r="H369" s="3">
        <v>45729</v>
      </c>
      <c r="K369" s="2" t="s">
        <v>43</v>
      </c>
      <c r="L369" s="2" t="s">
        <v>33</v>
      </c>
      <c r="N369" t="s">
        <v>3440</v>
      </c>
      <c r="O369" s="3">
        <v>45306</v>
      </c>
      <c r="P369" s="2">
        <f t="shared" ca="1" si="5"/>
        <v>25</v>
      </c>
    </row>
    <row r="370" spans="1:16">
      <c r="A370" s="2">
        <v>1032208</v>
      </c>
      <c r="B370" s="2">
        <v>369</v>
      </c>
      <c r="C370" s="2">
        <v>369</v>
      </c>
      <c r="D370" s="2" t="s">
        <v>540</v>
      </c>
      <c r="E370" s="3">
        <v>36585</v>
      </c>
      <c r="F370" s="2" t="s">
        <v>31</v>
      </c>
      <c r="G370" s="2" t="s">
        <v>15</v>
      </c>
      <c r="H370" s="3">
        <v>45488</v>
      </c>
      <c r="K370" s="2" t="s">
        <v>63</v>
      </c>
      <c r="L370" s="2" t="s">
        <v>94</v>
      </c>
      <c r="N370" t="s">
        <v>3440</v>
      </c>
      <c r="O370" s="3">
        <v>45306</v>
      </c>
      <c r="P370" s="2">
        <f t="shared" ca="1" si="5"/>
        <v>25</v>
      </c>
    </row>
    <row r="371" spans="1:16">
      <c r="A371" s="2">
        <v>1032211</v>
      </c>
      <c r="B371" s="2">
        <v>370</v>
      </c>
      <c r="C371" s="2">
        <v>370</v>
      </c>
      <c r="D371" s="2" t="s">
        <v>541</v>
      </c>
      <c r="E371" s="3">
        <v>36585</v>
      </c>
      <c r="F371" s="2" t="s">
        <v>14</v>
      </c>
      <c r="G371" s="2" t="s">
        <v>15</v>
      </c>
      <c r="H371" s="3">
        <v>43813</v>
      </c>
      <c r="K371" s="2" t="s">
        <v>21</v>
      </c>
      <c r="L371" s="2" t="s">
        <v>253</v>
      </c>
      <c r="N371" t="s">
        <v>3440</v>
      </c>
      <c r="O371" s="3">
        <v>45306</v>
      </c>
      <c r="P371" s="2">
        <f t="shared" ca="1" si="5"/>
        <v>25</v>
      </c>
    </row>
    <row r="372" spans="1:16">
      <c r="A372" s="2">
        <v>1032212</v>
      </c>
      <c r="B372" s="2">
        <v>371</v>
      </c>
      <c r="C372" s="2">
        <v>371</v>
      </c>
      <c r="D372" s="2" t="s">
        <v>542</v>
      </c>
      <c r="E372" s="3">
        <v>36585</v>
      </c>
      <c r="F372" s="2" t="s">
        <v>14</v>
      </c>
      <c r="G372" s="2" t="s">
        <v>15</v>
      </c>
      <c r="H372" s="3">
        <v>42457</v>
      </c>
      <c r="K372" s="2" t="s">
        <v>32</v>
      </c>
      <c r="L372" s="2" t="s">
        <v>123</v>
      </c>
      <c r="N372" t="s">
        <v>3440</v>
      </c>
      <c r="O372" s="3">
        <v>45306</v>
      </c>
      <c r="P372" s="2">
        <f t="shared" ca="1" si="5"/>
        <v>25</v>
      </c>
    </row>
    <row r="373" spans="1:16">
      <c r="A373" s="2">
        <v>1032239</v>
      </c>
      <c r="B373" s="2">
        <v>372</v>
      </c>
      <c r="C373" s="2">
        <v>372</v>
      </c>
      <c r="D373" s="2" t="s">
        <v>543</v>
      </c>
      <c r="E373" s="3">
        <v>36597</v>
      </c>
      <c r="F373" s="2" t="s">
        <v>31</v>
      </c>
      <c r="G373" s="2" t="s">
        <v>15</v>
      </c>
      <c r="H373" s="3">
        <v>45816</v>
      </c>
      <c r="K373" s="2" t="s">
        <v>147</v>
      </c>
      <c r="L373" s="2" t="s">
        <v>376</v>
      </c>
      <c r="N373" t="s">
        <v>3440</v>
      </c>
      <c r="O373" s="3">
        <v>45306</v>
      </c>
      <c r="P373" s="2">
        <f t="shared" ca="1" si="5"/>
        <v>25</v>
      </c>
    </row>
    <row r="374" spans="1:16">
      <c r="A374" s="2">
        <v>1032219</v>
      </c>
      <c r="B374" s="2">
        <v>373</v>
      </c>
      <c r="C374" s="2">
        <v>373</v>
      </c>
      <c r="D374" s="2" t="s">
        <v>544</v>
      </c>
      <c r="E374" s="3">
        <v>36605</v>
      </c>
      <c r="F374" s="2" t="s">
        <v>246</v>
      </c>
      <c r="G374" s="2" t="s">
        <v>15</v>
      </c>
      <c r="H374" s="3">
        <v>37799</v>
      </c>
      <c r="K374" s="2" t="s">
        <v>21</v>
      </c>
      <c r="L374" s="2" t="s">
        <v>182</v>
      </c>
      <c r="N374" t="s">
        <v>3440</v>
      </c>
      <c r="O374" s="3">
        <v>45306</v>
      </c>
      <c r="P374" s="2">
        <f t="shared" ca="1" si="5"/>
        <v>25</v>
      </c>
    </row>
    <row r="375" spans="1:16">
      <c r="A375" s="2">
        <v>1032221</v>
      </c>
      <c r="B375" s="2">
        <v>374</v>
      </c>
      <c r="C375" s="2">
        <v>374</v>
      </c>
      <c r="D375" s="2" t="s">
        <v>545</v>
      </c>
      <c r="E375" s="3">
        <v>36605</v>
      </c>
      <c r="F375" s="2" t="s">
        <v>57</v>
      </c>
      <c r="G375" s="2" t="s">
        <v>15</v>
      </c>
      <c r="H375" s="3">
        <v>45449</v>
      </c>
      <c r="K375" s="2" t="s">
        <v>142</v>
      </c>
      <c r="L375" s="2" t="s">
        <v>281</v>
      </c>
      <c r="N375" t="s">
        <v>3440</v>
      </c>
      <c r="O375" s="3">
        <v>45306</v>
      </c>
      <c r="P375" s="2">
        <f t="shared" ca="1" si="5"/>
        <v>25</v>
      </c>
    </row>
    <row r="376" spans="1:16">
      <c r="A376" s="2">
        <v>1032223</v>
      </c>
      <c r="B376" s="2">
        <v>375</v>
      </c>
      <c r="C376" s="2">
        <v>375</v>
      </c>
      <c r="D376" s="2" t="s">
        <v>546</v>
      </c>
      <c r="E376" s="3">
        <v>36605</v>
      </c>
      <c r="F376" s="2" t="s">
        <v>19</v>
      </c>
      <c r="G376" s="2" t="s">
        <v>15</v>
      </c>
      <c r="H376" s="3">
        <v>46208</v>
      </c>
      <c r="K376" s="2" t="s">
        <v>126</v>
      </c>
      <c r="L376" s="2" t="s">
        <v>85</v>
      </c>
      <c r="N376" t="s">
        <v>3440</v>
      </c>
      <c r="O376" s="3">
        <v>45306</v>
      </c>
      <c r="P376" s="2">
        <f t="shared" ca="1" si="5"/>
        <v>25</v>
      </c>
    </row>
    <row r="377" spans="1:16">
      <c r="A377" s="2">
        <v>1032225</v>
      </c>
      <c r="B377" s="2">
        <v>376</v>
      </c>
      <c r="C377" s="2">
        <v>376</v>
      </c>
      <c r="D377" s="2" t="s">
        <v>547</v>
      </c>
      <c r="E377" s="3">
        <v>36605</v>
      </c>
      <c r="F377" s="2" t="s">
        <v>31</v>
      </c>
      <c r="G377" s="2" t="s">
        <v>15</v>
      </c>
      <c r="H377" s="3">
        <v>45729</v>
      </c>
      <c r="K377" s="2" t="s">
        <v>193</v>
      </c>
      <c r="L377" s="2" t="s">
        <v>148</v>
      </c>
      <c r="N377" t="s">
        <v>3440</v>
      </c>
      <c r="O377" s="3">
        <v>45306</v>
      </c>
      <c r="P377" s="2">
        <f t="shared" ca="1" si="5"/>
        <v>25</v>
      </c>
    </row>
    <row r="378" spans="1:16">
      <c r="A378" s="2">
        <v>1032226</v>
      </c>
      <c r="B378" s="2">
        <v>377</v>
      </c>
      <c r="C378" s="2">
        <v>377</v>
      </c>
      <c r="D378" s="2" t="s">
        <v>548</v>
      </c>
      <c r="E378" s="3">
        <v>36605</v>
      </c>
      <c r="F378" s="2" t="s">
        <v>19</v>
      </c>
      <c r="G378" s="2" t="s">
        <v>15</v>
      </c>
      <c r="H378" s="3">
        <v>45546</v>
      </c>
      <c r="K378" s="2" t="s">
        <v>43</v>
      </c>
      <c r="L378" s="2" t="s">
        <v>300</v>
      </c>
      <c r="N378" t="s">
        <v>3440</v>
      </c>
      <c r="O378" s="3">
        <v>45306</v>
      </c>
      <c r="P378" s="2">
        <f t="shared" ca="1" si="5"/>
        <v>25</v>
      </c>
    </row>
    <row r="379" spans="1:16">
      <c r="A379" s="2">
        <v>1032227</v>
      </c>
      <c r="B379" s="2">
        <v>378</v>
      </c>
      <c r="C379" s="2">
        <v>378</v>
      </c>
      <c r="D379" s="2" t="s">
        <v>549</v>
      </c>
      <c r="E379" s="3">
        <v>36605</v>
      </c>
      <c r="F379" s="2" t="s">
        <v>14</v>
      </c>
      <c r="G379" s="2" t="s">
        <v>15</v>
      </c>
      <c r="H379" s="3">
        <v>39992</v>
      </c>
      <c r="J379" s="2" t="s">
        <v>60</v>
      </c>
      <c r="K379" s="2" t="s">
        <v>427</v>
      </c>
      <c r="L379" s="2" t="s">
        <v>376</v>
      </c>
      <c r="N379" t="s">
        <v>3440</v>
      </c>
      <c r="O379" s="3">
        <v>45306</v>
      </c>
      <c r="P379" s="2">
        <f t="shared" ca="1" si="5"/>
        <v>25</v>
      </c>
    </row>
    <row r="380" spans="1:16">
      <c r="A380" s="2">
        <v>1032228</v>
      </c>
      <c r="B380" s="2">
        <v>379</v>
      </c>
      <c r="C380" s="2">
        <v>379</v>
      </c>
      <c r="D380" s="2" t="s">
        <v>550</v>
      </c>
      <c r="E380" s="3">
        <v>36605</v>
      </c>
      <c r="F380" s="2" t="s">
        <v>31</v>
      </c>
      <c r="G380" s="2" t="s">
        <v>15</v>
      </c>
      <c r="H380" s="3">
        <v>45488</v>
      </c>
      <c r="K380" s="2" t="s">
        <v>29</v>
      </c>
      <c r="L380" s="2" t="s">
        <v>346</v>
      </c>
      <c r="N380" t="s">
        <v>3440</v>
      </c>
      <c r="O380" s="3">
        <v>45306</v>
      </c>
      <c r="P380" s="2">
        <f t="shared" ca="1" si="5"/>
        <v>25</v>
      </c>
    </row>
    <row r="381" spans="1:16">
      <c r="A381" s="2">
        <v>1032259</v>
      </c>
      <c r="B381" s="2">
        <v>380</v>
      </c>
      <c r="C381" s="2">
        <v>380</v>
      </c>
      <c r="D381" s="2" t="s">
        <v>551</v>
      </c>
      <c r="E381" s="3">
        <v>36618</v>
      </c>
      <c r="F381" s="2" t="s">
        <v>14</v>
      </c>
      <c r="G381" s="2" t="s">
        <v>15</v>
      </c>
      <c r="H381" s="3">
        <v>43348</v>
      </c>
      <c r="K381" s="2" t="s">
        <v>25</v>
      </c>
      <c r="L381" s="2" t="s">
        <v>362</v>
      </c>
      <c r="N381" t="s">
        <v>3440</v>
      </c>
      <c r="O381" s="3">
        <v>45306</v>
      </c>
      <c r="P381" s="2">
        <f t="shared" ca="1" si="5"/>
        <v>25</v>
      </c>
    </row>
    <row r="382" spans="1:16">
      <c r="A382" s="2">
        <v>1032253</v>
      </c>
      <c r="B382" s="2">
        <v>381</v>
      </c>
      <c r="C382" s="2">
        <v>381</v>
      </c>
      <c r="D382" s="2" t="s">
        <v>552</v>
      </c>
      <c r="E382" s="3">
        <v>36626</v>
      </c>
      <c r="F382" s="2" t="s">
        <v>57</v>
      </c>
      <c r="G382" s="2" t="s">
        <v>15</v>
      </c>
      <c r="H382" s="3">
        <v>44969</v>
      </c>
      <c r="K382" s="2" t="s">
        <v>32</v>
      </c>
      <c r="L382" s="2" t="s">
        <v>242</v>
      </c>
      <c r="N382" t="s">
        <v>3440</v>
      </c>
      <c r="O382" s="3">
        <v>45306</v>
      </c>
      <c r="P382" s="2">
        <f t="shared" ca="1" si="5"/>
        <v>24</v>
      </c>
    </row>
    <row r="383" spans="1:16">
      <c r="A383" s="2">
        <v>1032254</v>
      </c>
      <c r="B383" s="2">
        <v>382</v>
      </c>
      <c r="C383" s="2">
        <v>382</v>
      </c>
      <c r="D383" s="2" t="s">
        <v>553</v>
      </c>
      <c r="E383" s="3">
        <v>36626</v>
      </c>
      <c r="F383" s="2" t="s">
        <v>28</v>
      </c>
      <c r="G383" s="2" t="s">
        <v>15</v>
      </c>
      <c r="H383" s="3">
        <v>45455</v>
      </c>
      <c r="K383" s="2" t="s">
        <v>32</v>
      </c>
      <c r="L383" s="2" t="s">
        <v>174</v>
      </c>
      <c r="N383" t="s">
        <v>3440</v>
      </c>
      <c r="O383" s="3">
        <v>45306</v>
      </c>
      <c r="P383" s="2">
        <f t="shared" ca="1" si="5"/>
        <v>24</v>
      </c>
    </row>
    <row r="384" spans="1:16">
      <c r="A384" s="2">
        <v>1032255</v>
      </c>
      <c r="B384" s="2">
        <v>383</v>
      </c>
      <c r="C384" s="2">
        <v>383</v>
      </c>
      <c r="D384" s="2" t="s">
        <v>554</v>
      </c>
      <c r="E384" s="3">
        <v>36626</v>
      </c>
      <c r="F384" s="2" t="s">
        <v>19</v>
      </c>
      <c r="G384" s="2" t="s">
        <v>15</v>
      </c>
      <c r="H384" s="3">
        <v>46193</v>
      </c>
      <c r="K384" s="2" t="s">
        <v>427</v>
      </c>
      <c r="L384" s="2" t="s">
        <v>538</v>
      </c>
      <c r="N384" t="s">
        <v>3440</v>
      </c>
      <c r="O384" s="3">
        <v>45306</v>
      </c>
      <c r="P384" s="2">
        <f t="shared" ca="1" si="5"/>
        <v>24</v>
      </c>
    </row>
    <row r="385" spans="1:16">
      <c r="A385" s="2">
        <v>1032256</v>
      </c>
      <c r="B385" s="2">
        <v>384</v>
      </c>
      <c r="C385" s="2">
        <v>384</v>
      </c>
      <c r="D385" s="2" t="s">
        <v>555</v>
      </c>
      <c r="E385" s="3">
        <v>36626</v>
      </c>
      <c r="F385" s="2" t="s">
        <v>19</v>
      </c>
      <c r="G385" s="2" t="s">
        <v>15</v>
      </c>
      <c r="H385" s="3">
        <v>45521</v>
      </c>
      <c r="K385" s="2" t="s">
        <v>80</v>
      </c>
      <c r="L385" s="2" t="s">
        <v>285</v>
      </c>
      <c r="N385" t="s">
        <v>3440</v>
      </c>
      <c r="O385" s="3">
        <v>45306</v>
      </c>
      <c r="P385" s="2">
        <f t="shared" ca="1" si="5"/>
        <v>24</v>
      </c>
    </row>
    <row r="386" spans="1:16">
      <c r="A386" s="2">
        <v>1032274</v>
      </c>
      <c r="B386" s="2">
        <v>385</v>
      </c>
      <c r="C386" s="2">
        <v>385</v>
      </c>
      <c r="D386" s="2" t="s">
        <v>556</v>
      </c>
      <c r="E386" s="3">
        <v>36633</v>
      </c>
      <c r="F386" s="2" t="s">
        <v>57</v>
      </c>
      <c r="G386" s="2" t="s">
        <v>15</v>
      </c>
      <c r="H386" s="3">
        <v>44958</v>
      </c>
      <c r="K386" s="2" t="s">
        <v>32</v>
      </c>
      <c r="L386" s="2" t="s">
        <v>85</v>
      </c>
      <c r="N386" t="s">
        <v>3440</v>
      </c>
      <c r="O386" s="3">
        <v>45306</v>
      </c>
      <c r="P386" s="2">
        <f t="shared" ref="P386:P449" ca="1" si="6">ROUNDUP((TODAY()-E386)/365.25,0)</f>
        <v>24</v>
      </c>
    </row>
    <row r="387" spans="1:16">
      <c r="A387" s="2">
        <v>1032275</v>
      </c>
      <c r="B387" s="2">
        <v>386</v>
      </c>
      <c r="C387" s="2">
        <v>386</v>
      </c>
      <c r="D387" s="2" t="s">
        <v>557</v>
      </c>
      <c r="E387" s="3">
        <v>36633</v>
      </c>
      <c r="F387" s="2" t="s">
        <v>57</v>
      </c>
      <c r="G387" s="2" t="s">
        <v>15</v>
      </c>
      <c r="H387" s="3">
        <v>44958</v>
      </c>
      <c r="K387" s="2" t="s">
        <v>142</v>
      </c>
      <c r="L387" s="2" t="s">
        <v>199</v>
      </c>
      <c r="N387" t="s">
        <v>3440</v>
      </c>
      <c r="O387" s="3">
        <v>45306</v>
      </c>
      <c r="P387" s="2">
        <f t="shared" ca="1" si="6"/>
        <v>24</v>
      </c>
    </row>
    <row r="388" spans="1:16">
      <c r="A388" s="2">
        <v>1032276</v>
      </c>
      <c r="B388" s="2">
        <v>387</v>
      </c>
      <c r="C388" s="2">
        <v>387</v>
      </c>
      <c r="D388" s="2" t="s">
        <v>558</v>
      </c>
      <c r="E388" s="3">
        <v>36633</v>
      </c>
      <c r="F388" s="2" t="s">
        <v>211</v>
      </c>
      <c r="G388" s="2" t="s">
        <v>15</v>
      </c>
      <c r="H388" s="3">
        <v>37720</v>
      </c>
      <c r="K388" s="2" t="s">
        <v>45</v>
      </c>
      <c r="L388" s="2" t="s">
        <v>242</v>
      </c>
      <c r="N388" t="s">
        <v>3440</v>
      </c>
      <c r="O388" s="3">
        <v>45306</v>
      </c>
      <c r="P388" s="2">
        <f t="shared" ca="1" si="6"/>
        <v>24</v>
      </c>
    </row>
    <row r="389" spans="1:16">
      <c r="A389" s="2">
        <v>1032291</v>
      </c>
      <c r="B389" s="2">
        <v>388</v>
      </c>
      <c r="C389" s="2">
        <v>388</v>
      </c>
      <c r="D389" s="2" t="s">
        <v>559</v>
      </c>
      <c r="E389" s="3">
        <v>36647</v>
      </c>
      <c r="F389" s="2" t="s">
        <v>14</v>
      </c>
      <c r="G389" s="2" t="s">
        <v>15</v>
      </c>
      <c r="H389" s="3">
        <v>43846</v>
      </c>
      <c r="J389" s="2" t="s">
        <v>35</v>
      </c>
      <c r="K389" s="2" t="s">
        <v>25</v>
      </c>
      <c r="L389" s="2" t="s">
        <v>33</v>
      </c>
      <c r="N389" t="s">
        <v>3440</v>
      </c>
      <c r="O389" s="3">
        <v>45306</v>
      </c>
      <c r="P389" s="2">
        <f t="shared" ca="1" si="6"/>
        <v>24</v>
      </c>
    </row>
    <row r="390" spans="1:16">
      <c r="A390" s="2">
        <v>1032311</v>
      </c>
      <c r="B390" s="2">
        <v>389</v>
      </c>
      <c r="C390" s="2">
        <v>389</v>
      </c>
      <c r="D390" s="2" t="s">
        <v>560</v>
      </c>
      <c r="E390" s="3">
        <v>36647</v>
      </c>
      <c r="F390" s="2" t="s">
        <v>28</v>
      </c>
      <c r="G390" s="2" t="s">
        <v>15</v>
      </c>
      <c r="H390" s="3">
        <v>44689</v>
      </c>
      <c r="K390" s="2" t="s">
        <v>126</v>
      </c>
      <c r="L390" s="2" t="s">
        <v>437</v>
      </c>
      <c r="N390" t="s">
        <v>3440</v>
      </c>
      <c r="O390" s="3">
        <v>45306</v>
      </c>
      <c r="P390" s="2">
        <f t="shared" ca="1" si="6"/>
        <v>24</v>
      </c>
    </row>
    <row r="391" spans="1:16">
      <c r="A391" s="2">
        <v>1032292</v>
      </c>
      <c r="B391" s="2">
        <v>390</v>
      </c>
      <c r="C391" s="2">
        <v>390</v>
      </c>
      <c r="D391" s="2" t="s">
        <v>561</v>
      </c>
      <c r="E391" s="3">
        <v>36647</v>
      </c>
      <c r="F391" s="2" t="s">
        <v>57</v>
      </c>
      <c r="G391" s="2" t="s">
        <v>15</v>
      </c>
      <c r="H391" s="3">
        <v>45546</v>
      </c>
      <c r="K391" s="2" t="s">
        <v>43</v>
      </c>
      <c r="L391" s="2" t="s">
        <v>439</v>
      </c>
      <c r="N391" t="s">
        <v>3440</v>
      </c>
      <c r="O391" s="3">
        <v>45306</v>
      </c>
      <c r="P391" s="2">
        <f t="shared" ca="1" si="6"/>
        <v>24</v>
      </c>
    </row>
    <row r="392" spans="1:16">
      <c r="A392" s="2">
        <v>1032293</v>
      </c>
      <c r="B392" s="2">
        <v>391</v>
      </c>
      <c r="C392" s="2">
        <v>391</v>
      </c>
      <c r="D392" s="2" t="s">
        <v>562</v>
      </c>
      <c r="E392" s="3">
        <v>36647</v>
      </c>
      <c r="F392" s="2" t="s">
        <v>19</v>
      </c>
      <c r="G392" s="2" t="s">
        <v>15</v>
      </c>
      <c r="H392" s="3">
        <v>46090</v>
      </c>
      <c r="K392" s="2" t="s">
        <v>21</v>
      </c>
      <c r="L392" s="2" t="s">
        <v>174</v>
      </c>
      <c r="N392" t="s">
        <v>3440</v>
      </c>
      <c r="O392" s="3">
        <v>45306</v>
      </c>
      <c r="P392" s="2">
        <f t="shared" ca="1" si="6"/>
        <v>24</v>
      </c>
    </row>
    <row r="393" spans="1:16">
      <c r="A393" s="2">
        <v>1032294</v>
      </c>
      <c r="B393" s="2">
        <v>392</v>
      </c>
      <c r="C393" s="2">
        <v>392</v>
      </c>
      <c r="D393" s="2" t="s">
        <v>563</v>
      </c>
      <c r="E393" s="3">
        <v>36647</v>
      </c>
      <c r="F393" s="2" t="s">
        <v>19</v>
      </c>
      <c r="G393" s="2" t="s">
        <v>15</v>
      </c>
      <c r="H393" s="3">
        <v>46090</v>
      </c>
      <c r="K393" s="2" t="s">
        <v>43</v>
      </c>
      <c r="L393" s="2" t="s">
        <v>395</v>
      </c>
      <c r="N393" t="s">
        <v>3440</v>
      </c>
      <c r="O393" s="3">
        <v>45306</v>
      </c>
      <c r="P393" s="2">
        <f t="shared" ca="1" si="6"/>
        <v>24</v>
      </c>
    </row>
    <row r="394" spans="1:16">
      <c r="A394" s="2">
        <v>1032295</v>
      </c>
      <c r="B394" s="2">
        <v>393</v>
      </c>
      <c r="C394" s="2">
        <v>393</v>
      </c>
      <c r="D394" s="2" t="s">
        <v>564</v>
      </c>
      <c r="E394" s="3">
        <v>36647</v>
      </c>
      <c r="F394" s="2" t="s">
        <v>14</v>
      </c>
      <c r="G394" s="2" t="s">
        <v>15</v>
      </c>
      <c r="H394" s="3">
        <v>46227</v>
      </c>
      <c r="J394" s="2" t="s">
        <v>60</v>
      </c>
      <c r="K394" s="2" t="s">
        <v>54</v>
      </c>
      <c r="L394" s="2" t="s">
        <v>565</v>
      </c>
      <c r="N394" t="s">
        <v>3440</v>
      </c>
      <c r="O394" s="3">
        <v>45306</v>
      </c>
      <c r="P394" s="2">
        <f t="shared" ca="1" si="6"/>
        <v>24</v>
      </c>
    </row>
    <row r="395" spans="1:16">
      <c r="A395" s="2">
        <v>1032296</v>
      </c>
      <c r="B395" s="2">
        <v>394</v>
      </c>
      <c r="C395" s="2">
        <v>394</v>
      </c>
      <c r="D395" s="2" t="s">
        <v>566</v>
      </c>
      <c r="E395" s="3">
        <v>36647</v>
      </c>
      <c r="F395" s="2" t="s">
        <v>14</v>
      </c>
      <c r="G395" s="2" t="s">
        <v>15</v>
      </c>
      <c r="H395" s="3">
        <v>42849</v>
      </c>
      <c r="J395" s="2" t="s">
        <v>20</v>
      </c>
      <c r="K395" s="2" t="s">
        <v>427</v>
      </c>
      <c r="L395" s="2" t="s">
        <v>174</v>
      </c>
      <c r="N395" t="s">
        <v>3440</v>
      </c>
      <c r="O395" s="3">
        <v>45306</v>
      </c>
      <c r="P395" s="2">
        <f t="shared" ca="1" si="6"/>
        <v>24</v>
      </c>
    </row>
    <row r="396" spans="1:16">
      <c r="A396" s="2">
        <v>1032338</v>
      </c>
      <c r="B396" s="2">
        <v>395</v>
      </c>
      <c r="C396" s="2">
        <v>395</v>
      </c>
      <c r="D396" s="2" t="s">
        <v>567</v>
      </c>
      <c r="E396" s="3">
        <v>36647</v>
      </c>
      <c r="F396" s="2" t="s">
        <v>19</v>
      </c>
      <c r="G396" s="2" t="s">
        <v>15</v>
      </c>
      <c r="H396" s="3">
        <v>45488</v>
      </c>
      <c r="K396" s="2" t="s">
        <v>38</v>
      </c>
      <c r="L396" s="2" t="s">
        <v>249</v>
      </c>
      <c r="N396" t="s">
        <v>3440</v>
      </c>
      <c r="O396" s="3">
        <v>45306</v>
      </c>
      <c r="P396" s="2">
        <f t="shared" ca="1" si="6"/>
        <v>24</v>
      </c>
    </row>
    <row r="397" spans="1:16">
      <c r="A397" s="2">
        <v>1032297</v>
      </c>
      <c r="B397" s="2">
        <v>396</v>
      </c>
      <c r="C397" s="2">
        <v>396</v>
      </c>
      <c r="D397" s="2" t="s">
        <v>568</v>
      </c>
      <c r="E397" s="3">
        <v>36647</v>
      </c>
      <c r="F397" s="2" t="s">
        <v>19</v>
      </c>
      <c r="G397" s="2" t="s">
        <v>15</v>
      </c>
      <c r="H397" s="3">
        <v>46193</v>
      </c>
      <c r="K397" s="2" t="s">
        <v>63</v>
      </c>
      <c r="L397" s="2" t="s">
        <v>26</v>
      </c>
      <c r="N397" t="s">
        <v>3440</v>
      </c>
      <c r="O397" s="3">
        <v>45306</v>
      </c>
      <c r="P397" s="2">
        <f t="shared" ca="1" si="6"/>
        <v>24</v>
      </c>
    </row>
    <row r="398" spans="1:16">
      <c r="A398" s="2">
        <v>1032299</v>
      </c>
      <c r="B398" s="2">
        <v>397</v>
      </c>
      <c r="C398" s="2">
        <v>397</v>
      </c>
      <c r="D398" s="2" t="s">
        <v>569</v>
      </c>
      <c r="E398" s="3">
        <v>36649</v>
      </c>
      <c r="F398" s="2" t="s">
        <v>28</v>
      </c>
      <c r="G398" s="2" t="s">
        <v>15</v>
      </c>
      <c r="H398" s="3">
        <v>43746</v>
      </c>
      <c r="J398" s="2" t="s">
        <v>20</v>
      </c>
      <c r="K398" s="2" t="s">
        <v>43</v>
      </c>
      <c r="L398" s="2" t="s">
        <v>36</v>
      </c>
      <c r="N398" t="s">
        <v>3440</v>
      </c>
      <c r="O398" s="3">
        <v>45306</v>
      </c>
      <c r="P398" s="2">
        <f t="shared" ca="1" si="6"/>
        <v>24</v>
      </c>
    </row>
    <row r="399" spans="1:16">
      <c r="A399" s="2">
        <v>1032301</v>
      </c>
      <c r="B399" s="2">
        <v>398</v>
      </c>
      <c r="C399" s="2">
        <v>398</v>
      </c>
      <c r="D399" s="2" t="s">
        <v>570</v>
      </c>
      <c r="E399" s="3">
        <v>36650</v>
      </c>
      <c r="F399" s="2" t="s">
        <v>19</v>
      </c>
      <c r="G399" s="2" t="s">
        <v>15</v>
      </c>
      <c r="H399" s="3">
        <v>45521</v>
      </c>
      <c r="K399" s="2" t="s">
        <v>16</v>
      </c>
      <c r="L399" s="2" t="s">
        <v>145</v>
      </c>
      <c r="N399" t="s">
        <v>3440</v>
      </c>
      <c r="O399" s="3">
        <v>45306</v>
      </c>
      <c r="P399" s="2">
        <f t="shared" ca="1" si="6"/>
        <v>24</v>
      </c>
    </row>
    <row r="400" spans="1:16">
      <c r="A400" s="2">
        <v>1032323</v>
      </c>
      <c r="B400" s="2">
        <v>399</v>
      </c>
      <c r="C400" s="2">
        <v>399</v>
      </c>
      <c r="D400" s="2" t="s">
        <v>571</v>
      </c>
      <c r="E400" s="3">
        <v>36668</v>
      </c>
      <c r="F400" s="2" t="s">
        <v>57</v>
      </c>
      <c r="G400" s="2" t="s">
        <v>15</v>
      </c>
      <c r="H400" s="3">
        <v>44969</v>
      </c>
      <c r="K400" s="2" t="s">
        <v>54</v>
      </c>
      <c r="L400" s="2" t="s">
        <v>401</v>
      </c>
      <c r="N400" t="s">
        <v>3440</v>
      </c>
      <c r="O400" s="3">
        <v>45306</v>
      </c>
      <c r="P400" s="2">
        <f t="shared" ca="1" si="6"/>
        <v>24</v>
      </c>
    </row>
    <row r="401" spans="1:16">
      <c r="A401" s="2">
        <v>1032325</v>
      </c>
      <c r="B401" s="2">
        <v>400</v>
      </c>
      <c r="C401" s="2">
        <v>400</v>
      </c>
      <c r="D401" s="2" t="s">
        <v>572</v>
      </c>
      <c r="E401" s="3">
        <v>36668</v>
      </c>
      <c r="F401" s="2" t="s">
        <v>246</v>
      </c>
      <c r="G401" s="2" t="s">
        <v>15</v>
      </c>
      <c r="H401" s="3">
        <v>39222</v>
      </c>
      <c r="K401" s="2" t="s">
        <v>206</v>
      </c>
      <c r="L401" s="2" t="s">
        <v>573</v>
      </c>
      <c r="N401" t="s">
        <v>3440</v>
      </c>
      <c r="O401" s="3">
        <v>45306</v>
      </c>
      <c r="P401" s="2">
        <f t="shared" ca="1" si="6"/>
        <v>24</v>
      </c>
    </row>
    <row r="402" spans="1:16">
      <c r="A402" s="2">
        <v>1032324</v>
      </c>
      <c r="B402" s="2">
        <v>401</v>
      </c>
      <c r="C402" s="2">
        <v>401</v>
      </c>
      <c r="D402" s="2" t="s">
        <v>574</v>
      </c>
      <c r="E402" s="3">
        <v>36668</v>
      </c>
      <c r="F402" s="2" t="s">
        <v>57</v>
      </c>
      <c r="G402" s="2" t="s">
        <v>15</v>
      </c>
      <c r="H402" s="3">
        <v>46182</v>
      </c>
      <c r="K402" s="2" t="s">
        <v>80</v>
      </c>
      <c r="L402" s="2" t="s">
        <v>263</v>
      </c>
      <c r="N402" t="s">
        <v>3440</v>
      </c>
      <c r="O402" s="3">
        <v>45306</v>
      </c>
      <c r="P402" s="2">
        <f t="shared" ca="1" si="6"/>
        <v>24</v>
      </c>
    </row>
    <row r="403" spans="1:16">
      <c r="A403" s="2">
        <v>1032326</v>
      </c>
      <c r="B403" s="2">
        <v>402</v>
      </c>
      <c r="C403" s="2">
        <v>402</v>
      </c>
      <c r="D403" s="2" t="s">
        <v>575</v>
      </c>
      <c r="E403" s="3">
        <v>36668</v>
      </c>
      <c r="F403" s="2" t="s">
        <v>19</v>
      </c>
      <c r="G403" s="2" t="s">
        <v>15</v>
      </c>
      <c r="H403" s="3">
        <v>46243</v>
      </c>
      <c r="K403" s="2" t="s">
        <v>126</v>
      </c>
      <c r="L403" s="2" t="s">
        <v>75</v>
      </c>
      <c r="N403" t="s">
        <v>3440</v>
      </c>
      <c r="O403" s="3">
        <v>45306</v>
      </c>
      <c r="P403" s="2">
        <f t="shared" ca="1" si="6"/>
        <v>24</v>
      </c>
    </row>
    <row r="404" spans="1:16">
      <c r="A404" s="2">
        <v>1032342</v>
      </c>
      <c r="B404" s="2">
        <v>403</v>
      </c>
      <c r="C404" s="2">
        <v>403</v>
      </c>
      <c r="D404" s="2" t="s">
        <v>576</v>
      </c>
      <c r="E404" s="3">
        <v>36676</v>
      </c>
      <c r="F404" s="2" t="s">
        <v>14</v>
      </c>
      <c r="G404" s="2" t="s">
        <v>15</v>
      </c>
      <c r="H404" s="3">
        <v>43934</v>
      </c>
      <c r="K404" s="2" t="s">
        <v>38</v>
      </c>
      <c r="L404" s="2" t="s">
        <v>265</v>
      </c>
      <c r="N404" t="s">
        <v>3440</v>
      </c>
      <c r="O404" s="3">
        <v>45306</v>
      </c>
      <c r="P404" s="2">
        <f t="shared" ca="1" si="6"/>
        <v>24</v>
      </c>
    </row>
    <row r="405" spans="1:16">
      <c r="A405" s="2">
        <v>1032343</v>
      </c>
      <c r="B405" s="2">
        <v>404</v>
      </c>
      <c r="C405" s="2">
        <v>404</v>
      </c>
      <c r="D405" s="2" t="s">
        <v>577</v>
      </c>
      <c r="E405" s="3">
        <v>36676</v>
      </c>
      <c r="F405" s="2" t="s">
        <v>19</v>
      </c>
      <c r="G405" s="2" t="s">
        <v>15</v>
      </c>
      <c r="H405" s="3">
        <v>46048</v>
      </c>
      <c r="K405" s="2" t="s">
        <v>38</v>
      </c>
      <c r="L405" s="2" t="s">
        <v>265</v>
      </c>
      <c r="N405" t="s">
        <v>3440</v>
      </c>
      <c r="O405" s="3">
        <v>45306</v>
      </c>
      <c r="P405" s="2">
        <f t="shared" ca="1" si="6"/>
        <v>24</v>
      </c>
    </row>
    <row r="406" spans="1:16">
      <c r="A406" s="2">
        <v>1032341</v>
      </c>
      <c r="B406" s="2">
        <v>405</v>
      </c>
      <c r="C406" s="2">
        <v>405</v>
      </c>
      <c r="D406" s="2" t="s">
        <v>578</v>
      </c>
      <c r="E406" s="3">
        <v>36676</v>
      </c>
      <c r="F406" s="2" t="s">
        <v>14</v>
      </c>
      <c r="G406" s="2" t="s">
        <v>15</v>
      </c>
      <c r="H406" s="3">
        <v>42329</v>
      </c>
      <c r="J406" s="2" t="s">
        <v>60</v>
      </c>
      <c r="K406" s="2" t="s">
        <v>25</v>
      </c>
      <c r="L406" s="2" t="s">
        <v>33</v>
      </c>
      <c r="N406" t="s">
        <v>3440</v>
      </c>
      <c r="O406" s="3">
        <v>45306</v>
      </c>
      <c r="P406" s="2">
        <f t="shared" ca="1" si="6"/>
        <v>24</v>
      </c>
    </row>
    <row r="407" spans="1:16">
      <c r="A407" s="2">
        <v>1032344</v>
      </c>
      <c r="B407" s="2">
        <v>406</v>
      </c>
      <c r="C407" s="2">
        <v>406</v>
      </c>
      <c r="D407" s="2" t="s">
        <v>579</v>
      </c>
      <c r="E407" s="3">
        <v>36676</v>
      </c>
      <c r="F407" s="2" t="s">
        <v>57</v>
      </c>
      <c r="G407" s="2" t="s">
        <v>15</v>
      </c>
      <c r="H407" s="3">
        <v>45001</v>
      </c>
      <c r="K407" s="2" t="s">
        <v>54</v>
      </c>
      <c r="L407" s="2" t="s">
        <v>139</v>
      </c>
      <c r="N407" t="s">
        <v>3440</v>
      </c>
      <c r="O407" s="3">
        <v>45306</v>
      </c>
      <c r="P407" s="2">
        <f t="shared" ca="1" si="6"/>
        <v>24</v>
      </c>
    </row>
    <row r="408" spans="1:16">
      <c r="A408" s="2">
        <v>1032345</v>
      </c>
      <c r="B408" s="2">
        <v>407</v>
      </c>
      <c r="C408" s="2">
        <v>407</v>
      </c>
      <c r="D408" s="2" t="s">
        <v>580</v>
      </c>
      <c r="E408" s="3">
        <v>36676</v>
      </c>
      <c r="F408" s="2" t="s">
        <v>31</v>
      </c>
      <c r="G408" s="2" t="s">
        <v>15</v>
      </c>
      <c r="H408" s="3">
        <v>45607</v>
      </c>
      <c r="K408" s="2" t="s">
        <v>29</v>
      </c>
      <c r="L408" s="2" t="s">
        <v>233</v>
      </c>
      <c r="N408" t="s">
        <v>3440</v>
      </c>
      <c r="O408" s="3">
        <v>45306</v>
      </c>
      <c r="P408" s="2">
        <f t="shared" ca="1" si="6"/>
        <v>24</v>
      </c>
    </row>
    <row r="409" spans="1:16">
      <c r="A409" s="2">
        <v>1032346</v>
      </c>
      <c r="B409" s="2">
        <v>408</v>
      </c>
      <c r="C409" s="2">
        <v>408</v>
      </c>
      <c r="D409" s="2" t="s">
        <v>581</v>
      </c>
      <c r="E409" s="3">
        <v>36676</v>
      </c>
      <c r="F409" s="2" t="s">
        <v>57</v>
      </c>
      <c r="G409" s="2" t="s">
        <v>15</v>
      </c>
      <c r="H409" s="3">
        <v>45001</v>
      </c>
      <c r="K409" s="2" t="s">
        <v>32</v>
      </c>
      <c r="L409" s="2" t="s">
        <v>265</v>
      </c>
      <c r="N409" t="s">
        <v>3440</v>
      </c>
      <c r="O409" s="3">
        <v>45306</v>
      </c>
      <c r="P409" s="2">
        <f t="shared" ca="1" si="6"/>
        <v>24</v>
      </c>
    </row>
    <row r="410" spans="1:16">
      <c r="A410" s="2">
        <v>1032347</v>
      </c>
      <c r="B410" s="2">
        <v>409</v>
      </c>
      <c r="C410" s="2">
        <v>409</v>
      </c>
      <c r="D410" s="2" t="s">
        <v>582</v>
      </c>
      <c r="E410" s="3">
        <v>36676</v>
      </c>
      <c r="F410" s="2" t="s">
        <v>28</v>
      </c>
      <c r="G410" s="2" t="s">
        <v>15</v>
      </c>
      <c r="H410" s="3">
        <v>45475</v>
      </c>
      <c r="K410" s="2" t="s">
        <v>142</v>
      </c>
      <c r="L410" s="2" t="s">
        <v>174</v>
      </c>
      <c r="N410" t="s">
        <v>3440</v>
      </c>
      <c r="O410" s="3">
        <v>45306</v>
      </c>
      <c r="P410" s="2">
        <f t="shared" ca="1" si="6"/>
        <v>24</v>
      </c>
    </row>
    <row r="411" spans="1:16">
      <c r="A411" s="2">
        <v>1040043</v>
      </c>
      <c r="B411" s="2">
        <v>410</v>
      </c>
      <c r="C411" s="2">
        <v>410</v>
      </c>
      <c r="D411" s="2" t="s">
        <v>583</v>
      </c>
      <c r="E411" s="3">
        <v>36689</v>
      </c>
      <c r="F411" s="2" t="s">
        <v>14</v>
      </c>
      <c r="G411" s="2" t="s">
        <v>15</v>
      </c>
      <c r="H411" s="3">
        <v>43348</v>
      </c>
      <c r="K411" s="2" t="s">
        <v>32</v>
      </c>
      <c r="L411" s="2" t="s">
        <v>78</v>
      </c>
      <c r="N411" t="s">
        <v>3440</v>
      </c>
      <c r="O411" s="3">
        <v>45306</v>
      </c>
      <c r="P411" s="2">
        <f t="shared" ca="1" si="6"/>
        <v>24</v>
      </c>
    </row>
    <row r="412" spans="1:16">
      <c r="A412" s="2">
        <v>1032356</v>
      </c>
      <c r="B412" s="2">
        <v>411</v>
      </c>
      <c r="C412" s="2">
        <v>411</v>
      </c>
      <c r="D412" s="2" t="s">
        <v>584</v>
      </c>
      <c r="E412" s="3">
        <v>36689</v>
      </c>
      <c r="F412" s="2" t="s">
        <v>31</v>
      </c>
      <c r="G412" s="2" t="s">
        <v>15</v>
      </c>
      <c r="H412" s="3">
        <v>45785</v>
      </c>
      <c r="K412" s="2" t="s">
        <v>135</v>
      </c>
      <c r="L412" s="2" t="s">
        <v>298</v>
      </c>
      <c r="N412" t="s">
        <v>3440</v>
      </c>
      <c r="O412" s="3">
        <v>45306</v>
      </c>
      <c r="P412" s="2">
        <f t="shared" ca="1" si="6"/>
        <v>24</v>
      </c>
    </row>
    <row r="413" spans="1:16">
      <c r="A413" s="2">
        <v>1032357</v>
      </c>
      <c r="B413" s="2">
        <v>412</v>
      </c>
      <c r="C413" s="2">
        <v>412</v>
      </c>
      <c r="D413" s="2" t="s">
        <v>585</v>
      </c>
      <c r="E413" s="3">
        <v>36689</v>
      </c>
      <c r="F413" s="2" t="s">
        <v>14</v>
      </c>
      <c r="G413" s="2" t="s">
        <v>15</v>
      </c>
      <c r="H413" s="3">
        <v>44201</v>
      </c>
      <c r="K413" s="2" t="s">
        <v>21</v>
      </c>
      <c r="L413" s="2" t="s">
        <v>50</v>
      </c>
      <c r="N413" t="s">
        <v>3440</v>
      </c>
      <c r="O413" s="3">
        <v>45306</v>
      </c>
      <c r="P413" s="2">
        <f t="shared" ca="1" si="6"/>
        <v>24</v>
      </c>
    </row>
    <row r="414" spans="1:16">
      <c r="A414" s="2">
        <v>1032358</v>
      </c>
      <c r="B414" s="2">
        <v>413</v>
      </c>
      <c r="C414" s="2">
        <v>413</v>
      </c>
      <c r="D414" s="2" t="s">
        <v>586</v>
      </c>
      <c r="E414" s="3">
        <v>36689</v>
      </c>
      <c r="F414" s="2" t="s">
        <v>19</v>
      </c>
      <c r="G414" s="2" t="s">
        <v>15</v>
      </c>
      <c r="H414" s="3">
        <v>45521</v>
      </c>
      <c r="K414" s="2" t="s">
        <v>43</v>
      </c>
      <c r="L414" s="2" t="s">
        <v>17</v>
      </c>
      <c r="N414" t="s">
        <v>3440</v>
      </c>
      <c r="O414" s="3">
        <v>45306</v>
      </c>
      <c r="P414" s="2">
        <f t="shared" ca="1" si="6"/>
        <v>24</v>
      </c>
    </row>
    <row r="415" spans="1:16">
      <c r="A415" s="2">
        <v>1032359</v>
      </c>
      <c r="B415" s="2">
        <v>414</v>
      </c>
      <c r="C415" s="2">
        <v>414</v>
      </c>
      <c r="D415" s="2" t="s">
        <v>587</v>
      </c>
      <c r="E415" s="3">
        <v>36689</v>
      </c>
      <c r="F415" s="2" t="s">
        <v>14</v>
      </c>
      <c r="G415" s="2" t="s">
        <v>15</v>
      </c>
      <c r="H415" s="3">
        <v>43540</v>
      </c>
      <c r="K415" s="2" t="s">
        <v>32</v>
      </c>
      <c r="L415" s="2" t="s">
        <v>36</v>
      </c>
      <c r="N415" t="s">
        <v>3440</v>
      </c>
      <c r="O415" s="3">
        <v>45306</v>
      </c>
      <c r="P415" s="2">
        <f t="shared" ca="1" si="6"/>
        <v>24</v>
      </c>
    </row>
    <row r="416" spans="1:16">
      <c r="A416" s="2">
        <v>1032360</v>
      </c>
      <c r="B416" s="2">
        <v>415</v>
      </c>
      <c r="C416" s="2">
        <v>415</v>
      </c>
      <c r="D416" s="2" t="s">
        <v>588</v>
      </c>
      <c r="E416" s="3">
        <v>36689</v>
      </c>
      <c r="F416" s="2" t="s">
        <v>19</v>
      </c>
      <c r="G416" s="2" t="s">
        <v>15</v>
      </c>
      <c r="H416" s="3">
        <v>45929</v>
      </c>
      <c r="K416" s="2" t="s">
        <v>135</v>
      </c>
      <c r="L416" s="2" t="s">
        <v>343</v>
      </c>
      <c r="N416" t="s">
        <v>3440</v>
      </c>
      <c r="O416" s="3">
        <v>45306</v>
      </c>
      <c r="P416" s="2">
        <f t="shared" ca="1" si="6"/>
        <v>24</v>
      </c>
    </row>
    <row r="417" spans="1:16">
      <c r="A417" s="2">
        <v>1032385</v>
      </c>
      <c r="B417" s="2">
        <v>416</v>
      </c>
      <c r="C417" s="2">
        <v>416</v>
      </c>
      <c r="D417" s="2" t="s">
        <v>589</v>
      </c>
      <c r="E417" s="3">
        <v>36689</v>
      </c>
      <c r="F417" s="2" t="s">
        <v>14</v>
      </c>
      <c r="G417" s="2" t="s">
        <v>15</v>
      </c>
      <c r="H417" s="3">
        <v>45434</v>
      </c>
      <c r="K417" s="2" t="s">
        <v>32</v>
      </c>
      <c r="L417" s="2" t="s">
        <v>590</v>
      </c>
      <c r="N417" t="s">
        <v>3440</v>
      </c>
      <c r="O417" s="3">
        <v>45306</v>
      </c>
      <c r="P417" s="2">
        <f t="shared" ca="1" si="6"/>
        <v>24</v>
      </c>
    </row>
    <row r="418" spans="1:16">
      <c r="A418" s="2">
        <v>1032362</v>
      </c>
      <c r="B418" s="2">
        <v>417</v>
      </c>
      <c r="C418" s="2">
        <v>417</v>
      </c>
      <c r="D418" s="2" t="s">
        <v>591</v>
      </c>
      <c r="E418" s="3">
        <v>36689</v>
      </c>
      <c r="F418" s="2" t="s">
        <v>19</v>
      </c>
      <c r="G418" s="2" t="s">
        <v>15</v>
      </c>
      <c r="H418" s="3">
        <v>46351</v>
      </c>
      <c r="K418" s="2" t="s">
        <v>126</v>
      </c>
      <c r="L418" s="2" t="s">
        <v>432</v>
      </c>
      <c r="N418" t="s">
        <v>3440</v>
      </c>
      <c r="O418" s="3">
        <v>45306</v>
      </c>
      <c r="P418" s="2">
        <f t="shared" ca="1" si="6"/>
        <v>24</v>
      </c>
    </row>
    <row r="419" spans="1:16">
      <c r="A419" s="2">
        <v>1032363</v>
      </c>
      <c r="B419" s="2">
        <v>418</v>
      </c>
      <c r="C419" s="2">
        <v>418</v>
      </c>
      <c r="D419" s="2" t="s">
        <v>592</v>
      </c>
      <c r="E419" s="3">
        <v>36689</v>
      </c>
      <c r="F419" s="2" t="s">
        <v>31</v>
      </c>
      <c r="G419" s="2" t="s">
        <v>15</v>
      </c>
      <c r="H419" s="3">
        <v>45488</v>
      </c>
      <c r="K419" s="2" t="s">
        <v>135</v>
      </c>
      <c r="L419" s="2" t="s">
        <v>75</v>
      </c>
      <c r="N419" t="s">
        <v>3440</v>
      </c>
      <c r="O419" s="3">
        <v>45306</v>
      </c>
      <c r="P419" s="2">
        <f t="shared" ca="1" si="6"/>
        <v>24</v>
      </c>
    </row>
    <row r="420" spans="1:16">
      <c r="A420" s="2">
        <v>1032364</v>
      </c>
      <c r="B420" s="2">
        <v>419</v>
      </c>
      <c r="C420" s="2">
        <v>419</v>
      </c>
      <c r="D420" s="2" t="s">
        <v>593</v>
      </c>
      <c r="E420" s="3">
        <v>36689</v>
      </c>
      <c r="F420" s="2" t="s">
        <v>14</v>
      </c>
      <c r="G420" s="2" t="s">
        <v>15</v>
      </c>
      <c r="H420" s="3">
        <v>43564</v>
      </c>
      <c r="K420" s="2" t="s">
        <v>80</v>
      </c>
      <c r="L420" s="2" t="s">
        <v>33</v>
      </c>
      <c r="N420" t="s">
        <v>3440</v>
      </c>
      <c r="O420" s="3">
        <v>45306</v>
      </c>
      <c r="P420" s="2">
        <f t="shared" ca="1" si="6"/>
        <v>24</v>
      </c>
    </row>
    <row r="421" spans="1:16">
      <c r="A421" s="2">
        <v>1032367</v>
      </c>
      <c r="B421" s="2">
        <v>420</v>
      </c>
      <c r="C421" s="2">
        <v>420</v>
      </c>
      <c r="D421" s="2" t="s">
        <v>594</v>
      </c>
      <c r="E421" s="3">
        <v>36689</v>
      </c>
      <c r="F421" s="2" t="s">
        <v>14</v>
      </c>
      <c r="G421" s="2" t="s">
        <v>15</v>
      </c>
      <c r="H421" s="3">
        <v>44753</v>
      </c>
      <c r="K421" s="2" t="s">
        <v>389</v>
      </c>
      <c r="L421" s="2" t="s">
        <v>595</v>
      </c>
      <c r="N421" t="s">
        <v>3440</v>
      </c>
      <c r="O421" s="3">
        <v>45306</v>
      </c>
      <c r="P421" s="2">
        <f t="shared" ca="1" si="6"/>
        <v>24</v>
      </c>
    </row>
    <row r="422" spans="1:16">
      <c r="A422" s="2">
        <v>1032372</v>
      </c>
      <c r="B422" s="2">
        <v>421</v>
      </c>
      <c r="C422" s="2">
        <v>421</v>
      </c>
      <c r="D422" s="2" t="s">
        <v>596</v>
      </c>
      <c r="E422" s="3">
        <v>36696</v>
      </c>
      <c r="F422" s="2" t="s">
        <v>28</v>
      </c>
      <c r="G422" s="2" t="s">
        <v>15</v>
      </c>
      <c r="H422" s="3">
        <v>44298</v>
      </c>
      <c r="K422" s="2" t="s">
        <v>135</v>
      </c>
      <c r="L422" s="2" t="s">
        <v>597</v>
      </c>
      <c r="N422" t="s">
        <v>3440</v>
      </c>
      <c r="O422" s="3">
        <v>45306</v>
      </c>
      <c r="P422" s="2">
        <f t="shared" ca="1" si="6"/>
        <v>24</v>
      </c>
    </row>
    <row r="423" spans="1:16">
      <c r="A423" s="2">
        <v>1032374</v>
      </c>
      <c r="B423" s="2">
        <v>422</v>
      </c>
      <c r="C423" s="2">
        <v>422</v>
      </c>
      <c r="D423" s="2" t="s">
        <v>598</v>
      </c>
      <c r="E423" s="3">
        <v>36696</v>
      </c>
      <c r="F423" s="2" t="s">
        <v>211</v>
      </c>
      <c r="G423" s="2" t="s">
        <v>15</v>
      </c>
      <c r="H423" s="3">
        <v>38152</v>
      </c>
      <c r="K423" s="2" t="s">
        <v>45</v>
      </c>
      <c r="L423" s="2" t="s">
        <v>85</v>
      </c>
      <c r="N423" t="s">
        <v>3440</v>
      </c>
      <c r="O423" s="3">
        <v>45306</v>
      </c>
      <c r="P423" s="2">
        <f t="shared" ca="1" si="6"/>
        <v>24</v>
      </c>
    </row>
    <row r="424" spans="1:16">
      <c r="A424" s="2">
        <v>1032376</v>
      </c>
      <c r="B424" s="2">
        <v>423</v>
      </c>
      <c r="C424" s="2">
        <v>423</v>
      </c>
      <c r="D424" s="2" t="s">
        <v>599</v>
      </c>
      <c r="E424" s="3">
        <v>36696</v>
      </c>
      <c r="F424" s="2" t="s">
        <v>211</v>
      </c>
      <c r="G424" s="2" t="s">
        <v>15</v>
      </c>
      <c r="H424" s="3">
        <v>37875</v>
      </c>
      <c r="K424" s="2" t="s">
        <v>142</v>
      </c>
      <c r="L424" s="2" t="s">
        <v>185</v>
      </c>
      <c r="N424" t="s">
        <v>3440</v>
      </c>
      <c r="O424" s="3">
        <v>45306</v>
      </c>
      <c r="P424" s="2">
        <f t="shared" ca="1" si="6"/>
        <v>24</v>
      </c>
    </row>
    <row r="425" spans="1:16">
      <c r="A425" s="2">
        <v>1032378</v>
      </c>
      <c r="B425" s="2">
        <v>424</v>
      </c>
      <c r="C425" s="2">
        <v>424</v>
      </c>
      <c r="D425" s="2" t="s">
        <v>600</v>
      </c>
      <c r="E425" s="3">
        <v>36696</v>
      </c>
      <c r="F425" s="2" t="s">
        <v>19</v>
      </c>
      <c r="G425" s="2" t="s">
        <v>15</v>
      </c>
      <c r="H425" s="3">
        <v>45546</v>
      </c>
      <c r="K425" s="2" t="s">
        <v>54</v>
      </c>
      <c r="L425" s="2" t="s">
        <v>257</v>
      </c>
      <c r="N425" t="s">
        <v>3440</v>
      </c>
      <c r="O425" s="3">
        <v>45306</v>
      </c>
      <c r="P425" s="2">
        <f t="shared" ca="1" si="6"/>
        <v>24</v>
      </c>
    </row>
    <row r="426" spans="1:16">
      <c r="A426" s="2">
        <v>1032379</v>
      </c>
      <c r="B426" s="2">
        <v>425</v>
      </c>
      <c r="C426" s="2">
        <v>425</v>
      </c>
      <c r="D426" s="2" t="s">
        <v>601</v>
      </c>
      <c r="E426" s="3">
        <v>36696</v>
      </c>
      <c r="F426" s="2" t="s">
        <v>19</v>
      </c>
      <c r="G426" s="2" t="s">
        <v>15</v>
      </c>
      <c r="H426" s="3">
        <v>43788</v>
      </c>
      <c r="K426" s="2" t="s">
        <v>126</v>
      </c>
      <c r="L426" s="2" t="s">
        <v>17</v>
      </c>
      <c r="N426" t="s">
        <v>3440</v>
      </c>
      <c r="O426" s="3">
        <v>45306</v>
      </c>
      <c r="P426" s="2">
        <f t="shared" ca="1" si="6"/>
        <v>24</v>
      </c>
    </row>
    <row r="427" spans="1:16">
      <c r="A427" s="2">
        <v>1032381</v>
      </c>
      <c r="B427" s="2">
        <v>426</v>
      </c>
      <c r="C427" s="2">
        <v>426</v>
      </c>
      <c r="D427" s="2" t="s">
        <v>602</v>
      </c>
      <c r="E427" s="3">
        <v>36702</v>
      </c>
      <c r="F427" s="2" t="s">
        <v>31</v>
      </c>
      <c r="G427" s="2" t="s">
        <v>15</v>
      </c>
      <c r="H427" s="3">
        <v>45488</v>
      </c>
      <c r="K427" s="2" t="s">
        <v>29</v>
      </c>
      <c r="L427" s="2" t="s">
        <v>166</v>
      </c>
      <c r="N427" t="s">
        <v>3440</v>
      </c>
      <c r="O427" s="3">
        <v>45306</v>
      </c>
      <c r="P427" s="2">
        <f t="shared" ca="1" si="6"/>
        <v>24</v>
      </c>
    </row>
    <row r="428" spans="1:16">
      <c r="A428" s="2">
        <v>1032395</v>
      </c>
      <c r="B428" s="2">
        <v>427</v>
      </c>
      <c r="C428" s="2">
        <v>427</v>
      </c>
      <c r="D428" s="2" t="s">
        <v>603</v>
      </c>
      <c r="E428" s="3">
        <v>36703</v>
      </c>
      <c r="F428" s="2" t="s">
        <v>28</v>
      </c>
      <c r="G428" s="2" t="s">
        <v>15</v>
      </c>
      <c r="H428" s="3">
        <v>43960</v>
      </c>
      <c r="K428" s="2" t="s">
        <v>29</v>
      </c>
      <c r="L428" s="2" t="s">
        <v>169</v>
      </c>
      <c r="N428" t="s">
        <v>3440</v>
      </c>
      <c r="O428" s="3">
        <v>45306</v>
      </c>
      <c r="P428" s="2">
        <f t="shared" ca="1" si="6"/>
        <v>24</v>
      </c>
    </row>
    <row r="429" spans="1:16">
      <c r="A429" s="2">
        <v>1032396</v>
      </c>
      <c r="B429" s="2">
        <v>428</v>
      </c>
      <c r="C429" s="2">
        <v>428</v>
      </c>
      <c r="D429" s="2" t="s">
        <v>604</v>
      </c>
      <c r="E429" s="3">
        <v>36703</v>
      </c>
      <c r="F429" s="2" t="s">
        <v>211</v>
      </c>
      <c r="G429" s="2" t="s">
        <v>15</v>
      </c>
      <c r="H429" s="3">
        <v>37829</v>
      </c>
      <c r="K429" s="2" t="s">
        <v>43</v>
      </c>
      <c r="L429" s="2" t="s">
        <v>605</v>
      </c>
      <c r="N429" t="s">
        <v>3440</v>
      </c>
      <c r="O429" s="3">
        <v>45306</v>
      </c>
      <c r="P429" s="2">
        <f t="shared" ca="1" si="6"/>
        <v>24</v>
      </c>
    </row>
    <row r="430" spans="1:16">
      <c r="A430" s="2">
        <v>1040044</v>
      </c>
      <c r="B430" s="2">
        <v>429</v>
      </c>
      <c r="C430" s="2">
        <v>429</v>
      </c>
      <c r="D430" s="2" t="s">
        <v>606</v>
      </c>
      <c r="E430" s="3">
        <v>36712</v>
      </c>
      <c r="F430" s="2" t="s">
        <v>31</v>
      </c>
      <c r="G430" s="2" t="s">
        <v>15</v>
      </c>
      <c r="H430" s="3">
        <v>45488</v>
      </c>
      <c r="J430" s="2" t="s">
        <v>35</v>
      </c>
      <c r="K430" s="2" t="s">
        <v>16</v>
      </c>
      <c r="L430" s="2" t="s">
        <v>233</v>
      </c>
      <c r="N430" t="s">
        <v>3440</v>
      </c>
      <c r="O430" s="3">
        <v>45306</v>
      </c>
      <c r="P430" s="2">
        <f t="shared" ca="1" si="6"/>
        <v>24</v>
      </c>
    </row>
    <row r="431" spans="1:16">
      <c r="A431" s="2">
        <v>1032446</v>
      </c>
      <c r="B431" s="2">
        <v>430</v>
      </c>
      <c r="C431" s="2">
        <v>430</v>
      </c>
      <c r="D431" s="2" t="s">
        <v>607</v>
      </c>
      <c r="E431" s="3">
        <v>36717</v>
      </c>
      <c r="F431" s="2" t="s">
        <v>28</v>
      </c>
      <c r="G431" s="2" t="s">
        <v>15</v>
      </c>
      <c r="H431" s="3">
        <v>44316</v>
      </c>
      <c r="K431" s="2" t="s">
        <v>32</v>
      </c>
      <c r="L431" s="2" t="s">
        <v>608</v>
      </c>
      <c r="N431" t="s">
        <v>3440</v>
      </c>
      <c r="O431" s="3">
        <v>45306</v>
      </c>
      <c r="P431" s="2">
        <f t="shared" ca="1" si="6"/>
        <v>24</v>
      </c>
    </row>
    <row r="432" spans="1:16">
      <c r="A432" s="2">
        <v>1032415</v>
      </c>
      <c r="B432" s="2">
        <v>431</v>
      </c>
      <c r="C432" s="2">
        <v>431</v>
      </c>
      <c r="D432" s="2" t="s">
        <v>609</v>
      </c>
      <c r="E432" s="3">
        <v>36723</v>
      </c>
      <c r="F432" s="2" t="s">
        <v>610</v>
      </c>
      <c r="G432" s="2" t="s">
        <v>15</v>
      </c>
      <c r="H432" s="3"/>
      <c r="K432" s="2" t="s">
        <v>43</v>
      </c>
      <c r="L432" s="2" t="s">
        <v>274</v>
      </c>
      <c r="N432" t="s">
        <v>3440</v>
      </c>
      <c r="O432" s="3">
        <v>45306</v>
      </c>
      <c r="P432" s="2">
        <f t="shared" ca="1" si="6"/>
        <v>24</v>
      </c>
    </row>
    <row r="433" spans="1:16">
      <c r="A433" s="2">
        <v>1032417</v>
      </c>
      <c r="B433" s="2">
        <v>432</v>
      </c>
      <c r="C433" s="2">
        <v>432</v>
      </c>
      <c r="D433" s="2" t="s">
        <v>611</v>
      </c>
      <c r="E433" s="3">
        <v>36723</v>
      </c>
      <c r="F433" s="2" t="s">
        <v>19</v>
      </c>
      <c r="G433" s="2" t="s">
        <v>15</v>
      </c>
      <c r="H433" s="3">
        <v>45247</v>
      </c>
      <c r="J433" s="2" t="s">
        <v>35</v>
      </c>
      <c r="K433" s="2" t="s">
        <v>65</v>
      </c>
      <c r="L433" s="2" t="s">
        <v>233</v>
      </c>
      <c r="N433" t="s">
        <v>3440</v>
      </c>
      <c r="O433" s="3">
        <v>45306</v>
      </c>
      <c r="P433" s="2">
        <f t="shared" ca="1" si="6"/>
        <v>24</v>
      </c>
    </row>
    <row r="434" spans="1:16">
      <c r="A434" s="2">
        <v>1032402</v>
      </c>
      <c r="B434" s="2">
        <v>433</v>
      </c>
      <c r="C434" s="2">
        <v>433</v>
      </c>
      <c r="D434" s="2" t="s">
        <v>612</v>
      </c>
      <c r="E434" s="3">
        <v>36724</v>
      </c>
      <c r="F434" s="2" t="s">
        <v>211</v>
      </c>
      <c r="G434" s="2" t="s">
        <v>15</v>
      </c>
      <c r="H434" s="3">
        <v>37841</v>
      </c>
      <c r="K434" s="2" t="s">
        <v>65</v>
      </c>
      <c r="L434" s="2" t="s">
        <v>36</v>
      </c>
      <c r="N434" t="s">
        <v>3440</v>
      </c>
      <c r="O434" s="3">
        <v>45306</v>
      </c>
      <c r="P434" s="2">
        <f t="shared" ca="1" si="6"/>
        <v>24</v>
      </c>
    </row>
    <row r="435" spans="1:16">
      <c r="A435" s="2">
        <v>1040045</v>
      </c>
      <c r="B435" s="2">
        <v>434</v>
      </c>
      <c r="C435" s="2">
        <v>434</v>
      </c>
      <c r="D435" s="2" t="s">
        <v>613</v>
      </c>
      <c r="E435" s="3">
        <v>36724</v>
      </c>
      <c r="F435" s="2" t="s">
        <v>14</v>
      </c>
      <c r="G435" s="2" t="s">
        <v>15</v>
      </c>
      <c r="H435" s="3">
        <v>43934</v>
      </c>
      <c r="K435" s="2" t="s">
        <v>427</v>
      </c>
      <c r="L435" s="2" t="s">
        <v>92</v>
      </c>
      <c r="N435" t="s">
        <v>3440</v>
      </c>
      <c r="O435" s="3">
        <v>45306</v>
      </c>
      <c r="P435" s="2">
        <f t="shared" ca="1" si="6"/>
        <v>24</v>
      </c>
    </row>
    <row r="436" spans="1:16">
      <c r="A436" s="2">
        <v>1032403</v>
      </c>
      <c r="B436" s="2">
        <v>435</v>
      </c>
      <c r="C436" s="2">
        <v>435</v>
      </c>
      <c r="D436" s="2" t="s">
        <v>614</v>
      </c>
      <c r="E436" s="3">
        <v>36724</v>
      </c>
      <c r="F436" s="2" t="s">
        <v>28</v>
      </c>
      <c r="G436" s="2" t="s">
        <v>15</v>
      </c>
      <c r="H436" s="3">
        <v>43883</v>
      </c>
      <c r="K436" s="2" t="s">
        <v>29</v>
      </c>
      <c r="L436" s="2" t="s">
        <v>615</v>
      </c>
      <c r="N436" t="s">
        <v>3440</v>
      </c>
      <c r="O436" s="3">
        <v>45306</v>
      </c>
      <c r="P436" s="2">
        <f t="shared" ca="1" si="6"/>
        <v>24</v>
      </c>
    </row>
    <row r="437" spans="1:16">
      <c r="A437" s="2">
        <v>1032404</v>
      </c>
      <c r="B437" s="2">
        <v>436</v>
      </c>
      <c r="C437" s="2">
        <v>436</v>
      </c>
      <c r="D437" s="2" t="s">
        <v>616</v>
      </c>
      <c r="E437" s="3">
        <v>36724</v>
      </c>
      <c r="F437" s="2" t="s">
        <v>19</v>
      </c>
      <c r="G437" s="2" t="s">
        <v>15</v>
      </c>
      <c r="H437" s="3">
        <v>45581</v>
      </c>
      <c r="K437" s="2" t="s">
        <v>135</v>
      </c>
      <c r="L437" s="2" t="s">
        <v>107</v>
      </c>
      <c r="N437" t="s">
        <v>3440</v>
      </c>
      <c r="O437" s="3">
        <v>45306</v>
      </c>
      <c r="P437" s="2">
        <f t="shared" ca="1" si="6"/>
        <v>24</v>
      </c>
    </row>
    <row r="438" spans="1:16">
      <c r="A438" s="2">
        <v>1032405</v>
      </c>
      <c r="B438" s="2">
        <v>437</v>
      </c>
      <c r="C438" s="2">
        <v>437</v>
      </c>
      <c r="D438" s="2" t="s">
        <v>617</v>
      </c>
      <c r="E438" s="3">
        <v>36724</v>
      </c>
      <c r="F438" s="2" t="s">
        <v>14</v>
      </c>
      <c r="G438" s="2" t="s">
        <v>15</v>
      </c>
      <c r="H438" s="3">
        <v>43813</v>
      </c>
      <c r="K438" s="2" t="s">
        <v>43</v>
      </c>
      <c r="L438" s="2" t="s">
        <v>176</v>
      </c>
      <c r="N438" t="s">
        <v>3440</v>
      </c>
      <c r="O438" s="3">
        <v>45306</v>
      </c>
      <c r="P438" s="2">
        <f t="shared" ca="1" si="6"/>
        <v>24</v>
      </c>
    </row>
    <row r="439" spans="1:16">
      <c r="A439" s="2">
        <v>1032406</v>
      </c>
      <c r="B439" s="2">
        <v>438</v>
      </c>
      <c r="C439" s="2">
        <v>438</v>
      </c>
      <c r="D439" s="2" t="s">
        <v>618</v>
      </c>
      <c r="E439" s="3">
        <v>36724</v>
      </c>
      <c r="F439" s="2" t="s">
        <v>57</v>
      </c>
      <c r="G439" s="2" t="s">
        <v>15</v>
      </c>
      <c r="H439" s="3">
        <v>45488</v>
      </c>
      <c r="K439" s="2" t="s">
        <v>45</v>
      </c>
      <c r="L439" s="2" t="s">
        <v>130</v>
      </c>
      <c r="N439" t="s">
        <v>3440</v>
      </c>
      <c r="O439" s="3">
        <v>45306</v>
      </c>
      <c r="P439" s="2">
        <f t="shared" ca="1" si="6"/>
        <v>24</v>
      </c>
    </row>
    <row r="440" spans="1:16">
      <c r="A440" s="2">
        <v>1032407</v>
      </c>
      <c r="B440" s="2">
        <v>439</v>
      </c>
      <c r="C440" s="2">
        <v>439</v>
      </c>
      <c r="D440" s="2" t="s">
        <v>619</v>
      </c>
      <c r="E440" s="3">
        <v>36724</v>
      </c>
      <c r="F440" s="2" t="s">
        <v>19</v>
      </c>
      <c r="G440" s="2" t="s">
        <v>15</v>
      </c>
      <c r="H440" s="3">
        <v>45581</v>
      </c>
      <c r="K440" s="2" t="s">
        <v>135</v>
      </c>
      <c r="L440" s="2" t="s">
        <v>107</v>
      </c>
      <c r="N440" t="s">
        <v>3440</v>
      </c>
      <c r="O440" s="3">
        <v>45306</v>
      </c>
      <c r="P440" s="2">
        <f t="shared" ca="1" si="6"/>
        <v>24</v>
      </c>
    </row>
    <row r="441" spans="1:16">
      <c r="A441" s="2">
        <v>1032408</v>
      </c>
      <c r="B441" s="2">
        <v>440</v>
      </c>
      <c r="C441" s="2">
        <v>440</v>
      </c>
      <c r="D441" s="2" t="s">
        <v>620</v>
      </c>
      <c r="E441" s="3">
        <v>36724</v>
      </c>
      <c r="F441" s="2" t="s">
        <v>57</v>
      </c>
      <c r="G441" s="2" t="s">
        <v>15</v>
      </c>
      <c r="H441" s="3">
        <v>45455</v>
      </c>
      <c r="K441" s="2" t="s">
        <v>45</v>
      </c>
      <c r="L441" s="2" t="s">
        <v>33</v>
      </c>
      <c r="N441" t="s">
        <v>3440</v>
      </c>
      <c r="O441" s="3">
        <v>45306</v>
      </c>
      <c r="P441" s="2">
        <f t="shared" ca="1" si="6"/>
        <v>24</v>
      </c>
    </row>
    <row r="442" spans="1:16">
      <c r="A442" s="2">
        <v>1032428</v>
      </c>
      <c r="B442" s="2">
        <v>441</v>
      </c>
      <c r="C442" s="2">
        <v>441</v>
      </c>
      <c r="D442" s="2" t="s">
        <v>621</v>
      </c>
      <c r="E442" s="3">
        <v>36738</v>
      </c>
      <c r="F442" s="2" t="s">
        <v>14</v>
      </c>
      <c r="G442" s="2" t="s">
        <v>15</v>
      </c>
      <c r="H442" s="3">
        <v>45970</v>
      </c>
      <c r="K442" s="2" t="s">
        <v>427</v>
      </c>
      <c r="L442" s="2" t="s">
        <v>281</v>
      </c>
      <c r="N442" t="s">
        <v>3440</v>
      </c>
      <c r="O442" s="3">
        <v>45306</v>
      </c>
      <c r="P442" s="2">
        <f t="shared" ca="1" si="6"/>
        <v>24</v>
      </c>
    </row>
    <row r="443" spans="1:16">
      <c r="A443" s="2">
        <v>1032429</v>
      </c>
      <c r="B443" s="2">
        <v>442</v>
      </c>
      <c r="C443" s="2">
        <v>442</v>
      </c>
      <c r="D443" s="2" t="s">
        <v>622</v>
      </c>
      <c r="E443" s="3">
        <v>36738</v>
      </c>
      <c r="F443" s="2" t="s">
        <v>14</v>
      </c>
      <c r="G443" s="2" t="s">
        <v>15</v>
      </c>
      <c r="H443" s="3">
        <v>39067</v>
      </c>
      <c r="K443" s="2" t="s">
        <v>21</v>
      </c>
      <c r="L443" s="2" t="s">
        <v>623</v>
      </c>
      <c r="N443" t="s">
        <v>3440</v>
      </c>
      <c r="O443" s="3">
        <v>45306</v>
      </c>
      <c r="P443" s="2">
        <f t="shared" ca="1" si="6"/>
        <v>24</v>
      </c>
    </row>
    <row r="444" spans="1:16">
      <c r="A444" s="2">
        <v>1032430</v>
      </c>
      <c r="B444" s="2">
        <v>443</v>
      </c>
      <c r="C444" s="2">
        <v>443</v>
      </c>
      <c r="D444" s="2" t="s">
        <v>624</v>
      </c>
      <c r="E444" s="3">
        <v>36738</v>
      </c>
      <c r="F444" s="2" t="s">
        <v>57</v>
      </c>
      <c r="G444" s="2" t="s">
        <v>15</v>
      </c>
      <c r="H444" s="3">
        <v>45026</v>
      </c>
      <c r="K444" s="2" t="s">
        <v>147</v>
      </c>
      <c r="L444" s="2" t="s">
        <v>113</v>
      </c>
      <c r="N444" t="s">
        <v>3440</v>
      </c>
      <c r="O444" s="3">
        <v>45306</v>
      </c>
      <c r="P444" s="2">
        <f t="shared" ca="1" si="6"/>
        <v>24</v>
      </c>
    </row>
    <row r="445" spans="1:16">
      <c r="A445" s="2">
        <v>1032431</v>
      </c>
      <c r="B445" s="2">
        <v>444</v>
      </c>
      <c r="C445" s="2">
        <v>444</v>
      </c>
      <c r="D445" s="2" t="s">
        <v>625</v>
      </c>
      <c r="E445" s="3">
        <v>36738</v>
      </c>
      <c r="F445" s="2" t="s">
        <v>28</v>
      </c>
      <c r="G445" s="2" t="s">
        <v>15</v>
      </c>
      <c r="H445" s="3">
        <v>43638</v>
      </c>
      <c r="J445" s="2" t="s">
        <v>60</v>
      </c>
      <c r="K445" s="2" t="s">
        <v>16</v>
      </c>
      <c r="L445" s="2" t="s">
        <v>67</v>
      </c>
      <c r="N445" t="s">
        <v>3440</v>
      </c>
      <c r="O445" s="3">
        <v>45306</v>
      </c>
      <c r="P445" s="2">
        <f t="shared" ca="1" si="6"/>
        <v>24</v>
      </c>
    </row>
    <row r="446" spans="1:16">
      <c r="A446" s="2">
        <v>1032433</v>
      </c>
      <c r="B446" s="2">
        <v>445</v>
      </c>
      <c r="C446" s="2">
        <v>445</v>
      </c>
      <c r="D446" s="2" t="s">
        <v>626</v>
      </c>
      <c r="E446" s="3">
        <v>36738</v>
      </c>
      <c r="F446" s="2" t="s">
        <v>211</v>
      </c>
      <c r="G446" s="2" t="s">
        <v>15</v>
      </c>
      <c r="H446" s="3">
        <v>38663</v>
      </c>
      <c r="K446" s="2" t="s">
        <v>21</v>
      </c>
      <c r="L446" s="2" t="s">
        <v>274</v>
      </c>
      <c r="N446" t="s">
        <v>3440</v>
      </c>
      <c r="O446" s="3">
        <v>45306</v>
      </c>
      <c r="P446" s="2">
        <f t="shared" ca="1" si="6"/>
        <v>24</v>
      </c>
    </row>
    <row r="447" spans="1:16">
      <c r="A447" s="2">
        <v>1032434</v>
      </c>
      <c r="B447" s="2">
        <v>446</v>
      </c>
      <c r="C447" s="2">
        <v>446</v>
      </c>
      <c r="D447" s="2" t="s">
        <v>627</v>
      </c>
      <c r="E447" s="3">
        <v>36738</v>
      </c>
      <c r="F447" s="2" t="s">
        <v>28</v>
      </c>
      <c r="G447" s="2" t="s">
        <v>15</v>
      </c>
      <c r="H447" s="3">
        <v>44228</v>
      </c>
      <c r="K447" s="2" t="s">
        <v>29</v>
      </c>
      <c r="L447" s="2" t="s">
        <v>26</v>
      </c>
      <c r="N447" t="s">
        <v>3440</v>
      </c>
      <c r="O447" s="3">
        <v>45306</v>
      </c>
      <c r="P447" s="2">
        <f t="shared" ca="1" si="6"/>
        <v>24</v>
      </c>
    </row>
    <row r="448" spans="1:16">
      <c r="A448" s="2">
        <v>1032435</v>
      </c>
      <c r="B448" s="2">
        <v>447</v>
      </c>
      <c r="C448" s="2">
        <v>447</v>
      </c>
      <c r="D448" s="2" t="s">
        <v>628</v>
      </c>
      <c r="E448" s="3">
        <v>36738</v>
      </c>
      <c r="F448" s="2" t="s">
        <v>19</v>
      </c>
      <c r="G448" s="2" t="s">
        <v>15</v>
      </c>
      <c r="H448" s="3">
        <v>45970</v>
      </c>
      <c r="K448" s="2" t="s">
        <v>16</v>
      </c>
      <c r="L448" s="2" t="s">
        <v>58</v>
      </c>
      <c r="N448" t="s">
        <v>3440</v>
      </c>
      <c r="O448" s="3">
        <v>45306</v>
      </c>
      <c r="P448" s="2">
        <f t="shared" ca="1" si="6"/>
        <v>24</v>
      </c>
    </row>
    <row r="449" spans="1:16">
      <c r="A449" s="2">
        <v>1032436</v>
      </c>
      <c r="B449" s="2">
        <v>448</v>
      </c>
      <c r="C449" s="2">
        <v>448</v>
      </c>
      <c r="D449" s="2" t="s">
        <v>629</v>
      </c>
      <c r="E449" s="3">
        <v>36738</v>
      </c>
      <c r="F449" s="2" t="s">
        <v>246</v>
      </c>
      <c r="G449" s="2" t="s">
        <v>15</v>
      </c>
      <c r="H449" s="3">
        <v>46208</v>
      </c>
      <c r="K449" s="2" t="s">
        <v>142</v>
      </c>
      <c r="L449" s="2" t="s">
        <v>233</v>
      </c>
      <c r="N449" t="s">
        <v>3440</v>
      </c>
      <c r="O449" s="3">
        <v>45306</v>
      </c>
      <c r="P449" s="2">
        <f t="shared" ca="1" si="6"/>
        <v>24</v>
      </c>
    </row>
    <row r="450" spans="1:16">
      <c r="A450" s="2">
        <v>1032437</v>
      </c>
      <c r="B450" s="2">
        <v>449</v>
      </c>
      <c r="C450" s="2">
        <v>449</v>
      </c>
      <c r="D450" s="2" t="s">
        <v>630</v>
      </c>
      <c r="E450" s="3">
        <v>36738</v>
      </c>
      <c r="F450" s="2" t="s">
        <v>28</v>
      </c>
      <c r="G450" s="2" t="s">
        <v>15</v>
      </c>
      <c r="H450" s="3">
        <v>43800</v>
      </c>
      <c r="K450" s="2" t="s">
        <v>21</v>
      </c>
      <c r="L450" s="2" t="s">
        <v>17</v>
      </c>
      <c r="N450" t="s">
        <v>3440</v>
      </c>
      <c r="O450" s="3">
        <v>45306</v>
      </c>
      <c r="P450" s="2">
        <f t="shared" ref="P450:P513" ca="1" si="7">ROUNDUP((TODAY()-E450)/365.25,0)</f>
        <v>24</v>
      </c>
    </row>
    <row r="451" spans="1:16">
      <c r="A451" s="2">
        <v>1032440</v>
      </c>
      <c r="B451" s="2">
        <v>450</v>
      </c>
      <c r="C451" s="2">
        <v>450</v>
      </c>
      <c r="D451" s="2" t="s">
        <v>631</v>
      </c>
      <c r="E451" s="3">
        <v>36744</v>
      </c>
      <c r="F451" s="2" t="s">
        <v>610</v>
      </c>
      <c r="G451" s="2" t="s">
        <v>15</v>
      </c>
      <c r="H451" s="3"/>
      <c r="K451" s="2" t="s">
        <v>63</v>
      </c>
      <c r="L451" s="2" t="s">
        <v>36</v>
      </c>
      <c r="N451" t="s">
        <v>3440</v>
      </c>
      <c r="O451" s="3">
        <v>45306</v>
      </c>
      <c r="P451" s="2">
        <f t="shared" ca="1" si="7"/>
        <v>24</v>
      </c>
    </row>
    <row r="452" spans="1:16">
      <c r="A452" s="2">
        <v>1032443</v>
      </c>
      <c r="B452" s="2">
        <v>451</v>
      </c>
      <c r="C452" s="2">
        <v>451</v>
      </c>
      <c r="D452" s="2" t="s">
        <v>632</v>
      </c>
      <c r="E452" s="3">
        <v>36744</v>
      </c>
      <c r="F452" s="2" t="s">
        <v>19</v>
      </c>
      <c r="G452" s="2" t="s">
        <v>15</v>
      </c>
      <c r="H452" s="3">
        <v>45521</v>
      </c>
      <c r="K452" s="2" t="s">
        <v>29</v>
      </c>
      <c r="L452" s="2" t="s">
        <v>277</v>
      </c>
      <c r="N452" t="s">
        <v>3440</v>
      </c>
      <c r="O452" s="3">
        <v>45306</v>
      </c>
      <c r="P452" s="2">
        <f t="shared" ca="1" si="7"/>
        <v>24</v>
      </c>
    </row>
    <row r="453" spans="1:16">
      <c r="A453" s="2">
        <v>1032439</v>
      </c>
      <c r="B453" s="2">
        <v>452</v>
      </c>
      <c r="C453" s="2">
        <v>452</v>
      </c>
      <c r="D453" s="2" t="s">
        <v>633</v>
      </c>
      <c r="E453" s="3">
        <v>36744</v>
      </c>
      <c r="F453" s="2" t="s">
        <v>14</v>
      </c>
      <c r="G453" s="2" t="s">
        <v>15</v>
      </c>
      <c r="H453" s="3"/>
      <c r="J453" s="2" t="s">
        <v>35</v>
      </c>
      <c r="K453" s="2" t="s">
        <v>21</v>
      </c>
      <c r="L453" s="2" t="s">
        <v>285</v>
      </c>
      <c r="N453" t="s">
        <v>3440</v>
      </c>
      <c r="O453" s="3">
        <v>45306</v>
      </c>
      <c r="P453" s="2">
        <f t="shared" ca="1" si="7"/>
        <v>24</v>
      </c>
    </row>
    <row r="454" spans="1:16">
      <c r="A454" s="2">
        <v>1032452</v>
      </c>
      <c r="B454" s="2">
        <v>453</v>
      </c>
      <c r="C454" s="2">
        <v>453</v>
      </c>
      <c r="D454" s="2" t="s">
        <v>634</v>
      </c>
      <c r="E454" s="3">
        <v>36752</v>
      </c>
      <c r="F454" s="2" t="s">
        <v>31</v>
      </c>
      <c r="G454" s="2" t="s">
        <v>15</v>
      </c>
      <c r="H454" s="3">
        <v>45521</v>
      </c>
      <c r="J454" s="2" t="s">
        <v>60</v>
      </c>
      <c r="K454" s="2" t="s">
        <v>52</v>
      </c>
      <c r="L454" s="2" t="s">
        <v>102</v>
      </c>
      <c r="N454" t="s">
        <v>3440</v>
      </c>
      <c r="O454" s="3">
        <v>45306</v>
      </c>
      <c r="P454" s="2">
        <f t="shared" ca="1" si="7"/>
        <v>24</v>
      </c>
    </row>
    <row r="455" spans="1:16">
      <c r="A455" s="2">
        <v>1032453</v>
      </c>
      <c r="B455" s="2">
        <v>454</v>
      </c>
      <c r="C455" s="2">
        <v>454</v>
      </c>
      <c r="D455" s="2" t="s">
        <v>635</v>
      </c>
      <c r="E455" s="3">
        <v>36752</v>
      </c>
      <c r="F455" s="2" t="s">
        <v>19</v>
      </c>
      <c r="G455" s="2" t="s">
        <v>15</v>
      </c>
      <c r="H455" s="3">
        <v>45546</v>
      </c>
      <c r="K455" s="2" t="s">
        <v>69</v>
      </c>
      <c r="L455" s="2" t="s">
        <v>300</v>
      </c>
      <c r="N455" t="s">
        <v>3440</v>
      </c>
      <c r="O455" s="3">
        <v>45306</v>
      </c>
      <c r="P455" s="2">
        <f t="shared" ca="1" si="7"/>
        <v>24</v>
      </c>
    </row>
    <row r="456" spans="1:16">
      <c r="A456" s="2">
        <v>1032471</v>
      </c>
      <c r="B456" s="2">
        <v>455</v>
      </c>
      <c r="C456" s="2">
        <v>455</v>
      </c>
      <c r="D456" s="2" t="s">
        <v>636</v>
      </c>
      <c r="E456" s="3">
        <v>36766</v>
      </c>
      <c r="F456" s="2" t="s">
        <v>14</v>
      </c>
      <c r="G456" s="2" t="s">
        <v>15</v>
      </c>
      <c r="H456" s="3">
        <v>44734</v>
      </c>
      <c r="K456" s="2" t="s">
        <v>29</v>
      </c>
      <c r="L456" s="2" t="s">
        <v>437</v>
      </c>
      <c r="N456" t="s">
        <v>3440</v>
      </c>
      <c r="O456" s="3">
        <v>45306</v>
      </c>
      <c r="P456" s="2">
        <f t="shared" ca="1" si="7"/>
        <v>24</v>
      </c>
    </row>
    <row r="457" spans="1:16">
      <c r="A457" s="2">
        <v>1032472</v>
      </c>
      <c r="B457" s="2">
        <v>456</v>
      </c>
      <c r="C457" s="2">
        <v>456</v>
      </c>
      <c r="D457" s="2" t="s">
        <v>637</v>
      </c>
      <c r="E457" s="3">
        <v>36766</v>
      </c>
      <c r="F457" s="2" t="s">
        <v>24</v>
      </c>
      <c r="G457" s="2" t="s">
        <v>638</v>
      </c>
      <c r="H457" s="3">
        <v>46124</v>
      </c>
      <c r="K457" s="2" t="s">
        <v>135</v>
      </c>
      <c r="L457" s="2" t="s">
        <v>199</v>
      </c>
      <c r="N457" t="s">
        <v>3440</v>
      </c>
      <c r="O457" s="3">
        <v>45306</v>
      </c>
      <c r="P457" s="2">
        <f t="shared" ca="1" si="7"/>
        <v>24</v>
      </c>
    </row>
    <row r="458" spans="1:16">
      <c r="A458" s="2">
        <v>1032474</v>
      </c>
      <c r="B458" s="2">
        <v>457</v>
      </c>
      <c r="C458" s="2">
        <v>457</v>
      </c>
      <c r="D458" s="2" t="s">
        <v>639</v>
      </c>
      <c r="E458" s="3">
        <v>36766</v>
      </c>
      <c r="F458" s="2" t="s">
        <v>57</v>
      </c>
      <c r="G458" s="2" t="s">
        <v>15</v>
      </c>
      <c r="H458" s="3">
        <v>44969</v>
      </c>
      <c r="K458" s="2" t="s">
        <v>29</v>
      </c>
      <c r="L458" s="2" t="s">
        <v>17</v>
      </c>
      <c r="N458" t="s">
        <v>3440</v>
      </c>
      <c r="O458" s="3">
        <v>45306</v>
      </c>
      <c r="P458" s="2">
        <f t="shared" ca="1" si="7"/>
        <v>24</v>
      </c>
    </row>
    <row r="459" spans="1:16">
      <c r="A459" s="2">
        <v>1032489</v>
      </c>
      <c r="B459" s="2">
        <v>458</v>
      </c>
      <c r="C459" s="2">
        <v>458</v>
      </c>
      <c r="D459" s="2" t="s">
        <v>640</v>
      </c>
      <c r="E459" s="3">
        <v>36774</v>
      </c>
      <c r="F459" s="2" t="s">
        <v>19</v>
      </c>
      <c r="G459" s="2" t="s">
        <v>15</v>
      </c>
      <c r="H459" s="3">
        <v>46243</v>
      </c>
      <c r="K459" s="2" t="s">
        <v>126</v>
      </c>
      <c r="L459" s="2" t="s">
        <v>185</v>
      </c>
      <c r="N459" t="s">
        <v>3440</v>
      </c>
      <c r="O459" s="3">
        <v>45306</v>
      </c>
      <c r="P459" s="2">
        <f t="shared" ca="1" si="7"/>
        <v>24</v>
      </c>
    </row>
    <row r="460" spans="1:16">
      <c r="A460" s="2">
        <v>1032491</v>
      </c>
      <c r="B460" s="2">
        <v>459</v>
      </c>
      <c r="C460" s="2">
        <v>459</v>
      </c>
      <c r="D460" s="2" t="s">
        <v>641</v>
      </c>
      <c r="E460" s="3">
        <v>36774</v>
      </c>
      <c r="F460" s="2" t="s">
        <v>14</v>
      </c>
      <c r="G460" s="2" t="s">
        <v>15</v>
      </c>
      <c r="H460" s="3">
        <v>43998</v>
      </c>
      <c r="K460" s="2" t="s">
        <v>54</v>
      </c>
      <c r="L460" s="2" t="s">
        <v>376</v>
      </c>
      <c r="N460" t="s">
        <v>3440</v>
      </c>
      <c r="O460" s="3">
        <v>45306</v>
      </c>
      <c r="P460" s="2">
        <f t="shared" ca="1" si="7"/>
        <v>24</v>
      </c>
    </row>
    <row r="461" spans="1:16">
      <c r="A461" s="2">
        <v>1032492</v>
      </c>
      <c r="B461" s="2">
        <v>460</v>
      </c>
      <c r="C461" s="2">
        <v>460</v>
      </c>
      <c r="D461" s="2" t="s">
        <v>642</v>
      </c>
      <c r="E461" s="3">
        <v>36774</v>
      </c>
      <c r="F461" s="2" t="s">
        <v>28</v>
      </c>
      <c r="G461" s="2" t="s">
        <v>15</v>
      </c>
      <c r="H461" s="3">
        <v>46150</v>
      </c>
      <c r="K461" s="2" t="s">
        <v>45</v>
      </c>
      <c r="L461" s="2" t="s">
        <v>33</v>
      </c>
      <c r="N461" t="s">
        <v>3440</v>
      </c>
      <c r="O461" s="3">
        <v>45306</v>
      </c>
      <c r="P461" s="2">
        <f t="shared" ca="1" si="7"/>
        <v>24</v>
      </c>
    </row>
    <row r="462" spans="1:16">
      <c r="A462" s="2">
        <v>1032493</v>
      </c>
      <c r="B462" s="2">
        <v>461</v>
      </c>
      <c r="C462" s="2">
        <v>461</v>
      </c>
      <c r="D462" s="2" t="s">
        <v>643</v>
      </c>
      <c r="E462" s="3">
        <v>36774</v>
      </c>
      <c r="F462" s="2" t="s">
        <v>31</v>
      </c>
      <c r="G462" s="2" t="s">
        <v>15</v>
      </c>
      <c r="H462" s="3">
        <v>45607</v>
      </c>
      <c r="K462" s="2" t="s">
        <v>135</v>
      </c>
      <c r="L462" s="2" t="s">
        <v>174</v>
      </c>
      <c r="N462" t="s">
        <v>3440</v>
      </c>
      <c r="O462" s="3">
        <v>45306</v>
      </c>
      <c r="P462" s="2">
        <f t="shared" ca="1" si="7"/>
        <v>24</v>
      </c>
    </row>
    <row r="463" spans="1:16">
      <c r="A463" s="2">
        <v>1032494</v>
      </c>
      <c r="B463" s="2">
        <v>462</v>
      </c>
      <c r="C463" s="2">
        <v>462</v>
      </c>
      <c r="D463" s="2" t="s">
        <v>644</v>
      </c>
      <c r="E463" s="3">
        <v>36774</v>
      </c>
      <c r="F463" s="2" t="s">
        <v>14</v>
      </c>
      <c r="G463" s="2" t="s">
        <v>15</v>
      </c>
      <c r="H463" s="3">
        <v>43813</v>
      </c>
      <c r="K463" s="2" t="s">
        <v>25</v>
      </c>
      <c r="L463" s="2" t="s">
        <v>401</v>
      </c>
      <c r="N463" t="s">
        <v>3440</v>
      </c>
      <c r="O463" s="3">
        <v>45306</v>
      </c>
      <c r="P463" s="2">
        <f t="shared" ca="1" si="7"/>
        <v>24</v>
      </c>
    </row>
    <row r="464" spans="1:16">
      <c r="A464" s="2">
        <v>1032495</v>
      </c>
      <c r="B464" s="2">
        <v>463</v>
      </c>
      <c r="C464" s="2">
        <v>463</v>
      </c>
      <c r="D464" s="2" t="s">
        <v>511</v>
      </c>
      <c r="E464" s="3">
        <v>36774</v>
      </c>
      <c r="F464" s="2" t="s">
        <v>246</v>
      </c>
      <c r="G464" s="2" t="s">
        <v>15</v>
      </c>
      <c r="H464" s="3">
        <v>39915</v>
      </c>
      <c r="K464" s="2" t="s">
        <v>389</v>
      </c>
      <c r="L464" s="2" t="s">
        <v>174</v>
      </c>
      <c r="N464" t="s">
        <v>3440</v>
      </c>
      <c r="O464" s="3">
        <v>45306</v>
      </c>
      <c r="P464" s="2">
        <f t="shared" ca="1" si="7"/>
        <v>24</v>
      </c>
    </row>
    <row r="465" spans="1:16">
      <c r="A465" s="2">
        <v>1032496</v>
      </c>
      <c r="B465" s="2">
        <v>464</v>
      </c>
      <c r="C465" s="2">
        <v>464</v>
      </c>
      <c r="D465" s="2" t="s">
        <v>645</v>
      </c>
      <c r="E465" s="3">
        <v>36774</v>
      </c>
      <c r="F465" s="2" t="s">
        <v>14</v>
      </c>
      <c r="G465" s="2" t="s">
        <v>15</v>
      </c>
      <c r="H465" s="3">
        <v>43348</v>
      </c>
      <c r="K465" s="2" t="s">
        <v>43</v>
      </c>
      <c r="L465" s="2" t="s">
        <v>217</v>
      </c>
      <c r="N465" t="s">
        <v>3440</v>
      </c>
      <c r="O465" s="3">
        <v>45306</v>
      </c>
      <c r="P465" s="2">
        <f t="shared" ca="1" si="7"/>
        <v>24</v>
      </c>
    </row>
    <row r="466" spans="1:16">
      <c r="A466" s="2">
        <v>1032497</v>
      </c>
      <c r="B466" s="2">
        <v>465</v>
      </c>
      <c r="C466" s="2">
        <v>465</v>
      </c>
      <c r="D466" s="2" t="s">
        <v>646</v>
      </c>
      <c r="E466" s="3">
        <v>36774</v>
      </c>
      <c r="F466" s="2" t="s">
        <v>14</v>
      </c>
      <c r="G466" s="2" t="s">
        <v>15</v>
      </c>
      <c r="H466" s="3">
        <v>43601</v>
      </c>
      <c r="K466" s="2" t="s">
        <v>54</v>
      </c>
      <c r="L466" s="2" t="s">
        <v>22</v>
      </c>
      <c r="N466" t="s">
        <v>3440</v>
      </c>
      <c r="O466" s="3">
        <v>45306</v>
      </c>
      <c r="P466" s="2">
        <f t="shared" ca="1" si="7"/>
        <v>24</v>
      </c>
    </row>
    <row r="467" spans="1:16">
      <c r="A467" s="2">
        <v>1032500</v>
      </c>
      <c r="B467" s="2">
        <v>466</v>
      </c>
      <c r="C467" s="2">
        <v>466</v>
      </c>
      <c r="D467" s="2" t="s">
        <v>647</v>
      </c>
      <c r="E467" s="3">
        <v>36786</v>
      </c>
      <c r="F467" s="2" t="s">
        <v>57</v>
      </c>
      <c r="G467" s="2" t="s">
        <v>15</v>
      </c>
      <c r="H467" s="3">
        <v>45785</v>
      </c>
      <c r="K467" s="2" t="s">
        <v>45</v>
      </c>
      <c r="L467" s="2" t="s">
        <v>277</v>
      </c>
      <c r="N467" t="s">
        <v>3440</v>
      </c>
      <c r="O467" s="3">
        <v>45306</v>
      </c>
      <c r="P467" s="2">
        <f t="shared" ca="1" si="7"/>
        <v>24</v>
      </c>
    </row>
    <row r="468" spans="1:16">
      <c r="A468" s="2">
        <v>1032505</v>
      </c>
      <c r="B468" s="2">
        <v>467</v>
      </c>
      <c r="C468" s="2">
        <v>467</v>
      </c>
      <c r="D468" s="2" t="s">
        <v>648</v>
      </c>
      <c r="E468" s="3">
        <v>36786</v>
      </c>
      <c r="F468" s="2" t="s">
        <v>14</v>
      </c>
      <c r="G468" s="2" t="s">
        <v>15</v>
      </c>
      <c r="H468" s="3"/>
      <c r="K468" s="2" t="s">
        <v>135</v>
      </c>
      <c r="L468" s="2" t="s">
        <v>185</v>
      </c>
      <c r="N468" t="s">
        <v>3440</v>
      </c>
      <c r="O468" s="3">
        <v>45306</v>
      </c>
      <c r="P468" s="2">
        <f t="shared" ca="1" si="7"/>
        <v>24</v>
      </c>
    </row>
    <row r="469" spans="1:16">
      <c r="A469" s="2">
        <v>1032511</v>
      </c>
      <c r="B469" s="2">
        <v>468</v>
      </c>
      <c r="C469" s="2">
        <v>468</v>
      </c>
      <c r="D469" s="2" t="s">
        <v>649</v>
      </c>
      <c r="E469" s="3">
        <v>36787</v>
      </c>
      <c r="F469" s="2" t="s">
        <v>28</v>
      </c>
      <c r="G469" s="2" t="s">
        <v>15</v>
      </c>
      <c r="H469" s="3">
        <v>38599</v>
      </c>
      <c r="K469" s="2" t="s">
        <v>32</v>
      </c>
      <c r="L469" s="2" t="s">
        <v>33</v>
      </c>
      <c r="N469" t="s">
        <v>3440</v>
      </c>
      <c r="O469" s="3">
        <v>45306</v>
      </c>
      <c r="P469" s="2">
        <f t="shared" ca="1" si="7"/>
        <v>24</v>
      </c>
    </row>
    <row r="470" spans="1:16">
      <c r="A470" s="2">
        <v>1032512</v>
      </c>
      <c r="B470" s="2">
        <v>469</v>
      </c>
      <c r="C470" s="2">
        <v>469</v>
      </c>
      <c r="D470" s="2" t="s">
        <v>650</v>
      </c>
      <c r="E470" s="3">
        <v>36787</v>
      </c>
      <c r="F470" s="2" t="s">
        <v>14</v>
      </c>
      <c r="G470" s="2" t="s">
        <v>15</v>
      </c>
      <c r="H470" s="3">
        <v>43348</v>
      </c>
      <c r="K470" s="2" t="s">
        <v>389</v>
      </c>
      <c r="L470" s="2" t="s">
        <v>209</v>
      </c>
      <c r="N470" t="s">
        <v>3440</v>
      </c>
      <c r="O470" s="3">
        <v>45306</v>
      </c>
      <c r="P470" s="2">
        <f t="shared" ca="1" si="7"/>
        <v>24</v>
      </c>
    </row>
    <row r="471" spans="1:16">
      <c r="A471" s="2">
        <v>1032513</v>
      </c>
      <c r="B471" s="2">
        <v>470</v>
      </c>
      <c r="C471" s="2">
        <v>470</v>
      </c>
      <c r="D471" s="2" t="s">
        <v>651</v>
      </c>
      <c r="E471" s="3">
        <v>36787</v>
      </c>
      <c r="F471" s="2" t="s">
        <v>19</v>
      </c>
      <c r="G471" s="2" t="s">
        <v>15</v>
      </c>
      <c r="H471" s="3">
        <v>46208</v>
      </c>
      <c r="K471" s="2" t="s">
        <v>69</v>
      </c>
      <c r="L471" s="2" t="s">
        <v>265</v>
      </c>
      <c r="N471" t="s">
        <v>3440</v>
      </c>
      <c r="O471" s="3">
        <v>45306</v>
      </c>
      <c r="P471" s="2">
        <f t="shared" ca="1" si="7"/>
        <v>24</v>
      </c>
    </row>
    <row r="472" spans="1:16">
      <c r="A472" s="2">
        <v>1032514</v>
      </c>
      <c r="B472" s="2">
        <v>471</v>
      </c>
      <c r="C472" s="2">
        <v>471</v>
      </c>
      <c r="D472" s="2" t="s">
        <v>652</v>
      </c>
      <c r="E472" s="3">
        <v>36787</v>
      </c>
      <c r="F472" s="2" t="s">
        <v>57</v>
      </c>
      <c r="G472" s="2" t="s">
        <v>15</v>
      </c>
      <c r="H472" s="3">
        <v>45546</v>
      </c>
      <c r="K472" s="2" t="s">
        <v>45</v>
      </c>
      <c r="L472" s="2" t="s">
        <v>364</v>
      </c>
      <c r="N472" t="s">
        <v>3440</v>
      </c>
      <c r="O472" s="3">
        <v>45306</v>
      </c>
      <c r="P472" s="2">
        <f t="shared" ca="1" si="7"/>
        <v>24</v>
      </c>
    </row>
    <row r="473" spans="1:16">
      <c r="A473" s="2">
        <v>1032515</v>
      </c>
      <c r="B473" s="2">
        <v>472</v>
      </c>
      <c r="C473" s="2">
        <v>472</v>
      </c>
      <c r="D473" s="2" t="s">
        <v>653</v>
      </c>
      <c r="E473" s="3">
        <v>36787</v>
      </c>
      <c r="F473" s="2" t="s">
        <v>14</v>
      </c>
      <c r="G473" s="2" t="s">
        <v>15</v>
      </c>
      <c r="H473" s="3">
        <v>43638</v>
      </c>
      <c r="K473" s="2" t="s">
        <v>65</v>
      </c>
      <c r="L473" s="2" t="s">
        <v>73</v>
      </c>
      <c r="N473" t="s">
        <v>3440</v>
      </c>
      <c r="O473" s="3">
        <v>45306</v>
      </c>
      <c r="P473" s="2">
        <f t="shared" ca="1" si="7"/>
        <v>24</v>
      </c>
    </row>
    <row r="474" spans="1:16">
      <c r="A474" s="2">
        <v>1032516</v>
      </c>
      <c r="B474" s="2">
        <v>473</v>
      </c>
      <c r="C474" s="2">
        <v>473</v>
      </c>
      <c r="D474" s="2" t="s">
        <v>654</v>
      </c>
      <c r="E474" s="3">
        <v>36787</v>
      </c>
      <c r="F474" s="2" t="s">
        <v>14</v>
      </c>
      <c r="G474" s="2" t="s">
        <v>15</v>
      </c>
      <c r="H474" s="3">
        <v>43348</v>
      </c>
      <c r="K474" s="2" t="s">
        <v>43</v>
      </c>
      <c r="L474" s="2" t="s">
        <v>265</v>
      </c>
      <c r="N474" t="s">
        <v>3440</v>
      </c>
      <c r="O474" s="3">
        <v>45306</v>
      </c>
      <c r="P474" s="2">
        <f t="shared" ca="1" si="7"/>
        <v>24</v>
      </c>
    </row>
    <row r="475" spans="1:16">
      <c r="A475" s="2">
        <v>1032517</v>
      </c>
      <c r="B475" s="2">
        <v>474</v>
      </c>
      <c r="C475" s="2">
        <v>474</v>
      </c>
      <c r="D475" s="2" t="s">
        <v>655</v>
      </c>
      <c r="E475" s="3">
        <v>36787</v>
      </c>
      <c r="F475" s="2" t="s">
        <v>57</v>
      </c>
      <c r="G475" s="2" t="s">
        <v>15</v>
      </c>
      <c r="H475" s="3">
        <v>39288</v>
      </c>
      <c r="J475" s="2" t="s">
        <v>60</v>
      </c>
      <c r="K475" s="2" t="s">
        <v>54</v>
      </c>
      <c r="L475" s="2" t="s">
        <v>17</v>
      </c>
      <c r="N475" t="s">
        <v>3440</v>
      </c>
      <c r="O475" s="3">
        <v>45306</v>
      </c>
      <c r="P475" s="2">
        <f t="shared" ca="1" si="7"/>
        <v>24</v>
      </c>
    </row>
    <row r="476" spans="1:16">
      <c r="A476" s="2">
        <v>1032518</v>
      </c>
      <c r="B476" s="2">
        <v>475</v>
      </c>
      <c r="C476" s="2">
        <v>475</v>
      </c>
      <c r="D476" s="2" t="s">
        <v>656</v>
      </c>
      <c r="E476" s="3">
        <v>36787</v>
      </c>
      <c r="F476" s="2" t="s">
        <v>14</v>
      </c>
      <c r="G476" s="2" t="s">
        <v>15</v>
      </c>
      <c r="H476" s="3">
        <v>45521</v>
      </c>
      <c r="K476" s="2" t="s">
        <v>389</v>
      </c>
      <c r="L476" s="2" t="s">
        <v>448</v>
      </c>
      <c r="N476" t="s">
        <v>3440</v>
      </c>
      <c r="O476" s="3">
        <v>45306</v>
      </c>
      <c r="P476" s="2">
        <f t="shared" ca="1" si="7"/>
        <v>24</v>
      </c>
    </row>
    <row r="477" spans="1:16">
      <c r="A477" s="2">
        <v>1032519</v>
      </c>
      <c r="B477" s="2">
        <v>476</v>
      </c>
      <c r="C477" s="2">
        <v>476</v>
      </c>
      <c r="D477" s="2" t="s">
        <v>657</v>
      </c>
      <c r="E477" s="3">
        <v>36787</v>
      </c>
      <c r="F477" s="2" t="s">
        <v>14</v>
      </c>
      <c r="G477" s="2" t="s">
        <v>15</v>
      </c>
      <c r="H477" s="3">
        <v>44656</v>
      </c>
      <c r="K477" s="2" t="s">
        <v>135</v>
      </c>
      <c r="L477" s="2" t="s">
        <v>33</v>
      </c>
      <c r="M477" s="2" t="s">
        <v>194</v>
      </c>
      <c r="N477" t="s">
        <v>3440</v>
      </c>
      <c r="O477" s="3">
        <v>45306</v>
      </c>
      <c r="P477" s="2">
        <f t="shared" ca="1" si="7"/>
        <v>24</v>
      </c>
    </row>
    <row r="478" spans="1:16">
      <c r="A478" s="2">
        <v>1032520</v>
      </c>
      <c r="B478" s="2">
        <v>477</v>
      </c>
      <c r="C478" s="2">
        <v>477</v>
      </c>
      <c r="D478" s="2" t="s">
        <v>658</v>
      </c>
      <c r="E478" s="3">
        <v>36787</v>
      </c>
      <c r="F478" s="2" t="s">
        <v>14</v>
      </c>
      <c r="G478" s="2" t="s">
        <v>15</v>
      </c>
      <c r="H478" s="3">
        <v>44548</v>
      </c>
      <c r="K478" s="2" t="s">
        <v>135</v>
      </c>
      <c r="L478" s="2" t="s">
        <v>659</v>
      </c>
      <c r="N478" t="s">
        <v>3440</v>
      </c>
      <c r="O478" s="3">
        <v>45306</v>
      </c>
      <c r="P478" s="2">
        <f t="shared" ca="1" si="7"/>
        <v>24</v>
      </c>
    </row>
    <row r="479" spans="1:16">
      <c r="A479" s="2">
        <v>1032521</v>
      </c>
      <c r="B479" s="2">
        <v>478</v>
      </c>
      <c r="C479" s="2">
        <v>478</v>
      </c>
      <c r="D479" s="2" t="s">
        <v>660</v>
      </c>
      <c r="E479" s="3">
        <v>36787</v>
      </c>
      <c r="F479" s="2" t="s">
        <v>19</v>
      </c>
      <c r="G479" s="2" t="s">
        <v>15</v>
      </c>
      <c r="H479" s="3">
        <v>45546</v>
      </c>
      <c r="K479" s="2" t="s">
        <v>43</v>
      </c>
      <c r="L479" s="2" t="s">
        <v>661</v>
      </c>
      <c r="N479" t="s">
        <v>3440</v>
      </c>
      <c r="O479" s="3">
        <v>45306</v>
      </c>
      <c r="P479" s="2">
        <f t="shared" ca="1" si="7"/>
        <v>24</v>
      </c>
    </row>
    <row r="480" spans="1:16">
      <c r="A480" s="2">
        <v>1032522</v>
      </c>
      <c r="B480" s="2">
        <v>479</v>
      </c>
      <c r="C480" s="2">
        <v>479</v>
      </c>
      <c r="D480" s="2" t="s">
        <v>662</v>
      </c>
      <c r="E480" s="3">
        <v>36787</v>
      </c>
      <c r="F480" s="2" t="s">
        <v>57</v>
      </c>
      <c r="G480" s="2" t="s">
        <v>15</v>
      </c>
      <c r="H480" s="3">
        <v>41873</v>
      </c>
      <c r="J480" s="2" t="s">
        <v>60</v>
      </c>
      <c r="K480" s="2" t="s">
        <v>80</v>
      </c>
      <c r="L480" s="2" t="s">
        <v>229</v>
      </c>
      <c r="N480" t="s">
        <v>3440</v>
      </c>
      <c r="O480" s="3">
        <v>45306</v>
      </c>
      <c r="P480" s="2">
        <f t="shared" ca="1" si="7"/>
        <v>24</v>
      </c>
    </row>
    <row r="481" spans="1:16">
      <c r="A481" s="2">
        <v>1032536</v>
      </c>
      <c r="B481" s="2">
        <v>480</v>
      </c>
      <c r="C481" s="2">
        <v>480</v>
      </c>
      <c r="D481" s="2" t="s">
        <v>663</v>
      </c>
      <c r="E481" s="3">
        <v>36808</v>
      </c>
      <c r="F481" s="2" t="s">
        <v>14</v>
      </c>
      <c r="G481" s="2" t="s">
        <v>15</v>
      </c>
      <c r="H481" s="3">
        <v>43348</v>
      </c>
      <c r="K481" s="2" t="s">
        <v>63</v>
      </c>
      <c r="L481" s="2" t="s">
        <v>46</v>
      </c>
      <c r="N481" t="s">
        <v>3440</v>
      </c>
      <c r="O481" s="3">
        <v>45306</v>
      </c>
      <c r="P481" s="2">
        <f t="shared" ca="1" si="7"/>
        <v>24</v>
      </c>
    </row>
    <row r="482" spans="1:16">
      <c r="A482" s="2">
        <v>1032537</v>
      </c>
      <c r="B482" s="2">
        <v>481</v>
      </c>
      <c r="C482" s="2">
        <v>481</v>
      </c>
      <c r="D482" s="2" t="s">
        <v>664</v>
      </c>
      <c r="E482" s="3">
        <v>36808</v>
      </c>
      <c r="F482" s="2" t="s">
        <v>19</v>
      </c>
      <c r="G482" s="2" t="s">
        <v>15</v>
      </c>
      <c r="H482" s="3">
        <v>46090</v>
      </c>
      <c r="K482" s="2" t="s">
        <v>63</v>
      </c>
      <c r="L482" s="2" t="s">
        <v>478</v>
      </c>
      <c r="N482" t="s">
        <v>3440</v>
      </c>
      <c r="O482" s="3">
        <v>45306</v>
      </c>
      <c r="P482" s="2">
        <f t="shared" ca="1" si="7"/>
        <v>24</v>
      </c>
    </row>
    <row r="483" spans="1:16">
      <c r="A483" s="2">
        <v>1032539</v>
      </c>
      <c r="B483" s="2">
        <v>482</v>
      </c>
      <c r="C483" s="2">
        <v>482</v>
      </c>
      <c r="D483" s="2" t="s">
        <v>665</v>
      </c>
      <c r="E483" s="3">
        <v>36808</v>
      </c>
      <c r="F483" s="2" t="s">
        <v>28</v>
      </c>
      <c r="G483" s="2" t="s">
        <v>15</v>
      </c>
      <c r="H483" s="3">
        <v>45001</v>
      </c>
      <c r="K483" s="2" t="s">
        <v>21</v>
      </c>
      <c r="L483" s="2" t="s">
        <v>36</v>
      </c>
      <c r="N483" t="s">
        <v>3440</v>
      </c>
      <c r="O483" s="3">
        <v>45306</v>
      </c>
      <c r="P483" s="2">
        <f t="shared" ca="1" si="7"/>
        <v>24</v>
      </c>
    </row>
    <row r="484" spans="1:16">
      <c r="A484" s="2">
        <v>1032575</v>
      </c>
      <c r="B484" s="2">
        <v>483</v>
      </c>
      <c r="C484" s="2">
        <v>483</v>
      </c>
      <c r="D484" s="2" t="s">
        <v>666</v>
      </c>
      <c r="E484" s="3">
        <v>36808</v>
      </c>
      <c r="F484" s="2" t="s">
        <v>28</v>
      </c>
      <c r="G484" s="2" t="s">
        <v>15</v>
      </c>
      <c r="H484" s="3">
        <v>43627</v>
      </c>
      <c r="J484" s="2" t="s">
        <v>20</v>
      </c>
      <c r="K484" s="2" t="s">
        <v>147</v>
      </c>
      <c r="L484" s="2" t="s">
        <v>46</v>
      </c>
      <c r="N484" t="s">
        <v>3440</v>
      </c>
      <c r="O484" s="3">
        <v>45306</v>
      </c>
      <c r="P484" s="2">
        <f t="shared" ca="1" si="7"/>
        <v>24</v>
      </c>
    </row>
    <row r="485" spans="1:16">
      <c r="A485" s="2">
        <v>1032540</v>
      </c>
      <c r="B485" s="2">
        <v>484</v>
      </c>
      <c r="C485" s="2">
        <v>484</v>
      </c>
      <c r="D485" s="2" t="s">
        <v>667</v>
      </c>
      <c r="E485" s="3">
        <v>36808</v>
      </c>
      <c r="F485" s="2" t="s">
        <v>19</v>
      </c>
      <c r="G485" s="2" t="s">
        <v>15</v>
      </c>
      <c r="H485" s="3">
        <v>45546</v>
      </c>
      <c r="K485" s="2" t="s">
        <v>126</v>
      </c>
      <c r="L485" s="2" t="s">
        <v>615</v>
      </c>
      <c r="N485" t="s">
        <v>3440</v>
      </c>
      <c r="O485" s="3">
        <v>45306</v>
      </c>
      <c r="P485" s="2">
        <f t="shared" ca="1" si="7"/>
        <v>24</v>
      </c>
    </row>
    <row r="486" spans="1:16">
      <c r="A486" s="2">
        <v>1032542</v>
      </c>
      <c r="B486" s="2">
        <v>485</v>
      </c>
      <c r="C486" s="2">
        <v>485</v>
      </c>
      <c r="D486" s="2" t="s">
        <v>668</v>
      </c>
      <c r="E486" s="3">
        <v>36808</v>
      </c>
      <c r="F486" s="2" t="s">
        <v>57</v>
      </c>
      <c r="G486" s="2" t="s">
        <v>15</v>
      </c>
      <c r="H486" s="3">
        <v>46124</v>
      </c>
      <c r="K486" s="2" t="s">
        <v>45</v>
      </c>
      <c r="L486" s="2" t="s">
        <v>669</v>
      </c>
      <c r="N486" t="s">
        <v>3440</v>
      </c>
      <c r="O486" s="3">
        <v>45306</v>
      </c>
      <c r="P486" s="2">
        <f t="shared" ca="1" si="7"/>
        <v>24</v>
      </c>
    </row>
    <row r="487" spans="1:16">
      <c r="A487" s="2">
        <v>1032543</v>
      </c>
      <c r="B487" s="2">
        <v>486</v>
      </c>
      <c r="C487" s="2">
        <v>486</v>
      </c>
      <c r="D487" s="2" t="s">
        <v>670</v>
      </c>
      <c r="E487" s="3">
        <v>36808</v>
      </c>
      <c r="F487" s="2" t="s">
        <v>19</v>
      </c>
      <c r="G487" s="2" t="s">
        <v>15</v>
      </c>
      <c r="H487" s="3">
        <v>46351</v>
      </c>
      <c r="K487" s="2" t="s">
        <v>126</v>
      </c>
      <c r="L487" s="2" t="s">
        <v>432</v>
      </c>
      <c r="N487" t="s">
        <v>3440</v>
      </c>
      <c r="O487" s="3">
        <v>45306</v>
      </c>
      <c r="P487" s="2">
        <f t="shared" ca="1" si="7"/>
        <v>24</v>
      </c>
    </row>
    <row r="488" spans="1:16">
      <c r="A488" s="2">
        <v>1032544</v>
      </c>
      <c r="B488" s="2">
        <v>487</v>
      </c>
      <c r="C488" s="2">
        <v>487</v>
      </c>
      <c r="D488" s="2" t="s">
        <v>671</v>
      </c>
      <c r="E488" s="3">
        <v>36808</v>
      </c>
      <c r="F488" s="2" t="s">
        <v>14</v>
      </c>
      <c r="G488" s="2" t="s">
        <v>15</v>
      </c>
      <c r="H488" s="3">
        <v>43506</v>
      </c>
      <c r="J488" s="2" t="s">
        <v>60</v>
      </c>
      <c r="K488" s="2" t="s">
        <v>25</v>
      </c>
      <c r="L488" s="2" t="s">
        <v>249</v>
      </c>
      <c r="N488" t="s">
        <v>3440</v>
      </c>
      <c r="O488" s="3">
        <v>45306</v>
      </c>
      <c r="P488" s="2">
        <f t="shared" ca="1" si="7"/>
        <v>24</v>
      </c>
    </row>
    <row r="489" spans="1:16">
      <c r="A489" s="2">
        <v>1032551</v>
      </c>
      <c r="B489" s="2">
        <v>488</v>
      </c>
      <c r="C489" s="2">
        <v>488</v>
      </c>
      <c r="D489" s="2" t="s">
        <v>672</v>
      </c>
      <c r="E489" s="3">
        <v>36815</v>
      </c>
      <c r="F489" s="2" t="s">
        <v>19</v>
      </c>
      <c r="G489" s="2" t="s">
        <v>15</v>
      </c>
      <c r="H489" s="3">
        <v>45546</v>
      </c>
      <c r="K489" s="2" t="s">
        <v>80</v>
      </c>
      <c r="L489" s="2" t="s">
        <v>346</v>
      </c>
      <c r="N489" t="s">
        <v>3440</v>
      </c>
      <c r="O489" s="3">
        <v>45306</v>
      </c>
      <c r="P489" s="2">
        <f t="shared" ca="1" si="7"/>
        <v>24</v>
      </c>
    </row>
    <row r="490" spans="1:16">
      <c r="A490" s="2">
        <v>1032552</v>
      </c>
      <c r="B490" s="2">
        <v>489</v>
      </c>
      <c r="C490" s="2">
        <v>489</v>
      </c>
      <c r="D490" s="2" t="s">
        <v>673</v>
      </c>
      <c r="E490" s="3">
        <v>36815</v>
      </c>
      <c r="F490" s="2" t="s">
        <v>57</v>
      </c>
      <c r="G490" s="2" t="s">
        <v>15</v>
      </c>
      <c r="H490" s="3">
        <v>44969</v>
      </c>
      <c r="K490" s="2" t="s">
        <v>80</v>
      </c>
      <c r="L490" s="2" t="s">
        <v>319</v>
      </c>
      <c r="N490" t="s">
        <v>3440</v>
      </c>
      <c r="O490" s="3">
        <v>45306</v>
      </c>
      <c r="P490" s="2">
        <f t="shared" ca="1" si="7"/>
        <v>24</v>
      </c>
    </row>
    <row r="491" spans="1:16">
      <c r="A491" s="2">
        <v>1032554</v>
      </c>
      <c r="B491" s="2">
        <v>490</v>
      </c>
      <c r="C491" s="2">
        <v>490</v>
      </c>
      <c r="D491" s="2" t="s">
        <v>674</v>
      </c>
      <c r="E491" s="3">
        <v>36815</v>
      </c>
      <c r="F491" s="2" t="s">
        <v>14</v>
      </c>
      <c r="G491" s="2" t="s">
        <v>15</v>
      </c>
      <c r="H491" s="3">
        <v>44201</v>
      </c>
      <c r="K491" s="2" t="s">
        <v>29</v>
      </c>
      <c r="L491" s="2" t="s">
        <v>615</v>
      </c>
      <c r="N491" t="s">
        <v>3440</v>
      </c>
      <c r="O491" s="3">
        <v>45306</v>
      </c>
      <c r="P491" s="2">
        <f t="shared" ca="1" si="7"/>
        <v>24</v>
      </c>
    </row>
    <row r="492" spans="1:16">
      <c r="A492" s="2">
        <v>1032555</v>
      </c>
      <c r="B492" s="2">
        <v>491</v>
      </c>
      <c r="C492" s="2">
        <v>491</v>
      </c>
      <c r="D492" s="2" t="s">
        <v>675</v>
      </c>
      <c r="E492" s="3">
        <v>36815</v>
      </c>
      <c r="F492" s="2" t="s">
        <v>19</v>
      </c>
      <c r="G492" s="2" t="s">
        <v>15</v>
      </c>
      <c r="H492" s="3">
        <v>45546</v>
      </c>
      <c r="K492" s="2" t="s">
        <v>63</v>
      </c>
      <c r="L492" s="2" t="s">
        <v>623</v>
      </c>
      <c r="N492" t="s">
        <v>3440</v>
      </c>
      <c r="O492" s="3">
        <v>45306</v>
      </c>
      <c r="P492" s="2">
        <f t="shared" ca="1" si="7"/>
        <v>24</v>
      </c>
    </row>
    <row r="493" spans="1:16">
      <c r="A493" s="2">
        <v>1032556</v>
      </c>
      <c r="B493" s="2">
        <v>492</v>
      </c>
      <c r="C493" s="2">
        <v>492</v>
      </c>
      <c r="D493" s="2" t="s">
        <v>676</v>
      </c>
      <c r="E493" s="3">
        <v>36815</v>
      </c>
      <c r="F493" s="2" t="s">
        <v>14</v>
      </c>
      <c r="G493" s="2" t="s">
        <v>15</v>
      </c>
      <c r="H493" s="3">
        <v>43660</v>
      </c>
      <c r="K493" s="2" t="s">
        <v>135</v>
      </c>
      <c r="L493" s="2" t="s">
        <v>185</v>
      </c>
      <c r="N493" t="s">
        <v>3440</v>
      </c>
      <c r="O493" s="3">
        <v>45306</v>
      </c>
      <c r="P493" s="2">
        <f t="shared" ca="1" si="7"/>
        <v>24</v>
      </c>
    </row>
    <row r="494" spans="1:16">
      <c r="A494" s="2">
        <v>1032557</v>
      </c>
      <c r="B494" s="2">
        <v>493</v>
      </c>
      <c r="C494" s="2">
        <v>493</v>
      </c>
      <c r="D494" s="2" t="s">
        <v>677</v>
      </c>
      <c r="E494" s="3">
        <v>36815</v>
      </c>
      <c r="F494" s="2" t="s">
        <v>19</v>
      </c>
      <c r="G494" s="2" t="s">
        <v>15</v>
      </c>
      <c r="H494" s="3">
        <v>46090</v>
      </c>
      <c r="K494" s="2" t="s">
        <v>52</v>
      </c>
      <c r="L494" s="2" t="s">
        <v>346</v>
      </c>
      <c r="N494" t="s">
        <v>3440</v>
      </c>
      <c r="O494" s="3">
        <v>45306</v>
      </c>
      <c r="P494" s="2">
        <f t="shared" ca="1" si="7"/>
        <v>24</v>
      </c>
    </row>
    <row r="495" spans="1:16">
      <c r="A495" s="2">
        <v>1032558</v>
      </c>
      <c r="B495" s="2">
        <v>494</v>
      </c>
      <c r="C495" s="2">
        <v>494</v>
      </c>
      <c r="D495" s="2" t="s">
        <v>678</v>
      </c>
      <c r="E495" s="3">
        <v>36815</v>
      </c>
      <c r="F495" s="2" t="s">
        <v>28</v>
      </c>
      <c r="G495" s="2" t="s">
        <v>15</v>
      </c>
      <c r="H495" s="3">
        <v>43998</v>
      </c>
      <c r="K495" s="2" t="s">
        <v>45</v>
      </c>
      <c r="L495" s="2" t="s">
        <v>679</v>
      </c>
      <c r="N495" t="s">
        <v>3440</v>
      </c>
      <c r="O495" s="3">
        <v>45306</v>
      </c>
      <c r="P495" s="2">
        <f t="shared" ca="1" si="7"/>
        <v>24</v>
      </c>
    </row>
    <row r="496" spans="1:16">
      <c r="A496" s="2">
        <v>1032591</v>
      </c>
      <c r="B496" s="2">
        <v>495</v>
      </c>
      <c r="C496" s="2">
        <v>495</v>
      </c>
      <c r="D496" s="2" t="s">
        <v>680</v>
      </c>
      <c r="E496" s="3">
        <v>36822</v>
      </c>
      <c r="F496" s="2" t="s">
        <v>14</v>
      </c>
      <c r="G496" s="2" t="s">
        <v>15</v>
      </c>
      <c r="H496" s="3">
        <v>45521</v>
      </c>
      <c r="K496" s="2" t="s">
        <v>52</v>
      </c>
      <c r="L496" s="2" t="s">
        <v>439</v>
      </c>
      <c r="N496" t="s">
        <v>3440</v>
      </c>
      <c r="O496" s="3">
        <v>45306</v>
      </c>
      <c r="P496" s="2">
        <f t="shared" ca="1" si="7"/>
        <v>24</v>
      </c>
    </row>
    <row r="497" spans="1:16">
      <c r="A497" s="2">
        <v>1032580</v>
      </c>
      <c r="B497" s="2">
        <v>496</v>
      </c>
      <c r="C497" s="2">
        <v>496</v>
      </c>
      <c r="D497" s="2" t="s">
        <v>681</v>
      </c>
      <c r="E497" s="3">
        <v>36836</v>
      </c>
      <c r="F497" s="2" t="s">
        <v>31</v>
      </c>
      <c r="G497" s="2" t="s">
        <v>15</v>
      </c>
      <c r="H497" s="3">
        <v>45581</v>
      </c>
      <c r="K497" s="2" t="s">
        <v>43</v>
      </c>
      <c r="L497" s="2" t="s">
        <v>191</v>
      </c>
      <c r="N497" t="s">
        <v>3440</v>
      </c>
      <c r="O497" s="3">
        <v>45306</v>
      </c>
      <c r="P497" s="2">
        <f t="shared" ca="1" si="7"/>
        <v>24</v>
      </c>
    </row>
    <row r="498" spans="1:16">
      <c r="A498" s="2">
        <v>1032582</v>
      </c>
      <c r="B498" s="2">
        <v>497</v>
      </c>
      <c r="C498" s="2">
        <v>497</v>
      </c>
      <c r="D498" s="2" t="s">
        <v>682</v>
      </c>
      <c r="E498" s="3">
        <v>36836</v>
      </c>
      <c r="F498" s="2" t="s">
        <v>19</v>
      </c>
      <c r="G498" s="2" t="s">
        <v>15</v>
      </c>
      <c r="H498" s="3">
        <v>46090</v>
      </c>
      <c r="K498" s="2" t="s">
        <v>16</v>
      </c>
      <c r="L498" s="2" t="s">
        <v>411</v>
      </c>
      <c r="N498" t="s">
        <v>3440</v>
      </c>
      <c r="O498" s="3">
        <v>45306</v>
      </c>
      <c r="P498" s="2">
        <f t="shared" ca="1" si="7"/>
        <v>24</v>
      </c>
    </row>
    <row r="499" spans="1:16">
      <c r="A499" s="2">
        <v>1032583</v>
      </c>
      <c r="B499" s="2">
        <v>498</v>
      </c>
      <c r="C499" s="2">
        <v>498</v>
      </c>
      <c r="D499" s="2" t="s">
        <v>683</v>
      </c>
      <c r="E499" s="3">
        <v>36836</v>
      </c>
      <c r="F499" s="2" t="s">
        <v>28</v>
      </c>
      <c r="G499" s="2" t="s">
        <v>15</v>
      </c>
      <c r="H499" s="3">
        <v>44662</v>
      </c>
      <c r="K499" s="2" t="s">
        <v>21</v>
      </c>
      <c r="L499" s="2" t="s">
        <v>67</v>
      </c>
      <c r="N499" t="s">
        <v>3440</v>
      </c>
      <c r="O499" s="3">
        <v>45306</v>
      </c>
      <c r="P499" s="2">
        <f t="shared" ca="1" si="7"/>
        <v>24</v>
      </c>
    </row>
    <row r="500" spans="1:16">
      <c r="A500" s="2">
        <v>1032586</v>
      </c>
      <c r="B500" s="2">
        <v>499</v>
      </c>
      <c r="C500" s="2">
        <v>499</v>
      </c>
      <c r="D500" s="2" t="s">
        <v>684</v>
      </c>
      <c r="E500" s="3">
        <v>36836</v>
      </c>
      <c r="F500" s="2" t="s">
        <v>14</v>
      </c>
      <c r="G500" s="2" t="s">
        <v>15</v>
      </c>
      <c r="H500" s="3">
        <v>43506</v>
      </c>
      <c r="K500" s="2" t="s">
        <v>135</v>
      </c>
      <c r="L500" s="2" t="s">
        <v>17</v>
      </c>
      <c r="N500" t="s">
        <v>3440</v>
      </c>
      <c r="O500" s="3">
        <v>45306</v>
      </c>
      <c r="P500" s="2">
        <f t="shared" ca="1" si="7"/>
        <v>24</v>
      </c>
    </row>
    <row r="501" spans="1:16">
      <c r="A501" s="2">
        <v>1032588</v>
      </c>
      <c r="B501" s="2">
        <v>500</v>
      </c>
      <c r="C501" s="2">
        <v>500</v>
      </c>
      <c r="D501" s="2" t="s">
        <v>685</v>
      </c>
      <c r="E501" s="3">
        <v>36836</v>
      </c>
      <c r="F501" s="2" t="s">
        <v>31</v>
      </c>
      <c r="G501" s="2" t="s">
        <v>15</v>
      </c>
      <c r="H501" s="3">
        <v>45785</v>
      </c>
      <c r="K501" s="2" t="s">
        <v>389</v>
      </c>
      <c r="L501" s="2" t="s">
        <v>356</v>
      </c>
      <c r="N501" t="s">
        <v>3440</v>
      </c>
      <c r="O501" s="3">
        <v>45306</v>
      </c>
      <c r="P501" s="2">
        <f t="shared" ca="1" si="7"/>
        <v>24</v>
      </c>
    </row>
    <row r="502" spans="1:16">
      <c r="A502" s="2">
        <v>1032589</v>
      </c>
      <c r="B502" s="2">
        <v>501</v>
      </c>
      <c r="C502" s="2">
        <v>501</v>
      </c>
      <c r="D502" s="2" t="s">
        <v>686</v>
      </c>
      <c r="E502" s="3">
        <v>36836</v>
      </c>
      <c r="F502" s="2" t="s">
        <v>19</v>
      </c>
      <c r="G502" s="2" t="s">
        <v>15</v>
      </c>
      <c r="H502" s="3">
        <v>46090</v>
      </c>
      <c r="K502" s="2" t="s">
        <v>63</v>
      </c>
      <c r="L502" s="2" t="s">
        <v>169</v>
      </c>
      <c r="N502" t="s">
        <v>3440</v>
      </c>
      <c r="O502" s="3">
        <v>45306</v>
      </c>
      <c r="P502" s="2">
        <f t="shared" ca="1" si="7"/>
        <v>24</v>
      </c>
    </row>
    <row r="503" spans="1:16">
      <c r="A503" s="2">
        <v>1032567</v>
      </c>
      <c r="B503" s="2">
        <v>502</v>
      </c>
      <c r="C503" s="2">
        <v>502</v>
      </c>
      <c r="D503" s="2" t="s">
        <v>687</v>
      </c>
      <c r="E503" s="3">
        <v>36842</v>
      </c>
      <c r="F503" s="2" t="s">
        <v>19</v>
      </c>
      <c r="G503" s="2" t="s">
        <v>15</v>
      </c>
      <c r="H503" s="3">
        <v>45546</v>
      </c>
      <c r="K503" s="2" t="s">
        <v>43</v>
      </c>
      <c r="L503" s="2" t="s">
        <v>36</v>
      </c>
      <c r="N503" t="s">
        <v>3440</v>
      </c>
      <c r="O503" s="3">
        <v>45306</v>
      </c>
      <c r="P503" s="2">
        <f t="shared" ca="1" si="7"/>
        <v>24</v>
      </c>
    </row>
    <row r="504" spans="1:16">
      <c r="A504" s="2">
        <v>1032572</v>
      </c>
      <c r="B504" s="2">
        <v>503</v>
      </c>
      <c r="C504" s="2">
        <v>503</v>
      </c>
      <c r="D504" s="2" t="s">
        <v>688</v>
      </c>
      <c r="E504" s="3">
        <v>36842</v>
      </c>
      <c r="F504" s="2" t="s">
        <v>322</v>
      </c>
      <c r="G504" s="2" t="s">
        <v>15</v>
      </c>
      <c r="H504" s="3"/>
      <c r="K504" s="2" t="s">
        <v>45</v>
      </c>
      <c r="L504" s="2" t="s">
        <v>121</v>
      </c>
      <c r="N504" t="s">
        <v>3440</v>
      </c>
      <c r="O504" s="3">
        <v>45306</v>
      </c>
      <c r="P504" s="2">
        <f t="shared" ca="1" si="7"/>
        <v>24</v>
      </c>
    </row>
    <row r="505" spans="1:16">
      <c r="A505" s="2">
        <v>1032568</v>
      </c>
      <c r="B505" s="2">
        <v>504</v>
      </c>
      <c r="C505" s="2">
        <v>504</v>
      </c>
      <c r="D505" s="2" t="s">
        <v>689</v>
      </c>
      <c r="E505" s="3">
        <v>36842</v>
      </c>
      <c r="F505" s="2" t="s">
        <v>322</v>
      </c>
      <c r="G505" s="2" t="s">
        <v>15</v>
      </c>
      <c r="H505" s="3"/>
      <c r="K505" s="2" t="s">
        <v>63</v>
      </c>
      <c r="L505" s="2" t="s">
        <v>249</v>
      </c>
      <c r="N505" t="s">
        <v>3440</v>
      </c>
      <c r="O505" s="3">
        <v>45306</v>
      </c>
      <c r="P505" s="2">
        <f t="shared" ca="1" si="7"/>
        <v>24</v>
      </c>
    </row>
    <row r="506" spans="1:16">
      <c r="A506" s="2">
        <v>1032596</v>
      </c>
      <c r="B506" s="2">
        <v>505</v>
      </c>
      <c r="C506" s="2">
        <v>505</v>
      </c>
      <c r="D506" s="2" t="s">
        <v>690</v>
      </c>
      <c r="E506" s="3">
        <v>36843</v>
      </c>
      <c r="F506" s="2" t="s">
        <v>28</v>
      </c>
      <c r="G506" s="2" t="s">
        <v>15</v>
      </c>
      <c r="H506" s="3">
        <v>44298</v>
      </c>
      <c r="K506" s="2" t="s">
        <v>32</v>
      </c>
      <c r="L506" s="2" t="s">
        <v>538</v>
      </c>
      <c r="N506" t="s">
        <v>3440</v>
      </c>
      <c r="O506" s="3">
        <v>45306</v>
      </c>
      <c r="P506" s="2">
        <f t="shared" ca="1" si="7"/>
        <v>24</v>
      </c>
    </row>
    <row r="507" spans="1:16">
      <c r="A507" s="2">
        <v>1032598</v>
      </c>
      <c r="B507" s="2">
        <v>506</v>
      </c>
      <c r="C507" s="2">
        <v>506</v>
      </c>
      <c r="D507" s="2" t="s">
        <v>691</v>
      </c>
      <c r="E507" s="3">
        <v>36843</v>
      </c>
      <c r="F507" s="2" t="s">
        <v>31</v>
      </c>
      <c r="G507" s="2" t="s">
        <v>15</v>
      </c>
      <c r="H507" s="3">
        <v>45521</v>
      </c>
      <c r="K507" s="2" t="s">
        <v>29</v>
      </c>
      <c r="L507" s="2" t="s">
        <v>33</v>
      </c>
      <c r="N507" t="s">
        <v>3440</v>
      </c>
      <c r="O507" s="3">
        <v>45306</v>
      </c>
      <c r="P507" s="2">
        <f t="shared" ca="1" si="7"/>
        <v>24</v>
      </c>
    </row>
    <row r="508" spans="1:16">
      <c r="A508" s="2">
        <v>1032599</v>
      </c>
      <c r="B508" s="2">
        <v>507</v>
      </c>
      <c r="C508" s="2">
        <v>507</v>
      </c>
      <c r="D508" s="2" t="s">
        <v>692</v>
      </c>
      <c r="E508" s="3">
        <v>36843</v>
      </c>
      <c r="F508" s="2" t="s">
        <v>19</v>
      </c>
      <c r="G508" s="2" t="s">
        <v>15</v>
      </c>
      <c r="H508" s="3">
        <v>45910</v>
      </c>
      <c r="K508" s="2" t="s">
        <v>80</v>
      </c>
      <c r="L508" s="2" t="s">
        <v>159</v>
      </c>
      <c r="N508" t="s">
        <v>3440</v>
      </c>
      <c r="O508" s="3">
        <v>45306</v>
      </c>
      <c r="P508" s="2">
        <f t="shared" ca="1" si="7"/>
        <v>24</v>
      </c>
    </row>
    <row r="509" spans="1:16">
      <c r="A509" s="2">
        <v>1032600</v>
      </c>
      <c r="B509" s="2">
        <v>508</v>
      </c>
      <c r="C509" s="2">
        <v>508</v>
      </c>
      <c r="D509" s="2" t="s">
        <v>693</v>
      </c>
      <c r="E509" s="3">
        <v>36843</v>
      </c>
      <c r="F509" s="2" t="s">
        <v>28</v>
      </c>
      <c r="G509" s="2" t="s">
        <v>15</v>
      </c>
      <c r="H509" s="3">
        <v>43934</v>
      </c>
      <c r="K509" s="2" t="s">
        <v>32</v>
      </c>
      <c r="L509" s="2" t="s">
        <v>199</v>
      </c>
      <c r="N509" t="s">
        <v>3440</v>
      </c>
      <c r="O509" s="3">
        <v>45306</v>
      </c>
      <c r="P509" s="2">
        <f t="shared" ca="1" si="7"/>
        <v>24</v>
      </c>
    </row>
    <row r="510" spans="1:16">
      <c r="A510" s="2">
        <v>1032601</v>
      </c>
      <c r="B510" s="2">
        <v>509</v>
      </c>
      <c r="C510" s="2">
        <v>509</v>
      </c>
      <c r="D510" s="2" t="s">
        <v>694</v>
      </c>
      <c r="E510" s="3">
        <v>36843</v>
      </c>
      <c r="F510" s="2" t="s">
        <v>28</v>
      </c>
      <c r="G510" s="2" t="s">
        <v>15</v>
      </c>
      <c r="H510" s="3">
        <v>44631</v>
      </c>
      <c r="K510" s="2" t="s">
        <v>32</v>
      </c>
      <c r="L510" s="2" t="s">
        <v>300</v>
      </c>
      <c r="N510" t="s">
        <v>3440</v>
      </c>
      <c r="O510" s="3">
        <v>45306</v>
      </c>
      <c r="P510" s="2">
        <f t="shared" ca="1" si="7"/>
        <v>24</v>
      </c>
    </row>
    <row r="511" spans="1:16">
      <c r="A511" s="2">
        <v>1032607</v>
      </c>
      <c r="B511" s="2">
        <v>510</v>
      </c>
      <c r="C511" s="2">
        <v>510</v>
      </c>
      <c r="D511" s="2" t="s">
        <v>695</v>
      </c>
      <c r="E511" s="3">
        <v>36857</v>
      </c>
      <c r="F511" s="2" t="s">
        <v>19</v>
      </c>
      <c r="G511" s="2" t="s">
        <v>15</v>
      </c>
      <c r="H511" s="3">
        <v>46090</v>
      </c>
      <c r="K511" s="2" t="s">
        <v>16</v>
      </c>
      <c r="L511" s="2" t="s">
        <v>107</v>
      </c>
      <c r="N511" t="s">
        <v>3440</v>
      </c>
      <c r="O511" s="3">
        <v>45306</v>
      </c>
      <c r="P511" s="2">
        <f t="shared" ca="1" si="7"/>
        <v>24</v>
      </c>
    </row>
    <row r="512" spans="1:16">
      <c r="A512" s="2">
        <v>1032640</v>
      </c>
      <c r="B512" s="2">
        <v>511</v>
      </c>
      <c r="C512" s="2">
        <v>511</v>
      </c>
      <c r="D512" s="2" t="s">
        <v>696</v>
      </c>
      <c r="E512" s="3">
        <v>36857</v>
      </c>
      <c r="F512" s="2" t="s">
        <v>28</v>
      </c>
      <c r="G512" s="2" t="s">
        <v>15</v>
      </c>
      <c r="H512" s="3">
        <v>37829</v>
      </c>
      <c r="K512" s="2" t="s">
        <v>43</v>
      </c>
      <c r="L512" s="2" t="s">
        <v>263</v>
      </c>
      <c r="N512" t="s">
        <v>3440</v>
      </c>
      <c r="O512" s="3">
        <v>45306</v>
      </c>
      <c r="P512" s="2">
        <f t="shared" ca="1" si="7"/>
        <v>24</v>
      </c>
    </row>
    <row r="513" spans="1:16">
      <c r="A513" s="2">
        <v>1032612</v>
      </c>
      <c r="B513" s="2">
        <v>512</v>
      </c>
      <c r="C513" s="2">
        <v>512</v>
      </c>
      <c r="D513" s="2" t="s">
        <v>697</v>
      </c>
      <c r="E513" s="3">
        <v>36864</v>
      </c>
      <c r="F513" s="2" t="s">
        <v>14</v>
      </c>
      <c r="G513" s="2" t="s">
        <v>15</v>
      </c>
      <c r="H513" s="3">
        <v>43374</v>
      </c>
      <c r="K513" s="2" t="s">
        <v>63</v>
      </c>
      <c r="L513" s="2" t="s">
        <v>33</v>
      </c>
      <c r="N513" t="s">
        <v>3440</v>
      </c>
      <c r="O513" s="3">
        <v>45306</v>
      </c>
      <c r="P513" s="2">
        <f t="shared" ca="1" si="7"/>
        <v>24</v>
      </c>
    </row>
    <row r="514" spans="1:16">
      <c r="A514" s="2">
        <v>1032613</v>
      </c>
      <c r="B514" s="2">
        <v>513</v>
      </c>
      <c r="C514" s="2">
        <v>513</v>
      </c>
      <c r="D514" s="2" t="s">
        <v>698</v>
      </c>
      <c r="E514" s="3">
        <v>36864</v>
      </c>
      <c r="F514" s="2" t="s">
        <v>19</v>
      </c>
      <c r="G514" s="2" t="s">
        <v>15</v>
      </c>
      <c r="H514" s="3">
        <v>45059</v>
      </c>
      <c r="K514" s="2" t="s">
        <v>126</v>
      </c>
      <c r="L514" s="2" t="s">
        <v>17</v>
      </c>
      <c r="N514" t="s">
        <v>3440</v>
      </c>
      <c r="O514" s="3">
        <v>45306</v>
      </c>
      <c r="P514" s="2">
        <f t="shared" ref="P514:P577" ca="1" si="8">ROUNDUP((TODAY()-E514)/365.25,0)</f>
        <v>24</v>
      </c>
    </row>
    <row r="515" spans="1:16">
      <c r="A515" s="2">
        <v>1032614</v>
      </c>
      <c r="B515" s="2">
        <v>514</v>
      </c>
      <c r="C515" s="2">
        <v>514</v>
      </c>
      <c r="D515" s="2" t="s">
        <v>699</v>
      </c>
      <c r="E515" s="3">
        <v>36864</v>
      </c>
      <c r="F515" s="2" t="s">
        <v>14</v>
      </c>
      <c r="G515" s="2" t="s">
        <v>15</v>
      </c>
      <c r="H515" s="3">
        <v>43374</v>
      </c>
      <c r="K515" s="2" t="s">
        <v>25</v>
      </c>
      <c r="L515" s="2" t="s">
        <v>401</v>
      </c>
      <c r="N515" t="s">
        <v>3440</v>
      </c>
      <c r="O515" s="3">
        <v>45306</v>
      </c>
      <c r="P515" s="2">
        <f t="shared" ca="1" si="8"/>
        <v>24</v>
      </c>
    </row>
    <row r="516" spans="1:16">
      <c r="A516" s="2">
        <v>1714368</v>
      </c>
      <c r="B516" s="2">
        <v>515</v>
      </c>
      <c r="C516" s="2">
        <v>515</v>
      </c>
      <c r="D516" s="2" t="s">
        <v>700</v>
      </c>
      <c r="E516" s="3">
        <v>36871</v>
      </c>
      <c r="F516" s="2" t="s">
        <v>31</v>
      </c>
      <c r="G516" s="2" t="s">
        <v>15</v>
      </c>
      <c r="H516" s="3">
        <v>45636</v>
      </c>
      <c r="K516" s="2" t="s">
        <v>16</v>
      </c>
      <c r="L516" s="2" t="s">
        <v>659</v>
      </c>
      <c r="N516" t="s">
        <v>3440</v>
      </c>
      <c r="O516" s="3">
        <v>45306</v>
      </c>
      <c r="P516" s="2">
        <f t="shared" ca="1" si="8"/>
        <v>24</v>
      </c>
    </row>
    <row r="517" spans="1:16">
      <c r="A517" s="2">
        <v>1032626</v>
      </c>
      <c r="B517" s="2">
        <v>516</v>
      </c>
      <c r="C517" s="2">
        <v>516</v>
      </c>
      <c r="D517" s="2" t="s">
        <v>701</v>
      </c>
      <c r="E517" s="3">
        <v>36871</v>
      </c>
      <c r="F517" s="2" t="s">
        <v>57</v>
      </c>
      <c r="G517" s="2" t="s">
        <v>15</v>
      </c>
      <c r="H517" s="3">
        <v>45704</v>
      </c>
      <c r="J517" s="2" t="s">
        <v>60</v>
      </c>
      <c r="K517" s="2" t="s">
        <v>25</v>
      </c>
      <c r="L517" s="2" t="s">
        <v>85</v>
      </c>
      <c r="N517" t="s">
        <v>3440</v>
      </c>
      <c r="O517" s="3">
        <v>45306</v>
      </c>
      <c r="P517" s="2">
        <f t="shared" ca="1" si="8"/>
        <v>24</v>
      </c>
    </row>
    <row r="518" spans="1:16">
      <c r="A518" s="2">
        <v>1032644</v>
      </c>
      <c r="B518" s="2">
        <v>517</v>
      </c>
      <c r="C518" s="2">
        <v>517</v>
      </c>
      <c r="D518" s="2" t="s">
        <v>702</v>
      </c>
      <c r="E518" s="3">
        <v>36894</v>
      </c>
      <c r="F518" s="2" t="s">
        <v>28</v>
      </c>
      <c r="G518" s="2" t="s">
        <v>15</v>
      </c>
      <c r="H518" s="3">
        <v>45001</v>
      </c>
      <c r="K518" s="2" t="s">
        <v>63</v>
      </c>
      <c r="L518" s="2" t="s">
        <v>362</v>
      </c>
      <c r="N518" t="s">
        <v>3440</v>
      </c>
      <c r="O518" s="3">
        <v>45306</v>
      </c>
      <c r="P518" s="2">
        <f t="shared" ca="1" si="8"/>
        <v>24</v>
      </c>
    </row>
    <row r="519" spans="1:16">
      <c r="A519" s="2">
        <v>1032646</v>
      </c>
      <c r="B519" s="2">
        <v>518</v>
      </c>
      <c r="C519" s="2">
        <v>518</v>
      </c>
      <c r="D519" s="2" t="s">
        <v>703</v>
      </c>
      <c r="E519" s="3">
        <v>36894</v>
      </c>
      <c r="F519" s="2" t="s">
        <v>19</v>
      </c>
      <c r="G519" s="2" t="s">
        <v>15</v>
      </c>
      <c r="H519" s="3">
        <v>46090</v>
      </c>
      <c r="K519" s="2" t="s">
        <v>43</v>
      </c>
      <c r="L519" s="2" t="s">
        <v>439</v>
      </c>
      <c r="N519" t="s">
        <v>3440</v>
      </c>
      <c r="O519" s="3">
        <v>45306</v>
      </c>
      <c r="P519" s="2">
        <f t="shared" ca="1" si="8"/>
        <v>24</v>
      </c>
    </row>
    <row r="520" spans="1:16">
      <c r="A520" s="2">
        <v>1032648</v>
      </c>
      <c r="B520" s="2">
        <v>519</v>
      </c>
      <c r="C520" s="2">
        <v>519</v>
      </c>
      <c r="D520" s="2" t="s">
        <v>704</v>
      </c>
      <c r="E520" s="3">
        <v>36894</v>
      </c>
      <c r="F520" s="2" t="s">
        <v>28</v>
      </c>
      <c r="G520" s="2" t="s">
        <v>15</v>
      </c>
      <c r="H520" s="3">
        <v>37853</v>
      </c>
      <c r="K520" s="2" t="s">
        <v>21</v>
      </c>
      <c r="L520" s="2" t="s">
        <v>705</v>
      </c>
      <c r="N520" t="s">
        <v>3440</v>
      </c>
      <c r="O520" s="3">
        <v>45306</v>
      </c>
      <c r="P520" s="2">
        <f t="shared" ca="1" si="8"/>
        <v>24</v>
      </c>
    </row>
    <row r="521" spans="1:16">
      <c r="A521" s="2">
        <v>1610411</v>
      </c>
      <c r="B521" s="2">
        <v>520</v>
      </c>
      <c r="C521" s="2">
        <v>520</v>
      </c>
      <c r="D521" s="2" t="s">
        <v>706</v>
      </c>
      <c r="E521" s="3">
        <v>36894</v>
      </c>
      <c r="F521" s="2" t="s">
        <v>31</v>
      </c>
      <c r="G521" s="2" t="s">
        <v>15</v>
      </c>
      <c r="H521" s="3">
        <v>45521</v>
      </c>
      <c r="K521" s="2" t="s">
        <v>52</v>
      </c>
      <c r="L521" s="2" t="s">
        <v>432</v>
      </c>
      <c r="N521" t="s">
        <v>3440</v>
      </c>
      <c r="O521" s="3">
        <v>45306</v>
      </c>
      <c r="P521" s="2">
        <f t="shared" ca="1" si="8"/>
        <v>24</v>
      </c>
    </row>
    <row r="522" spans="1:16">
      <c r="A522" s="2">
        <v>1032691</v>
      </c>
      <c r="B522" s="2">
        <v>521</v>
      </c>
      <c r="C522" s="2">
        <v>521</v>
      </c>
      <c r="D522" s="2" t="s">
        <v>707</v>
      </c>
      <c r="E522" s="3">
        <v>36899</v>
      </c>
      <c r="F522" s="2" t="s">
        <v>31</v>
      </c>
      <c r="G522" s="2" t="s">
        <v>15</v>
      </c>
      <c r="H522" s="3">
        <v>45614</v>
      </c>
      <c r="K522" s="2" t="s">
        <v>43</v>
      </c>
      <c r="L522" s="2" t="s">
        <v>17</v>
      </c>
      <c r="N522" t="s">
        <v>3440</v>
      </c>
      <c r="O522" s="3">
        <v>45306</v>
      </c>
      <c r="P522" s="2">
        <f t="shared" ca="1" si="8"/>
        <v>24</v>
      </c>
    </row>
    <row r="523" spans="1:16">
      <c r="A523" s="2">
        <v>1032680</v>
      </c>
      <c r="B523" s="2">
        <v>522</v>
      </c>
      <c r="C523" s="2">
        <v>522</v>
      </c>
      <c r="D523" s="2" t="s">
        <v>708</v>
      </c>
      <c r="E523" s="3">
        <v>36901</v>
      </c>
      <c r="F523" s="2" t="s">
        <v>610</v>
      </c>
      <c r="G523" s="2" t="s">
        <v>15</v>
      </c>
      <c r="H523" s="3"/>
      <c r="I523" s="2" t="s">
        <v>709</v>
      </c>
      <c r="L523" s="2" t="s">
        <v>33</v>
      </c>
      <c r="N523" t="s">
        <v>3440</v>
      </c>
      <c r="O523" s="3">
        <v>45306</v>
      </c>
      <c r="P523" s="2">
        <f t="shared" ca="1" si="8"/>
        <v>24</v>
      </c>
    </row>
    <row r="524" spans="1:16">
      <c r="A524" s="2">
        <v>1032681</v>
      </c>
      <c r="B524" s="2">
        <v>523</v>
      </c>
      <c r="C524" s="2">
        <v>523</v>
      </c>
      <c r="D524" s="2" t="s">
        <v>710</v>
      </c>
      <c r="E524" s="3">
        <v>36901</v>
      </c>
      <c r="F524" s="2" t="s">
        <v>31</v>
      </c>
      <c r="G524" s="2" t="s">
        <v>15</v>
      </c>
      <c r="H524" s="3">
        <v>45785</v>
      </c>
      <c r="K524" s="2" t="s">
        <v>52</v>
      </c>
      <c r="L524" s="2" t="s">
        <v>188</v>
      </c>
      <c r="N524" t="s">
        <v>3440</v>
      </c>
      <c r="O524" s="3">
        <v>45306</v>
      </c>
      <c r="P524" s="2">
        <f t="shared" ca="1" si="8"/>
        <v>24</v>
      </c>
    </row>
    <row r="525" spans="1:16">
      <c r="A525" s="2">
        <v>1032660</v>
      </c>
      <c r="B525" s="2">
        <v>524</v>
      </c>
      <c r="C525" s="2">
        <v>524</v>
      </c>
      <c r="D525" s="2" t="s">
        <v>711</v>
      </c>
      <c r="E525" s="3">
        <v>36906</v>
      </c>
      <c r="F525" s="2" t="s">
        <v>14</v>
      </c>
      <c r="G525" s="2" t="s">
        <v>15</v>
      </c>
      <c r="H525" s="3">
        <v>43463</v>
      </c>
      <c r="K525" s="2" t="s">
        <v>135</v>
      </c>
      <c r="L525" s="2" t="s">
        <v>448</v>
      </c>
      <c r="N525" t="s">
        <v>3440</v>
      </c>
      <c r="O525" s="3">
        <v>45306</v>
      </c>
      <c r="P525" s="2">
        <f t="shared" ca="1" si="8"/>
        <v>24</v>
      </c>
    </row>
    <row r="526" spans="1:16">
      <c r="A526" s="2">
        <v>1032661</v>
      </c>
      <c r="B526" s="2">
        <v>525</v>
      </c>
      <c r="C526" s="2">
        <v>525</v>
      </c>
      <c r="D526" s="2" t="s">
        <v>712</v>
      </c>
      <c r="E526" s="3">
        <v>36906</v>
      </c>
      <c r="F526" s="2" t="s">
        <v>322</v>
      </c>
      <c r="G526" s="2" t="s">
        <v>15</v>
      </c>
      <c r="H526" s="3">
        <v>39900</v>
      </c>
      <c r="K526" s="2" t="s">
        <v>142</v>
      </c>
      <c r="L526" s="2" t="s">
        <v>463</v>
      </c>
      <c r="N526" t="s">
        <v>3440</v>
      </c>
      <c r="O526" s="3">
        <v>45306</v>
      </c>
      <c r="P526" s="2">
        <f t="shared" ca="1" si="8"/>
        <v>24</v>
      </c>
    </row>
    <row r="527" spans="1:16">
      <c r="A527" s="2">
        <v>1032662</v>
      </c>
      <c r="B527" s="2">
        <v>526</v>
      </c>
      <c r="C527" s="2">
        <v>526</v>
      </c>
      <c r="D527" s="2" t="s">
        <v>713</v>
      </c>
      <c r="E527" s="3">
        <v>36906</v>
      </c>
      <c r="F527" s="2" t="s">
        <v>14</v>
      </c>
      <c r="G527" s="2" t="s">
        <v>15</v>
      </c>
      <c r="H527" s="3">
        <v>43374</v>
      </c>
      <c r="K527" s="2" t="s">
        <v>38</v>
      </c>
      <c r="L527" s="2" t="s">
        <v>17</v>
      </c>
      <c r="N527" t="s">
        <v>3440</v>
      </c>
      <c r="O527" s="3">
        <v>45306</v>
      </c>
      <c r="P527" s="2">
        <f t="shared" ca="1" si="8"/>
        <v>24</v>
      </c>
    </row>
    <row r="528" spans="1:16">
      <c r="A528" s="2">
        <v>1032663</v>
      </c>
      <c r="B528" s="2">
        <v>527</v>
      </c>
      <c r="C528" s="2">
        <v>527</v>
      </c>
      <c r="D528" s="2" t="s">
        <v>714</v>
      </c>
      <c r="E528" s="3">
        <v>36906</v>
      </c>
      <c r="F528" s="2" t="s">
        <v>57</v>
      </c>
      <c r="G528" s="2" t="s">
        <v>15</v>
      </c>
      <c r="H528" s="3">
        <v>45970</v>
      </c>
      <c r="K528" s="2" t="s">
        <v>29</v>
      </c>
      <c r="L528" s="2" t="s">
        <v>263</v>
      </c>
      <c r="N528" t="s">
        <v>3440</v>
      </c>
      <c r="O528" s="3">
        <v>45306</v>
      </c>
      <c r="P528" s="2">
        <f t="shared" ca="1" si="8"/>
        <v>24</v>
      </c>
    </row>
    <row r="529" spans="1:16">
      <c r="A529" s="2">
        <v>1032664</v>
      </c>
      <c r="B529" s="2">
        <v>528</v>
      </c>
      <c r="C529" s="2">
        <v>528</v>
      </c>
      <c r="D529" s="2" t="s">
        <v>715</v>
      </c>
      <c r="E529" s="3">
        <v>36906</v>
      </c>
      <c r="F529" s="2" t="s">
        <v>14</v>
      </c>
      <c r="G529" s="2" t="s">
        <v>15</v>
      </c>
      <c r="H529" s="3">
        <v>43960</v>
      </c>
      <c r="K529" s="2" t="s">
        <v>135</v>
      </c>
      <c r="L529" s="2" t="s">
        <v>716</v>
      </c>
      <c r="N529" t="s">
        <v>3440</v>
      </c>
      <c r="O529" s="3">
        <v>45306</v>
      </c>
      <c r="P529" s="2">
        <f t="shared" ca="1" si="8"/>
        <v>24</v>
      </c>
    </row>
    <row r="530" spans="1:16">
      <c r="A530" s="2">
        <v>1032666</v>
      </c>
      <c r="B530" s="2">
        <v>529</v>
      </c>
      <c r="C530" s="2">
        <v>529</v>
      </c>
      <c r="D530" s="2" t="s">
        <v>717</v>
      </c>
      <c r="E530" s="3">
        <v>36906</v>
      </c>
      <c r="F530" s="2" t="s">
        <v>28</v>
      </c>
      <c r="G530" s="2" t="s">
        <v>15</v>
      </c>
      <c r="H530" s="3">
        <v>43850</v>
      </c>
      <c r="K530" s="2" t="s">
        <v>45</v>
      </c>
      <c r="L530" s="2" t="s">
        <v>304</v>
      </c>
      <c r="N530" t="s">
        <v>3440</v>
      </c>
      <c r="O530" s="3">
        <v>45306</v>
      </c>
      <c r="P530" s="2">
        <f t="shared" ca="1" si="8"/>
        <v>24</v>
      </c>
    </row>
    <row r="531" spans="1:16">
      <c r="A531" s="2">
        <v>1032668</v>
      </c>
      <c r="B531" s="2">
        <v>530</v>
      </c>
      <c r="C531" s="2">
        <v>530</v>
      </c>
      <c r="D531" s="2" t="s">
        <v>718</v>
      </c>
      <c r="E531" s="3">
        <v>36906</v>
      </c>
      <c r="F531" s="2" t="s">
        <v>31</v>
      </c>
      <c r="G531" s="2" t="s">
        <v>15</v>
      </c>
      <c r="H531" s="3">
        <v>45521</v>
      </c>
      <c r="K531" s="2" t="s">
        <v>63</v>
      </c>
      <c r="L531" s="2" t="s">
        <v>524</v>
      </c>
      <c r="N531" t="s">
        <v>3440</v>
      </c>
      <c r="O531" s="3">
        <v>45306</v>
      </c>
      <c r="P531" s="2">
        <f t="shared" ca="1" si="8"/>
        <v>24</v>
      </c>
    </row>
    <row r="532" spans="1:16">
      <c r="A532" s="2">
        <v>1032669</v>
      </c>
      <c r="B532" s="2">
        <v>531</v>
      </c>
      <c r="C532" s="2">
        <v>531</v>
      </c>
      <c r="D532" s="2" t="s">
        <v>719</v>
      </c>
      <c r="E532" s="3">
        <v>36906</v>
      </c>
      <c r="F532" s="2" t="s">
        <v>28</v>
      </c>
      <c r="G532" s="2" t="s">
        <v>15</v>
      </c>
      <c r="H532" s="3">
        <v>44267</v>
      </c>
      <c r="K532" s="2" t="s">
        <v>45</v>
      </c>
      <c r="L532" s="2" t="s">
        <v>378</v>
      </c>
      <c r="N532" t="s">
        <v>3440</v>
      </c>
      <c r="O532" s="3">
        <v>45306</v>
      </c>
      <c r="P532" s="2">
        <f t="shared" ca="1" si="8"/>
        <v>24</v>
      </c>
    </row>
    <row r="533" spans="1:16">
      <c r="A533" s="2">
        <v>1032697</v>
      </c>
      <c r="B533" s="2">
        <v>532</v>
      </c>
      <c r="C533" s="2">
        <v>532</v>
      </c>
      <c r="D533" s="2" t="s">
        <v>720</v>
      </c>
      <c r="E533" s="3">
        <v>36910</v>
      </c>
      <c r="F533" s="2" t="s">
        <v>31</v>
      </c>
      <c r="G533" s="2" t="s">
        <v>15</v>
      </c>
      <c r="H533" s="3">
        <v>45521</v>
      </c>
      <c r="K533" s="2" t="s">
        <v>135</v>
      </c>
      <c r="L533" s="2" t="s">
        <v>721</v>
      </c>
      <c r="N533" t="s">
        <v>3440</v>
      </c>
      <c r="O533" s="3">
        <v>45306</v>
      </c>
      <c r="P533" s="2">
        <f t="shared" ca="1" si="8"/>
        <v>24</v>
      </c>
    </row>
    <row r="534" spans="1:16">
      <c r="A534" s="2">
        <v>1032740</v>
      </c>
      <c r="B534" s="2">
        <v>533</v>
      </c>
      <c r="C534" s="2">
        <v>533</v>
      </c>
      <c r="D534" s="2" t="s">
        <v>722</v>
      </c>
      <c r="E534" s="3">
        <v>36920</v>
      </c>
      <c r="F534" s="2" t="s">
        <v>246</v>
      </c>
      <c r="G534" s="2" t="s">
        <v>15</v>
      </c>
      <c r="H534" s="3">
        <v>45760</v>
      </c>
      <c r="K534" s="2" t="s">
        <v>142</v>
      </c>
      <c r="L534" s="2" t="s">
        <v>188</v>
      </c>
      <c r="N534" t="s">
        <v>3440</v>
      </c>
      <c r="O534" s="3">
        <v>45306</v>
      </c>
      <c r="P534" s="2">
        <f t="shared" ca="1" si="8"/>
        <v>24</v>
      </c>
    </row>
    <row r="535" spans="1:16">
      <c r="A535" s="2">
        <v>1032720</v>
      </c>
      <c r="B535" s="2">
        <v>534</v>
      </c>
      <c r="C535" s="2">
        <v>534</v>
      </c>
      <c r="D535" s="2" t="s">
        <v>723</v>
      </c>
      <c r="E535" s="3">
        <v>36920</v>
      </c>
      <c r="F535" s="2" t="s">
        <v>28</v>
      </c>
      <c r="G535" s="2" t="s">
        <v>15</v>
      </c>
      <c r="H535" s="3">
        <v>38078</v>
      </c>
      <c r="K535" s="2" t="s">
        <v>32</v>
      </c>
      <c r="L535" s="2" t="s">
        <v>724</v>
      </c>
      <c r="N535" t="s">
        <v>3440</v>
      </c>
      <c r="O535" s="3">
        <v>45306</v>
      </c>
      <c r="P535" s="2">
        <f t="shared" ca="1" si="8"/>
        <v>24</v>
      </c>
    </row>
    <row r="536" spans="1:16">
      <c r="A536" s="2">
        <v>1032721</v>
      </c>
      <c r="B536" s="2">
        <v>535</v>
      </c>
      <c r="C536" s="2">
        <v>535</v>
      </c>
      <c r="D536" s="2" t="s">
        <v>725</v>
      </c>
      <c r="E536" s="3">
        <v>36920</v>
      </c>
      <c r="F536" s="2" t="s">
        <v>19</v>
      </c>
      <c r="G536" s="2" t="s">
        <v>15</v>
      </c>
      <c r="H536" s="3">
        <v>46208</v>
      </c>
      <c r="K536" s="2" t="s">
        <v>21</v>
      </c>
      <c r="L536" s="2" t="s">
        <v>17</v>
      </c>
      <c r="N536" t="s">
        <v>3440</v>
      </c>
      <c r="O536" s="3">
        <v>45306</v>
      </c>
      <c r="P536" s="2">
        <f t="shared" ca="1" si="8"/>
        <v>24</v>
      </c>
    </row>
    <row r="537" spans="1:16">
      <c r="A537" s="2">
        <v>1032693</v>
      </c>
      <c r="B537" s="2">
        <v>536</v>
      </c>
      <c r="C537" s="2">
        <v>536</v>
      </c>
      <c r="D537" s="2" t="s">
        <v>726</v>
      </c>
      <c r="E537" s="3">
        <v>36920</v>
      </c>
      <c r="F537" s="2" t="s">
        <v>28</v>
      </c>
      <c r="G537" s="2" t="s">
        <v>15</v>
      </c>
      <c r="H537" s="3">
        <v>43934</v>
      </c>
      <c r="K537" s="2" t="s">
        <v>135</v>
      </c>
      <c r="L537" s="2" t="s">
        <v>346</v>
      </c>
      <c r="N537" t="s">
        <v>3440</v>
      </c>
      <c r="O537" s="3">
        <v>45306</v>
      </c>
      <c r="P537" s="2">
        <f t="shared" ca="1" si="8"/>
        <v>24</v>
      </c>
    </row>
    <row r="538" spans="1:16">
      <c r="A538" s="2">
        <v>1032712</v>
      </c>
      <c r="B538" s="2">
        <v>537</v>
      </c>
      <c r="C538" s="2">
        <v>537</v>
      </c>
      <c r="D538" s="2" t="s">
        <v>727</v>
      </c>
      <c r="E538" s="3">
        <v>36923</v>
      </c>
      <c r="F538" s="2" t="s">
        <v>322</v>
      </c>
      <c r="G538" s="2" t="s">
        <v>15</v>
      </c>
      <c r="H538" s="3"/>
      <c r="K538" s="2" t="s">
        <v>206</v>
      </c>
      <c r="L538" s="2" t="s">
        <v>145</v>
      </c>
      <c r="N538" t="s">
        <v>3440</v>
      </c>
      <c r="O538" s="3">
        <v>45306</v>
      </c>
      <c r="P538" s="2">
        <f t="shared" ca="1" si="8"/>
        <v>24</v>
      </c>
    </row>
    <row r="539" spans="1:16">
      <c r="A539" s="2">
        <v>1032708</v>
      </c>
      <c r="B539" s="2">
        <v>538</v>
      </c>
      <c r="C539" s="2">
        <v>538</v>
      </c>
      <c r="D539" s="2" t="s">
        <v>728</v>
      </c>
      <c r="E539" s="3">
        <v>36923</v>
      </c>
      <c r="F539" s="2" t="s">
        <v>28</v>
      </c>
      <c r="G539" s="2" t="s">
        <v>15</v>
      </c>
      <c r="H539" s="3">
        <v>45785</v>
      </c>
      <c r="K539" s="2" t="s">
        <v>29</v>
      </c>
      <c r="L539" s="2" t="s">
        <v>164</v>
      </c>
      <c r="N539" t="s">
        <v>3440</v>
      </c>
      <c r="O539" s="3">
        <v>45306</v>
      </c>
      <c r="P539" s="2">
        <f t="shared" ca="1" si="8"/>
        <v>24</v>
      </c>
    </row>
    <row r="540" spans="1:16">
      <c r="A540" s="2">
        <v>1032711</v>
      </c>
      <c r="B540" s="2">
        <v>539</v>
      </c>
      <c r="C540" s="2">
        <v>539</v>
      </c>
      <c r="D540" s="2" t="s">
        <v>729</v>
      </c>
      <c r="E540" s="3">
        <v>36923</v>
      </c>
      <c r="F540" s="2" t="s">
        <v>322</v>
      </c>
      <c r="G540" s="2" t="s">
        <v>15</v>
      </c>
      <c r="H540" s="3"/>
      <c r="K540" s="2" t="s">
        <v>63</v>
      </c>
      <c r="L540" s="2" t="s">
        <v>145</v>
      </c>
      <c r="N540" t="s">
        <v>3440</v>
      </c>
      <c r="O540" s="3">
        <v>45306</v>
      </c>
      <c r="P540" s="2">
        <f t="shared" ca="1" si="8"/>
        <v>24</v>
      </c>
    </row>
    <row r="541" spans="1:16">
      <c r="A541" s="2">
        <v>1032723</v>
      </c>
      <c r="B541" s="2">
        <v>540</v>
      </c>
      <c r="C541" s="2">
        <v>540</v>
      </c>
      <c r="D541" s="2" t="s">
        <v>730</v>
      </c>
      <c r="E541" s="3">
        <v>36927</v>
      </c>
      <c r="F541" s="2" t="s">
        <v>28</v>
      </c>
      <c r="G541" s="2" t="s">
        <v>15</v>
      </c>
      <c r="H541" s="3">
        <v>44038</v>
      </c>
      <c r="K541" s="2" t="s">
        <v>147</v>
      </c>
      <c r="L541" s="2" t="s">
        <v>99</v>
      </c>
      <c r="N541" t="s">
        <v>3440</v>
      </c>
      <c r="O541" s="3">
        <v>45306</v>
      </c>
      <c r="P541" s="2">
        <f t="shared" ca="1" si="8"/>
        <v>24</v>
      </c>
    </row>
    <row r="542" spans="1:16">
      <c r="A542" s="2">
        <v>1032704</v>
      </c>
      <c r="B542" s="2">
        <v>541</v>
      </c>
      <c r="C542" s="2">
        <v>541</v>
      </c>
      <c r="D542" s="2" t="s">
        <v>731</v>
      </c>
      <c r="E542" s="3">
        <v>36934</v>
      </c>
      <c r="F542" s="2" t="s">
        <v>57</v>
      </c>
      <c r="G542" s="2" t="s">
        <v>15</v>
      </c>
      <c r="H542" s="3">
        <v>44969</v>
      </c>
      <c r="K542" s="2" t="s">
        <v>43</v>
      </c>
      <c r="L542" s="2" t="s">
        <v>524</v>
      </c>
      <c r="N542" t="s">
        <v>3440</v>
      </c>
      <c r="O542" s="3">
        <v>45306</v>
      </c>
      <c r="P542" s="2">
        <f t="shared" ca="1" si="8"/>
        <v>24</v>
      </c>
    </row>
    <row r="543" spans="1:16">
      <c r="A543" s="2">
        <v>1032706</v>
      </c>
      <c r="B543" s="2">
        <v>542</v>
      </c>
      <c r="C543" s="2">
        <v>542</v>
      </c>
      <c r="D543" s="2" t="s">
        <v>732</v>
      </c>
      <c r="E543" s="3">
        <v>36934</v>
      </c>
      <c r="F543" s="2" t="s">
        <v>14</v>
      </c>
      <c r="G543" s="2" t="s">
        <v>15</v>
      </c>
      <c r="H543" s="3">
        <v>43705</v>
      </c>
      <c r="K543" s="2" t="s">
        <v>43</v>
      </c>
      <c r="L543" s="2" t="s">
        <v>152</v>
      </c>
      <c r="N543" t="s">
        <v>3440</v>
      </c>
      <c r="O543" s="3">
        <v>45306</v>
      </c>
      <c r="P543" s="2">
        <f t="shared" ca="1" si="8"/>
        <v>24</v>
      </c>
    </row>
    <row r="544" spans="1:16">
      <c r="A544" s="2">
        <v>1032713</v>
      </c>
      <c r="B544" s="2">
        <v>543</v>
      </c>
      <c r="C544" s="2">
        <v>543</v>
      </c>
      <c r="D544" s="2" t="s">
        <v>733</v>
      </c>
      <c r="E544" s="3">
        <v>36934</v>
      </c>
      <c r="F544" s="2" t="s">
        <v>19</v>
      </c>
      <c r="G544" s="2" t="s">
        <v>15</v>
      </c>
      <c r="H544" s="3">
        <v>37968</v>
      </c>
      <c r="J544" s="2" t="s">
        <v>60</v>
      </c>
      <c r="K544" s="2" t="s">
        <v>80</v>
      </c>
      <c r="L544" s="2" t="s">
        <v>414</v>
      </c>
      <c r="N544" t="s">
        <v>3440</v>
      </c>
      <c r="O544" s="3">
        <v>45306</v>
      </c>
      <c r="P544" s="2">
        <f t="shared" ca="1" si="8"/>
        <v>24</v>
      </c>
    </row>
    <row r="545" spans="1:16">
      <c r="A545" s="2">
        <v>1032707</v>
      </c>
      <c r="B545" s="2">
        <v>544</v>
      </c>
      <c r="C545" s="2">
        <v>544</v>
      </c>
      <c r="D545" s="2" t="s">
        <v>734</v>
      </c>
      <c r="E545" s="3">
        <v>36934</v>
      </c>
      <c r="F545" s="2" t="s">
        <v>31</v>
      </c>
      <c r="G545" s="2" t="s">
        <v>15</v>
      </c>
      <c r="H545" s="3">
        <v>45785</v>
      </c>
      <c r="K545" s="2" t="s">
        <v>63</v>
      </c>
      <c r="L545" s="2" t="s">
        <v>304</v>
      </c>
      <c r="N545" t="s">
        <v>3440</v>
      </c>
      <c r="O545" s="3">
        <v>45306</v>
      </c>
      <c r="P545" s="2">
        <f t="shared" ca="1" si="8"/>
        <v>24</v>
      </c>
    </row>
    <row r="546" spans="1:16">
      <c r="A546" s="2">
        <v>1032714</v>
      </c>
      <c r="B546" s="2">
        <v>545</v>
      </c>
      <c r="C546" s="2">
        <v>545</v>
      </c>
      <c r="D546" s="2" t="s">
        <v>735</v>
      </c>
      <c r="E546" s="3">
        <v>36934</v>
      </c>
      <c r="F546" s="2" t="s">
        <v>19</v>
      </c>
      <c r="G546" s="2" t="s">
        <v>15</v>
      </c>
      <c r="H546" s="3">
        <v>46124</v>
      </c>
      <c r="K546" s="2" t="s">
        <v>63</v>
      </c>
      <c r="L546" s="2" t="s">
        <v>83</v>
      </c>
      <c r="N546" t="s">
        <v>3440</v>
      </c>
      <c r="O546" s="3">
        <v>45306</v>
      </c>
      <c r="P546" s="2">
        <f t="shared" ca="1" si="8"/>
        <v>24</v>
      </c>
    </row>
    <row r="547" spans="1:16">
      <c r="A547" s="2">
        <v>1032716</v>
      </c>
      <c r="B547" s="2">
        <v>546</v>
      </c>
      <c r="C547" s="2">
        <v>546</v>
      </c>
      <c r="D547" s="2" t="s">
        <v>736</v>
      </c>
      <c r="E547" s="3">
        <v>36934</v>
      </c>
      <c r="F547" s="2" t="s">
        <v>14</v>
      </c>
      <c r="G547" s="2" t="s">
        <v>15</v>
      </c>
      <c r="H547" s="3">
        <v>43495</v>
      </c>
      <c r="K547" s="2" t="s">
        <v>63</v>
      </c>
      <c r="L547" s="2" t="s">
        <v>152</v>
      </c>
      <c r="N547" t="s">
        <v>3440</v>
      </c>
      <c r="O547" s="3">
        <v>45306</v>
      </c>
      <c r="P547" s="2">
        <f t="shared" ca="1" si="8"/>
        <v>24</v>
      </c>
    </row>
    <row r="548" spans="1:16">
      <c r="A548" s="2">
        <v>1032717</v>
      </c>
      <c r="B548" s="2">
        <v>547</v>
      </c>
      <c r="C548" s="2">
        <v>547</v>
      </c>
      <c r="D548" s="2" t="s">
        <v>737</v>
      </c>
      <c r="E548" s="3">
        <v>36934</v>
      </c>
      <c r="F548" s="2" t="s">
        <v>211</v>
      </c>
      <c r="G548" s="2" t="s">
        <v>15</v>
      </c>
      <c r="H548" s="3">
        <v>37875</v>
      </c>
      <c r="J548" s="2" t="s">
        <v>60</v>
      </c>
      <c r="K548" s="2" t="s">
        <v>21</v>
      </c>
      <c r="L548" s="2" t="s">
        <v>738</v>
      </c>
      <c r="N548" t="s">
        <v>3440</v>
      </c>
      <c r="O548" s="3">
        <v>45306</v>
      </c>
      <c r="P548" s="2">
        <f t="shared" ca="1" si="8"/>
        <v>24</v>
      </c>
    </row>
    <row r="549" spans="1:16">
      <c r="A549" s="2">
        <v>1032743</v>
      </c>
      <c r="B549" s="2">
        <v>548</v>
      </c>
      <c r="C549" s="2">
        <v>548</v>
      </c>
      <c r="D549" s="2" t="s">
        <v>739</v>
      </c>
      <c r="E549" s="3">
        <v>36941</v>
      </c>
      <c r="F549" s="2" t="s">
        <v>28</v>
      </c>
      <c r="G549" s="2" t="s">
        <v>15</v>
      </c>
      <c r="H549" s="3">
        <v>44298</v>
      </c>
      <c r="K549" s="2" t="s">
        <v>80</v>
      </c>
      <c r="L549" s="2" t="s">
        <v>75</v>
      </c>
      <c r="N549" t="s">
        <v>3440</v>
      </c>
      <c r="O549" s="3">
        <v>45306</v>
      </c>
      <c r="P549" s="2">
        <f t="shared" ca="1" si="8"/>
        <v>24</v>
      </c>
    </row>
    <row r="550" spans="1:16">
      <c r="A550" s="2">
        <v>1032729</v>
      </c>
      <c r="B550" s="2">
        <v>549</v>
      </c>
      <c r="C550" s="2">
        <v>549</v>
      </c>
      <c r="D550" s="2" t="s">
        <v>740</v>
      </c>
      <c r="E550" s="3">
        <v>36948</v>
      </c>
      <c r="F550" s="2" t="s">
        <v>28</v>
      </c>
      <c r="G550" s="2" t="s">
        <v>15</v>
      </c>
      <c r="H550" s="3">
        <v>45090</v>
      </c>
      <c r="K550" s="2" t="s">
        <v>142</v>
      </c>
      <c r="L550" s="2" t="s">
        <v>265</v>
      </c>
      <c r="N550" t="s">
        <v>3440</v>
      </c>
      <c r="O550" s="3">
        <v>45306</v>
      </c>
      <c r="P550" s="2">
        <f t="shared" ca="1" si="8"/>
        <v>24</v>
      </c>
    </row>
    <row r="551" spans="1:16">
      <c r="A551" s="2">
        <v>1040055</v>
      </c>
      <c r="B551" s="2">
        <v>550</v>
      </c>
      <c r="C551" s="2">
        <v>550</v>
      </c>
      <c r="D551" s="2" t="s">
        <v>741</v>
      </c>
      <c r="E551" s="3">
        <v>36954</v>
      </c>
      <c r="F551" s="2" t="s">
        <v>322</v>
      </c>
      <c r="G551" s="2" t="s">
        <v>15</v>
      </c>
      <c r="H551" s="3">
        <v>39194</v>
      </c>
      <c r="K551" s="2" t="s">
        <v>45</v>
      </c>
      <c r="L551" s="2" t="s">
        <v>233</v>
      </c>
      <c r="N551" t="s">
        <v>3440</v>
      </c>
      <c r="O551" s="3">
        <v>45306</v>
      </c>
      <c r="P551" s="2">
        <f t="shared" ca="1" si="8"/>
        <v>24</v>
      </c>
    </row>
    <row r="552" spans="1:16">
      <c r="A552" s="2">
        <v>1040056</v>
      </c>
      <c r="B552" s="2">
        <v>551</v>
      </c>
      <c r="C552" s="2">
        <v>551</v>
      </c>
      <c r="D552" s="2" t="s">
        <v>742</v>
      </c>
      <c r="E552" s="3">
        <v>36955</v>
      </c>
      <c r="F552" s="2" t="s">
        <v>14</v>
      </c>
      <c r="G552" s="2" t="s">
        <v>15</v>
      </c>
      <c r="H552" s="3">
        <v>43540</v>
      </c>
      <c r="J552" s="2" t="s">
        <v>60</v>
      </c>
      <c r="K552" s="2" t="s">
        <v>43</v>
      </c>
      <c r="L552" s="2" t="s">
        <v>169</v>
      </c>
      <c r="N552" t="s">
        <v>3440</v>
      </c>
      <c r="O552" s="3">
        <v>45306</v>
      </c>
      <c r="P552" s="2">
        <f t="shared" ca="1" si="8"/>
        <v>24</v>
      </c>
    </row>
    <row r="553" spans="1:16">
      <c r="A553" s="2">
        <v>1032752</v>
      </c>
      <c r="B553" s="2">
        <v>552</v>
      </c>
      <c r="C553" s="2">
        <v>552</v>
      </c>
      <c r="D553" s="2" t="s">
        <v>743</v>
      </c>
      <c r="E553" s="3">
        <v>36962</v>
      </c>
      <c r="F553" s="2" t="s">
        <v>19</v>
      </c>
      <c r="G553" s="2" t="s">
        <v>15</v>
      </c>
      <c r="H553" s="3">
        <v>43540</v>
      </c>
      <c r="J553" s="2" t="s">
        <v>60</v>
      </c>
      <c r="K553" s="2" t="s">
        <v>80</v>
      </c>
      <c r="L553" s="2" t="s">
        <v>478</v>
      </c>
      <c r="N553" t="s">
        <v>3440</v>
      </c>
      <c r="O553" s="3">
        <v>45306</v>
      </c>
      <c r="P553" s="2">
        <f t="shared" ca="1" si="8"/>
        <v>24</v>
      </c>
    </row>
    <row r="554" spans="1:16">
      <c r="A554" s="2">
        <v>1032754</v>
      </c>
      <c r="B554" s="2">
        <v>553</v>
      </c>
      <c r="C554" s="2">
        <v>553</v>
      </c>
      <c r="D554" s="2" t="s">
        <v>744</v>
      </c>
      <c r="E554" s="3">
        <v>36962</v>
      </c>
      <c r="F554" s="2" t="s">
        <v>31</v>
      </c>
      <c r="G554" s="2" t="s">
        <v>15</v>
      </c>
      <c r="H554" s="3">
        <v>46312</v>
      </c>
      <c r="K554" s="2" t="s">
        <v>63</v>
      </c>
      <c r="L554" s="2" t="s">
        <v>185</v>
      </c>
      <c r="N554" t="s">
        <v>3440</v>
      </c>
      <c r="O554" s="3">
        <v>45306</v>
      </c>
      <c r="P554" s="2">
        <f t="shared" ca="1" si="8"/>
        <v>24</v>
      </c>
    </row>
    <row r="555" spans="1:16">
      <c r="A555" s="2">
        <v>1032755</v>
      </c>
      <c r="B555" s="2">
        <v>554</v>
      </c>
      <c r="C555" s="2">
        <v>554</v>
      </c>
      <c r="D555" s="2" t="s">
        <v>745</v>
      </c>
      <c r="E555" s="3">
        <v>36962</v>
      </c>
      <c r="F555" s="2" t="s">
        <v>28</v>
      </c>
      <c r="G555" s="2" t="s">
        <v>15</v>
      </c>
      <c r="H555" s="3">
        <v>40066</v>
      </c>
      <c r="K555" s="2" t="s">
        <v>54</v>
      </c>
      <c r="L555" s="2" t="s">
        <v>46</v>
      </c>
      <c r="N555" t="s">
        <v>3440</v>
      </c>
      <c r="O555" s="3">
        <v>45306</v>
      </c>
      <c r="P555" s="2">
        <f t="shared" ca="1" si="8"/>
        <v>24</v>
      </c>
    </row>
    <row r="556" spans="1:16">
      <c r="A556" s="2">
        <v>1032738</v>
      </c>
      <c r="B556" s="2">
        <v>555</v>
      </c>
      <c r="C556" s="2">
        <v>555</v>
      </c>
      <c r="D556" s="2" t="s">
        <v>746</v>
      </c>
      <c r="E556" s="3">
        <v>36964</v>
      </c>
      <c r="F556" s="2" t="s">
        <v>322</v>
      </c>
      <c r="G556" s="2" t="s">
        <v>15</v>
      </c>
      <c r="H556" s="3"/>
      <c r="K556" s="2" t="s">
        <v>142</v>
      </c>
      <c r="L556" s="2" t="s">
        <v>36</v>
      </c>
      <c r="N556" t="s">
        <v>3440</v>
      </c>
      <c r="O556" s="3">
        <v>45306</v>
      </c>
      <c r="P556" s="2">
        <f t="shared" ca="1" si="8"/>
        <v>24</v>
      </c>
    </row>
    <row r="557" spans="1:16">
      <c r="A557" s="2">
        <v>1032734</v>
      </c>
      <c r="B557" s="2">
        <v>556</v>
      </c>
      <c r="C557" s="2">
        <v>556</v>
      </c>
      <c r="D557" s="2" t="s">
        <v>747</v>
      </c>
      <c r="E557" s="3">
        <v>36964</v>
      </c>
      <c r="F557" s="2" t="s">
        <v>322</v>
      </c>
      <c r="G557" s="2" t="s">
        <v>15</v>
      </c>
      <c r="H557" s="3"/>
      <c r="K557" s="2" t="s">
        <v>45</v>
      </c>
      <c r="L557" s="2" t="s">
        <v>595</v>
      </c>
      <c r="N557" t="s">
        <v>3440</v>
      </c>
      <c r="O557" s="3">
        <v>45306</v>
      </c>
      <c r="P557" s="2">
        <f t="shared" ca="1" si="8"/>
        <v>24</v>
      </c>
    </row>
    <row r="558" spans="1:16">
      <c r="A558" s="2">
        <v>1032733</v>
      </c>
      <c r="B558" s="2">
        <v>557</v>
      </c>
      <c r="C558" s="2">
        <v>557</v>
      </c>
      <c r="D558" s="2" t="s">
        <v>748</v>
      </c>
      <c r="E558" s="3">
        <v>36964</v>
      </c>
      <c r="F558" s="2" t="s">
        <v>211</v>
      </c>
      <c r="G558" s="2" t="s">
        <v>15</v>
      </c>
      <c r="H558" s="3"/>
      <c r="K558" s="2" t="s">
        <v>32</v>
      </c>
      <c r="L558" s="2" t="s">
        <v>378</v>
      </c>
      <c r="N558" t="s">
        <v>3440</v>
      </c>
      <c r="O558" s="3">
        <v>45306</v>
      </c>
      <c r="P558" s="2">
        <f t="shared" ca="1" si="8"/>
        <v>24</v>
      </c>
    </row>
    <row r="559" spans="1:16">
      <c r="A559" s="2">
        <v>1032731</v>
      </c>
      <c r="B559" s="2">
        <v>558</v>
      </c>
      <c r="C559" s="2">
        <v>558</v>
      </c>
      <c r="D559" s="2" t="s">
        <v>749</v>
      </c>
      <c r="E559" s="3">
        <v>36964</v>
      </c>
      <c r="F559" s="2" t="s">
        <v>19</v>
      </c>
      <c r="G559" s="2" t="s">
        <v>15</v>
      </c>
      <c r="H559" s="3">
        <v>45247</v>
      </c>
      <c r="J559" s="2" t="s">
        <v>35</v>
      </c>
      <c r="K559" s="2" t="s">
        <v>43</v>
      </c>
      <c r="L559" s="2" t="s">
        <v>750</v>
      </c>
      <c r="N559" t="s">
        <v>3440</v>
      </c>
      <c r="O559" s="3">
        <v>45306</v>
      </c>
      <c r="P559" s="2">
        <f t="shared" ca="1" si="8"/>
        <v>24</v>
      </c>
    </row>
    <row r="560" spans="1:16">
      <c r="A560" s="2">
        <v>1040067</v>
      </c>
      <c r="B560" s="2">
        <v>559</v>
      </c>
      <c r="C560" s="2">
        <v>559</v>
      </c>
      <c r="D560" s="2" t="s">
        <v>751</v>
      </c>
      <c r="E560" s="3">
        <v>36976</v>
      </c>
      <c r="F560" s="2" t="s">
        <v>322</v>
      </c>
      <c r="G560" s="2" t="s">
        <v>15</v>
      </c>
      <c r="H560" s="3">
        <v>42074</v>
      </c>
      <c r="J560" s="2" t="s">
        <v>35</v>
      </c>
      <c r="K560" s="2" t="s">
        <v>80</v>
      </c>
      <c r="L560" s="2" t="s">
        <v>378</v>
      </c>
      <c r="N560" t="s">
        <v>3440</v>
      </c>
      <c r="O560" s="3">
        <v>45306</v>
      </c>
      <c r="P560" s="2">
        <f t="shared" ca="1" si="8"/>
        <v>24</v>
      </c>
    </row>
    <row r="561" spans="1:16">
      <c r="A561" s="2">
        <v>1040069</v>
      </c>
      <c r="B561" s="2">
        <v>560</v>
      </c>
      <c r="C561" s="2">
        <v>560</v>
      </c>
      <c r="D561" s="2" t="s">
        <v>752</v>
      </c>
      <c r="E561" s="3">
        <v>36976</v>
      </c>
      <c r="F561" s="2" t="s">
        <v>14</v>
      </c>
      <c r="G561" s="2" t="s">
        <v>15</v>
      </c>
      <c r="H561" s="3">
        <v>43540</v>
      </c>
      <c r="K561" s="2" t="s">
        <v>427</v>
      </c>
      <c r="L561" s="2" t="s">
        <v>58</v>
      </c>
      <c r="N561" t="s">
        <v>3440</v>
      </c>
      <c r="O561" s="3">
        <v>45306</v>
      </c>
      <c r="P561" s="2">
        <f t="shared" ca="1" si="8"/>
        <v>24</v>
      </c>
    </row>
    <row r="562" spans="1:16">
      <c r="A562" s="2">
        <v>1040070</v>
      </c>
      <c r="B562" s="2">
        <v>561</v>
      </c>
      <c r="C562" s="2">
        <v>561</v>
      </c>
      <c r="D562" s="2" t="s">
        <v>753</v>
      </c>
      <c r="E562" s="3">
        <v>36976</v>
      </c>
      <c r="F562" s="2" t="s">
        <v>19</v>
      </c>
      <c r="G562" s="2" t="s">
        <v>15</v>
      </c>
      <c r="H562" s="3">
        <v>46090</v>
      </c>
      <c r="K562" s="2" t="s">
        <v>43</v>
      </c>
      <c r="L562" s="2" t="s">
        <v>58</v>
      </c>
      <c r="N562" t="s">
        <v>3440</v>
      </c>
      <c r="O562" s="3">
        <v>45306</v>
      </c>
      <c r="P562" s="2">
        <f t="shared" ca="1" si="8"/>
        <v>24</v>
      </c>
    </row>
    <row r="563" spans="1:16">
      <c r="A563" s="2">
        <v>1040072</v>
      </c>
      <c r="B563" s="2">
        <v>562</v>
      </c>
      <c r="C563" s="2">
        <v>562</v>
      </c>
      <c r="D563" s="2" t="s">
        <v>754</v>
      </c>
      <c r="E563" s="3">
        <v>36976</v>
      </c>
      <c r="F563" s="2" t="s">
        <v>28</v>
      </c>
      <c r="G563" s="2" t="s">
        <v>15</v>
      </c>
      <c r="H563" s="3">
        <v>44969</v>
      </c>
      <c r="K563" s="2" t="s">
        <v>32</v>
      </c>
      <c r="L563" s="2" t="s">
        <v>33</v>
      </c>
      <c r="N563" t="s">
        <v>3440</v>
      </c>
      <c r="O563" s="3">
        <v>45306</v>
      </c>
      <c r="P563" s="2">
        <f t="shared" ca="1" si="8"/>
        <v>24</v>
      </c>
    </row>
    <row r="564" spans="1:16">
      <c r="A564" s="2">
        <v>1040089</v>
      </c>
      <c r="B564" s="2">
        <v>563</v>
      </c>
      <c r="C564" s="2">
        <v>563</v>
      </c>
      <c r="D564" s="2" t="s">
        <v>755</v>
      </c>
      <c r="E564" s="3">
        <v>36984</v>
      </c>
      <c r="F564" s="2" t="s">
        <v>57</v>
      </c>
      <c r="G564" s="2" t="s">
        <v>15</v>
      </c>
      <c r="H564" s="3">
        <v>45881</v>
      </c>
      <c r="K564" s="2" t="s">
        <v>63</v>
      </c>
      <c r="L564" s="2" t="s">
        <v>71</v>
      </c>
      <c r="N564" t="s">
        <v>3440</v>
      </c>
      <c r="O564" s="3">
        <v>45306</v>
      </c>
      <c r="P564" s="2">
        <f t="shared" ca="1" si="8"/>
        <v>24</v>
      </c>
    </row>
    <row r="565" spans="1:16">
      <c r="A565" s="2">
        <v>1040090</v>
      </c>
      <c r="B565" s="2">
        <v>564</v>
      </c>
      <c r="C565" s="2">
        <v>564</v>
      </c>
      <c r="D565" s="2" t="s">
        <v>756</v>
      </c>
      <c r="E565" s="3">
        <v>36984</v>
      </c>
      <c r="F565" s="2" t="s">
        <v>19</v>
      </c>
      <c r="G565" s="2" t="s">
        <v>15</v>
      </c>
      <c r="H565" s="3">
        <v>46090</v>
      </c>
      <c r="K565" s="2" t="s">
        <v>52</v>
      </c>
      <c r="L565" s="2" t="s">
        <v>478</v>
      </c>
      <c r="N565" t="s">
        <v>3440</v>
      </c>
      <c r="O565" s="3">
        <v>45306</v>
      </c>
      <c r="P565" s="2">
        <f t="shared" ca="1" si="8"/>
        <v>24</v>
      </c>
    </row>
    <row r="566" spans="1:16">
      <c r="A566" s="2">
        <v>1040082</v>
      </c>
      <c r="B566" s="2">
        <v>565</v>
      </c>
      <c r="C566" s="2">
        <v>565</v>
      </c>
      <c r="D566" s="2" t="s">
        <v>757</v>
      </c>
      <c r="E566" s="3">
        <v>36990</v>
      </c>
      <c r="F566" s="2" t="s">
        <v>14</v>
      </c>
      <c r="G566" s="2" t="s">
        <v>15</v>
      </c>
      <c r="H566" s="3">
        <v>43540</v>
      </c>
      <c r="K566" s="2" t="s">
        <v>43</v>
      </c>
      <c r="L566" s="2" t="s">
        <v>257</v>
      </c>
      <c r="N566" t="s">
        <v>3440</v>
      </c>
      <c r="O566" s="3">
        <v>45306</v>
      </c>
      <c r="P566" s="2">
        <f t="shared" ca="1" si="8"/>
        <v>23</v>
      </c>
    </row>
    <row r="567" spans="1:16">
      <c r="A567" s="2">
        <v>1040081</v>
      </c>
      <c r="B567" s="2">
        <v>566</v>
      </c>
      <c r="C567" s="2">
        <v>566</v>
      </c>
      <c r="D567" s="2" t="s">
        <v>758</v>
      </c>
      <c r="E567" s="3">
        <v>36990</v>
      </c>
      <c r="F567" s="2" t="s">
        <v>57</v>
      </c>
      <c r="G567" s="2" t="s">
        <v>15</v>
      </c>
      <c r="H567" s="3">
        <v>44969</v>
      </c>
      <c r="K567" s="2" t="s">
        <v>16</v>
      </c>
      <c r="L567" s="2" t="s">
        <v>36</v>
      </c>
      <c r="N567" t="s">
        <v>3440</v>
      </c>
      <c r="O567" s="3">
        <v>45306</v>
      </c>
      <c r="P567" s="2">
        <f t="shared" ca="1" si="8"/>
        <v>23</v>
      </c>
    </row>
    <row r="568" spans="1:16">
      <c r="A568" s="2">
        <v>1040123</v>
      </c>
      <c r="B568" s="2">
        <v>567</v>
      </c>
      <c r="C568" s="2">
        <v>567</v>
      </c>
      <c r="D568" s="2" t="s">
        <v>759</v>
      </c>
      <c r="E568" s="3">
        <v>36990</v>
      </c>
      <c r="F568" s="2" t="s">
        <v>57</v>
      </c>
      <c r="G568" s="2" t="s">
        <v>15</v>
      </c>
      <c r="H568" s="3">
        <v>45546</v>
      </c>
      <c r="K568" s="2" t="s">
        <v>25</v>
      </c>
      <c r="L568" s="2" t="s">
        <v>249</v>
      </c>
      <c r="N568" t="s">
        <v>3440</v>
      </c>
      <c r="O568" s="3">
        <v>45306</v>
      </c>
      <c r="P568" s="2">
        <f t="shared" ca="1" si="8"/>
        <v>23</v>
      </c>
    </row>
    <row r="569" spans="1:16">
      <c r="A569" s="2">
        <v>1040100</v>
      </c>
      <c r="B569" s="2">
        <v>568</v>
      </c>
      <c r="C569" s="2">
        <v>568</v>
      </c>
      <c r="D569" s="2" t="s">
        <v>760</v>
      </c>
      <c r="E569" s="3">
        <v>37004</v>
      </c>
      <c r="F569" s="2" t="s">
        <v>57</v>
      </c>
      <c r="G569" s="2" t="s">
        <v>15</v>
      </c>
      <c r="H569" s="3">
        <v>45455</v>
      </c>
      <c r="K569" s="2" t="s">
        <v>69</v>
      </c>
      <c r="L569" s="2" t="s">
        <v>724</v>
      </c>
      <c r="N569" t="s">
        <v>3440</v>
      </c>
      <c r="O569" s="3">
        <v>45306</v>
      </c>
      <c r="P569" s="2">
        <f t="shared" ca="1" si="8"/>
        <v>23</v>
      </c>
    </row>
    <row r="570" spans="1:16">
      <c r="A570" s="2">
        <v>1040101</v>
      </c>
      <c r="B570" s="2">
        <v>569</v>
      </c>
      <c r="C570" s="2">
        <v>569</v>
      </c>
      <c r="D570" s="2" t="s">
        <v>761</v>
      </c>
      <c r="E570" s="3">
        <v>37004</v>
      </c>
      <c r="F570" s="2" t="s">
        <v>31</v>
      </c>
      <c r="G570" s="2" t="s">
        <v>15</v>
      </c>
      <c r="H570" s="3">
        <v>45581</v>
      </c>
      <c r="K570" s="2" t="s">
        <v>427</v>
      </c>
      <c r="L570" s="2" t="s">
        <v>176</v>
      </c>
      <c r="N570" t="s">
        <v>3440</v>
      </c>
      <c r="O570" s="3">
        <v>45306</v>
      </c>
      <c r="P570" s="2">
        <f t="shared" ca="1" si="8"/>
        <v>23</v>
      </c>
    </row>
    <row r="571" spans="1:16">
      <c r="A571" s="2">
        <v>1040102</v>
      </c>
      <c r="B571" s="2">
        <v>570</v>
      </c>
      <c r="C571" s="2">
        <v>570</v>
      </c>
      <c r="D571" s="2" t="s">
        <v>762</v>
      </c>
      <c r="E571" s="3">
        <v>37004</v>
      </c>
      <c r="F571" s="2" t="s">
        <v>19</v>
      </c>
      <c r="G571" s="2" t="s">
        <v>15</v>
      </c>
      <c r="H571" s="3">
        <v>46090</v>
      </c>
      <c r="K571" s="2" t="s">
        <v>389</v>
      </c>
      <c r="L571" s="2" t="s">
        <v>71</v>
      </c>
      <c r="N571" t="s">
        <v>3440</v>
      </c>
      <c r="O571" s="3">
        <v>45306</v>
      </c>
      <c r="P571" s="2">
        <f t="shared" ca="1" si="8"/>
        <v>23</v>
      </c>
    </row>
    <row r="572" spans="1:16">
      <c r="A572" s="2">
        <v>1040116</v>
      </c>
      <c r="B572" s="2">
        <v>571</v>
      </c>
      <c r="C572" s="2">
        <v>571</v>
      </c>
      <c r="D572" s="2" t="s">
        <v>763</v>
      </c>
      <c r="E572" s="3">
        <v>37018</v>
      </c>
      <c r="F572" s="2" t="s">
        <v>28</v>
      </c>
      <c r="G572" s="2" t="s">
        <v>15</v>
      </c>
      <c r="H572" s="3">
        <v>44631</v>
      </c>
      <c r="K572" s="2" t="s">
        <v>135</v>
      </c>
      <c r="L572" s="2" t="s">
        <v>764</v>
      </c>
      <c r="N572" t="s">
        <v>3440</v>
      </c>
      <c r="O572" s="3">
        <v>45306</v>
      </c>
      <c r="P572" s="2">
        <f t="shared" ca="1" si="8"/>
        <v>23</v>
      </c>
    </row>
    <row r="573" spans="1:16">
      <c r="A573" s="2">
        <v>1040117</v>
      </c>
      <c r="B573" s="2">
        <v>572</v>
      </c>
      <c r="C573" s="2">
        <v>572</v>
      </c>
      <c r="D573" s="2" t="s">
        <v>765</v>
      </c>
      <c r="E573" s="3">
        <v>37018</v>
      </c>
      <c r="F573" s="2" t="s">
        <v>211</v>
      </c>
      <c r="G573" s="2" t="s">
        <v>15</v>
      </c>
      <c r="H573" s="3">
        <v>38228</v>
      </c>
      <c r="K573" s="2" t="s">
        <v>38</v>
      </c>
      <c r="L573" s="2" t="s">
        <v>395</v>
      </c>
      <c r="N573" t="s">
        <v>3440</v>
      </c>
      <c r="O573" s="3">
        <v>45306</v>
      </c>
      <c r="P573" s="2">
        <f t="shared" ca="1" si="8"/>
        <v>23</v>
      </c>
    </row>
    <row r="574" spans="1:16">
      <c r="A574" s="2">
        <v>1040118</v>
      </c>
      <c r="B574" s="2">
        <v>573</v>
      </c>
      <c r="C574" s="2">
        <v>573</v>
      </c>
      <c r="D574" s="2" t="s">
        <v>766</v>
      </c>
      <c r="E574" s="3">
        <v>37018</v>
      </c>
      <c r="F574" s="2" t="s">
        <v>57</v>
      </c>
      <c r="G574" s="2" t="s">
        <v>15</v>
      </c>
      <c r="H574" s="3">
        <v>45521</v>
      </c>
      <c r="K574" s="2" t="s">
        <v>16</v>
      </c>
      <c r="L574" s="2" t="s">
        <v>58</v>
      </c>
      <c r="N574" t="s">
        <v>3440</v>
      </c>
      <c r="O574" s="3">
        <v>45306</v>
      </c>
      <c r="P574" s="2">
        <f t="shared" ca="1" si="8"/>
        <v>23</v>
      </c>
    </row>
    <row r="575" spans="1:16">
      <c r="A575" s="2">
        <v>1040119</v>
      </c>
      <c r="B575" s="2">
        <v>574</v>
      </c>
      <c r="C575" s="2">
        <v>574</v>
      </c>
      <c r="D575" s="2" t="s">
        <v>767</v>
      </c>
      <c r="E575" s="3">
        <v>37018</v>
      </c>
      <c r="F575" s="2" t="s">
        <v>14</v>
      </c>
      <c r="G575" s="2" t="s">
        <v>15</v>
      </c>
      <c r="H575" s="3">
        <v>43540</v>
      </c>
      <c r="K575" s="2" t="s">
        <v>135</v>
      </c>
      <c r="L575" s="2" t="s">
        <v>33</v>
      </c>
      <c r="N575" t="s">
        <v>3440</v>
      </c>
      <c r="O575" s="3">
        <v>45306</v>
      </c>
      <c r="P575" s="2">
        <f t="shared" ca="1" si="8"/>
        <v>23</v>
      </c>
    </row>
    <row r="576" spans="1:16">
      <c r="A576" s="2">
        <v>1040120</v>
      </c>
      <c r="B576" s="2">
        <v>575</v>
      </c>
      <c r="C576" s="2">
        <v>575</v>
      </c>
      <c r="D576" s="2" t="s">
        <v>768</v>
      </c>
      <c r="E576" s="3">
        <v>37018</v>
      </c>
      <c r="F576" s="2" t="s">
        <v>28</v>
      </c>
      <c r="G576" s="2" t="s">
        <v>15</v>
      </c>
      <c r="H576" s="3">
        <v>43788</v>
      </c>
      <c r="K576" s="2" t="s">
        <v>142</v>
      </c>
      <c r="L576" s="2" t="s">
        <v>191</v>
      </c>
      <c r="N576" t="s">
        <v>3440</v>
      </c>
      <c r="O576" s="3">
        <v>45306</v>
      </c>
      <c r="P576" s="2">
        <f t="shared" ca="1" si="8"/>
        <v>23</v>
      </c>
    </row>
    <row r="577" spans="1:16">
      <c r="A577" s="2">
        <v>1040128</v>
      </c>
      <c r="B577" s="2">
        <v>576</v>
      </c>
      <c r="C577" s="2">
        <v>576</v>
      </c>
      <c r="D577" s="2" t="s">
        <v>769</v>
      </c>
      <c r="E577" s="3">
        <v>37025</v>
      </c>
      <c r="F577" s="2" t="s">
        <v>28</v>
      </c>
      <c r="G577" s="2" t="s">
        <v>15</v>
      </c>
      <c r="H577" s="3">
        <v>44393</v>
      </c>
      <c r="K577" s="2" t="s">
        <v>32</v>
      </c>
      <c r="L577" s="2" t="s">
        <v>750</v>
      </c>
      <c r="N577" t="s">
        <v>3440</v>
      </c>
      <c r="O577" s="3">
        <v>45306</v>
      </c>
      <c r="P577" s="2">
        <f t="shared" ca="1" si="8"/>
        <v>23</v>
      </c>
    </row>
    <row r="578" spans="1:16">
      <c r="A578" s="2">
        <v>1040159</v>
      </c>
      <c r="B578" s="2">
        <v>577</v>
      </c>
      <c r="C578" s="2">
        <v>577</v>
      </c>
      <c r="D578" s="2" t="s">
        <v>770</v>
      </c>
      <c r="E578" s="3">
        <v>37025</v>
      </c>
      <c r="F578" s="2" t="s">
        <v>19</v>
      </c>
      <c r="G578" s="2" t="s">
        <v>15</v>
      </c>
      <c r="H578" s="3">
        <v>46150</v>
      </c>
      <c r="K578" s="2" t="s">
        <v>389</v>
      </c>
      <c r="L578" s="2" t="s">
        <v>378</v>
      </c>
      <c r="N578" t="s">
        <v>3440</v>
      </c>
      <c r="O578" s="3">
        <v>45306</v>
      </c>
      <c r="P578" s="2">
        <f t="shared" ref="P578:P641" ca="1" si="9">ROUNDUP((TODAY()-E578)/365.25,0)</f>
        <v>23</v>
      </c>
    </row>
    <row r="579" spans="1:16">
      <c r="A579" s="2">
        <v>1040134</v>
      </c>
      <c r="B579" s="2">
        <v>578</v>
      </c>
      <c r="C579" s="2">
        <v>578</v>
      </c>
      <c r="D579" s="2" t="s">
        <v>771</v>
      </c>
      <c r="E579" s="3">
        <v>37025</v>
      </c>
      <c r="F579" s="2" t="s">
        <v>14</v>
      </c>
      <c r="G579" s="2" t="s">
        <v>15</v>
      </c>
      <c r="H579" s="3">
        <v>44165</v>
      </c>
      <c r="K579" s="2" t="s">
        <v>80</v>
      </c>
      <c r="L579" s="2" t="s">
        <v>370</v>
      </c>
      <c r="N579" t="s">
        <v>3440</v>
      </c>
      <c r="O579" s="3">
        <v>45306</v>
      </c>
      <c r="P579" s="2">
        <f t="shared" ca="1" si="9"/>
        <v>23</v>
      </c>
    </row>
    <row r="580" spans="1:16">
      <c r="A580" s="2">
        <v>1040131</v>
      </c>
      <c r="B580" s="2">
        <v>579</v>
      </c>
      <c r="C580" s="2">
        <v>579</v>
      </c>
      <c r="D580" s="2" t="s">
        <v>772</v>
      </c>
      <c r="E580" s="3">
        <v>37025</v>
      </c>
      <c r="F580" s="2" t="s">
        <v>28</v>
      </c>
      <c r="G580" s="2" t="s">
        <v>15</v>
      </c>
      <c r="H580" s="3">
        <v>44228</v>
      </c>
      <c r="K580" s="2" t="s">
        <v>32</v>
      </c>
      <c r="L580" s="2" t="s">
        <v>538</v>
      </c>
      <c r="N580" t="s">
        <v>3440</v>
      </c>
      <c r="O580" s="3">
        <v>45306</v>
      </c>
      <c r="P580" s="2">
        <f t="shared" ca="1" si="9"/>
        <v>23</v>
      </c>
    </row>
    <row r="581" spans="1:16">
      <c r="A581" s="2">
        <v>1040136</v>
      </c>
      <c r="B581" s="2">
        <v>580</v>
      </c>
      <c r="C581" s="2">
        <v>580</v>
      </c>
      <c r="D581" s="2" t="s">
        <v>773</v>
      </c>
      <c r="E581" s="3">
        <v>37027</v>
      </c>
      <c r="F581" s="2" t="s">
        <v>31</v>
      </c>
      <c r="G581" s="2" t="s">
        <v>15</v>
      </c>
      <c r="H581" s="3">
        <v>45816</v>
      </c>
      <c r="K581" s="2" t="s">
        <v>135</v>
      </c>
      <c r="L581" s="2" t="s">
        <v>242</v>
      </c>
      <c r="N581" t="s">
        <v>3440</v>
      </c>
      <c r="O581" s="3">
        <v>45306</v>
      </c>
      <c r="P581" s="2">
        <f t="shared" ca="1" si="9"/>
        <v>23</v>
      </c>
    </row>
    <row r="582" spans="1:16">
      <c r="A582" s="2">
        <v>1032838</v>
      </c>
      <c r="B582" s="2">
        <v>581</v>
      </c>
      <c r="C582" s="2">
        <v>581</v>
      </c>
      <c r="D582" s="2" t="s">
        <v>774</v>
      </c>
      <c r="E582" s="3">
        <v>37027</v>
      </c>
      <c r="F582" s="2" t="s">
        <v>19</v>
      </c>
      <c r="G582" s="2" t="s">
        <v>15</v>
      </c>
      <c r="H582" s="3">
        <v>46124</v>
      </c>
      <c r="K582" s="2" t="s">
        <v>63</v>
      </c>
      <c r="L582" s="2" t="s">
        <v>432</v>
      </c>
      <c r="N582" t="s">
        <v>3440</v>
      </c>
      <c r="O582" s="3">
        <v>45306</v>
      </c>
      <c r="P582" s="2">
        <f t="shared" ca="1" si="9"/>
        <v>23</v>
      </c>
    </row>
    <row r="583" spans="1:16">
      <c r="A583" s="2">
        <v>1032807</v>
      </c>
      <c r="B583" s="2">
        <v>582</v>
      </c>
      <c r="C583" s="2">
        <v>582</v>
      </c>
      <c r="D583" s="2" t="s">
        <v>775</v>
      </c>
      <c r="E583" s="3">
        <v>37027</v>
      </c>
      <c r="F583" s="2" t="s">
        <v>31</v>
      </c>
      <c r="G583" s="2" t="s">
        <v>15</v>
      </c>
      <c r="H583" s="3">
        <v>45581</v>
      </c>
      <c r="K583" s="2" t="s">
        <v>135</v>
      </c>
      <c r="L583" s="2" t="s">
        <v>33</v>
      </c>
      <c r="N583" t="s">
        <v>3440</v>
      </c>
      <c r="O583" s="3">
        <v>45306</v>
      </c>
      <c r="P583" s="2">
        <f t="shared" ca="1" si="9"/>
        <v>23</v>
      </c>
    </row>
    <row r="584" spans="1:16">
      <c r="A584" s="2">
        <v>1040139</v>
      </c>
      <c r="B584" s="2">
        <v>583</v>
      </c>
      <c r="C584" s="2">
        <v>583</v>
      </c>
      <c r="D584" s="2" t="s">
        <v>776</v>
      </c>
      <c r="E584" s="3">
        <v>37032</v>
      </c>
      <c r="F584" s="2" t="s">
        <v>57</v>
      </c>
      <c r="G584" s="2" t="s">
        <v>15</v>
      </c>
      <c r="H584" s="3">
        <v>46083</v>
      </c>
      <c r="K584" s="2" t="s">
        <v>45</v>
      </c>
      <c r="L584" s="2" t="s">
        <v>439</v>
      </c>
      <c r="N584" t="s">
        <v>3440</v>
      </c>
      <c r="O584" s="3">
        <v>45306</v>
      </c>
      <c r="P584" s="2">
        <f t="shared" ca="1" si="9"/>
        <v>23</v>
      </c>
    </row>
    <row r="585" spans="1:16">
      <c r="A585" s="2">
        <v>1040140</v>
      </c>
      <c r="B585" s="2">
        <v>584</v>
      </c>
      <c r="C585" s="2">
        <v>584</v>
      </c>
      <c r="D585" s="2" t="s">
        <v>777</v>
      </c>
      <c r="E585" s="3">
        <v>37032</v>
      </c>
      <c r="F585" s="2" t="s">
        <v>28</v>
      </c>
      <c r="G585" s="2" t="s">
        <v>15</v>
      </c>
      <c r="H585" s="3">
        <v>43934</v>
      </c>
      <c r="K585" s="2" t="s">
        <v>21</v>
      </c>
      <c r="L585" s="2" t="s">
        <v>145</v>
      </c>
      <c r="N585" t="s">
        <v>3440</v>
      </c>
      <c r="O585" s="3">
        <v>45306</v>
      </c>
      <c r="P585" s="2">
        <f t="shared" ca="1" si="9"/>
        <v>23</v>
      </c>
    </row>
    <row r="586" spans="1:16">
      <c r="A586" s="2">
        <v>1040141</v>
      </c>
      <c r="B586" s="2">
        <v>585</v>
      </c>
      <c r="C586" s="2">
        <v>585</v>
      </c>
      <c r="D586" s="2" t="s">
        <v>778</v>
      </c>
      <c r="E586" s="3">
        <v>37032</v>
      </c>
      <c r="F586" s="2" t="s">
        <v>19</v>
      </c>
      <c r="G586" s="2" t="s">
        <v>15</v>
      </c>
      <c r="H586" s="3">
        <v>46124</v>
      </c>
      <c r="K586" s="2" t="s">
        <v>65</v>
      </c>
      <c r="L586" s="2" t="s">
        <v>401</v>
      </c>
      <c r="N586" t="s">
        <v>3440</v>
      </c>
      <c r="O586" s="3">
        <v>45306</v>
      </c>
      <c r="P586" s="2">
        <f t="shared" ca="1" si="9"/>
        <v>23</v>
      </c>
    </row>
    <row r="587" spans="1:16">
      <c r="A587" s="2">
        <v>1040142</v>
      </c>
      <c r="B587" s="2">
        <v>586</v>
      </c>
      <c r="C587" s="2">
        <v>586</v>
      </c>
      <c r="D587" s="2" t="s">
        <v>779</v>
      </c>
      <c r="E587" s="3">
        <v>37032</v>
      </c>
      <c r="F587" s="2" t="s">
        <v>14</v>
      </c>
      <c r="G587" s="2" t="s">
        <v>15</v>
      </c>
      <c r="H587" s="3">
        <v>43577</v>
      </c>
      <c r="J587" s="2" t="s">
        <v>60</v>
      </c>
      <c r="K587" s="2" t="s">
        <v>63</v>
      </c>
      <c r="L587" s="2" t="s">
        <v>346</v>
      </c>
      <c r="N587" t="s">
        <v>3440</v>
      </c>
      <c r="O587" s="3">
        <v>45306</v>
      </c>
      <c r="P587" s="2">
        <f t="shared" ca="1" si="9"/>
        <v>23</v>
      </c>
    </row>
    <row r="588" spans="1:16">
      <c r="A588" s="2">
        <v>1040144</v>
      </c>
      <c r="B588" s="2">
        <v>587</v>
      </c>
      <c r="C588" s="2">
        <v>587</v>
      </c>
      <c r="D588" s="2" t="s">
        <v>780</v>
      </c>
      <c r="E588" s="3">
        <v>37032</v>
      </c>
      <c r="F588" s="2" t="s">
        <v>211</v>
      </c>
      <c r="G588" s="2" t="s">
        <v>15</v>
      </c>
      <c r="H588" s="3">
        <v>38014</v>
      </c>
      <c r="K588" s="2" t="s">
        <v>45</v>
      </c>
      <c r="L588" s="2" t="s">
        <v>781</v>
      </c>
      <c r="N588" t="s">
        <v>3440</v>
      </c>
      <c r="O588" s="3">
        <v>45306</v>
      </c>
      <c r="P588" s="2">
        <f t="shared" ca="1" si="9"/>
        <v>23</v>
      </c>
    </row>
    <row r="589" spans="1:16">
      <c r="A589" s="2">
        <v>1040145</v>
      </c>
      <c r="B589" s="2">
        <v>588</v>
      </c>
      <c r="C589" s="2">
        <v>588</v>
      </c>
      <c r="D589" s="2" t="s">
        <v>782</v>
      </c>
      <c r="E589" s="3">
        <v>37032</v>
      </c>
      <c r="F589" s="2" t="s">
        <v>57</v>
      </c>
      <c r="G589" s="2" t="s">
        <v>15</v>
      </c>
      <c r="H589" s="3">
        <v>46182</v>
      </c>
      <c r="K589" s="2" t="s">
        <v>126</v>
      </c>
      <c r="L589" s="2" t="s">
        <v>107</v>
      </c>
      <c r="N589" t="s">
        <v>3440</v>
      </c>
      <c r="O589" s="3">
        <v>45306</v>
      </c>
      <c r="P589" s="2">
        <f t="shared" ca="1" si="9"/>
        <v>23</v>
      </c>
    </row>
    <row r="590" spans="1:16">
      <c r="A590" s="2">
        <v>1040146</v>
      </c>
      <c r="B590" s="2">
        <v>589</v>
      </c>
      <c r="C590" s="2">
        <v>589</v>
      </c>
      <c r="D590" s="2" t="s">
        <v>783</v>
      </c>
      <c r="E590" s="3">
        <v>37032</v>
      </c>
      <c r="F590" s="2" t="s">
        <v>19</v>
      </c>
      <c r="G590" s="2" t="s">
        <v>15</v>
      </c>
      <c r="H590" s="3">
        <v>44316</v>
      </c>
      <c r="J590" s="2" t="s">
        <v>60</v>
      </c>
      <c r="K590" s="2" t="s">
        <v>135</v>
      </c>
      <c r="L590" s="2" t="s">
        <v>300</v>
      </c>
      <c r="N590" t="s">
        <v>3440</v>
      </c>
      <c r="O590" s="3">
        <v>45306</v>
      </c>
      <c r="P590" s="2">
        <f t="shared" ca="1" si="9"/>
        <v>23</v>
      </c>
    </row>
    <row r="591" spans="1:16">
      <c r="A591" s="2">
        <v>1040147</v>
      </c>
      <c r="B591" s="2">
        <v>590</v>
      </c>
      <c r="C591" s="2">
        <v>590</v>
      </c>
      <c r="D591" s="2" t="s">
        <v>784</v>
      </c>
      <c r="E591" s="3">
        <v>37032</v>
      </c>
      <c r="F591" s="2" t="s">
        <v>322</v>
      </c>
      <c r="G591" s="2" t="s">
        <v>15</v>
      </c>
      <c r="H591" s="3">
        <v>39379</v>
      </c>
      <c r="K591" s="2" t="s">
        <v>147</v>
      </c>
      <c r="L591" s="2" t="s">
        <v>145</v>
      </c>
      <c r="N591" t="s">
        <v>3440</v>
      </c>
      <c r="O591" s="3">
        <v>45306</v>
      </c>
      <c r="P591" s="2">
        <f t="shared" ca="1" si="9"/>
        <v>23</v>
      </c>
    </row>
    <row r="592" spans="1:16">
      <c r="A592" s="2">
        <v>1024678</v>
      </c>
      <c r="B592" s="2">
        <v>591</v>
      </c>
      <c r="C592" s="2">
        <v>591</v>
      </c>
      <c r="D592" s="2" t="s">
        <v>785</v>
      </c>
      <c r="E592" s="3">
        <v>37043</v>
      </c>
      <c r="F592" s="2" t="s">
        <v>14</v>
      </c>
      <c r="G592" s="2" t="s">
        <v>15</v>
      </c>
      <c r="H592" s="3">
        <v>43577</v>
      </c>
      <c r="K592" s="2" t="s">
        <v>52</v>
      </c>
      <c r="L592" s="2" t="s">
        <v>58</v>
      </c>
      <c r="N592" t="s">
        <v>3440</v>
      </c>
      <c r="O592" s="3">
        <v>45306</v>
      </c>
      <c r="P592" s="2">
        <f t="shared" ca="1" si="9"/>
        <v>23</v>
      </c>
    </row>
    <row r="593" spans="1:16">
      <c r="A593" s="2">
        <v>1052672</v>
      </c>
      <c r="B593" s="2">
        <v>592</v>
      </c>
      <c r="C593" s="2">
        <v>592</v>
      </c>
      <c r="D593" s="2" t="s">
        <v>786</v>
      </c>
      <c r="E593" s="3">
        <v>37045</v>
      </c>
      <c r="F593" s="2" t="s">
        <v>28</v>
      </c>
      <c r="G593" s="2" t="s">
        <v>15</v>
      </c>
      <c r="H593" s="3">
        <v>44689</v>
      </c>
      <c r="K593" s="2" t="s">
        <v>25</v>
      </c>
      <c r="L593" s="2" t="s">
        <v>263</v>
      </c>
      <c r="N593" t="s">
        <v>3440</v>
      </c>
      <c r="O593" s="3">
        <v>45306</v>
      </c>
      <c r="P593" s="2">
        <f t="shared" ca="1" si="9"/>
        <v>23</v>
      </c>
    </row>
    <row r="594" spans="1:16">
      <c r="A594" s="2">
        <v>1052695</v>
      </c>
      <c r="B594" s="2">
        <v>593</v>
      </c>
      <c r="C594" s="2">
        <v>593</v>
      </c>
      <c r="D594" s="2" t="s">
        <v>787</v>
      </c>
      <c r="E594" s="3">
        <v>37046</v>
      </c>
      <c r="F594" s="2" t="s">
        <v>28</v>
      </c>
      <c r="G594" s="2" t="s">
        <v>15</v>
      </c>
      <c r="H594" s="3">
        <v>45059</v>
      </c>
      <c r="K594" s="2" t="s">
        <v>21</v>
      </c>
      <c r="L594" s="2" t="s">
        <v>94</v>
      </c>
      <c r="N594" t="s">
        <v>3440</v>
      </c>
      <c r="O594" s="3">
        <v>45306</v>
      </c>
      <c r="P594" s="2">
        <f t="shared" ca="1" si="9"/>
        <v>23</v>
      </c>
    </row>
    <row r="595" spans="1:16">
      <c r="A595" s="2">
        <v>1040163</v>
      </c>
      <c r="B595" s="2">
        <v>594</v>
      </c>
      <c r="C595" s="2">
        <v>594</v>
      </c>
      <c r="D595" s="2" t="s">
        <v>788</v>
      </c>
      <c r="E595" s="3">
        <v>37046</v>
      </c>
      <c r="F595" s="2" t="s">
        <v>57</v>
      </c>
      <c r="G595" s="2" t="s">
        <v>15</v>
      </c>
      <c r="H595" s="3">
        <v>45434</v>
      </c>
      <c r="K595" s="2" t="s">
        <v>427</v>
      </c>
      <c r="L595" s="2" t="s">
        <v>441</v>
      </c>
      <c r="N595" t="s">
        <v>3440</v>
      </c>
      <c r="O595" s="3">
        <v>45306</v>
      </c>
      <c r="P595" s="2">
        <f t="shared" ca="1" si="9"/>
        <v>23</v>
      </c>
    </row>
    <row r="596" spans="1:16">
      <c r="A596" s="2">
        <v>1040164</v>
      </c>
      <c r="B596" s="2">
        <v>595</v>
      </c>
      <c r="C596" s="2">
        <v>595</v>
      </c>
      <c r="D596" s="2" t="s">
        <v>789</v>
      </c>
      <c r="E596" s="3">
        <v>37046</v>
      </c>
      <c r="F596" s="2" t="s">
        <v>19</v>
      </c>
      <c r="G596" s="2" t="s">
        <v>15</v>
      </c>
      <c r="H596" s="3">
        <v>46150</v>
      </c>
      <c r="K596" s="2" t="s">
        <v>135</v>
      </c>
      <c r="L596" s="2" t="s">
        <v>191</v>
      </c>
      <c r="N596" t="s">
        <v>3440</v>
      </c>
      <c r="O596" s="3">
        <v>45306</v>
      </c>
      <c r="P596" s="2">
        <f t="shared" ca="1" si="9"/>
        <v>23</v>
      </c>
    </row>
    <row r="597" spans="1:16">
      <c r="A597" s="2">
        <v>1040166</v>
      </c>
      <c r="B597" s="2">
        <v>596</v>
      </c>
      <c r="C597" s="2">
        <v>596</v>
      </c>
      <c r="D597" s="2" t="s">
        <v>790</v>
      </c>
      <c r="E597" s="3">
        <v>37046</v>
      </c>
      <c r="F597" s="2" t="s">
        <v>211</v>
      </c>
      <c r="G597" s="2" t="s">
        <v>15</v>
      </c>
      <c r="H597" s="3">
        <v>38145</v>
      </c>
      <c r="K597" s="2" t="s">
        <v>65</v>
      </c>
      <c r="L597" s="2" t="s">
        <v>94</v>
      </c>
      <c r="N597" t="s">
        <v>3440</v>
      </c>
      <c r="O597" s="3">
        <v>45306</v>
      </c>
      <c r="P597" s="2">
        <f t="shared" ca="1" si="9"/>
        <v>23</v>
      </c>
    </row>
    <row r="598" spans="1:16">
      <c r="A598" s="2">
        <v>1052696</v>
      </c>
      <c r="B598" s="2">
        <v>597</v>
      </c>
      <c r="C598" s="2">
        <v>597</v>
      </c>
      <c r="D598" s="2" t="s">
        <v>791</v>
      </c>
      <c r="E598" s="3">
        <v>37046</v>
      </c>
      <c r="F598" s="2" t="s">
        <v>19</v>
      </c>
      <c r="G598" s="2" t="s">
        <v>15</v>
      </c>
      <c r="H598" s="3">
        <v>46150</v>
      </c>
      <c r="K598" s="2" t="s">
        <v>63</v>
      </c>
      <c r="L598" s="2" t="s">
        <v>107</v>
      </c>
      <c r="N598" t="s">
        <v>3440</v>
      </c>
      <c r="O598" s="3">
        <v>45306</v>
      </c>
      <c r="P598" s="2">
        <f t="shared" ca="1" si="9"/>
        <v>23</v>
      </c>
    </row>
    <row r="599" spans="1:16">
      <c r="A599" s="2">
        <v>1052698</v>
      </c>
      <c r="B599" s="2">
        <v>598</v>
      </c>
      <c r="C599" s="2">
        <v>598</v>
      </c>
      <c r="D599" s="2" t="s">
        <v>792</v>
      </c>
      <c r="E599" s="3">
        <v>37046</v>
      </c>
      <c r="F599" s="2" t="s">
        <v>19</v>
      </c>
      <c r="G599" s="2" t="s">
        <v>15</v>
      </c>
      <c r="H599" s="3">
        <v>46124</v>
      </c>
      <c r="K599" s="2" t="s">
        <v>52</v>
      </c>
      <c r="L599" s="2" t="s">
        <v>463</v>
      </c>
      <c r="N599" t="s">
        <v>3440</v>
      </c>
      <c r="O599" s="3">
        <v>45306</v>
      </c>
      <c r="P599" s="2">
        <f t="shared" ca="1" si="9"/>
        <v>23</v>
      </c>
    </row>
    <row r="600" spans="1:16">
      <c r="A600" s="2">
        <v>1052699</v>
      </c>
      <c r="B600" s="2">
        <v>599</v>
      </c>
      <c r="C600" s="2">
        <v>599</v>
      </c>
      <c r="D600" s="2" t="s">
        <v>793</v>
      </c>
      <c r="E600" s="3">
        <v>37046</v>
      </c>
      <c r="F600" s="2" t="s">
        <v>14</v>
      </c>
      <c r="G600" s="2" t="s">
        <v>15</v>
      </c>
      <c r="H600" s="3">
        <v>44069</v>
      </c>
      <c r="K600" s="2" t="s">
        <v>80</v>
      </c>
      <c r="L600" s="2" t="s">
        <v>300</v>
      </c>
      <c r="N600" t="s">
        <v>3440</v>
      </c>
      <c r="O600" s="3">
        <v>45306</v>
      </c>
      <c r="P600" s="2">
        <f t="shared" ca="1" si="9"/>
        <v>23</v>
      </c>
    </row>
    <row r="601" spans="1:16">
      <c r="A601" s="2">
        <v>1052673</v>
      </c>
      <c r="B601" s="2">
        <v>600</v>
      </c>
      <c r="C601" s="2">
        <v>600</v>
      </c>
      <c r="D601" s="2" t="s">
        <v>794</v>
      </c>
      <c r="E601" s="3">
        <v>37046</v>
      </c>
      <c r="F601" s="2" t="s">
        <v>14</v>
      </c>
      <c r="G601" s="2" t="s">
        <v>15</v>
      </c>
      <c r="H601" s="3">
        <v>45434</v>
      </c>
      <c r="K601" s="2" t="s">
        <v>25</v>
      </c>
      <c r="L601" s="2" t="s">
        <v>679</v>
      </c>
      <c r="N601" t="s">
        <v>3440</v>
      </c>
      <c r="O601" s="3">
        <v>45306</v>
      </c>
      <c r="P601" s="2">
        <f t="shared" ca="1" si="9"/>
        <v>23</v>
      </c>
    </row>
    <row r="602" spans="1:16">
      <c r="A602" s="2">
        <v>1052700</v>
      </c>
      <c r="B602" s="2">
        <v>601</v>
      </c>
      <c r="C602" s="2">
        <v>601</v>
      </c>
      <c r="D602" s="2" t="s">
        <v>795</v>
      </c>
      <c r="E602" s="3">
        <v>37046</v>
      </c>
      <c r="F602" s="2" t="s">
        <v>19</v>
      </c>
      <c r="G602" s="2" t="s">
        <v>15</v>
      </c>
      <c r="H602" s="3">
        <v>46124</v>
      </c>
      <c r="K602" s="2" t="s">
        <v>80</v>
      </c>
      <c r="L602" s="2" t="s">
        <v>738</v>
      </c>
      <c r="N602" t="s">
        <v>3440</v>
      </c>
      <c r="O602" s="3">
        <v>45306</v>
      </c>
      <c r="P602" s="2">
        <f t="shared" ca="1" si="9"/>
        <v>23</v>
      </c>
    </row>
    <row r="603" spans="1:16">
      <c r="A603" s="2">
        <v>1052701</v>
      </c>
      <c r="B603" s="2">
        <v>602</v>
      </c>
      <c r="C603" s="2">
        <v>602</v>
      </c>
      <c r="D603" s="2" t="s">
        <v>796</v>
      </c>
      <c r="E603" s="3">
        <v>37046</v>
      </c>
      <c r="F603" s="2" t="s">
        <v>14</v>
      </c>
      <c r="G603" s="2" t="s">
        <v>15</v>
      </c>
      <c r="H603" s="3">
        <v>45546</v>
      </c>
      <c r="K603" s="2" t="s">
        <v>52</v>
      </c>
      <c r="L603" s="2" t="s">
        <v>73</v>
      </c>
      <c r="N603" t="s">
        <v>3440</v>
      </c>
      <c r="O603" s="3">
        <v>45306</v>
      </c>
      <c r="P603" s="2">
        <f t="shared" ca="1" si="9"/>
        <v>23</v>
      </c>
    </row>
    <row r="604" spans="1:16">
      <c r="A604" s="2">
        <v>1040170</v>
      </c>
      <c r="B604" s="2">
        <v>603</v>
      </c>
      <c r="C604" s="2">
        <v>603</v>
      </c>
      <c r="D604" s="2" t="s">
        <v>797</v>
      </c>
      <c r="E604" s="3">
        <v>37046</v>
      </c>
      <c r="F604" s="2" t="s">
        <v>14</v>
      </c>
      <c r="G604" s="2" t="s">
        <v>15</v>
      </c>
      <c r="H604" s="3">
        <v>43746</v>
      </c>
      <c r="K604" s="2" t="s">
        <v>69</v>
      </c>
      <c r="L604" s="2" t="s">
        <v>798</v>
      </c>
      <c r="N604" t="s">
        <v>3440</v>
      </c>
      <c r="O604" s="3">
        <v>45306</v>
      </c>
      <c r="P604" s="2">
        <f t="shared" ca="1" si="9"/>
        <v>23</v>
      </c>
    </row>
    <row r="605" spans="1:16">
      <c r="A605" s="2">
        <v>1052702</v>
      </c>
      <c r="B605" s="2">
        <v>604</v>
      </c>
      <c r="C605" s="2">
        <v>604</v>
      </c>
      <c r="D605" s="2" t="s">
        <v>799</v>
      </c>
      <c r="E605" s="3">
        <v>37046</v>
      </c>
      <c r="F605" s="2" t="s">
        <v>57</v>
      </c>
      <c r="G605" s="2" t="s">
        <v>15</v>
      </c>
      <c r="H605" s="3">
        <v>45434</v>
      </c>
      <c r="K605" s="2" t="s">
        <v>147</v>
      </c>
      <c r="L605" s="2" t="s">
        <v>800</v>
      </c>
      <c r="N605" t="s">
        <v>3440</v>
      </c>
      <c r="O605" s="3">
        <v>45306</v>
      </c>
      <c r="P605" s="2">
        <f t="shared" ca="1" si="9"/>
        <v>23</v>
      </c>
    </row>
    <row r="606" spans="1:16">
      <c r="A606" s="2">
        <v>1040172</v>
      </c>
      <c r="B606" s="2">
        <v>605</v>
      </c>
      <c r="C606" s="2">
        <v>605</v>
      </c>
      <c r="D606" s="2" t="s">
        <v>801</v>
      </c>
      <c r="E606" s="3">
        <v>37046</v>
      </c>
      <c r="F606" s="2" t="s">
        <v>28</v>
      </c>
      <c r="G606" s="2" t="s">
        <v>15</v>
      </c>
      <c r="H606" s="3">
        <v>43934</v>
      </c>
      <c r="J606" s="2" t="s">
        <v>35</v>
      </c>
      <c r="K606" s="2" t="s">
        <v>63</v>
      </c>
      <c r="L606" s="2" t="s">
        <v>73</v>
      </c>
      <c r="N606" t="s">
        <v>3440</v>
      </c>
      <c r="O606" s="3">
        <v>45306</v>
      </c>
      <c r="P606" s="2">
        <f t="shared" ca="1" si="9"/>
        <v>23</v>
      </c>
    </row>
    <row r="607" spans="1:16">
      <c r="A607" s="2">
        <v>1052676</v>
      </c>
      <c r="B607" s="2">
        <v>606</v>
      </c>
      <c r="C607" s="2">
        <v>606</v>
      </c>
      <c r="D607" s="2" t="s">
        <v>802</v>
      </c>
      <c r="E607" s="3">
        <v>37046</v>
      </c>
      <c r="F607" s="2" t="s">
        <v>28</v>
      </c>
      <c r="G607" s="2" t="s">
        <v>15</v>
      </c>
      <c r="H607" s="3">
        <v>44124</v>
      </c>
      <c r="K607" s="2" t="s">
        <v>21</v>
      </c>
      <c r="L607" s="2" t="s">
        <v>33</v>
      </c>
      <c r="N607" t="s">
        <v>3440</v>
      </c>
      <c r="O607" s="3">
        <v>45306</v>
      </c>
      <c r="P607" s="2">
        <f t="shared" ca="1" si="9"/>
        <v>23</v>
      </c>
    </row>
    <row r="608" spans="1:16">
      <c r="A608" s="2">
        <v>1052677</v>
      </c>
      <c r="B608" s="2">
        <v>607</v>
      </c>
      <c r="C608" s="2">
        <v>607</v>
      </c>
      <c r="D608" s="2" t="s">
        <v>803</v>
      </c>
      <c r="E608" s="3">
        <v>37046</v>
      </c>
      <c r="F608" s="2" t="s">
        <v>28</v>
      </c>
      <c r="G608" s="2" t="s">
        <v>15</v>
      </c>
      <c r="H608" s="3">
        <v>43746</v>
      </c>
      <c r="J608" s="2" t="s">
        <v>35</v>
      </c>
      <c r="K608" s="2" t="s">
        <v>21</v>
      </c>
      <c r="L608" s="2" t="s">
        <v>33</v>
      </c>
      <c r="N608" t="s">
        <v>3440</v>
      </c>
      <c r="O608" s="3">
        <v>45306</v>
      </c>
      <c r="P608" s="2">
        <f t="shared" ca="1" si="9"/>
        <v>23</v>
      </c>
    </row>
    <row r="609" spans="1:16">
      <c r="A609" s="2">
        <v>1052638</v>
      </c>
      <c r="B609" s="2">
        <v>608</v>
      </c>
      <c r="C609" s="2">
        <v>608</v>
      </c>
      <c r="D609" s="2" t="s">
        <v>804</v>
      </c>
      <c r="E609" s="3">
        <v>37048</v>
      </c>
      <c r="F609" s="2" t="s">
        <v>28</v>
      </c>
      <c r="G609" s="2" t="s">
        <v>15</v>
      </c>
      <c r="H609" s="3">
        <v>45455</v>
      </c>
      <c r="J609" s="2" t="s">
        <v>60</v>
      </c>
      <c r="K609" s="2" t="s">
        <v>21</v>
      </c>
      <c r="L609" s="2" t="s">
        <v>805</v>
      </c>
      <c r="N609" t="s">
        <v>3440</v>
      </c>
      <c r="O609" s="3">
        <v>45306</v>
      </c>
      <c r="P609" s="2">
        <f t="shared" ca="1" si="9"/>
        <v>23</v>
      </c>
    </row>
    <row r="610" spans="1:16">
      <c r="A610" s="2">
        <v>1052640</v>
      </c>
      <c r="B610" s="2">
        <v>609</v>
      </c>
      <c r="C610" s="2">
        <v>609</v>
      </c>
      <c r="D610" s="2" t="s">
        <v>806</v>
      </c>
      <c r="E610" s="3">
        <v>37048</v>
      </c>
      <c r="F610" s="2" t="s">
        <v>28</v>
      </c>
      <c r="G610" s="2" t="s">
        <v>15</v>
      </c>
      <c r="H610" s="3">
        <v>45090</v>
      </c>
      <c r="K610" s="2" t="s">
        <v>65</v>
      </c>
      <c r="L610" s="2" t="s">
        <v>113</v>
      </c>
      <c r="N610" t="s">
        <v>3440</v>
      </c>
      <c r="O610" s="3">
        <v>45306</v>
      </c>
      <c r="P610" s="2">
        <f t="shared" ca="1" si="9"/>
        <v>23</v>
      </c>
    </row>
    <row r="611" spans="1:16">
      <c r="A611" s="2">
        <v>1052714</v>
      </c>
      <c r="B611" s="2">
        <v>610</v>
      </c>
      <c r="C611" s="2">
        <v>610</v>
      </c>
      <c r="D611" s="2" t="s">
        <v>807</v>
      </c>
      <c r="E611" s="3">
        <v>37053</v>
      </c>
      <c r="F611" s="2" t="s">
        <v>211</v>
      </c>
      <c r="G611" s="2" t="s">
        <v>15</v>
      </c>
      <c r="H611" s="3">
        <v>39404</v>
      </c>
      <c r="K611" s="2" t="s">
        <v>32</v>
      </c>
      <c r="L611" s="2" t="s">
        <v>81</v>
      </c>
      <c r="N611" t="s">
        <v>3440</v>
      </c>
      <c r="O611" s="3">
        <v>45306</v>
      </c>
      <c r="P611" s="2">
        <f t="shared" ca="1" si="9"/>
        <v>23</v>
      </c>
    </row>
    <row r="612" spans="1:16">
      <c r="A612" s="2">
        <v>1052715</v>
      </c>
      <c r="B612" s="2">
        <v>611</v>
      </c>
      <c r="C612" s="2">
        <v>611</v>
      </c>
      <c r="D612" s="2" t="s">
        <v>808</v>
      </c>
      <c r="E612" s="3">
        <v>37053</v>
      </c>
      <c r="F612" s="2" t="s">
        <v>19</v>
      </c>
      <c r="G612" s="2" t="s">
        <v>15</v>
      </c>
      <c r="H612" s="3">
        <v>46423</v>
      </c>
      <c r="K612" s="2" t="s">
        <v>126</v>
      </c>
      <c r="L612" s="2" t="s">
        <v>300</v>
      </c>
      <c r="N612" t="s">
        <v>3440</v>
      </c>
      <c r="O612" s="3">
        <v>45306</v>
      </c>
      <c r="P612" s="2">
        <f t="shared" ca="1" si="9"/>
        <v>23</v>
      </c>
    </row>
    <row r="613" spans="1:16">
      <c r="A613" s="2">
        <v>1052716</v>
      </c>
      <c r="B613" s="2">
        <v>612</v>
      </c>
      <c r="C613" s="2">
        <v>612</v>
      </c>
      <c r="D613" s="2" t="s">
        <v>809</v>
      </c>
      <c r="E613" s="3">
        <v>37053</v>
      </c>
      <c r="F613" s="2" t="s">
        <v>19</v>
      </c>
      <c r="G613" s="2" t="s">
        <v>15</v>
      </c>
      <c r="H613" s="3">
        <v>46150</v>
      </c>
      <c r="K613" s="2" t="s">
        <v>63</v>
      </c>
      <c r="L613" s="2" t="s">
        <v>750</v>
      </c>
      <c r="N613" t="s">
        <v>3440</v>
      </c>
      <c r="O613" s="3">
        <v>45306</v>
      </c>
      <c r="P613" s="2">
        <f t="shared" ca="1" si="9"/>
        <v>23</v>
      </c>
    </row>
    <row r="614" spans="1:16">
      <c r="A614" s="2">
        <v>1052717</v>
      </c>
      <c r="B614" s="2">
        <v>613</v>
      </c>
      <c r="C614" s="2">
        <v>613</v>
      </c>
      <c r="D614" s="2" t="s">
        <v>810</v>
      </c>
      <c r="E614" s="3">
        <v>37057</v>
      </c>
      <c r="F614" s="2" t="s">
        <v>322</v>
      </c>
      <c r="G614" s="2" t="s">
        <v>15</v>
      </c>
      <c r="H614" s="3">
        <v>43960</v>
      </c>
      <c r="K614" s="2" t="s">
        <v>80</v>
      </c>
      <c r="L614" s="2" t="s">
        <v>164</v>
      </c>
      <c r="N614" t="s">
        <v>3440</v>
      </c>
      <c r="O614" s="3">
        <v>45306</v>
      </c>
      <c r="P614" s="2">
        <f t="shared" ca="1" si="9"/>
        <v>23</v>
      </c>
    </row>
    <row r="615" spans="1:16">
      <c r="A615" s="2">
        <v>1052730</v>
      </c>
      <c r="B615" s="2">
        <v>614</v>
      </c>
      <c r="C615" s="2">
        <v>614</v>
      </c>
      <c r="D615" s="2" t="s">
        <v>811</v>
      </c>
      <c r="E615" s="3">
        <v>37057</v>
      </c>
      <c r="F615" s="2" t="s">
        <v>57</v>
      </c>
      <c r="G615" s="2" t="s">
        <v>15</v>
      </c>
      <c r="H615" s="3">
        <v>45434</v>
      </c>
      <c r="K615" s="2" t="s">
        <v>135</v>
      </c>
      <c r="L615" s="2" t="s">
        <v>277</v>
      </c>
      <c r="N615" t="s">
        <v>3440</v>
      </c>
      <c r="O615" s="3">
        <v>45306</v>
      </c>
      <c r="P615" s="2">
        <f t="shared" ca="1" si="9"/>
        <v>23</v>
      </c>
    </row>
    <row r="616" spans="1:16">
      <c r="A616" s="2">
        <v>1052719</v>
      </c>
      <c r="B616" s="2">
        <v>615</v>
      </c>
      <c r="C616" s="2">
        <v>615</v>
      </c>
      <c r="D616" s="2" t="s">
        <v>812</v>
      </c>
      <c r="E616" s="3">
        <v>37057</v>
      </c>
      <c r="F616" s="2" t="s">
        <v>31</v>
      </c>
      <c r="G616" s="2" t="s">
        <v>15</v>
      </c>
      <c r="H616" s="3">
        <v>45785</v>
      </c>
      <c r="K616" s="2" t="s">
        <v>135</v>
      </c>
      <c r="L616" s="2" t="s">
        <v>401</v>
      </c>
      <c r="N616" t="s">
        <v>3440</v>
      </c>
      <c r="O616" s="3">
        <v>45306</v>
      </c>
      <c r="P616" s="2">
        <f t="shared" ca="1" si="9"/>
        <v>23</v>
      </c>
    </row>
    <row r="617" spans="1:16">
      <c r="A617" s="2">
        <v>1052720</v>
      </c>
      <c r="B617" s="2">
        <v>616</v>
      </c>
      <c r="C617" s="2">
        <v>616</v>
      </c>
      <c r="D617" s="2" t="s">
        <v>813</v>
      </c>
      <c r="E617" s="3">
        <v>37057</v>
      </c>
      <c r="F617" s="2" t="s">
        <v>19</v>
      </c>
      <c r="G617" s="2" t="s">
        <v>15</v>
      </c>
      <c r="H617" s="3">
        <v>46150</v>
      </c>
      <c r="K617" s="2" t="s">
        <v>63</v>
      </c>
      <c r="L617" s="2" t="s">
        <v>107</v>
      </c>
      <c r="N617" t="s">
        <v>3440</v>
      </c>
      <c r="O617" s="3">
        <v>45306</v>
      </c>
      <c r="P617" s="2">
        <f t="shared" ca="1" si="9"/>
        <v>23</v>
      </c>
    </row>
    <row r="618" spans="1:16">
      <c r="A618" s="2">
        <v>1053813</v>
      </c>
      <c r="B618" s="2">
        <v>617</v>
      </c>
      <c r="C618" s="2">
        <v>617</v>
      </c>
      <c r="D618" s="2" t="s">
        <v>814</v>
      </c>
      <c r="E618" s="3">
        <v>37060</v>
      </c>
      <c r="F618" s="2" t="s">
        <v>14</v>
      </c>
      <c r="G618" s="2" t="s">
        <v>15</v>
      </c>
      <c r="H618" s="3">
        <v>44201</v>
      </c>
      <c r="K618" s="2" t="s">
        <v>52</v>
      </c>
      <c r="L618" s="2" t="s">
        <v>81</v>
      </c>
      <c r="N618" t="s">
        <v>3440</v>
      </c>
      <c r="O618" s="3">
        <v>45306</v>
      </c>
      <c r="P618" s="2">
        <f t="shared" ca="1" si="9"/>
        <v>23</v>
      </c>
    </row>
    <row r="619" spans="1:16">
      <c r="A619" s="2">
        <v>1052656</v>
      </c>
      <c r="B619" s="2">
        <v>618</v>
      </c>
      <c r="C619" s="2">
        <v>618</v>
      </c>
      <c r="D619" s="2" t="s">
        <v>815</v>
      </c>
      <c r="E619" s="3">
        <v>37060</v>
      </c>
      <c r="F619" s="2" t="s">
        <v>28</v>
      </c>
      <c r="G619" s="2" t="s">
        <v>15</v>
      </c>
      <c r="H619" s="3">
        <v>43746</v>
      </c>
      <c r="K619" s="2" t="s">
        <v>32</v>
      </c>
      <c r="L619" s="2" t="s">
        <v>199</v>
      </c>
      <c r="N619" t="s">
        <v>3440</v>
      </c>
      <c r="O619" s="3">
        <v>45306</v>
      </c>
      <c r="P619" s="2">
        <f t="shared" ca="1" si="9"/>
        <v>23</v>
      </c>
    </row>
    <row r="620" spans="1:16">
      <c r="A620" s="2">
        <v>1052669</v>
      </c>
      <c r="B620" s="2">
        <v>619</v>
      </c>
      <c r="C620" s="2">
        <v>619</v>
      </c>
      <c r="D620" s="2" t="s">
        <v>816</v>
      </c>
      <c r="E620" s="3">
        <v>37060</v>
      </c>
      <c r="F620" s="2" t="s">
        <v>211</v>
      </c>
      <c r="G620" s="2" t="s">
        <v>15</v>
      </c>
      <c r="H620" s="3">
        <v>39376</v>
      </c>
      <c r="K620" s="2" t="s">
        <v>142</v>
      </c>
      <c r="L620" s="2" t="s">
        <v>191</v>
      </c>
      <c r="N620" t="s">
        <v>3440</v>
      </c>
      <c r="O620" s="3">
        <v>45306</v>
      </c>
      <c r="P620" s="2">
        <f t="shared" ca="1" si="9"/>
        <v>23</v>
      </c>
    </row>
    <row r="621" spans="1:16">
      <c r="A621" s="2">
        <v>1052744</v>
      </c>
      <c r="B621" s="2">
        <v>620</v>
      </c>
      <c r="C621" s="2">
        <v>620</v>
      </c>
      <c r="D621" s="2" t="s">
        <v>817</v>
      </c>
      <c r="E621" s="3">
        <v>37067</v>
      </c>
      <c r="F621" s="2" t="s">
        <v>31</v>
      </c>
      <c r="G621" s="2" t="s">
        <v>15</v>
      </c>
      <c r="H621" s="3">
        <v>45636</v>
      </c>
      <c r="K621" s="2" t="s">
        <v>63</v>
      </c>
      <c r="L621" s="2" t="s">
        <v>50</v>
      </c>
      <c r="N621" t="s">
        <v>3440</v>
      </c>
      <c r="O621" s="3">
        <v>45306</v>
      </c>
      <c r="P621" s="2">
        <f t="shared" ca="1" si="9"/>
        <v>23</v>
      </c>
    </row>
    <row r="622" spans="1:16">
      <c r="A622" s="2">
        <v>1052680</v>
      </c>
      <c r="B622" s="2">
        <v>621</v>
      </c>
      <c r="C622" s="2">
        <v>621</v>
      </c>
      <c r="D622" s="2" t="s">
        <v>818</v>
      </c>
      <c r="E622" s="3">
        <v>37067</v>
      </c>
      <c r="F622" s="2" t="s">
        <v>57</v>
      </c>
      <c r="G622" s="2" t="s">
        <v>15</v>
      </c>
      <c r="H622" s="3">
        <v>45967</v>
      </c>
      <c r="K622" s="2" t="s">
        <v>427</v>
      </c>
      <c r="L622" s="2" t="s">
        <v>17</v>
      </c>
      <c r="N622" t="s">
        <v>3440</v>
      </c>
      <c r="O622" s="3">
        <v>45306</v>
      </c>
      <c r="P622" s="2">
        <f t="shared" ca="1" si="9"/>
        <v>23</v>
      </c>
    </row>
    <row r="623" spans="1:16">
      <c r="A623" s="2">
        <v>1052681</v>
      </c>
      <c r="B623" s="2">
        <v>622</v>
      </c>
      <c r="C623" s="2">
        <v>622</v>
      </c>
      <c r="D623" s="2" t="s">
        <v>819</v>
      </c>
      <c r="E623" s="3">
        <v>37067</v>
      </c>
      <c r="F623" s="2" t="s">
        <v>19</v>
      </c>
      <c r="G623" s="2" t="s">
        <v>15</v>
      </c>
      <c r="H623" s="3">
        <v>46243</v>
      </c>
      <c r="K623" s="2" t="s">
        <v>126</v>
      </c>
      <c r="L623" s="2" t="s">
        <v>281</v>
      </c>
      <c r="N623" t="s">
        <v>3440</v>
      </c>
      <c r="O623" s="3">
        <v>45306</v>
      </c>
      <c r="P623" s="2">
        <f t="shared" ca="1" si="9"/>
        <v>23</v>
      </c>
    </row>
    <row r="624" spans="1:16">
      <c r="A624" s="2">
        <v>1052682</v>
      </c>
      <c r="B624" s="2">
        <v>623</v>
      </c>
      <c r="C624" s="2">
        <v>623</v>
      </c>
      <c r="D624" s="2" t="s">
        <v>820</v>
      </c>
      <c r="E624" s="3">
        <v>37067</v>
      </c>
      <c r="F624" s="2" t="s">
        <v>322</v>
      </c>
      <c r="G624" s="2" t="s">
        <v>15</v>
      </c>
      <c r="H624" s="3">
        <v>44298</v>
      </c>
      <c r="K624" s="2" t="s">
        <v>43</v>
      </c>
      <c r="L624" s="2" t="s">
        <v>478</v>
      </c>
      <c r="N624" t="s">
        <v>3440</v>
      </c>
      <c r="O624" s="3">
        <v>45306</v>
      </c>
      <c r="P624" s="2">
        <f t="shared" ca="1" si="9"/>
        <v>23</v>
      </c>
    </row>
    <row r="625" spans="1:16">
      <c r="A625" s="2">
        <v>1052684</v>
      </c>
      <c r="B625" s="2">
        <v>624</v>
      </c>
      <c r="C625" s="2">
        <v>624</v>
      </c>
      <c r="D625" s="2" t="s">
        <v>821</v>
      </c>
      <c r="E625" s="3">
        <v>37067</v>
      </c>
      <c r="F625" s="2" t="s">
        <v>57</v>
      </c>
      <c r="G625" s="2" t="s">
        <v>15</v>
      </c>
      <c r="H625" s="3">
        <v>45704</v>
      </c>
      <c r="J625" s="2" t="s">
        <v>60</v>
      </c>
      <c r="K625" s="2" t="s">
        <v>147</v>
      </c>
      <c r="L625" s="2" t="s">
        <v>17</v>
      </c>
      <c r="N625" t="s">
        <v>3440</v>
      </c>
      <c r="O625" s="3">
        <v>45306</v>
      </c>
      <c r="P625" s="2">
        <f t="shared" ca="1" si="9"/>
        <v>23</v>
      </c>
    </row>
    <row r="626" spans="1:16">
      <c r="A626" s="2">
        <v>1053814</v>
      </c>
      <c r="B626" s="2">
        <v>625</v>
      </c>
      <c r="C626" s="2">
        <v>625</v>
      </c>
      <c r="D626" s="2" t="s">
        <v>822</v>
      </c>
      <c r="E626" s="3">
        <v>37067</v>
      </c>
      <c r="F626" s="2" t="s">
        <v>31</v>
      </c>
      <c r="G626" s="2" t="s">
        <v>15</v>
      </c>
      <c r="H626" s="3">
        <v>46090</v>
      </c>
      <c r="K626" s="2" t="s">
        <v>63</v>
      </c>
      <c r="L626" s="2" t="s">
        <v>661</v>
      </c>
      <c r="N626" t="s">
        <v>3440</v>
      </c>
      <c r="O626" s="3">
        <v>45306</v>
      </c>
      <c r="P626" s="2">
        <f t="shared" ca="1" si="9"/>
        <v>23</v>
      </c>
    </row>
    <row r="627" spans="1:16">
      <c r="A627" s="2">
        <v>1052687</v>
      </c>
      <c r="B627" s="2">
        <v>626</v>
      </c>
      <c r="C627" s="2">
        <v>626</v>
      </c>
      <c r="D627" s="2" t="s">
        <v>823</v>
      </c>
      <c r="E627" s="3">
        <v>37067</v>
      </c>
      <c r="F627" s="2" t="s">
        <v>28</v>
      </c>
      <c r="G627" s="2" t="s">
        <v>15</v>
      </c>
      <c r="H627" s="3">
        <v>43788</v>
      </c>
      <c r="K627" s="2" t="s">
        <v>25</v>
      </c>
      <c r="L627" s="2" t="s">
        <v>533</v>
      </c>
      <c r="N627" t="s">
        <v>3440</v>
      </c>
      <c r="O627" s="3">
        <v>45306</v>
      </c>
      <c r="P627" s="2">
        <f t="shared" ca="1" si="9"/>
        <v>23</v>
      </c>
    </row>
    <row r="628" spans="1:16">
      <c r="A628" s="2">
        <v>1052688</v>
      </c>
      <c r="B628" s="2">
        <v>627</v>
      </c>
      <c r="C628" s="2">
        <v>627</v>
      </c>
      <c r="D628" s="2" t="s">
        <v>824</v>
      </c>
      <c r="E628" s="3">
        <v>37067</v>
      </c>
      <c r="F628" s="2" t="s">
        <v>57</v>
      </c>
      <c r="G628" s="2" t="s">
        <v>15</v>
      </c>
      <c r="H628" s="3">
        <v>45434</v>
      </c>
      <c r="K628" s="2" t="s">
        <v>80</v>
      </c>
      <c r="L628" s="2" t="s">
        <v>152</v>
      </c>
      <c r="N628" t="s">
        <v>3440</v>
      </c>
      <c r="O628" s="3">
        <v>45306</v>
      </c>
      <c r="P628" s="2">
        <f t="shared" ca="1" si="9"/>
        <v>23</v>
      </c>
    </row>
    <row r="629" spans="1:16">
      <c r="A629" s="2">
        <v>1052689</v>
      </c>
      <c r="B629" s="2">
        <v>628</v>
      </c>
      <c r="C629" s="2">
        <v>628</v>
      </c>
      <c r="D629" s="2" t="s">
        <v>825</v>
      </c>
      <c r="E629" s="3">
        <v>37067</v>
      </c>
      <c r="F629" s="2" t="s">
        <v>31</v>
      </c>
      <c r="G629" s="2" t="s">
        <v>15</v>
      </c>
      <c r="H629" s="3">
        <v>45636</v>
      </c>
      <c r="K629" s="2" t="s">
        <v>135</v>
      </c>
      <c r="L629" s="2" t="s">
        <v>78</v>
      </c>
      <c r="N629" t="s">
        <v>3440</v>
      </c>
      <c r="O629" s="3">
        <v>45306</v>
      </c>
      <c r="P629" s="2">
        <f t="shared" ca="1" si="9"/>
        <v>23</v>
      </c>
    </row>
    <row r="630" spans="1:16">
      <c r="A630" s="2">
        <v>1052708</v>
      </c>
      <c r="B630" s="2">
        <v>629</v>
      </c>
      <c r="C630" s="2">
        <v>629</v>
      </c>
      <c r="D630" s="2" t="s">
        <v>826</v>
      </c>
      <c r="E630" s="3">
        <v>37074</v>
      </c>
      <c r="F630" s="2" t="s">
        <v>28</v>
      </c>
      <c r="G630" s="2" t="s">
        <v>15</v>
      </c>
      <c r="H630" s="3">
        <v>46090</v>
      </c>
      <c r="K630" s="2" t="s">
        <v>69</v>
      </c>
      <c r="L630" s="2" t="s">
        <v>300</v>
      </c>
      <c r="N630" t="s">
        <v>3440</v>
      </c>
      <c r="O630" s="3">
        <v>45306</v>
      </c>
      <c r="P630" s="2">
        <f t="shared" ca="1" si="9"/>
        <v>23</v>
      </c>
    </row>
    <row r="631" spans="1:16">
      <c r="A631" s="2">
        <v>1052742</v>
      </c>
      <c r="B631" s="2">
        <v>630</v>
      </c>
      <c r="C631" s="2">
        <v>630</v>
      </c>
      <c r="D631" s="2" t="s">
        <v>827</v>
      </c>
      <c r="E631" s="3">
        <v>37078</v>
      </c>
      <c r="F631" s="2" t="s">
        <v>19</v>
      </c>
      <c r="G631" s="2" t="s">
        <v>15</v>
      </c>
      <c r="H631" s="3">
        <v>46229</v>
      </c>
      <c r="K631" s="2" t="s">
        <v>16</v>
      </c>
      <c r="L631" s="2" t="s">
        <v>249</v>
      </c>
      <c r="N631" t="s">
        <v>3440</v>
      </c>
      <c r="O631" s="3">
        <v>45306</v>
      </c>
      <c r="P631" s="2">
        <f t="shared" ca="1" si="9"/>
        <v>23</v>
      </c>
    </row>
    <row r="632" spans="1:16">
      <c r="A632" s="2">
        <v>1052731</v>
      </c>
      <c r="B632" s="2">
        <v>631</v>
      </c>
      <c r="C632" s="2">
        <v>631</v>
      </c>
      <c r="D632" s="2" t="s">
        <v>828</v>
      </c>
      <c r="E632" s="3">
        <v>37078</v>
      </c>
      <c r="F632" s="2" t="s">
        <v>322</v>
      </c>
      <c r="G632" s="2" t="s">
        <v>15</v>
      </c>
      <c r="H632" s="3">
        <v>39257</v>
      </c>
      <c r="K632" s="2" t="s">
        <v>142</v>
      </c>
      <c r="L632" s="2" t="s">
        <v>781</v>
      </c>
      <c r="N632" t="s">
        <v>3440</v>
      </c>
      <c r="O632" s="3">
        <v>45306</v>
      </c>
      <c r="P632" s="2">
        <f t="shared" ca="1" si="9"/>
        <v>23</v>
      </c>
    </row>
    <row r="633" spans="1:16">
      <c r="A633" s="2">
        <v>1052768</v>
      </c>
      <c r="B633" s="2">
        <v>632</v>
      </c>
      <c r="C633" s="2">
        <v>632</v>
      </c>
      <c r="D633" s="2" t="s">
        <v>829</v>
      </c>
      <c r="E633" s="3">
        <v>37080</v>
      </c>
      <c r="F633" s="2" t="s">
        <v>14</v>
      </c>
      <c r="G633" s="2" t="s">
        <v>15</v>
      </c>
      <c r="H633" s="3">
        <v>43960</v>
      </c>
      <c r="K633" s="2" t="s">
        <v>38</v>
      </c>
      <c r="L633" s="2" t="s">
        <v>174</v>
      </c>
      <c r="N633" t="s">
        <v>3440</v>
      </c>
      <c r="O633" s="3">
        <v>45306</v>
      </c>
      <c r="P633" s="2">
        <f t="shared" ca="1" si="9"/>
        <v>23</v>
      </c>
    </row>
    <row r="634" spans="1:16">
      <c r="A634" s="2">
        <v>1052778</v>
      </c>
      <c r="B634" s="2">
        <v>633</v>
      </c>
      <c r="C634" s="2">
        <v>633</v>
      </c>
      <c r="D634" s="2" t="s">
        <v>830</v>
      </c>
      <c r="E634" s="3">
        <v>37081</v>
      </c>
      <c r="F634" s="2" t="s">
        <v>31</v>
      </c>
      <c r="G634" s="2" t="s">
        <v>15</v>
      </c>
      <c r="H634" s="3">
        <v>45785</v>
      </c>
      <c r="K634" s="2" t="s">
        <v>16</v>
      </c>
      <c r="L634" s="2" t="s">
        <v>107</v>
      </c>
      <c r="N634" t="s">
        <v>3440</v>
      </c>
      <c r="O634" s="3">
        <v>45306</v>
      </c>
      <c r="P634" s="2">
        <f t="shared" ca="1" si="9"/>
        <v>23</v>
      </c>
    </row>
    <row r="635" spans="1:16">
      <c r="A635" s="2">
        <v>1052752</v>
      </c>
      <c r="B635" s="2">
        <v>634</v>
      </c>
      <c r="C635" s="2">
        <v>634</v>
      </c>
      <c r="D635" s="2" t="s">
        <v>831</v>
      </c>
      <c r="E635" s="3">
        <v>37081</v>
      </c>
      <c r="F635" s="2" t="s">
        <v>57</v>
      </c>
      <c r="G635" s="2" t="s">
        <v>15</v>
      </c>
      <c r="H635" s="3">
        <v>45455</v>
      </c>
      <c r="K635" s="2" t="s">
        <v>80</v>
      </c>
      <c r="L635" s="2" t="s">
        <v>832</v>
      </c>
      <c r="N635" t="s">
        <v>3440</v>
      </c>
      <c r="O635" s="3">
        <v>45306</v>
      </c>
      <c r="P635" s="2">
        <f t="shared" ca="1" si="9"/>
        <v>23</v>
      </c>
    </row>
    <row r="636" spans="1:16">
      <c r="A636" s="2">
        <v>1052777</v>
      </c>
      <c r="B636" s="2">
        <v>635</v>
      </c>
      <c r="C636" s="2">
        <v>635</v>
      </c>
      <c r="D636" s="2" t="s">
        <v>833</v>
      </c>
      <c r="E636" s="3">
        <v>37081</v>
      </c>
      <c r="F636" s="2" t="s">
        <v>246</v>
      </c>
      <c r="G636" s="2" t="s">
        <v>15</v>
      </c>
      <c r="H636" s="3">
        <v>45521</v>
      </c>
      <c r="K636" s="2" t="s">
        <v>38</v>
      </c>
      <c r="L636" s="2" t="s">
        <v>174</v>
      </c>
      <c r="N636" t="s">
        <v>3440</v>
      </c>
      <c r="O636" s="3">
        <v>45306</v>
      </c>
      <c r="P636" s="2">
        <f t="shared" ca="1" si="9"/>
        <v>23</v>
      </c>
    </row>
    <row r="637" spans="1:16">
      <c r="A637" s="2">
        <v>1052726</v>
      </c>
      <c r="B637" s="2">
        <v>636</v>
      </c>
      <c r="C637" s="2">
        <v>636</v>
      </c>
      <c r="D637" s="2" t="s">
        <v>834</v>
      </c>
      <c r="E637" s="3">
        <v>37088</v>
      </c>
      <c r="F637" s="2" t="s">
        <v>28</v>
      </c>
      <c r="G637" s="2" t="s">
        <v>15</v>
      </c>
      <c r="H637" s="3">
        <v>44571</v>
      </c>
      <c r="K637" s="2" t="s">
        <v>29</v>
      </c>
      <c r="L637" s="2" t="s">
        <v>169</v>
      </c>
      <c r="N637" t="s">
        <v>3440</v>
      </c>
      <c r="O637" s="3">
        <v>45306</v>
      </c>
      <c r="P637" s="2">
        <f t="shared" ca="1" si="9"/>
        <v>23</v>
      </c>
    </row>
    <row r="638" spans="1:16">
      <c r="A638" s="2">
        <v>1054694</v>
      </c>
      <c r="B638" s="2">
        <v>637</v>
      </c>
      <c r="C638" s="2">
        <v>637</v>
      </c>
      <c r="D638" s="2" t="s">
        <v>835</v>
      </c>
      <c r="E638" s="3">
        <v>37088</v>
      </c>
      <c r="F638" s="2" t="s">
        <v>14</v>
      </c>
      <c r="G638" s="2" t="s">
        <v>15</v>
      </c>
      <c r="H638" s="3">
        <v>42457</v>
      </c>
      <c r="J638" s="2" t="s">
        <v>60</v>
      </c>
      <c r="K638" s="2" t="s">
        <v>193</v>
      </c>
      <c r="L638" s="2" t="s">
        <v>199</v>
      </c>
      <c r="N638" t="s">
        <v>3440</v>
      </c>
      <c r="O638" s="3">
        <v>45306</v>
      </c>
      <c r="P638" s="2">
        <f t="shared" ca="1" si="9"/>
        <v>23</v>
      </c>
    </row>
    <row r="639" spans="1:16">
      <c r="A639" s="2">
        <v>1054563</v>
      </c>
      <c r="B639" s="2">
        <v>638</v>
      </c>
      <c r="C639" s="2">
        <v>638</v>
      </c>
      <c r="D639" s="2" t="s">
        <v>836</v>
      </c>
      <c r="E639" s="3">
        <v>37088</v>
      </c>
      <c r="F639" s="2" t="s">
        <v>28</v>
      </c>
      <c r="G639" s="2" t="s">
        <v>15</v>
      </c>
      <c r="H639" s="3">
        <v>46124</v>
      </c>
      <c r="K639" s="2" t="s">
        <v>206</v>
      </c>
      <c r="L639" s="2" t="s">
        <v>78</v>
      </c>
      <c r="N639" t="s">
        <v>3440</v>
      </c>
      <c r="O639" s="3">
        <v>45306</v>
      </c>
      <c r="P639" s="2">
        <f t="shared" ca="1" si="9"/>
        <v>23</v>
      </c>
    </row>
    <row r="640" spans="1:16">
      <c r="A640" s="2">
        <v>1052728</v>
      </c>
      <c r="B640" s="2">
        <v>639</v>
      </c>
      <c r="C640" s="2">
        <v>639</v>
      </c>
      <c r="D640" s="2" t="s">
        <v>837</v>
      </c>
      <c r="E640" s="3">
        <v>37088</v>
      </c>
      <c r="F640" s="2" t="s">
        <v>31</v>
      </c>
      <c r="G640" s="2" t="s">
        <v>15</v>
      </c>
      <c r="H640" s="3">
        <v>45881</v>
      </c>
      <c r="K640" s="2" t="s">
        <v>80</v>
      </c>
      <c r="L640" s="2" t="s">
        <v>204</v>
      </c>
      <c r="N640" t="s">
        <v>3440</v>
      </c>
      <c r="O640" s="3">
        <v>45306</v>
      </c>
      <c r="P640" s="2">
        <f t="shared" ca="1" si="9"/>
        <v>23</v>
      </c>
    </row>
    <row r="641" spans="1:16">
      <c r="A641" s="2">
        <v>1052729</v>
      </c>
      <c r="B641" s="2">
        <v>640</v>
      </c>
      <c r="C641" s="2">
        <v>640</v>
      </c>
      <c r="D641" s="2" t="s">
        <v>838</v>
      </c>
      <c r="E641" s="3">
        <v>37088</v>
      </c>
      <c r="F641" s="2" t="s">
        <v>28</v>
      </c>
      <c r="G641" s="2" t="s">
        <v>15</v>
      </c>
      <c r="H641" s="3">
        <v>38162</v>
      </c>
      <c r="K641" s="2" t="s">
        <v>21</v>
      </c>
      <c r="L641" s="2" t="s">
        <v>595</v>
      </c>
      <c r="N641" t="s">
        <v>3440</v>
      </c>
      <c r="O641" s="3">
        <v>45306</v>
      </c>
      <c r="P641" s="2">
        <f t="shared" ca="1" si="9"/>
        <v>23</v>
      </c>
    </row>
    <row r="642" spans="1:16">
      <c r="A642" s="2">
        <v>1054616</v>
      </c>
      <c r="B642" s="2">
        <v>641</v>
      </c>
      <c r="C642" s="2">
        <v>641</v>
      </c>
      <c r="D642" s="2" t="s">
        <v>839</v>
      </c>
      <c r="E642" s="3">
        <v>37088</v>
      </c>
      <c r="F642" s="2" t="s">
        <v>28</v>
      </c>
      <c r="G642" s="2" t="s">
        <v>15</v>
      </c>
      <c r="H642" s="3">
        <v>44228</v>
      </c>
      <c r="K642" s="2" t="s">
        <v>32</v>
      </c>
      <c r="L642" s="2" t="s">
        <v>92</v>
      </c>
      <c r="N642" t="s">
        <v>3440</v>
      </c>
      <c r="O642" s="3">
        <v>45306</v>
      </c>
      <c r="P642" s="2">
        <f t="shared" ref="P642:P705" ca="1" si="10">ROUNDUP((TODAY()-E642)/365.25,0)</f>
        <v>23</v>
      </c>
    </row>
    <row r="643" spans="1:16">
      <c r="A643" s="2">
        <v>1295215</v>
      </c>
      <c r="B643" s="2">
        <v>642</v>
      </c>
      <c r="C643" s="2">
        <v>642</v>
      </c>
      <c r="D643" s="2" t="s">
        <v>840</v>
      </c>
      <c r="E643" s="3">
        <v>37090</v>
      </c>
      <c r="F643" s="2" t="s">
        <v>57</v>
      </c>
      <c r="G643" s="2" t="s">
        <v>15</v>
      </c>
      <c r="H643" s="3">
        <v>45785</v>
      </c>
      <c r="K643" s="2" t="s">
        <v>65</v>
      </c>
      <c r="L643" s="2" t="s">
        <v>285</v>
      </c>
      <c r="N643" t="s">
        <v>3440</v>
      </c>
      <c r="O643" s="3">
        <v>45306</v>
      </c>
      <c r="P643" s="2">
        <f t="shared" ca="1" si="10"/>
        <v>23</v>
      </c>
    </row>
    <row r="644" spans="1:16">
      <c r="A644" s="2">
        <v>1052750</v>
      </c>
      <c r="B644" s="2">
        <v>643</v>
      </c>
      <c r="C644" s="2">
        <v>643</v>
      </c>
      <c r="D644" s="2" t="s">
        <v>841</v>
      </c>
      <c r="E644" s="3">
        <v>37090</v>
      </c>
      <c r="F644" s="2" t="s">
        <v>19</v>
      </c>
      <c r="G644" s="2" t="s">
        <v>15</v>
      </c>
      <c r="H644" s="3">
        <v>46351</v>
      </c>
      <c r="K644" s="2" t="s">
        <v>126</v>
      </c>
      <c r="L644" s="2" t="s">
        <v>71</v>
      </c>
      <c r="N644" t="s">
        <v>3440</v>
      </c>
      <c r="O644" s="3">
        <v>45306</v>
      </c>
      <c r="P644" s="2">
        <f t="shared" ca="1" si="10"/>
        <v>23</v>
      </c>
    </row>
    <row r="645" spans="1:16">
      <c r="A645" s="2">
        <v>1054561</v>
      </c>
      <c r="B645" s="2">
        <v>644</v>
      </c>
      <c r="C645" s="2">
        <v>644</v>
      </c>
      <c r="D645" s="2" t="s">
        <v>842</v>
      </c>
      <c r="E645" s="3">
        <v>37092</v>
      </c>
      <c r="F645" s="2" t="s">
        <v>322</v>
      </c>
      <c r="G645" s="2" t="s">
        <v>15</v>
      </c>
      <c r="H645" s="3">
        <v>43216</v>
      </c>
      <c r="K645" s="2" t="s">
        <v>142</v>
      </c>
      <c r="L645" s="2" t="s">
        <v>185</v>
      </c>
      <c r="N645" t="s">
        <v>3440</v>
      </c>
      <c r="O645" s="3">
        <v>45306</v>
      </c>
      <c r="P645" s="2">
        <f t="shared" ca="1" si="10"/>
        <v>23</v>
      </c>
    </row>
    <row r="646" spans="1:16">
      <c r="A646" s="2">
        <v>1054559</v>
      </c>
      <c r="B646" s="2">
        <v>645</v>
      </c>
      <c r="C646" s="2">
        <v>645</v>
      </c>
      <c r="D646" s="2" t="s">
        <v>843</v>
      </c>
      <c r="E646" s="3">
        <v>37092</v>
      </c>
      <c r="F646" s="2" t="s">
        <v>28</v>
      </c>
      <c r="G646" s="2" t="s">
        <v>15</v>
      </c>
      <c r="H646" s="3">
        <v>43788</v>
      </c>
      <c r="K646" s="2" t="s">
        <v>32</v>
      </c>
      <c r="L646" s="2" t="s">
        <v>401</v>
      </c>
      <c r="N646" t="s">
        <v>3440</v>
      </c>
      <c r="O646" s="3">
        <v>45306</v>
      </c>
      <c r="P646" s="2">
        <f t="shared" ca="1" si="10"/>
        <v>23</v>
      </c>
    </row>
    <row r="647" spans="1:16">
      <c r="A647" s="2">
        <v>1054614</v>
      </c>
      <c r="B647" s="2">
        <v>646</v>
      </c>
      <c r="C647" s="2">
        <v>646</v>
      </c>
      <c r="D647" s="2" t="s">
        <v>844</v>
      </c>
      <c r="E647" s="3">
        <v>37092</v>
      </c>
      <c r="F647" s="2" t="s">
        <v>19</v>
      </c>
      <c r="G647" s="2" t="s">
        <v>15</v>
      </c>
      <c r="H647" s="3">
        <v>46243</v>
      </c>
      <c r="K647" s="2" t="s">
        <v>16</v>
      </c>
      <c r="L647" s="2" t="s">
        <v>33</v>
      </c>
      <c r="N647" t="s">
        <v>3440</v>
      </c>
      <c r="O647" s="3">
        <v>45306</v>
      </c>
      <c r="P647" s="2">
        <f t="shared" ca="1" si="10"/>
        <v>23</v>
      </c>
    </row>
    <row r="648" spans="1:16">
      <c r="A648" s="2">
        <v>1054612</v>
      </c>
      <c r="B648" s="2">
        <v>647</v>
      </c>
      <c r="C648" s="2">
        <v>647</v>
      </c>
      <c r="D648" s="2" t="s">
        <v>845</v>
      </c>
      <c r="E648" s="3">
        <v>37092</v>
      </c>
      <c r="F648" s="2" t="s">
        <v>28</v>
      </c>
      <c r="G648" s="2" t="s">
        <v>15</v>
      </c>
      <c r="H648" s="3">
        <v>42982</v>
      </c>
      <c r="K648" s="2" t="s">
        <v>25</v>
      </c>
      <c r="L648" s="2" t="s">
        <v>846</v>
      </c>
      <c r="N648" t="s">
        <v>3440</v>
      </c>
      <c r="O648" s="3">
        <v>45306</v>
      </c>
      <c r="P648" s="2">
        <f t="shared" ca="1" si="10"/>
        <v>23</v>
      </c>
    </row>
    <row r="649" spans="1:16">
      <c r="A649" s="2">
        <v>1052736</v>
      </c>
      <c r="B649" s="2">
        <v>648</v>
      </c>
      <c r="C649" s="2">
        <v>648</v>
      </c>
      <c r="D649" s="2" t="s">
        <v>847</v>
      </c>
      <c r="E649" s="3">
        <v>37095</v>
      </c>
      <c r="F649" s="2" t="s">
        <v>28</v>
      </c>
      <c r="G649" s="2" t="s">
        <v>15</v>
      </c>
      <c r="H649" s="3">
        <v>44631</v>
      </c>
      <c r="K649" s="2" t="s">
        <v>142</v>
      </c>
      <c r="L649" s="2" t="s">
        <v>285</v>
      </c>
      <c r="N649" t="s">
        <v>3440</v>
      </c>
      <c r="O649" s="3">
        <v>45306</v>
      </c>
      <c r="P649" s="2">
        <f t="shared" ca="1" si="10"/>
        <v>23</v>
      </c>
    </row>
    <row r="650" spans="1:16">
      <c r="A650" s="2">
        <v>1052737</v>
      </c>
      <c r="B650" s="2">
        <v>649</v>
      </c>
      <c r="C650" s="2">
        <v>649</v>
      </c>
      <c r="D650" s="2" t="s">
        <v>848</v>
      </c>
      <c r="E650" s="3">
        <v>37095</v>
      </c>
      <c r="F650" s="2" t="s">
        <v>14</v>
      </c>
      <c r="G650" s="2" t="s">
        <v>15</v>
      </c>
      <c r="H650" s="3">
        <v>43960</v>
      </c>
      <c r="K650" s="2" t="s">
        <v>43</v>
      </c>
      <c r="L650" s="2" t="s">
        <v>478</v>
      </c>
      <c r="N650" t="s">
        <v>3440</v>
      </c>
      <c r="O650" s="3">
        <v>45306</v>
      </c>
      <c r="P650" s="2">
        <f t="shared" ca="1" si="10"/>
        <v>23</v>
      </c>
    </row>
    <row r="651" spans="1:16">
      <c r="A651" s="2">
        <v>1052738</v>
      </c>
      <c r="B651" s="2">
        <v>650</v>
      </c>
      <c r="C651" s="2">
        <v>650</v>
      </c>
      <c r="D651" s="2" t="s">
        <v>849</v>
      </c>
      <c r="E651" s="3">
        <v>37095</v>
      </c>
      <c r="F651" s="2" t="s">
        <v>28</v>
      </c>
      <c r="G651" s="2" t="s">
        <v>15</v>
      </c>
      <c r="H651" s="3">
        <v>43998</v>
      </c>
      <c r="K651" s="2" t="s">
        <v>21</v>
      </c>
      <c r="L651" s="2" t="s">
        <v>595</v>
      </c>
      <c r="N651" t="s">
        <v>3440</v>
      </c>
      <c r="O651" s="3">
        <v>45306</v>
      </c>
      <c r="P651" s="2">
        <f t="shared" ca="1" si="10"/>
        <v>23</v>
      </c>
    </row>
    <row r="652" spans="1:16">
      <c r="A652" s="2">
        <v>1052739</v>
      </c>
      <c r="B652" s="2">
        <v>651</v>
      </c>
      <c r="C652" s="2">
        <v>651</v>
      </c>
      <c r="D652" s="2" t="s">
        <v>850</v>
      </c>
      <c r="E652" s="3">
        <v>37095</v>
      </c>
      <c r="F652" s="2" t="s">
        <v>19</v>
      </c>
      <c r="G652" s="2" t="s">
        <v>15</v>
      </c>
      <c r="H652" s="3">
        <v>46150</v>
      </c>
      <c r="K652" s="2" t="s">
        <v>63</v>
      </c>
      <c r="L652" s="2" t="s">
        <v>432</v>
      </c>
      <c r="N652" t="s">
        <v>3440</v>
      </c>
      <c r="O652" s="3">
        <v>45306</v>
      </c>
      <c r="P652" s="2">
        <f t="shared" ca="1" si="10"/>
        <v>23</v>
      </c>
    </row>
    <row r="653" spans="1:16">
      <c r="A653" s="2">
        <v>1052740</v>
      </c>
      <c r="B653" s="2">
        <v>652</v>
      </c>
      <c r="C653" s="2">
        <v>652</v>
      </c>
      <c r="D653" s="2" t="s">
        <v>851</v>
      </c>
      <c r="E653" s="3">
        <v>37095</v>
      </c>
      <c r="F653" s="2" t="s">
        <v>28</v>
      </c>
      <c r="G653" s="2" t="s">
        <v>15</v>
      </c>
      <c r="H653" s="3">
        <v>39309</v>
      </c>
      <c r="K653" s="2" t="s">
        <v>32</v>
      </c>
      <c r="L653" s="2" t="s">
        <v>300</v>
      </c>
      <c r="N653" t="s">
        <v>3440</v>
      </c>
      <c r="O653" s="3">
        <v>45306</v>
      </c>
      <c r="P653" s="2">
        <f t="shared" ca="1" si="10"/>
        <v>23</v>
      </c>
    </row>
    <row r="654" spans="1:16">
      <c r="A654" s="2">
        <v>1052754</v>
      </c>
      <c r="B654" s="2">
        <v>653</v>
      </c>
      <c r="C654" s="2">
        <v>653</v>
      </c>
      <c r="D654" s="2" t="s">
        <v>852</v>
      </c>
      <c r="E654" s="3">
        <v>37102</v>
      </c>
      <c r="F654" s="2" t="s">
        <v>14</v>
      </c>
      <c r="G654" s="2" t="s">
        <v>15</v>
      </c>
      <c r="H654" s="3">
        <v>45794</v>
      </c>
      <c r="K654" s="2" t="s">
        <v>454</v>
      </c>
      <c r="L654" s="2" t="s">
        <v>191</v>
      </c>
      <c r="N654" t="s">
        <v>3440</v>
      </c>
      <c r="O654" s="3">
        <v>45306</v>
      </c>
      <c r="P654" s="2">
        <f t="shared" ca="1" si="10"/>
        <v>23</v>
      </c>
    </row>
    <row r="655" spans="1:16">
      <c r="A655" s="2">
        <v>1052755</v>
      </c>
      <c r="B655" s="2">
        <v>654</v>
      </c>
      <c r="C655" s="2">
        <v>654</v>
      </c>
      <c r="D655" s="2" t="s">
        <v>853</v>
      </c>
      <c r="E655" s="3">
        <v>37102</v>
      </c>
      <c r="F655" s="2" t="s">
        <v>19</v>
      </c>
      <c r="G655" s="2" t="s">
        <v>15</v>
      </c>
      <c r="H655" s="3">
        <v>46243</v>
      </c>
      <c r="K655" s="2" t="s">
        <v>25</v>
      </c>
      <c r="L655" s="2" t="s">
        <v>107</v>
      </c>
      <c r="N655" t="s">
        <v>3440</v>
      </c>
      <c r="O655" s="3">
        <v>45306</v>
      </c>
      <c r="P655" s="2">
        <f t="shared" ca="1" si="10"/>
        <v>23</v>
      </c>
    </row>
    <row r="656" spans="1:16">
      <c r="A656" s="2">
        <v>1054699</v>
      </c>
      <c r="B656" s="2">
        <v>655</v>
      </c>
      <c r="C656" s="2">
        <v>655</v>
      </c>
      <c r="D656" s="2" t="s">
        <v>854</v>
      </c>
      <c r="E656" s="3">
        <v>37106</v>
      </c>
      <c r="F656" s="2" t="s">
        <v>14</v>
      </c>
      <c r="G656" s="2" t="s">
        <v>15</v>
      </c>
      <c r="H656" s="3">
        <v>45434</v>
      </c>
      <c r="K656" s="2" t="s">
        <v>52</v>
      </c>
      <c r="L656" s="2" t="s">
        <v>185</v>
      </c>
      <c r="N656" t="s">
        <v>3440</v>
      </c>
      <c r="O656" s="3">
        <v>45306</v>
      </c>
      <c r="P656" s="2">
        <f t="shared" ca="1" si="10"/>
        <v>23</v>
      </c>
    </row>
    <row r="657" spans="1:16">
      <c r="A657" s="2">
        <v>1055472</v>
      </c>
      <c r="B657" s="2">
        <v>656</v>
      </c>
      <c r="C657" s="2">
        <v>656</v>
      </c>
      <c r="D657" s="2" t="s">
        <v>855</v>
      </c>
      <c r="E657" s="3">
        <v>37106</v>
      </c>
      <c r="F657" s="2" t="s">
        <v>211</v>
      </c>
      <c r="G657" s="2" t="s">
        <v>15</v>
      </c>
      <c r="H657" s="3">
        <v>38239</v>
      </c>
      <c r="K657" s="2" t="s">
        <v>142</v>
      </c>
      <c r="L657" s="2" t="s">
        <v>75</v>
      </c>
      <c r="N657" t="s">
        <v>3440</v>
      </c>
      <c r="O657" s="3">
        <v>45306</v>
      </c>
      <c r="P657" s="2">
        <f t="shared" ca="1" si="10"/>
        <v>23</v>
      </c>
    </row>
    <row r="658" spans="1:16">
      <c r="A658" s="2">
        <v>1055453</v>
      </c>
      <c r="B658" s="2">
        <v>657</v>
      </c>
      <c r="C658" s="2">
        <v>657</v>
      </c>
      <c r="D658" s="2" t="s">
        <v>856</v>
      </c>
      <c r="E658" s="3">
        <v>37106</v>
      </c>
      <c r="F658" s="2" t="s">
        <v>57</v>
      </c>
      <c r="G658" s="2" t="s">
        <v>15</v>
      </c>
      <c r="H658" s="3">
        <v>39302</v>
      </c>
      <c r="J658" s="2" t="s">
        <v>60</v>
      </c>
      <c r="K658" s="2" t="s">
        <v>147</v>
      </c>
      <c r="L658" s="2" t="s">
        <v>85</v>
      </c>
      <c r="N658" t="s">
        <v>3440</v>
      </c>
      <c r="O658" s="3">
        <v>45306</v>
      </c>
      <c r="P658" s="2">
        <f t="shared" ca="1" si="10"/>
        <v>23</v>
      </c>
    </row>
    <row r="659" spans="1:16">
      <c r="A659" s="2">
        <v>1055403</v>
      </c>
      <c r="B659" s="2">
        <v>658</v>
      </c>
      <c r="C659" s="2">
        <v>658</v>
      </c>
      <c r="D659" s="2" t="s">
        <v>857</v>
      </c>
      <c r="E659" s="3">
        <v>37109</v>
      </c>
      <c r="F659" s="2" t="s">
        <v>19</v>
      </c>
      <c r="G659" s="2" t="s">
        <v>15</v>
      </c>
      <c r="H659" s="3">
        <v>46029</v>
      </c>
      <c r="K659" s="2" t="s">
        <v>69</v>
      </c>
      <c r="L659" s="2" t="s">
        <v>263</v>
      </c>
      <c r="N659" t="s">
        <v>3440</v>
      </c>
      <c r="O659" s="3">
        <v>45306</v>
      </c>
      <c r="P659" s="2">
        <f t="shared" ca="1" si="10"/>
        <v>23</v>
      </c>
    </row>
    <row r="660" spans="1:16">
      <c r="A660" s="2">
        <v>1052780</v>
      </c>
      <c r="B660" s="2">
        <v>659</v>
      </c>
      <c r="C660" s="2">
        <v>659</v>
      </c>
      <c r="D660" s="2" t="s">
        <v>858</v>
      </c>
      <c r="E660" s="3">
        <v>37109</v>
      </c>
      <c r="F660" s="2" t="s">
        <v>57</v>
      </c>
      <c r="G660" s="2" t="s">
        <v>15</v>
      </c>
      <c r="H660" s="3">
        <v>45455</v>
      </c>
      <c r="K660" s="2" t="s">
        <v>45</v>
      </c>
      <c r="L660" s="2" t="s">
        <v>58</v>
      </c>
      <c r="N660" t="s">
        <v>3440</v>
      </c>
      <c r="O660" s="3">
        <v>45306</v>
      </c>
      <c r="P660" s="2">
        <f t="shared" ca="1" si="10"/>
        <v>23</v>
      </c>
    </row>
    <row r="661" spans="1:16">
      <c r="A661" s="2">
        <v>1000616</v>
      </c>
      <c r="B661" s="2">
        <v>660</v>
      </c>
      <c r="C661" s="2">
        <v>660</v>
      </c>
      <c r="D661" s="2" t="s">
        <v>859</v>
      </c>
      <c r="E661" s="3">
        <v>37109</v>
      </c>
      <c r="F661" s="2" t="s">
        <v>19</v>
      </c>
      <c r="G661" s="2" t="s">
        <v>15</v>
      </c>
      <c r="H661" s="3">
        <v>46150</v>
      </c>
      <c r="K661" s="2" t="s">
        <v>52</v>
      </c>
      <c r="L661" s="2" t="s">
        <v>164</v>
      </c>
      <c r="N661" t="s">
        <v>3440</v>
      </c>
      <c r="O661" s="3">
        <v>45306</v>
      </c>
      <c r="P661" s="2">
        <f t="shared" ca="1" si="10"/>
        <v>23</v>
      </c>
    </row>
    <row r="662" spans="1:16">
      <c r="A662" s="2">
        <v>1055459</v>
      </c>
      <c r="B662" s="2">
        <v>661</v>
      </c>
      <c r="C662" s="2">
        <v>661</v>
      </c>
      <c r="D662" s="2" t="s">
        <v>860</v>
      </c>
      <c r="E662" s="3">
        <v>37109</v>
      </c>
      <c r="F662" s="2" t="s">
        <v>28</v>
      </c>
      <c r="G662" s="2" t="s">
        <v>15</v>
      </c>
      <c r="H662" s="3">
        <v>43788</v>
      </c>
      <c r="K662" s="2" t="s">
        <v>21</v>
      </c>
      <c r="L662" s="2" t="s">
        <v>176</v>
      </c>
      <c r="N662" t="s">
        <v>3440</v>
      </c>
      <c r="O662" s="3">
        <v>45306</v>
      </c>
      <c r="P662" s="2">
        <f t="shared" ca="1" si="10"/>
        <v>23</v>
      </c>
    </row>
    <row r="663" spans="1:16">
      <c r="A663" s="2">
        <v>1052772</v>
      </c>
      <c r="B663" s="2">
        <v>662</v>
      </c>
      <c r="C663" s="2">
        <v>662</v>
      </c>
      <c r="D663" s="2" t="s">
        <v>861</v>
      </c>
      <c r="E663" s="3">
        <v>37109</v>
      </c>
      <c r="F663" s="2" t="s">
        <v>28</v>
      </c>
      <c r="G663" s="2" t="s">
        <v>15</v>
      </c>
      <c r="H663" s="3">
        <v>43813</v>
      </c>
      <c r="K663" s="2" t="s">
        <v>21</v>
      </c>
      <c r="L663" s="2" t="s">
        <v>199</v>
      </c>
      <c r="N663" t="s">
        <v>3440</v>
      </c>
      <c r="O663" s="3">
        <v>45306</v>
      </c>
      <c r="P663" s="2">
        <f t="shared" ca="1" si="10"/>
        <v>23</v>
      </c>
    </row>
    <row r="664" spans="1:16">
      <c r="A664" s="2">
        <v>1052771</v>
      </c>
      <c r="B664" s="2">
        <v>663</v>
      </c>
      <c r="C664" s="2">
        <v>663</v>
      </c>
      <c r="D664" s="2" t="s">
        <v>862</v>
      </c>
      <c r="E664" s="3">
        <v>37109</v>
      </c>
      <c r="F664" s="2" t="s">
        <v>28</v>
      </c>
      <c r="G664" s="2" t="s">
        <v>15</v>
      </c>
      <c r="H664" s="3">
        <v>45026</v>
      </c>
      <c r="K664" s="2" t="s">
        <v>63</v>
      </c>
      <c r="L664" s="2" t="s">
        <v>33</v>
      </c>
      <c r="N664" t="s">
        <v>3440</v>
      </c>
      <c r="O664" s="3">
        <v>45306</v>
      </c>
      <c r="P664" s="2">
        <f t="shared" ca="1" si="10"/>
        <v>23</v>
      </c>
    </row>
    <row r="665" spans="1:16">
      <c r="A665" s="2">
        <v>1056980</v>
      </c>
      <c r="B665" s="2">
        <v>664</v>
      </c>
      <c r="C665" s="2">
        <v>664</v>
      </c>
      <c r="D665" s="2" t="s">
        <v>863</v>
      </c>
      <c r="E665" s="3">
        <v>37111</v>
      </c>
      <c r="F665" s="2" t="s">
        <v>57</v>
      </c>
      <c r="G665" s="2" t="s">
        <v>15</v>
      </c>
      <c r="H665" s="3">
        <v>45455</v>
      </c>
      <c r="K665" s="2" t="s">
        <v>38</v>
      </c>
      <c r="L665" s="2" t="s">
        <v>33</v>
      </c>
      <c r="N665" t="s">
        <v>3440</v>
      </c>
      <c r="O665" s="3">
        <v>45306</v>
      </c>
      <c r="P665" s="2">
        <f t="shared" ca="1" si="10"/>
        <v>23</v>
      </c>
    </row>
    <row r="666" spans="1:16">
      <c r="A666" s="2">
        <v>1056278</v>
      </c>
      <c r="B666" s="2">
        <v>665</v>
      </c>
      <c r="C666" s="2">
        <v>665</v>
      </c>
      <c r="D666" s="2" t="s">
        <v>864</v>
      </c>
      <c r="E666" s="3">
        <v>37116</v>
      </c>
      <c r="F666" s="2" t="s">
        <v>14</v>
      </c>
      <c r="G666" s="2" t="s">
        <v>15</v>
      </c>
      <c r="H666" s="3">
        <v>45434</v>
      </c>
      <c r="K666" s="2" t="s">
        <v>135</v>
      </c>
      <c r="L666" s="2" t="s">
        <v>265</v>
      </c>
      <c r="N666" t="s">
        <v>3440</v>
      </c>
      <c r="O666" s="3">
        <v>45306</v>
      </c>
      <c r="P666" s="2">
        <f t="shared" ca="1" si="10"/>
        <v>23</v>
      </c>
    </row>
    <row r="667" spans="1:16">
      <c r="A667" s="2">
        <v>1055751</v>
      </c>
      <c r="B667" s="2">
        <v>666</v>
      </c>
      <c r="C667" s="2">
        <v>666</v>
      </c>
      <c r="D667" s="2" t="s">
        <v>865</v>
      </c>
      <c r="E667" s="3">
        <v>37116</v>
      </c>
      <c r="F667" s="2" t="s">
        <v>28</v>
      </c>
      <c r="G667" s="2" t="s">
        <v>15</v>
      </c>
      <c r="H667" s="3">
        <v>44874</v>
      </c>
      <c r="K667" s="2" t="s">
        <v>54</v>
      </c>
      <c r="L667" s="2" t="s">
        <v>595</v>
      </c>
      <c r="N667" t="s">
        <v>3440</v>
      </c>
      <c r="O667" s="3">
        <v>45306</v>
      </c>
      <c r="P667" s="2">
        <f t="shared" ca="1" si="10"/>
        <v>23</v>
      </c>
    </row>
    <row r="668" spans="1:16">
      <c r="A668" s="2">
        <v>1055744</v>
      </c>
      <c r="B668" s="2">
        <v>667</v>
      </c>
      <c r="C668" s="2">
        <v>667</v>
      </c>
      <c r="D668" s="2" t="s">
        <v>866</v>
      </c>
      <c r="E668" s="3">
        <v>37116</v>
      </c>
      <c r="F668" s="2" t="s">
        <v>19</v>
      </c>
      <c r="G668" s="2" t="s">
        <v>15</v>
      </c>
      <c r="H668" s="3">
        <v>46351</v>
      </c>
      <c r="K668" s="2" t="s">
        <v>126</v>
      </c>
      <c r="L668" s="2" t="s">
        <v>67</v>
      </c>
      <c r="N668" t="s">
        <v>3440</v>
      </c>
      <c r="O668" s="3">
        <v>45306</v>
      </c>
      <c r="P668" s="2">
        <f t="shared" ca="1" si="10"/>
        <v>23</v>
      </c>
    </row>
    <row r="669" spans="1:16">
      <c r="A669" s="2">
        <v>1055743</v>
      </c>
      <c r="B669" s="2">
        <v>668</v>
      </c>
      <c r="C669" s="2">
        <v>668</v>
      </c>
      <c r="D669" s="2" t="s">
        <v>867</v>
      </c>
      <c r="E669" s="3">
        <v>37116</v>
      </c>
      <c r="F669" s="2" t="s">
        <v>57</v>
      </c>
      <c r="G669" s="2" t="s">
        <v>15</v>
      </c>
      <c r="H669" s="3">
        <v>45546</v>
      </c>
      <c r="K669" s="2" t="s">
        <v>135</v>
      </c>
      <c r="L669" s="2" t="s">
        <v>478</v>
      </c>
      <c r="N669" t="s">
        <v>3440</v>
      </c>
      <c r="O669" s="3">
        <v>45306</v>
      </c>
      <c r="P669" s="2">
        <f t="shared" ca="1" si="10"/>
        <v>23</v>
      </c>
    </row>
    <row r="670" spans="1:16">
      <c r="A670" s="2">
        <v>1055741</v>
      </c>
      <c r="B670" s="2">
        <v>669</v>
      </c>
      <c r="C670" s="2">
        <v>669</v>
      </c>
      <c r="D670" s="2" t="s">
        <v>868</v>
      </c>
      <c r="E670" s="3">
        <v>37118</v>
      </c>
      <c r="F670" s="2" t="s">
        <v>28</v>
      </c>
      <c r="G670" s="2" t="s">
        <v>15</v>
      </c>
      <c r="H670" s="3">
        <v>43813</v>
      </c>
      <c r="K670" s="2" t="s">
        <v>21</v>
      </c>
      <c r="L670" s="2" t="s">
        <v>174</v>
      </c>
      <c r="N670" t="s">
        <v>3440</v>
      </c>
      <c r="O670" s="3">
        <v>45306</v>
      </c>
      <c r="P670" s="2">
        <f t="shared" ca="1" si="10"/>
        <v>23</v>
      </c>
    </row>
    <row r="671" spans="1:16">
      <c r="A671" s="2">
        <v>1056318</v>
      </c>
      <c r="B671" s="2">
        <v>670</v>
      </c>
      <c r="C671" s="2">
        <v>670</v>
      </c>
      <c r="D671" s="2" t="s">
        <v>869</v>
      </c>
      <c r="E671" s="3">
        <v>37118</v>
      </c>
      <c r="F671" s="2" t="s">
        <v>19</v>
      </c>
      <c r="G671" s="2" t="s">
        <v>15</v>
      </c>
      <c r="H671" s="3">
        <v>40734</v>
      </c>
      <c r="J671" s="2" t="s">
        <v>60</v>
      </c>
      <c r="K671" s="2" t="s">
        <v>80</v>
      </c>
      <c r="L671" s="2" t="s">
        <v>249</v>
      </c>
      <c r="N671" t="s">
        <v>3440</v>
      </c>
      <c r="O671" s="3">
        <v>45306</v>
      </c>
      <c r="P671" s="2">
        <f t="shared" ca="1" si="10"/>
        <v>23</v>
      </c>
    </row>
    <row r="672" spans="1:16">
      <c r="A672" s="2">
        <v>1056319</v>
      </c>
      <c r="B672" s="2">
        <v>671</v>
      </c>
      <c r="C672" s="2">
        <v>671</v>
      </c>
      <c r="D672" s="2" t="s">
        <v>870</v>
      </c>
      <c r="E672" s="3">
        <v>37118</v>
      </c>
      <c r="F672" s="2" t="s">
        <v>57</v>
      </c>
      <c r="G672" s="2" t="s">
        <v>15</v>
      </c>
      <c r="H672" s="3">
        <v>46182</v>
      </c>
      <c r="K672" s="2" t="s">
        <v>135</v>
      </c>
      <c r="L672" s="2" t="s">
        <v>346</v>
      </c>
      <c r="N672" t="s">
        <v>3440</v>
      </c>
      <c r="O672" s="3">
        <v>45306</v>
      </c>
      <c r="P672" s="2">
        <f t="shared" ca="1" si="10"/>
        <v>23</v>
      </c>
    </row>
    <row r="673" spans="1:16">
      <c r="A673" s="2">
        <v>1056329</v>
      </c>
      <c r="B673" s="2">
        <v>672</v>
      </c>
      <c r="C673" s="2">
        <v>672</v>
      </c>
      <c r="D673" s="2" t="s">
        <v>871</v>
      </c>
      <c r="E673" s="3">
        <v>37118</v>
      </c>
      <c r="F673" s="2" t="s">
        <v>211</v>
      </c>
      <c r="G673" s="2" t="s">
        <v>15</v>
      </c>
      <c r="H673" s="3">
        <v>38940</v>
      </c>
      <c r="K673" s="2" t="s">
        <v>142</v>
      </c>
      <c r="L673" s="2" t="s">
        <v>145</v>
      </c>
      <c r="N673" t="s">
        <v>3440</v>
      </c>
      <c r="O673" s="3">
        <v>45306</v>
      </c>
      <c r="P673" s="2">
        <f t="shared" ca="1" si="10"/>
        <v>23</v>
      </c>
    </row>
    <row r="674" spans="1:16">
      <c r="A674" s="2">
        <v>1054594</v>
      </c>
      <c r="B674" s="2">
        <v>673</v>
      </c>
      <c r="C674" s="2">
        <v>673</v>
      </c>
      <c r="D674" s="2" t="s">
        <v>872</v>
      </c>
      <c r="E674" s="3">
        <v>37123</v>
      </c>
      <c r="F674" s="2" t="s">
        <v>57</v>
      </c>
      <c r="G674" s="2" t="s">
        <v>15</v>
      </c>
      <c r="H674" s="3">
        <v>45875</v>
      </c>
      <c r="K674" s="2" t="s">
        <v>126</v>
      </c>
      <c r="L674" s="2" t="s">
        <v>169</v>
      </c>
      <c r="N674" t="s">
        <v>3440</v>
      </c>
      <c r="O674" s="3">
        <v>45306</v>
      </c>
      <c r="P674" s="2">
        <f t="shared" ca="1" si="10"/>
        <v>23</v>
      </c>
    </row>
    <row r="675" spans="1:16">
      <c r="A675" s="2">
        <v>1054595</v>
      </c>
      <c r="B675" s="2">
        <v>674</v>
      </c>
      <c r="C675" s="2">
        <v>674</v>
      </c>
      <c r="D675" s="2" t="s">
        <v>873</v>
      </c>
      <c r="E675" s="3">
        <v>37123</v>
      </c>
      <c r="F675" s="2" t="s">
        <v>14</v>
      </c>
      <c r="G675" s="2" t="s">
        <v>15</v>
      </c>
      <c r="H675" s="3">
        <v>45434</v>
      </c>
      <c r="K675" s="2" t="s">
        <v>874</v>
      </c>
      <c r="L675" s="2" t="s">
        <v>716</v>
      </c>
      <c r="N675" t="s">
        <v>3440</v>
      </c>
      <c r="O675" s="3">
        <v>45306</v>
      </c>
      <c r="P675" s="2">
        <f t="shared" ca="1" si="10"/>
        <v>23</v>
      </c>
    </row>
    <row r="676" spans="1:16">
      <c r="A676" s="2">
        <v>1054598</v>
      </c>
      <c r="B676" s="2">
        <v>675</v>
      </c>
      <c r="C676" s="2">
        <v>675</v>
      </c>
      <c r="D676" s="2" t="s">
        <v>875</v>
      </c>
      <c r="E676" s="3">
        <v>37123</v>
      </c>
      <c r="F676" s="2" t="s">
        <v>28</v>
      </c>
      <c r="G676" s="2" t="s">
        <v>15</v>
      </c>
      <c r="H676" s="3">
        <v>39444</v>
      </c>
      <c r="K676" s="2" t="s">
        <v>63</v>
      </c>
      <c r="L676" s="2" t="s">
        <v>480</v>
      </c>
      <c r="N676" t="s">
        <v>3440</v>
      </c>
      <c r="O676" s="3">
        <v>45306</v>
      </c>
      <c r="P676" s="2">
        <f t="shared" ca="1" si="10"/>
        <v>23</v>
      </c>
    </row>
    <row r="677" spans="1:16">
      <c r="A677" s="2">
        <v>1054602</v>
      </c>
      <c r="B677" s="2">
        <v>676</v>
      </c>
      <c r="C677" s="2">
        <v>676</v>
      </c>
      <c r="D677" s="2" t="s">
        <v>876</v>
      </c>
      <c r="E677" s="3">
        <v>37123</v>
      </c>
      <c r="F677" s="2" t="s">
        <v>28</v>
      </c>
      <c r="G677" s="2" t="s">
        <v>15</v>
      </c>
      <c r="H677" s="3">
        <v>43813</v>
      </c>
      <c r="K677" s="2" t="s">
        <v>142</v>
      </c>
      <c r="L677" s="2" t="s">
        <v>85</v>
      </c>
      <c r="N677" t="s">
        <v>3440</v>
      </c>
      <c r="O677" s="3">
        <v>45306</v>
      </c>
      <c r="P677" s="2">
        <f t="shared" ca="1" si="10"/>
        <v>23</v>
      </c>
    </row>
    <row r="678" spans="1:16">
      <c r="A678" s="2">
        <v>1054607</v>
      </c>
      <c r="B678" s="2">
        <v>677</v>
      </c>
      <c r="C678" s="2">
        <v>677</v>
      </c>
      <c r="D678" s="2" t="s">
        <v>877</v>
      </c>
      <c r="E678" s="3">
        <v>37123</v>
      </c>
      <c r="F678" s="2" t="s">
        <v>14</v>
      </c>
      <c r="G678" s="2" t="s">
        <v>15</v>
      </c>
      <c r="H678" s="3">
        <v>45434</v>
      </c>
      <c r="K678" s="2" t="s">
        <v>63</v>
      </c>
      <c r="L678" s="2" t="s">
        <v>463</v>
      </c>
      <c r="N678" t="s">
        <v>3440</v>
      </c>
      <c r="O678" s="3">
        <v>45306</v>
      </c>
      <c r="P678" s="2">
        <f t="shared" ca="1" si="10"/>
        <v>23</v>
      </c>
    </row>
    <row r="679" spans="1:16">
      <c r="A679" s="2">
        <v>1056433</v>
      </c>
      <c r="B679" s="2">
        <v>678</v>
      </c>
      <c r="C679" s="2">
        <v>678</v>
      </c>
      <c r="D679" s="2" t="s">
        <v>878</v>
      </c>
      <c r="E679" s="3">
        <v>37123</v>
      </c>
      <c r="F679" s="2" t="s">
        <v>14</v>
      </c>
      <c r="G679" s="2" t="s">
        <v>15</v>
      </c>
      <c r="H679" s="3">
        <v>45521</v>
      </c>
      <c r="K679" s="2" t="s">
        <v>63</v>
      </c>
      <c r="L679" s="2" t="s">
        <v>174</v>
      </c>
      <c r="N679" t="s">
        <v>3440</v>
      </c>
      <c r="O679" s="3">
        <v>45306</v>
      </c>
      <c r="P679" s="2">
        <f t="shared" ca="1" si="10"/>
        <v>23</v>
      </c>
    </row>
    <row r="680" spans="1:16">
      <c r="A680" s="2">
        <v>1060781</v>
      </c>
      <c r="B680" s="2">
        <v>679</v>
      </c>
      <c r="C680" s="2">
        <v>679</v>
      </c>
      <c r="D680" s="2" t="s">
        <v>879</v>
      </c>
      <c r="E680" s="3">
        <v>37123</v>
      </c>
      <c r="F680" s="2" t="s">
        <v>57</v>
      </c>
      <c r="G680" s="2" t="s">
        <v>15</v>
      </c>
      <c r="H680" s="3">
        <v>46048</v>
      </c>
      <c r="K680" s="2" t="s">
        <v>38</v>
      </c>
      <c r="L680" s="2" t="s">
        <v>145</v>
      </c>
      <c r="N680" t="s">
        <v>3440</v>
      </c>
      <c r="O680" s="3">
        <v>45306</v>
      </c>
      <c r="P680" s="2">
        <f t="shared" ca="1" si="10"/>
        <v>23</v>
      </c>
    </row>
    <row r="681" spans="1:16">
      <c r="A681" s="2">
        <v>1056432</v>
      </c>
      <c r="B681" s="2">
        <v>680</v>
      </c>
      <c r="C681" s="2">
        <v>680</v>
      </c>
      <c r="D681" s="2" t="s">
        <v>880</v>
      </c>
      <c r="E681" s="3">
        <v>37123</v>
      </c>
      <c r="F681" s="2" t="s">
        <v>19</v>
      </c>
      <c r="G681" s="2" t="s">
        <v>15</v>
      </c>
      <c r="H681" s="3">
        <v>46351</v>
      </c>
      <c r="K681" s="2" t="s">
        <v>126</v>
      </c>
      <c r="L681" s="2" t="s">
        <v>233</v>
      </c>
      <c r="N681" t="s">
        <v>3440</v>
      </c>
      <c r="O681" s="3">
        <v>45306</v>
      </c>
      <c r="P681" s="2">
        <f t="shared" ca="1" si="10"/>
        <v>23</v>
      </c>
    </row>
    <row r="682" spans="1:16">
      <c r="A682" s="2">
        <v>1054606</v>
      </c>
      <c r="B682" s="2">
        <v>681</v>
      </c>
      <c r="C682" s="2">
        <v>681</v>
      </c>
      <c r="D682" s="2" t="s">
        <v>881</v>
      </c>
      <c r="E682" s="3">
        <v>37123</v>
      </c>
      <c r="F682" s="2" t="s">
        <v>211</v>
      </c>
      <c r="G682" s="2" t="s">
        <v>15</v>
      </c>
      <c r="H682" s="3">
        <v>40734</v>
      </c>
      <c r="K682" s="2" t="s">
        <v>65</v>
      </c>
      <c r="L682" s="2" t="s">
        <v>882</v>
      </c>
      <c r="N682" t="s">
        <v>3440</v>
      </c>
      <c r="O682" s="3">
        <v>45306</v>
      </c>
      <c r="P682" s="2">
        <f t="shared" ca="1" si="10"/>
        <v>23</v>
      </c>
    </row>
    <row r="683" spans="1:16">
      <c r="A683" s="2">
        <v>1056983</v>
      </c>
      <c r="B683" s="2">
        <v>682</v>
      </c>
      <c r="C683" s="2">
        <v>682</v>
      </c>
      <c r="D683" s="2" t="s">
        <v>883</v>
      </c>
      <c r="E683" s="3">
        <v>37131</v>
      </c>
      <c r="F683" s="2" t="s">
        <v>28</v>
      </c>
      <c r="G683" s="2" t="s">
        <v>15</v>
      </c>
      <c r="H683" s="3">
        <v>45434</v>
      </c>
      <c r="K683" s="2" t="s">
        <v>21</v>
      </c>
      <c r="L683" s="2" t="s">
        <v>805</v>
      </c>
      <c r="N683" t="s">
        <v>3440</v>
      </c>
      <c r="O683" s="3">
        <v>45306</v>
      </c>
      <c r="P683" s="2">
        <f t="shared" ca="1" si="10"/>
        <v>23</v>
      </c>
    </row>
    <row r="684" spans="1:16">
      <c r="A684" s="2">
        <v>1056984</v>
      </c>
      <c r="B684" s="2">
        <v>683</v>
      </c>
      <c r="C684" s="2">
        <v>683</v>
      </c>
      <c r="D684" s="2" t="s">
        <v>884</v>
      </c>
      <c r="E684" s="3">
        <v>37131</v>
      </c>
      <c r="F684" s="2" t="s">
        <v>31</v>
      </c>
      <c r="G684" s="2" t="s">
        <v>15</v>
      </c>
      <c r="H684" s="3">
        <v>46427</v>
      </c>
      <c r="K684" s="2" t="s">
        <v>126</v>
      </c>
      <c r="L684" s="2" t="s">
        <v>26</v>
      </c>
      <c r="N684" t="s">
        <v>3440</v>
      </c>
      <c r="O684" s="3">
        <v>45306</v>
      </c>
      <c r="P684" s="2">
        <f t="shared" ca="1" si="10"/>
        <v>23</v>
      </c>
    </row>
    <row r="685" spans="1:16">
      <c r="A685" s="2">
        <v>1055464</v>
      </c>
      <c r="B685" s="2">
        <v>684</v>
      </c>
      <c r="C685" s="2">
        <v>684</v>
      </c>
      <c r="D685" s="2" t="s">
        <v>885</v>
      </c>
      <c r="E685" s="3">
        <v>37138</v>
      </c>
      <c r="F685" s="2" t="s">
        <v>14</v>
      </c>
      <c r="G685" s="2" t="s">
        <v>15</v>
      </c>
      <c r="H685" s="3">
        <v>45455</v>
      </c>
      <c r="K685" s="2" t="s">
        <v>63</v>
      </c>
      <c r="L685" s="2" t="s">
        <v>159</v>
      </c>
      <c r="N685" t="s">
        <v>3440</v>
      </c>
      <c r="O685" s="3">
        <v>45306</v>
      </c>
      <c r="P685" s="2">
        <f t="shared" ca="1" si="10"/>
        <v>23</v>
      </c>
    </row>
    <row r="686" spans="1:16">
      <c r="A686" s="2">
        <v>1055471</v>
      </c>
      <c r="B686" s="2">
        <v>685</v>
      </c>
      <c r="C686" s="2">
        <v>685</v>
      </c>
      <c r="D686" s="2" t="s">
        <v>886</v>
      </c>
      <c r="E686" s="3">
        <v>37138</v>
      </c>
      <c r="F686" s="2" t="s">
        <v>14</v>
      </c>
      <c r="G686" s="2" t="s">
        <v>15</v>
      </c>
      <c r="H686" s="3">
        <v>45785</v>
      </c>
      <c r="K686" s="2" t="s">
        <v>69</v>
      </c>
      <c r="L686" s="2" t="s">
        <v>233</v>
      </c>
      <c r="N686" t="s">
        <v>3440</v>
      </c>
      <c r="O686" s="3">
        <v>45306</v>
      </c>
      <c r="P686" s="2">
        <f t="shared" ca="1" si="10"/>
        <v>23</v>
      </c>
    </row>
    <row r="687" spans="1:16">
      <c r="A687" s="2">
        <v>1055511</v>
      </c>
      <c r="B687" s="2">
        <v>686</v>
      </c>
      <c r="C687" s="2">
        <v>686</v>
      </c>
      <c r="D687" s="2" t="s">
        <v>887</v>
      </c>
      <c r="E687" s="3">
        <v>37138</v>
      </c>
      <c r="F687" s="2" t="s">
        <v>28</v>
      </c>
      <c r="G687" s="2" t="s">
        <v>15</v>
      </c>
      <c r="H687" s="3">
        <v>44631</v>
      </c>
      <c r="K687" s="2" t="s">
        <v>21</v>
      </c>
      <c r="L687" s="2" t="s">
        <v>300</v>
      </c>
      <c r="N687" t="s">
        <v>3440</v>
      </c>
      <c r="O687" s="3">
        <v>45306</v>
      </c>
      <c r="P687" s="2">
        <f t="shared" ca="1" si="10"/>
        <v>23</v>
      </c>
    </row>
    <row r="688" spans="1:16">
      <c r="A688" s="2">
        <v>1057168</v>
      </c>
      <c r="B688" s="2">
        <v>687</v>
      </c>
      <c r="C688" s="2">
        <v>687</v>
      </c>
      <c r="D688" s="2" t="s">
        <v>888</v>
      </c>
      <c r="E688" s="3">
        <v>37141</v>
      </c>
      <c r="F688" s="2" t="s">
        <v>889</v>
      </c>
      <c r="G688" s="2" t="s">
        <v>15</v>
      </c>
      <c r="H688" s="3">
        <v>40776</v>
      </c>
      <c r="I688" s="2" t="s">
        <v>709</v>
      </c>
      <c r="L688" s="2" t="s">
        <v>33</v>
      </c>
      <c r="N688" t="s">
        <v>3440</v>
      </c>
      <c r="O688" s="3">
        <v>45306</v>
      </c>
      <c r="P688" s="2">
        <f t="shared" ca="1" si="10"/>
        <v>23</v>
      </c>
    </row>
    <row r="689" spans="1:16">
      <c r="A689" s="2">
        <v>1056761</v>
      </c>
      <c r="B689" s="2">
        <v>688</v>
      </c>
      <c r="C689" s="2">
        <v>688</v>
      </c>
      <c r="D689" s="2" t="s">
        <v>890</v>
      </c>
      <c r="E689" s="3">
        <v>37141</v>
      </c>
      <c r="F689" s="2" t="s">
        <v>28</v>
      </c>
      <c r="G689" s="2" t="s">
        <v>15</v>
      </c>
      <c r="H689" s="3">
        <v>44201</v>
      </c>
      <c r="K689" s="2" t="s">
        <v>142</v>
      </c>
      <c r="L689" s="2" t="s">
        <v>174</v>
      </c>
      <c r="N689" t="s">
        <v>3440</v>
      </c>
      <c r="O689" s="3">
        <v>45306</v>
      </c>
      <c r="P689" s="2">
        <f t="shared" ca="1" si="10"/>
        <v>23</v>
      </c>
    </row>
    <row r="690" spans="1:16">
      <c r="A690" s="2">
        <v>1057169</v>
      </c>
      <c r="B690" s="2">
        <v>689</v>
      </c>
      <c r="C690" s="2">
        <v>689</v>
      </c>
      <c r="D690" s="2" t="s">
        <v>891</v>
      </c>
      <c r="E690" s="3">
        <v>37141</v>
      </c>
      <c r="F690" s="2" t="s">
        <v>211</v>
      </c>
      <c r="G690" s="2" t="s">
        <v>15</v>
      </c>
      <c r="H690" s="3">
        <v>38940</v>
      </c>
      <c r="K690" s="2" t="s">
        <v>142</v>
      </c>
      <c r="L690" s="2" t="s">
        <v>538</v>
      </c>
      <c r="N690" t="s">
        <v>3440</v>
      </c>
      <c r="O690" s="3">
        <v>45306</v>
      </c>
      <c r="P690" s="2">
        <f t="shared" ca="1" si="10"/>
        <v>23</v>
      </c>
    </row>
    <row r="691" spans="1:16">
      <c r="A691" s="2">
        <v>1062034</v>
      </c>
      <c r="B691" s="2">
        <v>690</v>
      </c>
      <c r="C691" s="2">
        <v>690</v>
      </c>
      <c r="D691" s="2" t="s">
        <v>892</v>
      </c>
      <c r="E691" s="3">
        <v>37143</v>
      </c>
      <c r="F691" s="2" t="s">
        <v>14</v>
      </c>
      <c r="G691" s="2" t="s">
        <v>15</v>
      </c>
      <c r="H691" s="3">
        <v>43960</v>
      </c>
      <c r="K691" s="2" t="s">
        <v>16</v>
      </c>
      <c r="L691" s="2" t="s">
        <v>661</v>
      </c>
      <c r="N691" t="s">
        <v>3440</v>
      </c>
      <c r="O691" s="3">
        <v>45306</v>
      </c>
      <c r="P691" s="2">
        <f t="shared" ca="1" si="10"/>
        <v>23</v>
      </c>
    </row>
    <row r="692" spans="1:16">
      <c r="A692" s="2">
        <v>1057172</v>
      </c>
      <c r="B692" s="2">
        <v>691</v>
      </c>
      <c r="C692" s="2">
        <v>691</v>
      </c>
      <c r="D692" s="2" t="s">
        <v>893</v>
      </c>
      <c r="E692" s="3">
        <v>37143</v>
      </c>
      <c r="F692" s="2" t="s">
        <v>14</v>
      </c>
      <c r="G692" s="2" t="s">
        <v>15</v>
      </c>
      <c r="H692" s="3">
        <v>43960</v>
      </c>
      <c r="K692" s="2" t="s">
        <v>63</v>
      </c>
      <c r="L692" s="2" t="s">
        <v>346</v>
      </c>
      <c r="N692" t="s">
        <v>3440</v>
      </c>
      <c r="O692" s="3">
        <v>45306</v>
      </c>
      <c r="P692" s="2">
        <f t="shared" ca="1" si="10"/>
        <v>23</v>
      </c>
    </row>
    <row r="693" spans="1:16">
      <c r="A693" s="2">
        <v>1057413</v>
      </c>
      <c r="B693" s="2">
        <v>692</v>
      </c>
      <c r="C693" s="2">
        <v>692</v>
      </c>
      <c r="D693" s="2" t="s">
        <v>894</v>
      </c>
      <c r="E693" s="3">
        <v>37143</v>
      </c>
      <c r="F693" s="2" t="s">
        <v>14</v>
      </c>
      <c r="G693" s="2" t="s">
        <v>15</v>
      </c>
      <c r="H693" s="3">
        <v>46208</v>
      </c>
      <c r="K693" s="2" t="s">
        <v>16</v>
      </c>
      <c r="L693" s="2" t="s">
        <v>595</v>
      </c>
      <c r="N693" t="s">
        <v>3440</v>
      </c>
      <c r="O693" s="3">
        <v>45306</v>
      </c>
      <c r="P693" s="2">
        <f t="shared" ca="1" si="10"/>
        <v>23</v>
      </c>
    </row>
    <row r="694" spans="1:16">
      <c r="A694" s="2">
        <v>1057175</v>
      </c>
      <c r="B694" s="2">
        <v>693</v>
      </c>
      <c r="C694" s="2">
        <v>693</v>
      </c>
      <c r="D694" s="2" t="s">
        <v>895</v>
      </c>
      <c r="E694" s="3">
        <v>37144</v>
      </c>
      <c r="F694" s="2" t="s">
        <v>246</v>
      </c>
      <c r="G694" s="2" t="s">
        <v>15</v>
      </c>
      <c r="H694" s="3">
        <v>38253</v>
      </c>
      <c r="K694" s="2" t="s">
        <v>21</v>
      </c>
      <c r="L694" s="2" t="s">
        <v>451</v>
      </c>
      <c r="N694" t="s">
        <v>3440</v>
      </c>
      <c r="O694" s="3">
        <v>45306</v>
      </c>
      <c r="P694" s="2">
        <f t="shared" ca="1" si="10"/>
        <v>23</v>
      </c>
    </row>
    <row r="695" spans="1:16">
      <c r="A695" s="2">
        <v>1057176</v>
      </c>
      <c r="B695" s="2">
        <v>694</v>
      </c>
      <c r="C695" s="2">
        <v>694</v>
      </c>
      <c r="D695" s="2" t="s">
        <v>896</v>
      </c>
      <c r="E695" s="3">
        <v>37144</v>
      </c>
      <c r="F695" s="2" t="s">
        <v>246</v>
      </c>
      <c r="G695" s="2" t="s">
        <v>15</v>
      </c>
      <c r="H695" s="3">
        <v>38270</v>
      </c>
      <c r="K695" s="2" t="s">
        <v>21</v>
      </c>
      <c r="L695" s="2" t="s">
        <v>265</v>
      </c>
      <c r="N695" t="s">
        <v>3440</v>
      </c>
      <c r="O695" s="3">
        <v>45306</v>
      </c>
      <c r="P695" s="2">
        <f t="shared" ca="1" si="10"/>
        <v>23</v>
      </c>
    </row>
    <row r="696" spans="1:16">
      <c r="A696" s="2">
        <v>1057417</v>
      </c>
      <c r="B696" s="2">
        <v>695</v>
      </c>
      <c r="C696" s="2">
        <v>695</v>
      </c>
      <c r="D696" s="2" t="s">
        <v>897</v>
      </c>
      <c r="E696" s="3">
        <v>37144</v>
      </c>
      <c r="F696" s="2" t="s">
        <v>14</v>
      </c>
      <c r="G696" s="2" t="s">
        <v>15</v>
      </c>
      <c r="H696" s="3">
        <v>43960</v>
      </c>
      <c r="K696" s="2" t="s">
        <v>43</v>
      </c>
      <c r="L696" s="2" t="s">
        <v>81</v>
      </c>
      <c r="N696" t="s">
        <v>3440</v>
      </c>
      <c r="O696" s="3">
        <v>45306</v>
      </c>
      <c r="P696" s="2">
        <f t="shared" ca="1" si="10"/>
        <v>23</v>
      </c>
    </row>
    <row r="697" spans="1:16">
      <c r="A697" s="2">
        <v>1057178</v>
      </c>
      <c r="B697" s="2">
        <v>696</v>
      </c>
      <c r="C697" s="2">
        <v>696</v>
      </c>
      <c r="D697" s="2" t="s">
        <v>898</v>
      </c>
      <c r="E697" s="3">
        <v>37144</v>
      </c>
      <c r="F697" s="2" t="s">
        <v>57</v>
      </c>
      <c r="G697" s="2" t="s">
        <v>15</v>
      </c>
      <c r="H697" s="3">
        <v>46048</v>
      </c>
      <c r="K697" s="2" t="s">
        <v>29</v>
      </c>
      <c r="L697" s="2" t="s">
        <v>102</v>
      </c>
      <c r="N697" t="s">
        <v>3440</v>
      </c>
      <c r="O697" s="3">
        <v>45306</v>
      </c>
      <c r="P697" s="2">
        <f t="shared" ca="1" si="10"/>
        <v>23</v>
      </c>
    </row>
    <row r="698" spans="1:16">
      <c r="A698" s="2">
        <v>1057418</v>
      </c>
      <c r="B698" s="2">
        <v>697</v>
      </c>
      <c r="C698" s="2">
        <v>697</v>
      </c>
      <c r="D698" s="2" t="s">
        <v>899</v>
      </c>
      <c r="E698" s="3">
        <v>37144</v>
      </c>
      <c r="F698" s="2" t="s">
        <v>28</v>
      </c>
      <c r="G698" s="2" t="s">
        <v>15</v>
      </c>
      <c r="H698" s="3">
        <v>43965</v>
      </c>
      <c r="K698" s="2" t="s">
        <v>16</v>
      </c>
      <c r="L698" s="2" t="s">
        <v>169</v>
      </c>
      <c r="N698" t="s">
        <v>3440</v>
      </c>
      <c r="O698" s="3">
        <v>45306</v>
      </c>
      <c r="P698" s="2">
        <f t="shared" ca="1" si="10"/>
        <v>23</v>
      </c>
    </row>
    <row r="699" spans="1:16">
      <c r="A699" s="2">
        <v>1057574</v>
      </c>
      <c r="B699" s="2">
        <v>698</v>
      </c>
      <c r="C699" s="2">
        <v>698</v>
      </c>
      <c r="D699" s="2" t="s">
        <v>900</v>
      </c>
      <c r="E699" s="3">
        <v>37144</v>
      </c>
      <c r="F699" s="2" t="s">
        <v>57</v>
      </c>
      <c r="G699" s="2" t="s">
        <v>15</v>
      </c>
      <c r="H699" s="3">
        <v>45488</v>
      </c>
      <c r="K699" s="2" t="s">
        <v>16</v>
      </c>
      <c r="L699" s="2" t="s">
        <v>199</v>
      </c>
      <c r="N699" t="s">
        <v>3440</v>
      </c>
      <c r="O699" s="3">
        <v>45306</v>
      </c>
      <c r="P699" s="2">
        <f t="shared" ca="1" si="10"/>
        <v>23</v>
      </c>
    </row>
    <row r="700" spans="1:16">
      <c r="A700" s="2">
        <v>1057179</v>
      </c>
      <c r="B700" s="2">
        <v>699</v>
      </c>
      <c r="C700" s="2">
        <v>699</v>
      </c>
      <c r="D700" s="2" t="s">
        <v>901</v>
      </c>
      <c r="E700" s="3">
        <v>37144</v>
      </c>
      <c r="F700" s="2" t="s">
        <v>211</v>
      </c>
      <c r="G700" s="2" t="s">
        <v>15</v>
      </c>
      <c r="H700" s="3">
        <v>38253</v>
      </c>
      <c r="K700" s="2" t="s">
        <v>32</v>
      </c>
      <c r="L700" s="2" t="s">
        <v>67</v>
      </c>
      <c r="N700" t="s">
        <v>3440</v>
      </c>
      <c r="O700" s="3">
        <v>45306</v>
      </c>
      <c r="P700" s="2">
        <f t="shared" ca="1" si="10"/>
        <v>23</v>
      </c>
    </row>
    <row r="701" spans="1:16">
      <c r="A701" s="2">
        <v>1057180</v>
      </c>
      <c r="B701" s="2">
        <v>700</v>
      </c>
      <c r="C701" s="2">
        <v>700</v>
      </c>
      <c r="D701" s="2" t="s">
        <v>902</v>
      </c>
      <c r="E701" s="3">
        <v>37144</v>
      </c>
      <c r="F701" s="2" t="s">
        <v>14</v>
      </c>
      <c r="G701" s="2" t="s">
        <v>15</v>
      </c>
      <c r="H701" s="3">
        <v>44404</v>
      </c>
      <c r="K701" s="2" t="s">
        <v>43</v>
      </c>
      <c r="L701" s="2" t="s">
        <v>403</v>
      </c>
      <c r="N701" t="s">
        <v>3440</v>
      </c>
      <c r="O701" s="3">
        <v>45306</v>
      </c>
      <c r="P701" s="2">
        <f t="shared" ca="1" si="10"/>
        <v>23</v>
      </c>
    </row>
    <row r="702" spans="1:16">
      <c r="A702" s="2">
        <v>1057181</v>
      </c>
      <c r="B702" s="2">
        <v>701</v>
      </c>
      <c r="C702" s="2">
        <v>701</v>
      </c>
      <c r="D702" s="2" t="s">
        <v>903</v>
      </c>
      <c r="E702" s="3">
        <v>37144</v>
      </c>
      <c r="F702" s="2" t="s">
        <v>28</v>
      </c>
      <c r="G702" s="2" t="s">
        <v>15</v>
      </c>
      <c r="H702" s="3">
        <v>40432</v>
      </c>
      <c r="K702" s="2" t="s">
        <v>32</v>
      </c>
      <c r="L702" s="2" t="s">
        <v>83</v>
      </c>
      <c r="N702" t="s">
        <v>3440</v>
      </c>
      <c r="O702" s="3">
        <v>45306</v>
      </c>
      <c r="P702" s="2">
        <f t="shared" ca="1" si="10"/>
        <v>23</v>
      </c>
    </row>
    <row r="703" spans="1:16">
      <c r="A703" s="2">
        <v>1057575</v>
      </c>
      <c r="B703" s="2">
        <v>702</v>
      </c>
      <c r="C703" s="2">
        <v>702</v>
      </c>
      <c r="D703" s="2" t="s">
        <v>904</v>
      </c>
      <c r="E703" s="3">
        <v>37144</v>
      </c>
      <c r="F703" s="2" t="s">
        <v>28</v>
      </c>
      <c r="G703" s="2" t="s">
        <v>15</v>
      </c>
      <c r="H703" s="3">
        <v>44653</v>
      </c>
      <c r="K703" s="2" t="s">
        <v>142</v>
      </c>
      <c r="L703" s="2" t="s">
        <v>33</v>
      </c>
      <c r="N703" t="s">
        <v>3440</v>
      </c>
      <c r="O703" s="3">
        <v>45306</v>
      </c>
      <c r="P703" s="2">
        <f t="shared" ca="1" si="10"/>
        <v>23</v>
      </c>
    </row>
    <row r="704" spans="1:16">
      <c r="A704" s="2">
        <v>1057421</v>
      </c>
      <c r="B704" s="2">
        <v>703</v>
      </c>
      <c r="C704" s="2">
        <v>703</v>
      </c>
      <c r="D704" s="2" t="s">
        <v>905</v>
      </c>
      <c r="E704" s="3">
        <v>37144</v>
      </c>
      <c r="F704" s="2" t="s">
        <v>28</v>
      </c>
      <c r="G704" s="2" t="s">
        <v>15</v>
      </c>
      <c r="H704" s="3">
        <v>46427</v>
      </c>
      <c r="K704" s="2" t="s">
        <v>21</v>
      </c>
      <c r="L704" s="2" t="s">
        <v>145</v>
      </c>
      <c r="N704" t="s">
        <v>3440</v>
      </c>
      <c r="O704" s="3">
        <v>45306</v>
      </c>
      <c r="P704" s="2">
        <f t="shared" ca="1" si="10"/>
        <v>23</v>
      </c>
    </row>
    <row r="705" spans="1:16">
      <c r="A705" s="2">
        <v>1057182</v>
      </c>
      <c r="B705" s="2">
        <v>704</v>
      </c>
      <c r="C705" s="2">
        <v>704</v>
      </c>
      <c r="D705" s="2" t="s">
        <v>906</v>
      </c>
      <c r="E705" s="3">
        <v>37144</v>
      </c>
      <c r="F705" s="2" t="s">
        <v>19</v>
      </c>
      <c r="G705" s="2" t="s">
        <v>15</v>
      </c>
      <c r="H705" s="3">
        <v>46243</v>
      </c>
      <c r="K705" s="2" t="s">
        <v>126</v>
      </c>
      <c r="L705" s="2" t="s">
        <v>265</v>
      </c>
      <c r="N705" t="s">
        <v>3440</v>
      </c>
      <c r="O705" s="3">
        <v>45306</v>
      </c>
      <c r="P705" s="2">
        <f t="shared" ca="1" si="10"/>
        <v>23</v>
      </c>
    </row>
    <row r="706" spans="1:16">
      <c r="A706" s="2">
        <v>1057183</v>
      </c>
      <c r="B706" s="2">
        <v>705</v>
      </c>
      <c r="C706" s="2">
        <v>705</v>
      </c>
      <c r="D706" s="2" t="s">
        <v>907</v>
      </c>
      <c r="E706" s="3">
        <v>37144</v>
      </c>
      <c r="F706" s="2" t="s">
        <v>28</v>
      </c>
      <c r="G706" s="2" t="s">
        <v>15</v>
      </c>
      <c r="H706" s="3">
        <v>38253</v>
      </c>
      <c r="K706" s="2" t="s">
        <v>135</v>
      </c>
      <c r="L706" s="2" t="s">
        <v>300</v>
      </c>
      <c r="N706" t="s">
        <v>3440</v>
      </c>
      <c r="O706" s="3">
        <v>45306</v>
      </c>
      <c r="P706" s="2">
        <f t="shared" ref="P706:P769" ca="1" si="11">ROUNDUP((TODAY()-E706)/365.25,0)</f>
        <v>23</v>
      </c>
    </row>
    <row r="707" spans="1:16">
      <c r="A707" s="2">
        <v>1057793</v>
      </c>
      <c r="B707" s="2">
        <v>706</v>
      </c>
      <c r="C707" s="2">
        <v>706</v>
      </c>
      <c r="D707" s="2" t="s">
        <v>908</v>
      </c>
      <c r="E707" s="3">
        <v>37151</v>
      </c>
      <c r="F707" s="2" t="s">
        <v>28</v>
      </c>
      <c r="G707" s="2" t="s">
        <v>15</v>
      </c>
      <c r="H707" s="3">
        <v>46150</v>
      </c>
      <c r="J707" s="2" t="s">
        <v>60</v>
      </c>
      <c r="K707" s="2" t="s">
        <v>21</v>
      </c>
      <c r="L707" s="2" t="s">
        <v>50</v>
      </c>
      <c r="N707" t="s">
        <v>3440</v>
      </c>
      <c r="O707" s="3">
        <v>45306</v>
      </c>
      <c r="P707" s="2">
        <f t="shared" ca="1" si="11"/>
        <v>23</v>
      </c>
    </row>
    <row r="708" spans="1:16">
      <c r="A708" s="2">
        <v>1057794</v>
      </c>
      <c r="B708" s="2">
        <v>707</v>
      </c>
      <c r="C708" s="2">
        <v>707</v>
      </c>
      <c r="D708" s="2" t="s">
        <v>909</v>
      </c>
      <c r="E708" s="3">
        <v>37151</v>
      </c>
      <c r="F708" s="2" t="s">
        <v>19</v>
      </c>
      <c r="G708" s="2" t="s">
        <v>15</v>
      </c>
      <c r="H708" s="3">
        <v>44734</v>
      </c>
      <c r="J708" s="2" t="s">
        <v>60</v>
      </c>
      <c r="K708" s="2" t="s">
        <v>454</v>
      </c>
      <c r="L708" s="2" t="s">
        <v>478</v>
      </c>
      <c r="N708" t="s">
        <v>3440</v>
      </c>
      <c r="O708" s="3">
        <v>45306</v>
      </c>
      <c r="P708" s="2">
        <f t="shared" ca="1" si="11"/>
        <v>23</v>
      </c>
    </row>
    <row r="709" spans="1:16">
      <c r="A709" s="2">
        <v>1057432</v>
      </c>
      <c r="B709" s="2">
        <v>708</v>
      </c>
      <c r="C709" s="2">
        <v>708</v>
      </c>
      <c r="D709" s="2" t="s">
        <v>910</v>
      </c>
      <c r="E709" s="3">
        <v>37155</v>
      </c>
      <c r="F709" s="2" t="s">
        <v>211</v>
      </c>
      <c r="G709" s="2" t="s">
        <v>15</v>
      </c>
      <c r="H709" s="3">
        <v>38253</v>
      </c>
      <c r="K709" s="2" t="s">
        <v>32</v>
      </c>
      <c r="L709" s="2" t="s">
        <v>36</v>
      </c>
      <c r="N709" t="s">
        <v>3440</v>
      </c>
      <c r="O709" s="3">
        <v>45306</v>
      </c>
      <c r="P709" s="2">
        <f t="shared" ca="1" si="11"/>
        <v>23</v>
      </c>
    </row>
    <row r="710" spans="1:16">
      <c r="A710" s="2">
        <v>1057498</v>
      </c>
      <c r="B710" s="2">
        <v>709</v>
      </c>
      <c r="C710" s="2">
        <v>709</v>
      </c>
      <c r="D710" s="2" t="s">
        <v>911</v>
      </c>
      <c r="E710" s="3">
        <v>37155</v>
      </c>
      <c r="F710" s="2" t="s">
        <v>14</v>
      </c>
      <c r="G710" s="2" t="s">
        <v>15</v>
      </c>
      <c r="H710" s="3">
        <v>44682</v>
      </c>
      <c r="K710" s="2" t="s">
        <v>63</v>
      </c>
      <c r="L710" s="2" t="s">
        <v>199</v>
      </c>
      <c r="N710" t="s">
        <v>3440</v>
      </c>
      <c r="O710" s="3">
        <v>45306</v>
      </c>
      <c r="P710" s="2">
        <f t="shared" ca="1" si="11"/>
        <v>23</v>
      </c>
    </row>
    <row r="711" spans="1:16">
      <c r="A711" s="2">
        <v>1056870</v>
      </c>
      <c r="B711" s="2">
        <v>710</v>
      </c>
      <c r="C711" s="2">
        <v>710</v>
      </c>
      <c r="D711" s="2" t="s">
        <v>912</v>
      </c>
      <c r="E711" s="3">
        <v>37158</v>
      </c>
      <c r="F711" s="2" t="s">
        <v>57</v>
      </c>
      <c r="G711" s="2" t="s">
        <v>15</v>
      </c>
      <c r="H711" s="3">
        <v>45521</v>
      </c>
      <c r="K711" s="2" t="s">
        <v>16</v>
      </c>
      <c r="L711" s="2" t="s">
        <v>85</v>
      </c>
      <c r="N711" t="s">
        <v>3440</v>
      </c>
      <c r="O711" s="3">
        <v>45306</v>
      </c>
      <c r="P711" s="2">
        <f t="shared" ca="1" si="11"/>
        <v>23</v>
      </c>
    </row>
    <row r="712" spans="1:16">
      <c r="A712" s="2">
        <v>1057015</v>
      </c>
      <c r="B712" s="2">
        <v>711</v>
      </c>
      <c r="C712" s="2">
        <v>711</v>
      </c>
      <c r="D712" s="2" t="s">
        <v>913</v>
      </c>
      <c r="E712" s="3">
        <v>37158</v>
      </c>
      <c r="F712" s="2" t="s">
        <v>57</v>
      </c>
      <c r="G712" s="2" t="s">
        <v>15</v>
      </c>
      <c r="H712" s="3">
        <v>46048</v>
      </c>
      <c r="K712" s="2" t="s">
        <v>427</v>
      </c>
      <c r="L712" s="2" t="s">
        <v>33</v>
      </c>
      <c r="N712" t="s">
        <v>3440</v>
      </c>
      <c r="O712" s="3">
        <v>45306</v>
      </c>
      <c r="P712" s="2">
        <f t="shared" ca="1" si="11"/>
        <v>23</v>
      </c>
    </row>
    <row r="713" spans="1:16">
      <c r="A713" s="2">
        <v>1057018</v>
      </c>
      <c r="B713" s="2">
        <v>712</v>
      </c>
      <c r="C713" s="2">
        <v>712</v>
      </c>
      <c r="D713" s="2" t="s">
        <v>914</v>
      </c>
      <c r="E713" s="3">
        <v>37158</v>
      </c>
      <c r="F713" s="2" t="s">
        <v>57</v>
      </c>
      <c r="G713" s="2" t="s">
        <v>15</v>
      </c>
      <c r="H713" s="3">
        <v>45488</v>
      </c>
      <c r="K713" s="2" t="s">
        <v>63</v>
      </c>
      <c r="L713" s="2" t="s">
        <v>376</v>
      </c>
      <c r="N713" t="s">
        <v>3440</v>
      </c>
      <c r="O713" s="3">
        <v>45306</v>
      </c>
      <c r="P713" s="2">
        <f t="shared" ca="1" si="11"/>
        <v>23</v>
      </c>
    </row>
    <row r="714" spans="1:16">
      <c r="A714" s="2">
        <v>1057021</v>
      </c>
      <c r="B714" s="2">
        <v>713</v>
      </c>
      <c r="C714" s="2">
        <v>713</v>
      </c>
      <c r="D714" s="2" t="s">
        <v>915</v>
      </c>
      <c r="E714" s="3">
        <v>37158</v>
      </c>
      <c r="F714" s="2" t="s">
        <v>31</v>
      </c>
      <c r="G714" s="2" t="s">
        <v>15</v>
      </c>
      <c r="H714" s="3">
        <v>45785</v>
      </c>
      <c r="K714" s="2" t="s">
        <v>63</v>
      </c>
      <c r="L714" s="2" t="s">
        <v>46</v>
      </c>
      <c r="N714" t="s">
        <v>3440</v>
      </c>
      <c r="O714" s="3">
        <v>45306</v>
      </c>
      <c r="P714" s="2">
        <f t="shared" ca="1" si="11"/>
        <v>23</v>
      </c>
    </row>
    <row r="715" spans="1:16">
      <c r="A715" s="2">
        <v>1057023</v>
      </c>
      <c r="B715" s="2">
        <v>714</v>
      </c>
      <c r="C715" s="2">
        <v>714</v>
      </c>
      <c r="D715" s="2" t="s">
        <v>916</v>
      </c>
      <c r="E715" s="3">
        <v>37158</v>
      </c>
      <c r="F715" s="2" t="s">
        <v>211</v>
      </c>
      <c r="G715" s="2" t="s">
        <v>15</v>
      </c>
      <c r="H715" s="3">
        <v>39212</v>
      </c>
      <c r="K715" s="2" t="s">
        <v>16</v>
      </c>
      <c r="L715" s="2" t="s">
        <v>17</v>
      </c>
      <c r="N715" t="s">
        <v>3440</v>
      </c>
      <c r="O715" s="3">
        <v>45306</v>
      </c>
      <c r="P715" s="2">
        <f t="shared" ca="1" si="11"/>
        <v>23</v>
      </c>
    </row>
    <row r="716" spans="1:16">
      <c r="A716" s="2">
        <v>1057025</v>
      </c>
      <c r="B716" s="2">
        <v>715</v>
      </c>
      <c r="C716" s="2">
        <v>715</v>
      </c>
      <c r="D716" s="2" t="s">
        <v>917</v>
      </c>
      <c r="E716" s="3">
        <v>37158</v>
      </c>
      <c r="F716" s="2" t="s">
        <v>14</v>
      </c>
      <c r="G716" s="2" t="s">
        <v>15</v>
      </c>
      <c r="H716" s="3">
        <v>43998</v>
      </c>
      <c r="K716" s="2" t="s">
        <v>63</v>
      </c>
      <c r="L716" s="2" t="s">
        <v>716</v>
      </c>
      <c r="N716" t="s">
        <v>3440</v>
      </c>
      <c r="O716" s="3">
        <v>45306</v>
      </c>
      <c r="P716" s="2">
        <f t="shared" ca="1" si="11"/>
        <v>23</v>
      </c>
    </row>
    <row r="717" spans="1:16">
      <c r="A717" s="2">
        <v>1057026</v>
      </c>
      <c r="B717" s="2">
        <v>716</v>
      </c>
      <c r="C717" s="2">
        <v>716</v>
      </c>
      <c r="D717" s="2" t="s">
        <v>918</v>
      </c>
      <c r="E717" s="3">
        <v>37158</v>
      </c>
      <c r="F717" s="2" t="s">
        <v>28</v>
      </c>
      <c r="G717" s="2" t="s">
        <v>15</v>
      </c>
      <c r="H717" s="3">
        <v>45581</v>
      </c>
      <c r="K717" s="2" t="s">
        <v>427</v>
      </c>
      <c r="L717" s="2" t="s">
        <v>17</v>
      </c>
      <c r="N717" t="s">
        <v>3440</v>
      </c>
      <c r="O717" s="3">
        <v>45306</v>
      </c>
      <c r="P717" s="2">
        <f t="shared" ca="1" si="11"/>
        <v>23</v>
      </c>
    </row>
    <row r="718" spans="1:16">
      <c r="A718" s="2">
        <v>1057027</v>
      </c>
      <c r="B718" s="2">
        <v>717</v>
      </c>
      <c r="C718" s="2">
        <v>717</v>
      </c>
      <c r="D718" s="2" t="s">
        <v>919</v>
      </c>
      <c r="E718" s="3">
        <v>37158</v>
      </c>
      <c r="F718" s="2" t="s">
        <v>14</v>
      </c>
      <c r="G718" s="2" t="s">
        <v>15</v>
      </c>
      <c r="H718" s="3">
        <v>43998</v>
      </c>
      <c r="J718" s="2" t="s">
        <v>60</v>
      </c>
      <c r="K718" s="2" t="s">
        <v>69</v>
      </c>
      <c r="L718" s="2" t="s">
        <v>71</v>
      </c>
      <c r="N718" t="s">
        <v>3440</v>
      </c>
      <c r="O718" s="3">
        <v>45306</v>
      </c>
      <c r="P718" s="2">
        <f t="shared" ca="1" si="11"/>
        <v>23</v>
      </c>
    </row>
    <row r="719" spans="1:16">
      <c r="A719" s="2">
        <v>1057030</v>
      </c>
      <c r="B719" s="2">
        <v>718</v>
      </c>
      <c r="C719" s="2">
        <v>718</v>
      </c>
      <c r="D719" s="2" t="s">
        <v>920</v>
      </c>
      <c r="E719" s="3">
        <v>37158</v>
      </c>
      <c r="F719" s="2" t="s">
        <v>28</v>
      </c>
      <c r="G719" s="2" t="s">
        <v>15</v>
      </c>
      <c r="H719" s="3">
        <v>45785</v>
      </c>
      <c r="K719" s="2" t="s">
        <v>21</v>
      </c>
      <c r="L719" s="2" t="s">
        <v>538</v>
      </c>
      <c r="N719" t="s">
        <v>3440</v>
      </c>
      <c r="O719" s="3">
        <v>45306</v>
      </c>
      <c r="P719" s="2">
        <f t="shared" ca="1" si="11"/>
        <v>23</v>
      </c>
    </row>
    <row r="720" spans="1:16">
      <c r="A720" s="2">
        <v>1057042</v>
      </c>
      <c r="B720" s="2">
        <v>719</v>
      </c>
      <c r="C720" s="2">
        <v>719</v>
      </c>
      <c r="D720" s="2" t="s">
        <v>921</v>
      </c>
      <c r="E720" s="3">
        <v>37158</v>
      </c>
      <c r="F720" s="2" t="s">
        <v>211</v>
      </c>
      <c r="G720" s="2" t="s">
        <v>15</v>
      </c>
      <c r="H720" s="3">
        <v>39620</v>
      </c>
      <c r="I720" s="2" t="s">
        <v>709</v>
      </c>
      <c r="L720" s="2" t="s">
        <v>33</v>
      </c>
      <c r="N720" t="s">
        <v>3440</v>
      </c>
      <c r="O720" s="3">
        <v>45306</v>
      </c>
      <c r="P720" s="2">
        <f t="shared" ca="1" si="11"/>
        <v>23</v>
      </c>
    </row>
    <row r="721" spans="1:16">
      <c r="A721" s="2">
        <v>1057043</v>
      </c>
      <c r="B721" s="2">
        <v>720</v>
      </c>
      <c r="C721" s="2">
        <v>720</v>
      </c>
      <c r="D721" s="2" t="s">
        <v>922</v>
      </c>
      <c r="E721" s="3">
        <v>37158</v>
      </c>
      <c r="F721" s="2" t="s">
        <v>28</v>
      </c>
      <c r="G721" s="2" t="s">
        <v>15</v>
      </c>
      <c r="H721" s="3">
        <v>44124</v>
      </c>
      <c r="K721" s="2" t="s">
        <v>32</v>
      </c>
      <c r="L721" s="2" t="s">
        <v>46</v>
      </c>
      <c r="N721" t="s">
        <v>3440</v>
      </c>
      <c r="O721" s="3">
        <v>45306</v>
      </c>
      <c r="P721" s="2">
        <f t="shared" ca="1" si="11"/>
        <v>23</v>
      </c>
    </row>
    <row r="722" spans="1:16">
      <c r="A722" s="2">
        <v>1057044</v>
      </c>
      <c r="B722" s="2">
        <v>721</v>
      </c>
      <c r="C722" s="2">
        <v>721</v>
      </c>
      <c r="D722" s="2" t="s">
        <v>923</v>
      </c>
      <c r="E722" s="3">
        <v>37158</v>
      </c>
      <c r="F722" s="2" t="s">
        <v>57</v>
      </c>
      <c r="G722" s="2" t="s">
        <v>15</v>
      </c>
      <c r="H722" s="3">
        <v>45785</v>
      </c>
      <c r="K722" s="2" t="s">
        <v>54</v>
      </c>
      <c r="L722" s="2" t="s">
        <v>669</v>
      </c>
      <c r="N722" t="s">
        <v>3440</v>
      </c>
      <c r="O722" s="3">
        <v>45306</v>
      </c>
      <c r="P722" s="2">
        <f t="shared" ca="1" si="11"/>
        <v>23</v>
      </c>
    </row>
    <row r="723" spans="1:16">
      <c r="A723" s="2">
        <v>1057045</v>
      </c>
      <c r="B723" s="2">
        <v>722</v>
      </c>
      <c r="C723" s="2">
        <v>722</v>
      </c>
      <c r="D723" s="2" t="s">
        <v>924</v>
      </c>
      <c r="E723" s="3">
        <v>37158</v>
      </c>
      <c r="F723" s="2" t="s">
        <v>19</v>
      </c>
      <c r="G723" s="2" t="s">
        <v>15</v>
      </c>
      <c r="H723" s="3">
        <v>46150</v>
      </c>
      <c r="K723" s="2" t="s">
        <v>63</v>
      </c>
      <c r="L723" s="2" t="s">
        <v>302</v>
      </c>
      <c r="N723" t="s">
        <v>3440</v>
      </c>
      <c r="O723" s="3">
        <v>45306</v>
      </c>
      <c r="P723" s="2">
        <f t="shared" ca="1" si="11"/>
        <v>23</v>
      </c>
    </row>
    <row r="724" spans="1:16">
      <c r="A724" s="2">
        <v>1060489</v>
      </c>
      <c r="B724" s="2">
        <v>723</v>
      </c>
      <c r="C724" s="2">
        <v>723</v>
      </c>
      <c r="D724" s="2" t="s">
        <v>925</v>
      </c>
      <c r="E724" s="3">
        <v>37164</v>
      </c>
      <c r="F724" s="2" t="s">
        <v>28</v>
      </c>
      <c r="G724" s="2" t="s">
        <v>15</v>
      </c>
      <c r="H724" s="3">
        <v>46090</v>
      </c>
      <c r="K724" s="2" t="s">
        <v>29</v>
      </c>
      <c r="L724" s="2" t="s">
        <v>46</v>
      </c>
      <c r="N724" t="s">
        <v>3440</v>
      </c>
      <c r="O724" s="3">
        <v>45306</v>
      </c>
      <c r="P724" s="2">
        <f t="shared" ca="1" si="11"/>
        <v>23</v>
      </c>
    </row>
    <row r="725" spans="1:16">
      <c r="A725" s="2">
        <v>1060492</v>
      </c>
      <c r="B725" s="2">
        <v>724</v>
      </c>
      <c r="C725" s="2">
        <v>724</v>
      </c>
      <c r="D725" s="2" t="s">
        <v>926</v>
      </c>
      <c r="E725" s="3">
        <v>37164</v>
      </c>
      <c r="F725" s="2" t="s">
        <v>31</v>
      </c>
      <c r="G725" s="2" t="s">
        <v>15</v>
      </c>
      <c r="H725" s="3">
        <v>46124</v>
      </c>
      <c r="K725" s="2" t="s">
        <v>135</v>
      </c>
      <c r="L725" s="2" t="s">
        <v>233</v>
      </c>
      <c r="N725" t="s">
        <v>3440</v>
      </c>
      <c r="O725" s="3">
        <v>45306</v>
      </c>
      <c r="P725" s="2">
        <f t="shared" ca="1" si="11"/>
        <v>23</v>
      </c>
    </row>
    <row r="726" spans="1:16">
      <c r="A726" s="2">
        <v>1057192</v>
      </c>
      <c r="B726" s="2">
        <v>725</v>
      </c>
      <c r="C726" s="2">
        <v>725</v>
      </c>
      <c r="D726" s="2" t="s">
        <v>927</v>
      </c>
      <c r="E726" s="3">
        <v>37165</v>
      </c>
      <c r="F726" s="2" t="s">
        <v>28</v>
      </c>
      <c r="G726" s="2" t="s">
        <v>15</v>
      </c>
      <c r="H726" s="3">
        <v>44969</v>
      </c>
      <c r="K726" s="2" t="s">
        <v>38</v>
      </c>
      <c r="L726" s="2" t="s">
        <v>58</v>
      </c>
      <c r="N726" t="s">
        <v>3440</v>
      </c>
      <c r="O726" s="3">
        <v>45306</v>
      </c>
      <c r="P726" s="2">
        <f t="shared" ca="1" si="11"/>
        <v>23</v>
      </c>
    </row>
    <row r="727" spans="1:16">
      <c r="A727" s="2">
        <v>1058343</v>
      </c>
      <c r="B727" s="2">
        <v>726</v>
      </c>
      <c r="C727" s="2">
        <v>726</v>
      </c>
      <c r="D727" s="2" t="s">
        <v>928</v>
      </c>
      <c r="E727" s="3">
        <v>37165</v>
      </c>
      <c r="F727" s="2" t="s">
        <v>14</v>
      </c>
      <c r="G727" s="2" t="s">
        <v>15</v>
      </c>
      <c r="H727" s="3">
        <v>45488</v>
      </c>
      <c r="K727" s="2" t="s">
        <v>52</v>
      </c>
      <c r="L727" s="2" t="s">
        <v>929</v>
      </c>
      <c r="N727" t="s">
        <v>3440</v>
      </c>
      <c r="O727" s="3">
        <v>45306</v>
      </c>
      <c r="P727" s="2">
        <f t="shared" ca="1" si="11"/>
        <v>23</v>
      </c>
    </row>
    <row r="728" spans="1:16">
      <c r="A728" s="2">
        <v>1058344</v>
      </c>
      <c r="B728" s="2">
        <v>727</v>
      </c>
      <c r="C728" s="2">
        <v>727</v>
      </c>
      <c r="D728" s="2" t="s">
        <v>930</v>
      </c>
      <c r="E728" s="3">
        <v>37165</v>
      </c>
      <c r="F728" s="2" t="s">
        <v>31</v>
      </c>
      <c r="G728" s="2" t="s">
        <v>15</v>
      </c>
      <c r="H728" s="3">
        <v>46000</v>
      </c>
      <c r="K728" s="2" t="s">
        <v>135</v>
      </c>
      <c r="L728" s="2" t="s">
        <v>931</v>
      </c>
      <c r="N728" t="s">
        <v>3440</v>
      </c>
      <c r="O728" s="3">
        <v>45306</v>
      </c>
      <c r="P728" s="2">
        <f t="shared" ca="1" si="11"/>
        <v>23</v>
      </c>
    </row>
    <row r="729" spans="1:16">
      <c r="A729" s="2">
        <v>1057200</v>
      </c>
      <c r="B729" s="2">
        <v>728</v>
      </c>
      <c r="C729" s="2">
        <v>728</v>
      </c>
      <c r="D729" s="2" t="s">
        <v>932</v>
      </c>
      <c r="E729" s="3">
        <v>37165</v>
      </c>
      <c r="F729" s="2" t="s">
        <v>19</v>
      </c>
      <c r="G729" s="2" t="s">
        <v>15</v>
      </c>
      <c r="H729" s="3">
        <v>46150</v>
      </c>
      <c r="K729" s="2" t="s">
        <v>63</v>
      </c>
      <c r="L729" s="2" t="s">
        <v>39</v>
      </c>
      <c r="N729" t="s">
        <v>3440</v>
      </c>
      <c r="O729" s="3">
        <v>45306</v>
      </c>
      <c r="P729" s="2">
        <f t="shared" ca="1" si="11"/>
        <v>23</v>
      </c>
    </row>
    <row r="730" spans="1:16">
      <c r="A730" s="2">
        <v>1057607</v>
      </c>
      <c r="B730" s="2">
        <v>729</v>
      </c>
      <c r="C730" s="2">
        <v>729</v>
      </c>
      <c r="D730" s="2" t="s">
        <v>933</v>
      </c>
      <c r="E730" s="3">
        <v>37165</v>
      </c>
      <c r="F730" s="2" t="s">
        <v>14</v>
      </c>
      <c r="G730" s="2" t="s">
        <v>15</v>
      </c>
      <c r="H730" s="3">
        <v>44571</v>
      </c>
      <c r="K730" s="2" t="s">
        <v>427</v>
      </c>
      <c r="L730" s="2" t="s">
        <v>705</v>
      </c>
      <c r="N730" t="s">
        <v>3440</v>
      </c>
      <c r="O730" s="3">
        <v>45306</v>
      </c>
      <c r="P730" s="2">
        <f t="shared" ca="1" si="11"/>
        <v>23</v>
      </c>
    </row>
    <row r="731" spans="1:16">
      <c r="A731" s="2">
        <v>1058349</v>
      </c>
      <c r="B731" s="2">
        <v>730</v>
      </c>
      <c r="C731" s="2">
        <v>730</v>
      </c>
      <c r="D731" s="2" t="s">
        <v>934</v>
      </c>
      <c r="E731" s="3">
        <v>37165</v>
      </c>
      <c r="F731" s="2" t="s">
        <v>28</v>
      </c>
      <c r="G731" s="2" t="s">
        <v>15</v>
      </c>
      <c r="H731" s="3">
        <v>44892</v>
      </c>
      <c r="K731" s="2" t="s">
        <v>63</v>
      </c>
      <c r="L731" s="2" t="s">
        <v>130</v>
      </c>
      <c r="N731" t="s">
        <v>3440</v>
      </c>
      <c r="O731" s="3">
        <v>45306</v>
      </c>
      <c r="P731" s="2">
        <f t="shared" ca="1" si="11"/>
        <v>23</v>
      </c>
    </row>
    <row r="732" spans="1:16">
      <c r="A732" s="2">
        <v>1057578</v>
      </c>
      <c r="B732" s="2">
        <v>731</v>
      </c>
      <c r="C732" s="2">
        <v>731</v>
      </c>
      <c r="D732" s="2" t="s">
        <v>935</v>
      </c>
      <c r="E732" s="3">
        <v>37165</v>
      </c>
      <c r="F732" s="2" t="s">
        <v>322</v>
      </c>
      <c r="G732" s="2" t="s">
        <v>15</v>
      </c>
      <c r="H732" s="3">
        <v>44151</v>
      </c>
      <c r="K732" s="2" t="s">
        <v>63</v>
      </c>
      <c r="L732" s="2" t="s">
        <v>71</v>
      </c>
      <c r="N732" t="s">
        <v>3440</v>
      </c>
      <c r="O732" s="3">
        <v>45306</v>
      </c>
      <c r="P732" s="2">
        <f t="shared" ca="1" si="11"/>
        <v>23</v>
      </c>
    </row>
    <row r="733" spans="1:16">
      <c r="A733" s="2">
        <v>1058369</v>
      </c>
      <c r="B733" s="2">
        <v>732</v>
      </c>
      <c r="C733" s="2">
        <v>732</v>
      </c>
      <c r="D733" s="2" t="s">
        <v>936</v>
      </c>
      <c r="E733" s="3">
        <v>37169</v>
      </c>
      <c r="F733" s="2" t="s">
        <v>14</v>
      </c>
      <c r="G733" s="2" t="s">
        <v>15</v>
      </c>
      <c r="H733" s="3">
        <v>44404</v>
      </c>
      <c r="K733" s="2" t="s">
        <v>16</v>
      </c>
      <c r="L733" s="2" t="s">
        <v>401</v>
      </c>
      <c r="N733" t="s">
        <v>3440</v>
      </c>
      <c r="O733" s="3">
        <v>45306</v>
      </c>
      <c r="P733" s="2">
        <f t="shared" ca="1" si="11"/>
        <v>23</v>
      </c>
    </row>
    <row r="734" spans="1:16">
      <c r="A734" s="2">
        <v>1058378</v>
      </c>
      <c r="B734" s="2">
        <v>733</v>
      </c>
      <c r="C734" s="2">
        <v>733</v>
      </c>
      <c r="D734" s="2" t="s">
        <v>937</v>
      </c>
      <c r="E734" s="3">
        <v>37169</v>
      </c>
      <c r="F734" s="2" t="s">
        <v>246</v>
      </c>
      <c r="G734" s="2" t="s">
        <v>15</v>
      </c>
      <c r="H734" s="3">
        <v>39282</v>
      </c>
      <c r="K734" s="2" t="s">
        <v>142</v>
      </c>
      <c r="L734" s="2" t="s">
        <v>595</v>
      </c>
      <c r="N734" t="s">
        <v>3440</v>
      </c>
      <c r="O734" s="3">
        <v>45306</v>
      </c>
      <c r="P734" s="2">
        <f t="shared" ca="1" si="11"/>
        <v>23</v>
      </c>
    </row>
    <row r="735" spans="1:16">
      <c r="A735" s="2">
        <v>1058379</v>
      </c>
      <c r="B735" s="2">
        <v>734</v>
      </c>
      <c r="C735" s="2">
        <v>734</v>
      </c>
      <c r="D735" s="2" t="s">
        <v>938</v>
      </c>
      <c r="E735" s="3">
        <v>37169</v>
      </c>
      <c r="F735" s="2" t="s">
        <v>31</v>
      </c>
      <c r="G735" s="2" t="s">
        <v>15</v>
      </c>
      <c r="H735" s="3">
        <v>45964</v>
      </c>
      <c r="K735" s="2" t="s">
        <v>126</v>
      </c>
      <c r="L735" s="2" t="s">
        <v>268</v>
      </c>
      <c r="N735" t="s">
        <v>3440</v>
      </c>
      <c r="O735" s="3">
        <v>45306</v>
      </c>
      <c r="P735" s="2">
        <f t="shared" ca="1" si="11"/>
        <v>23</v>
      </c>
    </row>
    <row r="736" spans="1:16">
      <c r="A736" s="2">
        <v>1058382</v>
      </c>
      <c r="B736" s="2">
        <v>735</v>
      </c>
      <c r="C736" s="2">
        <v>735</v>
      </c>
      <c r="D736" s="2" t="s">
        <v>939</v>
      </c>
      <c r="E736" s="3">
        <v>37169</v>
      </c>
      <c r="F736" s="2" t="s">
        <v>211</v>
      </c>
      <c r="G736" s="2" t="s">
        <v>15</v>
      </c>
      <c r="H736" s="3">
        <v>38292</v>
      </c>
      <c r="K736" s="2" t="s">
        <v>45</v>
      </c>
      <c r="L736" s="2" t="s">
        <v>94</v>
      </c>
      <c r="N736" t="s">
        <v>3440</v>
      </c>
      <c r="O736" s="3">
        <v>45306</v>
      </c>
      <c r="P736" s="2">
        <f t="shared" ca="1" si="11"/>
        <v>23</v>
      </c>
    </row>
    <row r="737" spans="1:16">
      <c r="A737" s="2">
        <v>1058387</v>
      </c>
      <c r="B737" s="2">
        <v>736</v>
      </c>
      <c r="C737" s="2">
        <v>736</v>
      </c>
      <c r="D737" s="2" t="s">
        <v>940</v>
      </c>
      <c r="E737" s="3">
        <v>37169</v>
      </c>
      <c r="F737" s="2" t="s">
        <v>19</v>
      </c>
      <c r="G737" s="2" t="s">
        <v>15</v>
      </c>
      <c r="H737" s="3">
        <v>46208</v>
      </c>
      <c r="K737" s="2" t="s">
        <v>126</v>
      </c>
      <c r="L737" s="2" t="s">
        <v>259</v>
      </c>
      <c r="N737" t="s">
        <v>3440</v>
      </c>
      <c r="O737" s="3">
        <v>45306</v>
      </c>
      <c r="P737" s="2">
        <f t="shared" ca="1" si="11"/>
        <v>23</v>
      </c>
    </row>
    <row r="738" spans="1:16">
      <c r="A738" s="2">
        <v>1058391</v>
      </c>
      <c r="B738" s="2">
        <v>737</v>
      </c>
      <c r="C738" s="2">
        <v>737</v>
      </c>
      <c r="D738" s="2" t="s">
        <v>941</v>
      </c>
      <c r="E738" s="3">
        <v>37169</v>
      </c>
      <c r="F738" s="2" t="s">
        <v>28</v>
      </c>
      <c r="G738" s="2" t="s">
        <v>15</v>
      </c>
      <c r="H738" s="3">
        <v>43850</v>
      </c>
      <c r="K738" s="2" t="s">
        <v>142</v>
      </c>
      <c r="L738" s="2" t="s">
        <v>46</v>
      </c>
      <c r="N738" t="s">
        <v>3440</v>
      </c>
      <c r="O738" s="3">
        <v>45306</v>
      </c>
      <c r="P738" s="2">
        <f t="shared" ca="1" si="11"/>
        <v>23</v>
      </c>
    </row>
    <row r="739" spans="1:16">
      <c r="A739" s="2">
        <v>1060447</v>
      </c>
      <c r="B739" s="2">
        <v>738</v>
      </c>
      <c r="C739" s="2">
        <v>738</v>
      </c>
      <c r="D739" s="2" t="s">
        <v>942</v>
      </c>
      <c r="E739" s="3">
        <v>37169</v>
      </c>
      <c r="F739" s="2" t="s">
        <v>31</v>
      </c>
      <c r="G739" s="2" t="s">
        <v>15</v>
      </c>
      <c r="H739" s="3">
        <v>45881</v>
      </c>
      <c r="K739" s="2" t="s">
        <v>206</v>
      </c>
      <c r="L739" s="2" t="s">
        <v>46</v>
      </c>
      <c r="N739" t="s">
        <v>3440</v>
      </c>
      <c r="O739" s="3">
        <v>45306</v>
      </c>
      <c r="P739" s="2">
        <f t="shared" ca="1" si="11"/>
        <v>23</v>
      </c>
    </row>
    <row r="740" spans="1:16">
      <c r="A740" s="2">
        <v>1057503</v>
      </c>
      <c r="B740" s="2">
        <v>739</v>
      </c>
      <c r="C740" s="2">
        <v>739</v>
      </c>
      <c r="D740" s="2" t="s">
        <v>943</v>
      </c>
      <c r="E740" s="3">
        <v>37172</v>
      </c>
      <c r="F740" s="2" t="s">
        <v>28</v>
      </c>
      <c r="G740" s="2" t="s">
        <v>15</v>
      </c>
      <c r="H740" s="3">
        <v>38225</v>
      </c>
      <c r="K740" s="2" t="s">
        <v>21</v>
      </c>
      <c r="L740" s="2" t="s">
        <v>17</v>
      </c>
      <c r="N740" t="s">
        <v>3440</v>
      </c>
      <c r="O740" s="3">
        <v>45306</v>
      </c>
      <c r="P740" s="2">
        <f t="shared" ca="1" si="11"/>
        <v>23</v>
      </c>
    </row>
    <row r="741" spans="1:16">
      <c r="A741" s="2">
        <v>1060868</v>
      </c>
      <c r="B741" s="2">
        <v>740</v>
      </c>
      <c r="C741" s="2">
        <v>740</v>
      </c>
      <c r="D741" s="2" t="s">
        <v>944</v>
      </c>
      <c r="E741" s="3">
        <v>37172</v>
      </c>
      <c r="F741" s="2" t="s">
        <v>28</v>
      </c>
      <c r="G741" s="2" t="s">
        <v>15</v>
      </c>
      <c r="H741" s="3">
        <v>39444</v>
      </c>
      <c r="K741" s="2" t="s">
        <v>25</v>
      </c>
      <c r="L741" s="2" t="s">
        <v>945</v>
      </c>
      <c r="N741" t="s">
        <v>3440</v>
      </c>
      <c r="O741" s="3">
        <v>45306</v>
      </c>
      <c r="P741" s="2">
        <f t="shared" ca="1" si="11"/>
        <v>23</v>
      </c>
    </row>
    <row r="742" spans="1:16">
      <c r="A742" s="2">
        <v>1057506</v>
      </c>
      <c r="B742" s="2">
        <v>741</v>
      </c>
      <c r="C742" s="2">
        <v>741</v>
      </c>
      <c r="D742" s="2" t="s">
        <v>946</v>
      </c>
      <c r="E742" s="3">
        <v>37172</v>
      </c>
      <c r="F742" s="2" t="s">
        <v>28</v>
      </c>
      <c r="G742" s="2" t="s">
        <v>15</v>
      </c>
      <c r="H742" s="3">
        <v>46029</v>
      </c>
      <c r="K742" s="2" t="s">
        <v>135</v>
      </c>
      <c r="L742" s="2" t="s">
        <v>46</v>
      </c>
      <c r="N742" t="s">
        <v>3440</v>
      </c>
      <c r="O742" s="3">
        <v>45306</v>
      </c>
      <c r="P742" s="2">
        <f t="shared" ca="1" si="11"/>
        <v>23</v>
      </c>
    </row>
    <row r="743" spans="1:16">
      <c r="A743" s="2">
        <v>1060480</v>
      </c>
      <c r="B743" s="2">
        <v>742</v>
      </c>
      <c r="C743" s="2">
        <v>742</v>
      </c>
      <c r="D743" s="2" t="s">
        <v>947</v>
      </c>
      <c r="E743" s="3">
        <v>37173</v>
      </c>
      <c r="F743" s="2" t="s">
        <v>57</v>
      </c>
      <c r="G743" s="2" t="s">
        <v>15</v>
      </c>
      <c r="H743" s="3">
        <v>45521</v>
      </c>
      <c r="K743" s="2" t="s">
        <v>63</v>
      </c>
      <c r="L743" s="2" t="s">
        <v>85</v>
      </c>
      <c r="N743" t="s">
        <v>3440</v>
      </c>
      <c r="O743" s="3">
        <v>45306</v>
      </c>
      <c r="P743" s="2">
        <f t="shared" ca="1" si="11"/>
        <v>23</v>
      </c>
    </row>
    <row r="744" spans="1:16">
      <c r="A744" s="2">
        <v>1084592</v>
      </c>
      <c r="B744" s="2">
        <v>743</v>
      </c>
      <c r="C744" s="2">
        <v>743</v>
      </c>
      <c r="D744" s="2" t="s">
        <v>948</v>
      </c>
      <c r="E744" s="3">
        <v>37174</v>
      </c>
      <c r="F744" s="2" t="s">
        <v>28</v>
      </c>
      <c r="G744" s="2" t="s">
        <v>15</v>
      </c>
      <c r="H744" s="3"/>
      <c r="K744" s="2" t="s">
        <v>21</v>
      </c>
      <c r="L744" s="2" t="s">
        <v>257</v>
      </c>
      <c r="N744" t="s">
        <v>3440</v>
      </c>
      <c r="O744" s="3">
        <v>45306</v>
      </c>
      <c r="P744" s="2">
        <f t="shared" ca="1" si="11"/>
        <v>23</v>
      </c>
    </row>
    <row r="745" spans="1:16">
      <c r="A745" s="2">
        <v>1084553</v>
      </c>
      <c r="B745" s="2">
        <v>744</v>
      </c>
      <c r="C745" s="2">
        <v>744</v>
      </c>
      <c r="D745" s="2" t="s">
        <v>949</v>
      </c>
      <c r="E745" s="3">
        <v>37174</v>
      </c>
      <c r="F745" s="2" t="s">
        <v>31</v>
      </c>
      <c r="G745" s="2" t="s">
        <v>15</v>
      </c>
      <c r="H745" s="3">
        <v>46427</v>
      </c>
      <c r="K745" s="2" t="s">
        <v>126</v>
      </c>
      <c r="L745" s="2" t="s">
        <v>441</v>
      </c>
      <c r="N745" t="s">
        <v>3440</v>
      </c>
      <c r="O745" s="3">
        <v>45306</v>
      </c>
      <c r="P745" s="2">
        <f t="shared" ca="1" si="11"/>
        <v>23</v>
      </c>
    </row>
    <row r="746" spans="1:16">
      <c r="A746" s="2">
        <v>1057602</v>
      </c>
      <c r="B746" s="2">
        <v>745</v>
      </c>
      <c r="C746" s="2">
        <v>745</v>
      </c>
      <c r="D746" s="2" t="s">
        <v>950</v>
      </c>
      <c r="E746" s="3">
        <v>37179</v>
      </c>
      <c r="F746" s="2" t="s">
        <v>31</v>
      </c>
      <c r="G746" s="2" t="s">
        <v>15</v>
      </c>
      <c r="H746" s="3">
        <v>46078</v>
      </c>
      <c r="K746" s="2" t="s">
        <v>63</v>
      </c>
      <c r="L746" s="2" t="s">
        <v>524</v>
      </c>
      <c r="N746" t="s">
        <v>3440</v>
      </c>
      <c r="O746" s="3">
        <v>45306</v>
      </c>
      <c r="P746" s="2">
        <f t="shared" ca="1" si="11"/>
        <v>23</v>
      </c>
    </row>
    <row r="747" spans="1:16">
      <c r="A747" s="2">
        <v>1057603</v>
      </c>
      <c r="B747" s="2">
        <v>746</v>
      </c>
      <c r="C747" s="2">
        <v>746</v>
      </c>
      <c r="D747" s="2" t="s">
        <v>951</v>
      </c>
      <c r="E747" s="3">
        <v>37179</v>
      </c>
      <c r="F747" s="2" t="s">
        <v>28</v>
      </c>
      <c r="G747" s="2" t="s">
        <v>15</v>
      </c>
      <c r="H747" s="3">
        <v>40366</v>
      </c>
      <c r="K747" s="2" t="s">
        <v>25</v>
      </c>
      <c r="L747" s="2" t="s">
        <v>608</v>
      </c>
      <c r="N747" t="s">
        <v>3440</v>
      </c>
      <c r="O747" s="3">
        <v>45306</v>
      </c>
      <c r="P747" s="2">
        <f t="shared" ca="1" si="11"/>
        <v>23</v>
      </c>
    </row>
    <row r="748" spans="1:16">
      <c r="A748" s="2">
        <v>1057605</v>
      </c>
      <c r="B748" s="2">
        <v>747</v>
      </c>
      <c r="C748" s="2">
        <v>747</v>
      </c>
      <c r="D748" s="2" t="s">
        <v>952</v>
      </c>
      <c r="E748" s="3">
        <v>37179</v>
      </c>
      <c r="F748" s="2" t="s">
        <v>14</v>
      </c>
      <c r="G748" s="2" t="s">
        <v>15</v>
      </c>
      <c r="H748" s="3">
        <v>44783</v>
      </c>
      <c r="K748" s="2" t="s">
        <v>63</v>
      </c>
      <c r="L748" s="2" t="s">
        <v>524</v>
      </c>
      <c r="N748" t="s">
        <v>3440</v>
      </c>
      <c r="O748" s="3">
        <v>45306</v>
      </c>
      <c r="P748" s="2">
        <f t="shared" ca="1" si="11"/>
        <v>23</v>
      </c>
    </row>
    <row r="749" spans="1:16">
      <c r="A749" s="2">
        <v>1057606</v>
      </c>
      <c r="B749" s="2">
        <v>748</v>
      </c>
      <c r="C749" s="2">
        <v>748</v>
      </c>
      <c r="D749" s="2" t="s">
        <v>953</v>
      </c>
      <c r="E749" s="3">
        <v>37179</v>
      </c>
      <c r="F749" s="2" t="s">
        <v>14</v>
      </c>
      <c r="G749" s="2" t="s">
        <v>15</v>
      </c>
      <c r="H749" s="3">
        <v>44571</v>
      </c>
      <c r="K749" s="2" t="s">
        <v>63</v>
      </c>
      <c r="L749" s="2" t="s">
        <v>298</v>
      </c>
      <c r="N749" t="s">
        <v>3440</v>
      </c>
      <c r="O749" s="3">
        <v>45306</v>
      </c>
      <c r="P749" s="2">
        <f t="shared" ca="1" si="11"/>
        <v>23</v>
      </c>
    </row>
    <row r="750" spans="1:16">
      <c r="A750" s="2">
        <v>1057609</v>
      </c>
      <c r="B750" s="2">
        <v>749</v>
      </c>
      <c r="C750" s="2">
        <v>749</v>
      </c>
      <c r="D750" s="2" t="s">
        <v>954</v>
      </c>
      <c r="E750" s="3">
        <v>37179</v>
      </c>
      <c r="F750" s="2" t="s">
        <v>28</v>
      </c>
      <c r="G750" s="2" t="s">
        <v>15</v>
      </c>
      <c r="H750" s="3">
        <v>45001</v>
      </c>
      <c r="K750" s="2" t="s">
        <v>80</v>
      </c>
      <c r="L750" s="2" t="s">
        <v>362</v>
      </c>
      <c r="N750" t="s">
        <v>3440</v>
      </c>
      <c r="O750" s="3">
        <v>45306</v>
      </c>
      <c r="P750" s="2">
        <f t="shared" ca="1" si="11"/>
        <v>23</v>
      </c>
    </row>
    <row r="751" spans="1:16">
      <c r="A751" s="2">
        <v>1057613</v>
      </c>
      <c r="B751" s="2">
        <v>750</v>
      </c>
      <c r="C751" s="2">
        <v>750</v>
      </c>
      <c r="D751" s="2" t="s">
        <v>955</v>
      </c>
      <c r="E751" s="3">
        <v>37179</v>
      </c>
      <c r="F751" s="2" t="s">
        <v>28</v>
      </c>
      <c r="G751" s="2" t="s">
        <v>15</v>
      </c>
      <c r="H751" s="3">
        <v>44689</v>
      </c>
      <c r="K751" s="2" t="s">
        <v>21</v>
      </c>
      <c r="L751" s="2" t="s">
        <v>107</v>
      </c>
      <c r="N751" t="s">
        <v>3440</v>
      </c>
      <c r="O751" s="3">
        <v>45306</v>
      </c>
      <c r="P751" s="2">
        <f t="shared" ca="1" si="11"/>
        <v>23</v>
      </c>
    </row>
    <row r="752" spans="1:16">
      <c r="A752" s="2">
        <v>1057614</v>
      </c>
      <c r="B752" s="2">
        <v>751</v>
      </c>
      <c r="C752" s="2">
        <v>751</v>
      </c>
      <c r="D752" s="2" t="s">
        <v>956</v>
      </c>
      <c r="E752" s="3">
        <v>37179</v>
      </c>
      <c r="F752" s="2" t="s">
        <v>19</v>
      </c>
      <c r="G752" s="2" t="s">
        <v>15</v>
      </c>
      <c r="H752" s="3">
        <v>46208</v>
      </c>
      <c r="K752" s="2" t="s">
        <v>126</v>
      </c>
      <c r="L752" s="2" t="s">
        <v>174</v>
      </c>
      <c r="N752" t="s">
        <v>3440</v>
      </c>
      <c r="O752" s="3">
        <v>45306</v>
      </c>
      <c r="P752" s="2">
        <f t="shared" ca="1" si="11"/>
        <v>23</v>
      </c>
    </row>
    <row r="753" spans="1:16">
      <c r="A753" s="2">
        <v>1057615</v>
      </c>
      <c r="B753" s="2">
        <v>752</v>
      </c>
      <c r="C753" s="2">
        <v>752</v>
      </c>
      <c r="D753" s="2" t="s">
        <v>957</v>
      </c>
      <c r="E753" s="3">
        <v>37179</v>
      </c>
      <c r="F753" s="2" t="s">
        <v>14</v>
      </c>
      <c r="G753" s="2" t="s">
        <v>15</v>
      </c>
      <c r="H753" s="3">
        <v>44124</v>
      </c>
      <c r="J753" s="2" t="s">
        <v>35</v>
      </c>
      <c r="K753" s="2" t="s">
        <v>80</v>
      </c>
      <c r="L753" s="2" t="s">
        <v>362</v>
      </c>
      <c r="N753" t="s">
        <v>3440</v>
      </c>
      <c r="O753" s="3">
        <v>45306</v>
      </c>
      <c r="P753" s="2">
        <f t="shared" ca="1" si="11"/>
        <v>23</v>
      </c>
    </row>
    <row r="754" spans="1:16">
      <c r="A754" s="2">
        <v>1060479</v>
      </c>
      <c r="B754" s="2">
        <v>753</v>
      </c>
      <c r="C754" s="2">
        <v>753</v>
      </c>
      <c r="D754" s="2" t="s">
        <v>958</v>
      </c>
      <c r="E754" s="3">
        <v>37183</v>
      </c>
      <c r="F754" s="2" t="s">
        <v>14</v>
      </c>
      <c r="G754" s="2" t="s">
        <v>15</v>
      </c>
      <c r="H754" s="3">
        <v>44124</v>
      </c>
      <c r="K754" s="2" t="s">
        <v>43</v>
      </c>
      <c r="L754" s="2" t="s">
        <v>384</v>
      </c>
      <c r="N754" t="s">
        <v>3440</v>
      </c>
      <c r="O754" s="3">
        <v>45306</v>
      </c>
      <c r="P754" s="2">
        <f t="shared" ca="1" si="11"/>
        <v>23</v>
      </c>
    </row>
    <row r="755" spans="1:16">
      <c r="A755" s="2">
        <v>1060871</v>
      </c>
      <c r="B755" s="2">
        <v>754</v>
      </c>
      <c r="C755" s="2">
        <v>754</v>
      </c>
      <c r="D755" s="2" t="s">
        <v>959</v>
      </c>
      <c r="E755" s="3">
        <v>37183</v>
      </c>
      <c r="F755" s="2" t="s">
        <v>28</v>
      </c>
      <c r="G755" s="2" t="s">
        <v>15</v>
      </c>
      <c r="H755" s="3">
        <v>45816</v>
      </c>
      <c r="K755" s="2" t="s">
        <v>142</v>
      </c>
      <c r="L755" s="2" t="s">
        <v>370</v>
      </c>
      <c r="N755" t="s">
        <v>3440</v>
      </c>
      <c r="O755" s="3">
        <v>45306</v>
      </c>
      <c r="P755" s="2">
        <f t="shared" ca="1" si="11"/>
        <v>23</v>
      </c>
    </row>
    <row r="756" spans="1:16">
      <c r="A756" s="2">
        <v>1060872</v>
      </c>
      <c r="B756" s="2">
        <v>755</v>
      </c>
      <c r="C756" s="2">
        <v>755</v>
      </c>
      <c r="D756" s="2" t="s">
        <v>960</v>
      </c>
      <c r="E756" s="3">
        <v>37184</v>
      </c>
      <c r="F756" s="2" t="s">
        <v>211</v>
      </c>
      <c r="G756" s="2" t="s">
        <v>15</v>
      </c>
      <c r="H756" s="3">
        <v>46427</v>
      </c>
      <c r="K756" s="2" t="s">
        <v>69</v>
      </c>
      <c r="L756" s="2" t="s">
        <v>113</v>
      </c>
      <c r="N756" t="s">
        <v>3440</v>
      </c>
      <c r="O756" s="3">
        <v>45306</v>
      </c>
      <c r="P756" s="2">
        <f t="shared" ca="1" si="11"/>
        <v>23</v>
      </c>
    </row>
    <row r="757" spans="1:16">
      <c r="A757" s="2">
        <v>1060873</v>
      </c>
      <c r="B757" s="2">
        <v>756</v>
      </c>
      <c r="C757" s="2">
        <v>756</v>
      </c>
      <c r="D757" s="2" t="s">
        <v>961</v>
      </c>
      <c r="E757" s="3">
        <v>37186</v>
      </c>
      <c r="F757" s="2" t="s">
        <v>28</v>
      </c>
      <c r="G757" s="2" t="s">
        <v>15</v>
      </c>
      <c r="H757" s="3">
        <v>45026</v>
      </c>
      <c r="K757" s="2" t="s">
        <v>32</v>
      </c>
      <c r="L757" s="2" t="s">
        <v>152</v>
      </c>
      <c r="N757" t="s">
        <v>3440</v>
      </c>
      <c r="O757" s="3">
        <v>45306</v>
      </c>
      <c r="P757" s="2">
        <f t="shared" ca="1" si="11"/>
        <v>23</v>
      </c>
    </row>
    <row r="758" spans="1:16">
      <c r="A758" s="2">
        <v>1060874</v>
      </c>
      <c r="B758" s="2">
        <v>757</v>
      </c>
      <c r="C758" s="2">
        <v>757</v>
      </c>
      <c r="D758" s="2" t="s">
        <v>962</v>
      </c>
      <c r="E758" s="3">
        <v>37186</v>
      </c>
      <c r="F758" s="2" t="s">
        <v>19</v>
      </c>
      <c r="G758" s="2" t="s">
        <v>15</v>
      </c>
      <c r="H758" s="3">
        <v>46150</v>
      </c>
      <c r="K758" s="2" t="s">
        <v>80</v>
      </c>
      <c r="L758" s="2" t="s">
        <v>378</v>
      </c>
      <c r="N758" t="s">
        <v>3440</v>
      </c>
      <c r="O758" s="3">
        <v>45306</v>
      </c>
      <c r="P758" s="2">
        <f t="shared" ca="1" si="11"/>
        <v>23</v>
      </c>
    </row>
    <row r="759" spans="1:16">
      <c r="A759" s="2">
        <v>1060988</v>
      </c>
      <c r="B759" s="2">
        <v>758</v>
      </c>
      <c r="C759" s="2">
        <v>758</v>
      </c>
      <c r="D759" s="2" t="s">
        <v>963</v>
      </c>
      <c r="E759" s="3">
        <v>37193</v>
      </c>
      <c r="F759" s="2" t="s">
        <v>19</v>
      </c>
      <c r="G759" s="2" t="s">
        <v>15</v>
      </c>
      <c r="H759" s="3">
        <v>46208</v>
      </c>
      <c r="K759" s="2" t="s">
        <v>52</v>
      </c>
      <c r="L759" s="2" t="s">
        <v>191</v>
      </c>
      <c r="N759" t="s">
        <v>3440</v>
      </c>
      <c r="O759" s="3">
        <v>45306</v>
      </c>
      <c r="P759" s="2">
        <f t="shared" ca="1" si="11"/>
        <v>23</v>
      </c>
    </row>
    <row r="760" spans="1:16">
      <c r="A760" s="2">
        <v>1060877</v>
      </c>
      <c r="B760" s="2">
        <v>759</v>
      </c>
      <c r="C760" s="2">
        <v>759</v>
      </c>
      <c r="D760" s="2" t="s">
        <v>964</v>
      </c>
      <c r="E760" s="3">
        <v>37193</v>
      </c>
      <c r="F760" s="2" t="s">
        <v>19</v>
      </c>
      <c r="G760" s="2" t="s">
        <v>15</v>
      </c>
      <c r="H760" s="3">
        <v>41819</v>
      </c>
      <c r="I760" s="2" t="s">
        <v>709</v>
      </c>
      <c r="L760" s="2" t="s">
        <v>302</v>
      </c>
      <c r="N760" t="s">
        <v>3440</v>
      </c>
      <c r="O760" s="3">
        <v>45306</v>
      </c>
      <c r="P760" s="2">
        <f t="shared" ca="1" si="11"/>
        <v>23</v>
      </c>
    </row>
    <row r="761" spans="1:16">
      <c r="A761" s="2">
        <v>1060884</v>
      </c>
      <c r="B761" s="2">
        <v>760</v>
      </c>
      <c r="C761" s="2">
        <v>760</v>
      </c>
      <c r="D761" s="2" t="s">
        <v>965</v>
      </c>
      <c r="E761" s="3">
        <v>37197</v>
      </c>
      <c r="F761" s="2" t="s">
        <v>28</v>
      </c>
      <c r="G761" s="2" t="s">
        <v>15</v>
      </c>
      <c r="H761" s="3">
        <v>44936</v>
      </c>
      <c r="K761" s="2" t="s">
        <v>32</v>
      </c>
      <c r="L761" s="2" t="s">
        <v>17</v>
      </c>
      <c r="N761" t="s">
        <v>3440</v>
      </c>
      <c r="O761" s="3">
        <v>45306</v>
      </c>
      <c r="P761" s="2">
        <f t="shared" ca="1" si="11"/>
        <v>23</v>
      </c>
    </row>
    <row r="762" spans="1:16">
      <c r="A762" s="2">
        <v>1060885</v>
      </c>
      <c r="B762" s="2">
        <v>761</v>
      </c>
      <c r="C762" s="2">
        <v>761</v>
      </c>
      <c r="D762" s="2" t="s">
        <v>966</v>
      </c>
      <c r="E762" s="3">
        <v>37197</v>
      </c>
      <c r="F762" s="2" t="s">
        <v>246</v>
      </c>
      <c r="G762" s="2" t="s">
        <v>15</v>
      </c>
      <c r="H762" s="3">
        <v>37927</v>
      </c>
      <c r="J762" s="2" t="s">
        <v>35</v>
      </c>
      <c r="K762" s="2" t="s">
        <v>45</v>
      </c>
      <c r="L762" s="2" t="s">
        <v>432</v>
      </c>
      <c r="N762" t="s">
        <v>3440</v>
      </c>
      <c r="O762" s="3">
        <v>45306</v>
      </c>
      <c r="P762" s="2">
        <f t="shared" ca="1" si="11"/>
        <v>23</v>
      </c>
    </row>
    <row r="763" spans="1:16">
      <c r="A763" s="2">
        <v>1060888</v>
      </c>
      <c r="B763" s="2">
        <v>762</v>
      </c>
      <c r="C763" s="2">
        <v>762</v>
      </c>
      <c r="D763" s="2" t="s">
        <v>967</v>
      </c>
      <c r="E763" s="3">
        <v>37197</v>
      </c>
      <c r="F763" s="2" t="s">
        <v>19</v>
      </c>
      <c r="G763" s="2" t="s">
        <v>15</v>
      </c>
      <c r="H763" s="3">
        <v>46351</v>
      </c>
      <c r="K763" s="2" t="s">
        <v>126</v>
      </c>
      <c r="L763" s="2" t="s">
        <v>669</v>
      </c>
      <c r="N763" t="s">
        <v>3440</v>
      </c>
      <c r="O763" s="3">
        <v>45306</v>
      </c>
      <c r="P763" s="2">
        <f t="shared" ca="1" si="11"/>
        <v>23</v>
      </c>
    </row>
    <row r="764" spans="1:16">
      <c r="A764" s="2">
        <v>1060889</v>
      </c>
      <c r="B764" s="2">
        <v>763</v>
      </c>
      <c r="C764" s="2">
        <v>763</v>
      </c>
      <c r="D764" s="2" t="s">
        <v>968</v>
      </c>
      <c r="E764" s="3">
        <v>37197</v>
      </c>
      <c r="F764" s="2" t="s">
        <v>28</v>
      </c>
      <c r="G764" s="2" t="s">
        <v>15</v>
      </c>
      <c r="H764" s="3">
        <v>44165</v>
      </c>
      <c r="K764" s="2" t="s">
        <v>63</v>
      </c>
      <c r="L764" s="2" t="s">
        <v>17</v>
      </c>
      <c r="N764" t="s">
        <v>3440</v>
      </c>
      <c r="O764" s="3">
        <v>45306</v>
      </c>
      <c r="P764" s="2">
        <f t="shared" ca="1" si="11"/>
        <v>23</v>
      </c>
    </row>
    <row r="765" spans="1:16">
      <c r="A765" s="2">
        <v>1060890</v>
      </c>
      <c r="B765" s="2">
        <v>764</v>
      </c>
      <c r="C765" s="2">
        <v>764</v>
      </c>
      <c r="D765" s="2" t="s">
        <v>969</v>
      </c>
      <c r="E765" s="3">
        <v>37197</v>
      </c>
      <c r="F765" s="2" t="s">
        <v>28</v>
      </c>
      <c r="G765" s="2" t="s">
        <v>15</v>
      </c>
      <c r="H765" s="3">
        <v>40432</v>
      </c>
      <c r="K765" s="2" t="s">
        <v>54</v>
      </c>
      <c r="L765" s="2" t="s">
        <v>669</v>
      </c>
      <c r="N765" t="s">
        <v>3440</v>
      </c>
      <c r="O765" s="3">
        <v>45306</v>
      </c>
      <c r="P765" s="2">
        <f t="shared" ca="1" si="11"/>
        <v>23</v>
      </c>
    </row>
    <row r="766" spans="1:16">
      <c r="A766" s="2">
        <v>1060891</v>
      </c>
      <c r="B766" s="2">
        <v>765</v>
      </c>
      <c r="C766" s="2">
        <v>765</v>
      </c>
      <c r="D766" s="2" t="s">
        <v>970</v>
      </c>
      <c r="E766" s="3">
        <v>37197</v>
      </c>
      <c r="F766" s="2" t="s">
        <v>211</v>
      </c>
      <c r="G766" s="2" t="s">
        <v>15</v>
      </c>
      <c r="H766" s="3">
        <v>38242</v>
      </c>
      <c r="K766" s="2" t="s">
        <v>45</v>
      </c>
      <c r="L766" s="2" t="s">
        <v>199</v>
      </c>
      <c r="N766" t="s">
        <v>3440</v>
      </c>
      <c r="O766" s="3">
        <v>45306</v>
      </c>
      <c r="P766" s="2">
        <f t="shared" ca="1" si="11"/>
        <v>23</v>
      </c>
    </row>
    <row r="767" spans="1:16">
      <c r="A767" s="2">
        <v>1060812</v>
      </c>
      <c r="B767" s="2">
        <v>766</v>
      </c>
      <c r="C767" s="2">
        <v>766</v>
      </c>
      <c r="D767" s="2" t="s">
        <v>971</v>
      </c>
      <c r="E767" s="3">
        <v>37199</v>
      </c>
      <c r="F767" s="2" t="s">
        <v>31</v>
      </c>
      <c r="G767" s="2" t="s">
        <v>15</v>
      </c>
      <c r="H767" s="3">
        <v>45816</v>
      </c>
      <c r="K767" s="2" t="s">
        <v>135</v>
      </c>
      <c r="L767" s="2" t="s">
        <v>33</v>
      </c>
      <c r="N767" t="s">
        <v>3440</v>
      </c>
      <c r="O767" s="3">
        <v>45306</v>
      </c>
      <c r="P767" s="2">
        <f t="shared" ca="1" si="11"/>
        <v>23</v>
      </c>
    </row>
    <row r="768" spans="1:16">
      <c r="A768" s="2">
        <v>1060894</v>
      </c>
      <c r="B768" s="2">
        <v>767</v>
      </c>
      <c r="C768" s="2">
        <v>767</v>
      </c>
      <c r="D768" s="2" t="s">
        <v>972</v>
      </c>
      <c r="E768" s="3">
        <v>37200</v>
      </c>
      <c r="F768" s="2" t="s">
        <v>211</v>
      </c>
      <c r="G768" s="2" t="s">
        <v>15</v>
      </c>
      <c r="H768" s="3">
        <v>39215</v>
      </c>
      <c r="K768" s="2" t="s">
        <v>973</v>
      </c>
      <c r="L768" s="2" t="s">
        <v>78</v>
      </c>
      <c r="N768" t="s">
        <v>3440</v>
      </c>
      <c r="O768" s="3">
        <v>45306</v>
      </c>
      <c r="P768" s="2">
        <f t="shared" ca="1" si="11"/>
        <v>23</v>
      </c>
    </row>
    <row r="769" spans="1:16">
      <c r="A769" s="2">
        <v>1060453</v>
      </c>
      <c r="B769" s="2">
        <v>768</v>
      </c>
      <c r="C769" s="2">
        <v>768</v>
      </c>
      <c r="D769" s="2" t="s">
        <v>974</v>
      </c>
      <c r="E769" s="3">
        <v>37200</v>
      </c>
      <c r="F769" s="2" t="s">
        <v>57</v>
      </c>
      <c r="G769" s="2" t="s">
        <v>15</v>
      </c>
      <c r="H769" s="3">
        <v>45754</v>
      </c>
      <c r="K769" s="2" t="s">
        <v>54</v>
      </c>
      <c r="L769" s="2" t="s">
        <v>85</v>
      </c>
      <c r="N769" t="s">
        <v>3440</v>
      </c>
      <c r="O769" s="3">
        <v>45306</v>
      </c>
      <c r="P769" s="2">
        <f t="shared" ca="1" si="11"/>
        <v>23</v>
      </c>
    </row>
    <row r="770" spans="1:16">
      <c r="A770" s="2">
        <v>1060451</v>
      </c>
      <c r="B770" s="2">
        <v>769</v>
      </c>
      <c r="C770" s="2">
        <v>769</v>
      </c>
      <c r="D770" s="2" t="s">
        <v>975</v>
      </c>
      <c r="E770" s="3">
        <v>37200</v>
      </c>
      <c r="F770" s="2" t="s">
        <v>211</v>
      </c>
      <c r="G770" s="2" t="s">
        <v>15</v>
      </c>
      <c r="H770" s="3">
        <v>46351</v>
      </c>
      <c r="K770" s="2" t="s">
        <v>32</v>
      </c>
      <c r="L770" s="2" t="s">
        <v>107</v>
      </c>
      <c r="N770" t="s">
        <v>3440</v>
      </c>
      <c r="O770" s="3">
        <v>45306</v>
      </c>
      <c r="P770" s="2">
        <f t="shared" ref="P770:P833" ca="1" si="12">ROUNDUP((TODAY()-E770)/365.25,0)</f>
        <v>23</v>
      </c>
    </row>
    <row r="771" spans="1:16">
      <c r="A771" s="2">
        <v>1060990</v>
      </c>
      <c r="B771" s="2">
        <v>770</v>
      </c>
      <c r="C771" s="2">
        <v>770</v>
      </c>
      <c r="D771" s="2" t="s">
        <v>976</v>
      </c>
      <c r="E771" s="3">
        <v>37200</v>
      </c>
      <c r="F771" s="2" t="s">
        <v>28</v>
      </c>
      <c r="G771" s="2" t="s">
        <v>15</v>
      </c>
      <c r="H771" s="3">
        <v>44631</v>
      </c>
      <c r="K771" s="2" t="s">
        <v>21</v>
      </c>
      <c r="L771" s="2" t="s">
        <v>188</v>
      </c>
      <c r="N771" t="s">
        <v>3440</v>
      </c>
      <c r="O771" s="3">
        <v>45306</v>
      </c>
      <c r="P771" s="2">
        <f t="shared" ca="1" si="12"/>
        <v>23</v>
      </c>
    </row>
    <row r="772" spans="1:16">
      <c r="A772" s="2">
        <v>1060450</v>
      </c>
      <c r="B772" s="2">
        <v>771</v>
      </c>
      <c r="C772" s="2">
        <v>771</v>
      </c>
      <c r="D772" s="2" t="s">
        <v>977</v>
      </c>
      <c r="E772" s="3">
        <v>37200</v>
      </c>
      <c r="F772" s="2" t="s">
        <v>31</v>
      </c>
      <c r="G772" s="2" t="s">
        <v>15</v>
      </c>
      <c r="H772" s="3">
        <v>46013</v>
      </c>
      <c r="K772" s="2" t="s">
        <v>16</v>
      </c>
      <c r="L772" s="2" t="s">
        <v>33</v>
      </c>
      <c r="N772" t="s">
        <v>3440</v>
      </c>
      <c r="O772" s="3">
        <v>45306</v>
      </c>
      <c r="P772" s="2">
        <f t="shared" ca="1" si="12"/>
        <v>23</v>
      </c>
    </row>
    <row r="773" spans="1:16">
      <c r="A773" s="2">
        <v>1060449</v>
      </c>
      <c r="B773" s="2">
        <v>772</v>
      </c>
      <c r="C773" s="2">
        <v>772</v>
      </c>
      <c r="D773" s="2" t="s">
        <v>978</v>
      </c>
      <c r="E773" s="3">
        <v>37200</v>
      </c>
      <c r="F773" s="2" t="s">
        <v>28</v>
      </c>
      <c r="G773" s="2" t="s">
        <v>15</v>
      </c>
      <c r="H773" s="3">
        <v>44521</v>
      </c>
      <c r="K773" s="2" t="s">
        <v>21</v>
      </c>
      <c r="L773" s="2" t="s">
        <v>538</v>
      </c>
      <c r="N773" t="s">
        <v>3440</v>
      </c>
      <c r="O773" s="3">
        <v>45306</v>
      </c>
      <c r="P773" s="2">
        <f t="shared" ca="1" si="12"/>
        <v>23</v>
      </c>
    </row>
    <row r="774" spans="1:16">
      <c r="A774" s="2">
        <v>1060448</v>
      </c>
      <c r="B774" s="2">
        <v>773</v>
      </c>
      <c r="C774" s="2">
        <v>773</v>
      </c>
      <c r="D774" s="2" t="s">
        <v>979</v>
      </c>
      <c r="E774" s="3">
        <v>37200</v>
      </c>
      <c r="F774" s="2" t="s">
        <v>14</v>
      </c>
      <c r="G774" s="2" t="s">
        <v>15</v>
      </c>
      <c r="H774" s="3">
        <v>45484</v>
      </c>
      <c r="K774" s="2" t="s">
        <v>80</v>
      </c>
      <c r="L774" s="2" t="s">
        <v>257</v>
      </c>
      <c r="N774" t="s">
        <v>3440</v>
      </c>
      <c r="O774" s="3">
        <v>45306</v>
      </c>
      <c r="P774" s="2">
        <f t="shared" ca="1" si="12"/>
        <v>23</v>
      </c>
    </row>
    <row r="775" spans="1:16">
      <c r="A775" s="2">
        <v>1061009</v>
      </c>
      <c r="B775" s="2">
        <v>774</v>
      </c>
      <c r="C775" s="2">
        <v>774</v>
      </c>
      <c r="D775" s="2" t="s">
        <v>980</v>
      </c>
      <c r="E775" s="3">
        <v>37208</v>
      </c>
      <c r="F775" s="2" t="s">
        <v>31</v>
      </c>
      <c r="G775" s="2" t="s">
        <v>15</v>
      </c>
      <c r="H775" s="3">
        <v>45816</v>
      </c>
      <c r="K775" s="2" t="s">
        <v>63</v>
      </c>
      <c r="L775" s="2" t="s">
        <v>981</v>
      </c>
      <c r="N775" t="s">
        <v>3440</v>
      </c>
      <c r="O775" s="3">
        <v>45306</v>
      </c>
      <c r="P775" s="2">
        <f t="shared" ca="1" si="12"/>
        <v>23</v>
      </c>
    </row>
    <row r="776" spans="1:16">
      <c r="A776" s="2">
        <v>1060991</v>
      </c>
      <c r="B776" s="2">
        <v>775</v>
      </c>
      <c r="C776" s="2">
        <v>775</v>
      </c>
      <c r="D776" s="2" t="s">
        <v>982</v>
      </c>
      <c r="E776" s="3">
        <v>37208</v>
      </c>
      <c r="F776" s="2" t="s">
        <v>28</v>
      </c>
      <c r="G776" s="2" t="s">
        <v>15</v>
      </c>
      <c r="H776" s="3">
        <v>44793</v>
      </c>
      <c r="K776" s="2" t="s">
        <v>25</v>
      </c>
      <c r="L776" s="2" t="s">
        <v>132</v>
      </c>
      <c r="N776" t="s">
        <v>3440</v>
      </c>
      <c r="O776" s="3">
        <v>45306</v>
      </c>
      <c r="P776" s="2">
        <f t="shared" ca="1" si="12"/>
        <v>23</v>
      </c>
    </row>
    <row r="777" spans="1:16">
      <c r="A777" s="2">
        <v>1060985</v>
      </c>
      <c r="B777" s="2">
        <v>776</v>
      </c>
      <c r="C777" s="2">
        <v>776</v>
      </c>
      <c r="D777" s="2" t="s">
        <v>983</v>
      </c>
      <c r="E777" s="3">
        <v>37208</v>
      </c>
      <c r="F777" s="2" t="s">
        <v>19</v>
      </c>
      <c r="G777" s="2" t="s">
        <v>15</v>
      </c>
      <c r="H777" s="3">
        <v>46150</v>
      </c>
      <c r="K777" s="2" t="s">
        <v>63</v>
      </c>
      <c r="L777" s="2" t="s">
        <v>538</v>
      </c>
      <c r="N777" t="s">
        <v>3440</v>
      </c>
      <c r="O777" s="3">
        <v>45306</v>
      </c>
      <c r="P777" s="2">
        <f t="shared" ca="1" si="12"/>
        <v>23</v>
      </c>
    </row>
    <row r="778" spans="1:16">
      <c r="A778" s="2">
        <v>1061002</v>
      </c>
      <c r="B778" s="2">
        <v>777</v>
      </c>
      <c r="C778" s="2">
        <v>777</v>
      </c>
      <c r="D778" s="2" t="s">
        <v>984</v>
      </c>
      <c r="E778" s="3">
        <v>37208</v>
      </c>
      <c r="F778" s="2" t="s">
        <v>28</v>
      </c>
      <c r="G778" s="2" t="s">
        <v>15</v>
      </c>
      <c r="H778" s="3">
        <v>45434</v>
      </c>
      <c r="K778" s="2" t="s">
        <v>29</v>
      </c>
      <c r="L778" s="2" t="s">
        <v>370</v>
      </c>
      <c r="N778" t="s">
        <v>3440</v>
      </c>
      <c r="O778" s="3">
        <v>45306</v>
      </c>
      <c r="P778" s="2">
        <f t="shared" ca="1" si="12"/>
        <v>23</v>
      </c>
    </row>
    <row r="779" spans="1:16">
      <c r="A779" s="2">
        <v>1060987</v>
      </c>
      <c r="B779" s="2">
        <v>778</v>
      </c>
      <c r="C779" s="2">
        <v>778</v>
      </c>
      <c r="D779" s="2" t="s">
        <v>985</v>
      </c>
      <c r="E779" s="3">
        <v>37208</v>
      </c>
      <c r="F779" s="2" t="s">
        <v>28</v>
      </c>
      <c r="G779" s="2" t="s">
        <v>15</v>
      </c>
      <c r="H779" s="3">
        <v>44038</v>
      </c>
      <c r="K779" s="2" t="s">
        <v>21</v>
      </c>
      <c r="L779" s="2" t="s">
        <v>538</v>
      </c>
      <c r="N779" t="s">
        <v>3440</v>
      </c>
      <c r="O779" s="3">
        <v>45306</v>
      </c>
      <c r="P779" s="2">
        <f t="shared" ca="1" si="12"/>
        <v>23</v>
      </c>
    </row>
    <row r="780" spans="1:16">
      <c r="A780" s="2">
        <v>1060994</v>
      </c>
      <c r="B780" s="2">
        <v>779</v>
      </c>
      <c r="C780" s="2">
        <v>779</v>
      </c>
      <c r="D780" s="2" t="s">
        <v>986</v>
      </c>
      <c r="E780" s="3">
        <v>37208</v>
      </c>
      <c r="F780" s="2" t="s">
        <v>211</v>
      </c>
      <c r="G780" s="2" t="s">
        <v>15</v>
      </c>
      <c r="H780" s="3">
        <v>39309</v>
      </c>
      <c r="K780" s="2" t="s">
        <v>45</v>
      </c>
      <c r="L780" s="2" t="s">
        <v>39</v>
      </c>
      <c r="N780" t="s">
        <v>3440</v>
      </c>
      <c r="O780" s="3">
        <v>45306</v>
      </c>
      <c r="P780" s="2">
        <f t="shared" ca="1" si="12"/>
        <v>23</v>
      </c>
    </row>
    <row r="781" spans="1:16">
      <c r="A781" s="2">
        <v>1060992</v>
      </c>
      <c r="B781" s="2">
        <v>780</v>
      </c>
      <c r="C781" s="2">
        <v>780</v>
      </c>
      <c r="D781" s="2" t="s">
        <v>987</v>
      </c>
      <c r="E781" s="3">
        <v>37208</v>
      </c>
      <c r="F781" s="2" t="s">
        <v>28</v>
      </c>
      <c r="G781" s="2" t="s">
        <v>15</v>
      </c>
      <c r="H781" s="3">
        <v>45816</v>
      </c>
      <c r="K781" s="2" t="s">
        <v>142</v>
      </c>
      <c r="L781" s="2" t="s">
        <v>721</v>
      </c>
      <c r="N781" t="s">
        <v>3440</v>
      </c>
      <c r="O781" s="3">
        <v>45306</v>
      </c>
      <c r="P781" s="2">
        <f t="shared" ca="1" si="12"/>
        <v>23</v>
      </c>
    </row>
    <row r="782" spans="1:16">
      <c r="A782" s="2">
        <v>1061000</v>
      </c>
      <c r="B782" s="2">
        <v>781</v>
      </c>
      <c r="C782" s="2">
        <v>781</v>
      </c>
      <c r="D782" s="2" t="s">
        <v>988</v>
      </c>
      <c r="E782" s="3">
        <v>37208</v>
      </c>
      <c r="F782" s="2" t="s">
        <v>57</v>
      </c>
      <c r="G782" s="2" t="s">
        <v>15</v>
      </c>
      <c r="H782" s="3">
        <v>45970</v>
      </c>
      <c r="K782" s="2" t="s">
        <v>29</v>
      </c>
      <c r="L782" s="2" t="s">
        <v>50</v>
      </c>
      <c r="N782" t="s">
        <v>3440</v>
      </c>
      <c r="O782" s="3">
        <v>45306</v>
      </c>
      <c r="P782" s="2">
        <f t="shared" ca="1" si="12"/>
        <v>23</v>
      </c>
    </row>
    <row r="783" spans="1:16">
      <c r="A783" s="2">
        <v>1061001</v>
      </c>
      <c r="B783" s="2">
        <v>782</v>
      </c>
      <c r="C783" s="2">
        <v>782</v>
      </c>
      <c r="D783" s="2" t="s">
        <v>989</v>
      </c>
      <c r="E783" s="3">
        <v>37208</v>
      </c>
      <c r="F783" s="2" t="s">
        <v>246</v>
      </c>
      <c r="G783" s="2" t="s">
        <v>15</v>
      </c>
      <c r="H783" s="3">
        <v>39964</v>
      </c>
      <c r="K783" s="2" t="s">
        <v>38</v>
      </c>
      <c r="L783" s="2" t="s">
        <v>990</v>
      </c>
      <c r="N783" t="s">
        <v>3440</v>
      </c>
      <c r="O783" s="3">
        <v>45306</v>
      </c>
      <c r="P783" s="2">
        <f t="shared" ca="1" si="12"/>
        <v>23</v>
      </c>
    </row>
    <row r="784" spans="1:16">
      <c r="A784" s="2">
        <v>1061063</v>
      </c>
      <c r="B784" s="2">
        <v>783</v>
      </c>
      <c r="C784" s="2">
        <v>783</v>
      </c>
      <c r="D784" s="2" t="s">
        <v>991</v>
      </c>
      <c r="E784" s="3">
        <v>37219</v>
      </c>
      <c r="F784" s="2" t="s">
        <v>14</v>
      </c>
      <c r="G784" s="2" t="s">
        <v>15</v>
      </c>
      <c r="H784" s="3">
        <v>44571</v>
      </c>
      <c r="J784" s="2" t="s">
        <v>60</v>
      </c>
      <c r="K784" s="2" t="s">
        <v>43</v>
      </c>
      <c r="L784" s="2" t="s">
        <v>94</v>
      </c>
      <c r="N784" t="s">
        <v>3440</v>
      </c>
      <c r="O784" s="3">
        <v>45306</v>
      </c>
      <c r="P784" s="2">
        <f t="shared" ca="1" si="12"/>
        <v>23</v>
      </c>
    </row>
    <row r="785" spans="1:16">
      <c r="A785" s="2">
        <v>1061064</v>
      </c>
      <c r="B785" s="2">
        <v>784</v>
      </c>
      <c r="C785" s="2">
        <v>784</v>
      </c>
      <c r="D785" s="2" t="s">
        <v>992</v>
      </c>
      <c r="E785" s="3">
        <v>37219</v>
      </c>
      <c r="F785" s="2" t="s">
        <v>57</v>
      </c>
      <c r="G785" s="2" t="s">
        <v>15</v>
      </c>
      <c r="H785" s="3">
        <v>46150</v>
      </c>
      <c r="J785" s="2" t="s">
        <v>60</v>
      </c>
      <c r="K785" s="2" t="s">
        <v>16</v>
      </c>
      <c r="L785" s="2" t="s">
        <v>669</v>
      </c>
      <c r="N785" t="s">
        <v>3440</v>
      </c>
      <c r="O785" s="3">
        <v>45306</v>
      </c>
      <c r="P785" s="2">
        <f t="shared" ca="1" si="12"/>
        <v>23</v>
      </c>
    </row>
    <row r="786" spans="1:16">
      <c r="A786" s="2">
        <v>1061065</v>
      </c>
      <c r="B786" s="2">
        <v>785</v>
      </c>
      <c r="C786" s="2">
        <v>785</v>
      </c>
      <c r="D786" s="2" t="s">
        <v>993</v>
      </c>
      <c r="E786" s="3">
        <v>37219</v>
      </c>
      <c r="F786" s="2" t="s">
        <v>28</v>
      </c>
      <c r="G786" s="2" t="s">
        <v>15</v>
      </c>
      <c r="H786" s="3">
        <v>45026</v>
      </c>
      <c r="K786" s="2" t="s">
        <v>21</v>
      </c>
      <c r="L786" s="2" t="s">
        <v>669</v>
      </c>
      <c r="N786" t="s">
        <v>3440</v>
      </c>
      <c r="O786" s="3">
        <v>45306</v>
      </c>
      <c r="P786" s="2">
        <f t="shared" ca="1" si="12"/>
        <v>23</v>
      </c>
    </row>
    <row r="787" spans="1:16">
      <c r="A787" s="2">
        <v>1061066</v>
      </c>
      <c r="B787" s="2">
        <v>786</v>
      </c>
      <c r="C787" s="2">
        <v>786</v>
      </c>
      <c r="D787" s="2" t="s">
        <v>994</v>
      </c>
      <c r="E787" s="3">
        <v>37219</v>
      </c>
      <c r="F787" s="2" t="s">
        <v>14</v>
      </c>
      <c r="G787" s="2" t="s">
        <v>15</v>
      </c>
      <c r="H787" s="3">
        <v>45794</v>
      </c>
      <c r="K787" s="2" t="s">
        <v>389</v>
      </c>
      <c r="L787" s="2" t="s">
        <v>58</v>
      </c>
      <c r="N787" t="s">
        <v>3440</v>
      </c>
      <c r="O787" s="3">
        <v>45306</v>
      </c>
      <c r="P787" s="2">
        <f t="shared" ca="1" si="12"/>
        <v>23</v>
      </c>
    </row>
    <row r="788" spans="1:16">
      <c r="A788" s="2">
        <v>1061068</v>
      </c>
      <c r="B788" s="2">
        <v>787</v>
      </c>
      <c r="C788" s="2">
        <v>787</v>
      </c>
      <c r="D788" s="2" t="s">
        <v>995</v>
      </c>
      <c r="E788" s="3">
        <v>37221</v>
      </c>
      <c r="F788" s="2" t="s">
        <v>322</v>
      </c>
      <c r="G788" s="2" t="s">
        <v>15</v>
      </c>
      <c r="H788" s="3">
        <v>38042</v>
      </c>
      <c r="K788" s="2" t="s">
        <v>45</v>
      </c>
      <c r="L788" s="2" t="s">
        <v>107</v>
      </c>
      <c r="N788" t="s">
        <v>3440</v>
      </c>
      <c r="O788" s="3">
        <v>45306</v>
      </c>
      <c r="P788" s="2">
        <f t="shared" ca="1" si="12"/>
        <v>23</v>
      </c>
    </row>
    <row r="789" spans="1:16">
      <c r="A789" s="2">
        <v>1061069</v>
      </c>
      <c r="B789" s="2">
        <v>788</v>
      </c>
      <c r="C789" s="2">
        <v>788</v>
      </c>
      <c r="D789" s="2" t="s">
        <v>996</v>
      </c>
      <c r="E789" s="3">
        <v>37221</v>
      </c>
      <c r="F789" s="2" t="s">
        <v>322</v>
      </c>
      <c r="G789" s="2" t="s">
        <v>15</v>
      </c>
      <c r="H789" s="3">
        <v>44683</v>
      </c>
      <c r="K789" s="2" t="s">
        <v>32</v>
      </c>
      <c r="L789" s="2" t="s">
        <v>176</v>
      </c>
      <c r="N789" t="s">
        <v>3440</v>
      </c>
      <c r="O789" s="3">
        <v>45306</v>
      </c>
      <c r="P789" s="2">
        <f t="shared" ca="1" si="12"/>
        <v>23</v>
      </c>
    </row>
    <row r="790" spans="1:16">
      <c r="A790" s="2">
        <v>1061088</v>
      </c>
      <c r="B790" s="2">
        <v>789</v>
      </c>
      <c r="C790" s="2">
        <v>789</v>
      </c>
      <c r="D790" s="2" t="s">
        <v>997</v>
      </c>
      <c r="E790" s="3">
        <v>37221</v>
      </c>
      <c r="F790" s="2" t="s">
        <v>19</v>
      </c>
      <c r="G790" s="2" t="s">
        <v>15</v>
      </c>
      <c r="H790" s="3">
        <v>46208</v>
      </c>
      <c r="K790" s="2" t="s">
        <v>126</v>
      </c>
      <c r="L790" s="2" t="s">
        <v>679</v>
      </c>
      <c r="N790" t="s">
        <v>3440</v>
      </c>
      <c r="O790" s="3">
        <v>45306</v>
      </c>
      <c r="P790" s="2">
        <f t="shared" ca="1" si="12"/>
        <v>23</v>
      </c>
    </row>
    <row r="791" spans="1:16">
      <c r="A791" s="2">
        <v>1061093</v>
      </c>
      <c r="B791" s="2">
        <v>790</v>
      </c>
      <c r="C791" s="2">
        <v>790</v>
      </c>
      <c r="D791" s="2" t="s">
        <v>998</v>
      </c>
      <c r="E791" s="3">
        <v>37222</v>
      </c>
      <c r="F791" s="2" t="s">
        <v>14</v>
      </c>
      <c r="G791" s="2" t="s">
        <v>15</v>
      </c>
      <c r="H791" s="3">
        <v>45455</v>
      </c>
      <c r="K791" s="2" t="s">
        <v>63</v>
      </c>
      <c r="L791" s="2" t="s">
        <v>259</v>
      </c>
      <c r="N791" t="s">
        <v>3440</v>
      </c>
      <c r="O791" s="3">
        <v>45306</v>
      </c>
      <c r="P791" s="2">
        <f t="shared" ca="1" si="12"/>
        <v>23</v>
      </c>
    </row>
    <row r="792" spans="1:16">
      <c r="A792" s="2">
        <v>1061666</v>
      </c>
      <c r="B792" s="2">
        <v>791</v>
      </c>
      <c r="C792" s="2">
        <v>791</v>
      </c>
      <c r="D792" s="2" t="s">
        <v>999</v>
      </c>
      <c r="E792" s="3">
        <v>37222</v>
      </c>
      <c r="F792" s="2" t="s">
        <v>211</v>
      </c>
      <c r="G792" s="2" t="s">
        <v>15</v>
      </c>
      <c r="H792" s="3">
        <v>39466</v>
      </c>
      <c r="K792" s="2" t="s">
        <v>142</v>
      </c>
      <c r="L792" s="2" t="s">
        <v>185</v>
      </c>
      <c r="N792" t="s">
        <v>3440</v>
      </c>
      <c r="O792" s="3">
        <v>45306</v>
      </c>
      <c r="P792" s="2">
        <f t="shared" ca="1" si="12"/>
        <v>23</v>
      </c>
    </row>
    <row r="793" spans="1:16">
      <c r="A793" s="2">
        <v>1061663</v>
      </c>
      <c r="B793" s="2">
        <v>792</v>
      </c>
      <c r="C793" s="2">
        <v>792</v>
      </c>
      <c r="D793" s="2" t="s">
        <v>1000</v>
      </c>
      <c r="E793" s="3">
        <v>37222</v>
      </c>
      <c r="F793" s="2" t="s">
        <v>28</v>
      </c>
      <c r="G793" s="2" t="s">
        <v>15</v>
      </c>
      <c r="H793" s="3">
        <v>46090</v>
      </c>
      <c r="K793" s="2" t="s">
        <v>43</v>
      </c>
      <c r="L793" s="2" t="s">
        <v>94</v>
      </c>
      <c r="N793" t="s">
        <v>3440</v>
      </c>
      <c r="O793" s="3">
        <v>45306</v>
      </c>
      <c r="P793" s="2">
        <f t="shared" ca="1" si="12"/>
        <v>23</v>
      </c>
    </row>
    <row r="794" spans="1:16">
      <c r="A794" s="2">
        <v>1061651</v>
      </c>
      <c r="B794" s="2">
        <v>793</v>
      </c>
      <c r="C794" s="2">
        <v>793</v>
      </c>
      <c r="D794" s="2" t="s">
        <v>1001</v>
      </c>
      <c r="E794" s="3">
        <v>37222</v>
      </c>
      <c r="F794" s="2" t="s">
        <v>1002</v>
      </c>
      <c r="G794" s="2" t="s">
        <v>15</v>
      </c>
      <c r="H794" s="3">
        <v>39682</v>
      </c>
      <c r="I794" s="2" t="s">
        <v>709</v>
      </c>
      <c r="L794" s="2" t="s">
        <v>33</v>
      </c>
      <c r="N794" t="s">
        <v>3440</v>
      </c>
      <c r="O794" s="3">
        <v>45306</v>
      </c>
      <c r="P794" s="2">
        <f t="shared" ca="1" si="12"/>
        <v>23</v>
      </c>
    </row>
    <row r="795" spans="1:16">
      <c r="A795" s="2">
        <v>1061662</v>
      </c>
      <c r="B795" s="2">
        <v>794</v>
      </c>
      <c r="C795" s="2">
        <v>794</v>
      </c>
      <c r="D795" s="2" t="s">
        <v>1003</v>
      </c>
      <c r="E795" s="3">
        <v>37222</v>
      </c>
      <c r="F795" s="2" t="s">
        <v>28</v>
      </c>
      <c r="G795" s="2" t="s">
        <v>15</v>
      </c>
      <c r="H795" s="3">
        <v>44089</v>
      </c>
      <c r="K795" s="2" t="s">
        <v>142</v>
      </c>
      <c r="L795" s="2" t="s">
        <v>154</v>
      </c>
      <c r="N795" t="s">
        <v>3440</v>
      </c>
      <c r="O795" s="3">
        <v>45306</v>
      </c>
      <c r="P795" s="2">
        <f t="shared" ca="1" si="12"/>
        <v>23</v>
      </c>
    </row>
    <row r="796" spans="1:16">
      <c r="A796" s="2">
        <v>1061090</v>
      </c>
      <c r="B796" s="2">
        <v>795</v>
      </c>
      <c r="C796" s="2">
        <v>795</v>
      </c>
      <c r="D796" s="2" t="s">
        <v>1004</v>
      </c>
      <c r="E796" s="3">
        <v>37222</v>
      </c>
      <c r="F796" s="2" t="s">
        <v>322</v>
      </c>
      <c r="G796" s="2" t="s">
        <v>15</v>
      </c>
      <c r="H796" s="3">
        <v>39012</v>
      </c>
      <c r="K796" s="2" t="s">
        <v>142</v>
      </c>
      <c r="L796" s="2" t="s">
        <v>176</v>
      </c>
      <c r="N796" t="s">
        <v>3440</v>
      </c>
      <c r="O796" s="3">
        <v>45306</v>
      </c>
      <c r="P796" s="2">
        <f t="shared" ca="1" si="12"/>
        <v>23</v>
      </c>
    </row>
    <row r="797" spans="1:16">
      <c r="A797" s="2">
        <v>1061657</v>
      </c>
      <c r="B797" s="2">
        <v>796</v>
      </c>
      <c r="C797" s="2">
        <v>796</v>
      </c>
      <c r="D797" s="2" t="s">
        <v>1005</v>
      </c>
      <c r="E797" s="3">
        <v>37222</v>
      </c>
      <c r="F797" s="2" t="s">
        <v>19</v>
      </c>
      <c r="G797" s="2" t="s">
        <v>15</v>
      </c>
      <c r="H797" s="3">
        <v>39465</v>
      </c>
      <c r="J797" s="2" t="s">
        <v>60</v>
      </c>
      <c r="K797" s="2" t="s">
        <v>80</v>
      </c>
      <c r="L797" s="2" t="s">
        <v>277</v>
      </c>
      <c r="N797" t="s">
        <v>3440</v>
      </c>
      <c r="O797" s="3">
        <v>45306</v>
      </c>
      <c r="P797" s="2">
        <f t="shared" ca="1" si="12"/>
        <v>23</v>
      </c>
    </row>
    <row r="798" spans="1:16">
      <c r="A798" s="2">
        <v>1061516</v>
      </c>
      <c r="B798" s="2">
        <v>797</v>
      </c>
      <c r="C798" s="2">
        <v>797</v>
      </c>
      <c r="D798" s="2" t="s">
        <v>1006</v>
      </c>
      <c r="E798" s="3">
        <v>37222</v>
      </c>
      <c r="F798" s="2" t="s">
        <v>19</v>
      </c>
      <c r="G798" s="2" t="s">
        <v>15</v>
      </c>
      <c r="H798" s="3">
        <v>42457</v>
      </c>
      <c r="K798" s="2" t="s">
        <v>147</v>
      </c>
      <c r="L798" s="2" t="s">
        <v>176</v>
      </c>
      <c r="N798" t="s">
        <v>3440</v>
      </c>
      <c r="O798" s="3">
        <v>45306</v>
      </c>
      <c r="P798" s="2">
        <f t="shared" ca="1" si="12"/>
        <v>23</v>
      </c>
    </row>
    <row r="799" spans="1:16">
      <c r="A799" s="2">
        <v>1060999</v>
      </c>
      <c r="B799" s="2">
        <v>798</v>
      </c>
      <c r="C799" s="2">
        <v>798</v>
      </c>
      <c r="D799" s="2" t="s">
        <v>1007</v>
      </c>
      <c r="E799" s="3">
        <v>37228</v>
      </c>
      <c r="F799" s="2" t="s">
        <v>57</v>
      </c>
      <c r="G799" s="2" t="s">
        <v>15</v>
      </c>
      <c r="H799" s="3">
        <v>46048</v>
      </c>
      <c r="K799" s="2" t="s">
        <v>38</v>
      </c>
      <c r="L799" s="2" t="s">
        <v>401</v>
      </c>
      <c r="N799" t="s">
        <v>3440</v>
      </c>
      <c r="O799" s="3">
        <v>45306</v>
      </c>
      <c r="P799" s="2">
        <f t="shared" ca="1" si="12"/>
        <v>23</v>
      </c>
    </row>
    <row r="800" spans="1:16">
      <c r="A800" s="2">
        <v>1061659</v>
      </c>
      <c r="B800" s="2">
        <v>799</v>
      </c>
      <c r="C800" s="2">
        <v>799</v>
      </c>
      <c r="D800" s="2" t="s">
        <v>1008</v>
      </c>
      <c r="E800" s="3">
        <v>37228</v>
      </c>
      <c r="F800" s="2" t="s">
        <v>28</v>
      </c>
      <c r="G800" s="2" t="s">
        <v>15</v>
      </c>
      <c r="H800" s="3">
        <v>39351</v>
      </c>
      <c r="K800" s="2" t="s">
        <v>29</v>
      </c>
      <c r="L800" s="2" t="s">
        <v>259</v>
      </c>
      <c r="N800" t="s">
        <v>3440</v>
      </c>
      <c r="O800" s="3">
        <v>45306</v>
      </c>
      <c r="P800" s="2">
        <f t="shared" ca="1" si="12"/>
        <v>23</v>
      </c>
    </row>
    <row r="801" spans="1:16">
      <c r="A801" s="2">
        <v>1061006</v>
      </c>
      <c r="B801" s="2">
        <v>800</v>
      </c>
      <c r="C801" s="2">
        <v>800</v>
      </c>
      <c r="D801" s="2" t="s">
        <v>1009</v>
      </c>
      <c r="E801" s="3">
        <v>37228</v>
      </c>
      <c r="F801" s="2" t="s">
        <v>28</v>
      </c>
      <c r="G801" s="2" t="s">
        <v>15</v>
      </c>
      <c r="H801" s="3">
        <v>45026</v>
      </c>
      <c r="K801" s="2" t="s">
        <v>32</v>
      </c>
      <c r="L801" s="2" t="s">
        <v>669</v>
      </c>
      <c r="N801" t="s">
        <v>3440</v>
      </c>
      <c r="O801" s="3">
        <v>45306</v>
      </c>
      <c r="P801" s="2">
        <f t="shared" ca="1" si="12"/>
        <v>23</v>
      </c>
    </row>
    <row r="802" spans="1:16">
      <c r="A802" s="2">
        <v>1061005</v>
      </c>
      <c r="B802" s="2">
        <v>801</v>
      </c>
      <c r="C802" s="2">
        <v>801</v>
      </c>
      <c r="D802" s="2" t="s">
        <v>1010</v>
      </c>
      <c r="E802" s="3">
        <v>37228</v>
      </c>
      <c r="F802" s="2" t="s">
        <v>28</v>
      </c>
      <c r="G802" s="2" t="s">
        <v>15</v>
      </c>
      <c r="H802" s="3">
        <v>45090</v>
      </c>
      <c r="K802" s="2" t="s">
        <v>21</v>
      </c>
      <c r="L802" s="2" t="s">
        <v>364</v>
      </c>
      <c r="N802" t="s">
        <v>3440</v>
      </c>
      <c r="O802" s="3">
        <v>45306</v>
      </c>
      <c r="P802" s="2">
        <f t="shared" ca="1" si="12"/>
        <v>23</v>
      </c>
    </row>
    <row r="803" spans="1:16">
      <c r="A803" s="2">
        <v>1060989</v>
      </c>
      <c r="B803" s="2">
        <v>802</v>
      </c>
      <c r="C803" s="2">
        <v>802</v>
      </c>
      <c r="D803" s="2" t="s">
        <v>1011</v>
      </c>
      <c r="E803" s="3">
        <v>37228</v>
      </c>
      <c r="F803" s="2" t="s">
        <v>19</v>
      </c>
      <c r="G803" s="2" t="s">
        <v>15</v>
      </c>
      <c r="H803" s="3">
        <v>46208</v>
      </c>
      <c r="K803" s="2" t="s">
        <v>135</v>
      </c>
      <c r="L803" s="2" t="s">
        <v>716</v>
      </c>
      <c r="N803" t="s">
        <v>3440</v>
      </c>
      <c r="O803" s="3">
        <v>45306</v>
      </c>
      <c r="P803" s="2">
        <f t="shared" ca="1" si="12"/>
        <v>23</v>
      </c>
    </row>
    <row r="804" spans="1:16">
      <c r="A804" s="2">
        <v>1060986</v>
      </c>
      <c r="B804" s="2">
        <v>803</v>
      </c>
      <c r="C804" s="2">
        <v>803</v>
      </c>
      <c r="D804" s="2" t="s">
        <v>1012</v>
      </c>
      <c r="E804" s="3">
        <v>37228</v>
      </c>
      <c r="F804" s="2" t="s">
        <v>14</v>
      </c>
      <c r="G804" s="2" t="s">
        <v>15</v>
      </c>
      <c r="H804" s="3">
        <v>44124</v>
      </c>
      <c r="K804" s="2" t="s">
        <v>63</v>
      </c>
      <c r="L804" s="2" t="s">
        <v>154</v>
      </c>
      <c r="N804" t="s">
        <v>3440</v>
      </c>
      <c r="O804" s="3">
        <v>45306</v>
      </c>
      <c r="P804" s="2">
        <f t="shared" ca="1" si="12"/>
        <v>23</v>
      </c>
    </row>
    <row r="805" spans="1:16">
      <c r="A805" s="2">
        <v>1061004</v>
      </c>
      <c r="B805" s="2">
        <v>804</v>
      </c>
      <c r="C805" s="2">
        <v>804</v>
      </c>
      <c r="D805" s="2" t="s">
        <v>1013</v>
      </c>
      <c r="E805" s="3">
        <v>37228</v>
      </c>
      <c r="F805" s="2" t="s">
        <v>57</v>
      </c>
      <c r="G805" s="2" t="s">
        <v>15</v>
      </c>
      <c r="H805" s="3">
        <v>46124</v>
      </c>
      <c r="K805" s="2" t="s">
        <v>63</v>
      </c>
      <c r="L805" s="2" t="s">
        <v>721</v>
      </c>
      <c r="N805" t="s">
        <v>3440</v>
      </c>
      <c r="O805" s="3">
        <v>45306</v>
      </c>
      <c r="P805" s="2">
        <f t="shared" ca="1" si="12"/>
        <v>23</v>
      </c>
    </row>
    <row r="806" spans="1:16">
      <c r="A806" s="2">
        <v>1061008</v>
      </c>
      <c r="B806" s="2">
        <v>805</v>
      </c>
      <c r="C806" s="2">
        <v>805</v>
      </c>
      <c r="D806" s="2" t="s">
        <v>1014</v>
      </c>
      <c r="E806" s="3">
        <v>37228</v>
      </c>
      <c r="F806" s="2" t="s">
        <v>211</v>
      </c>
      <c r="G806" s="2" t="s">
        <v>15</v>
      </c>
      <c r="H806" s="3">
        <v>39445</v>
      </c>
      <c r="K806" s="2" t="s">
        <v>32</v>
      </c>
      <c r="L806" s="2" t="s">
        <v>214</v>
      </c>
      <c r="N806" t="s">
        <v>3440</v>
      </c>
      <c r="O806" s="3">
        <v>45306</v>
      </c>
      <c r="P806" s="2">
        <f t="shared" ca="1" si="12"/>
        <v>23</v>
      </c>
    </row>
    <row r="807" spans="1:16">
      <c r="A807" s="2">
        <v>1061527</v>
      </c>
      <c r="B807" s="2">
        <v>806</v>
      </c>
      <c r="C807" s="2">
        <v>806</v>
      </c>
      <c r="D807" s="2" t="s">
        <v>1015</v>
      </c>
      <c r="E807" s="3">
        <v>37232</v>
      </c>
      <c r="F807" s="2" t="s">
        <v>211</v>
      </c>
      <c r="G807" s="2" t="s">
        <v>15</v>
      </c>
      <c r="H807" s="3">
        <v>39379</v>
      </c>
      <c r="K807" s="2" t="s">
        <v>142</v>
      </c>
      <c r="L807" s="2" t="s">
        <v>199</v>
      </c>
      <c r="N807" t="s">
        <v>3440</v>
      </c>
      <c r="O807" s="3">
        <v>45306</v>
      </c>
      <c r="P807" s="2">
        <f t="shared" ca="1" si="12"/>
        <v>23</v>
      </c>
    </row>
    <row r="808" spans="1:16">
      <c r="A808" s="2">
        <v>1061529</v>
      </c>
      <c r="B808" s="2">
        <v>807</v>
      </c>
      <c r="C808" s="2">
        <v>807</v>
      </c>
      <c r="D808" s="2" t="s">
        <v>1016</v>
      </c>
      <c r="E808" s="3">
        <v>37232</v>
      </c>
      <c r="F808" s="2" t="s">
        <v>211</v>
      </c>
      <c r="G808" s="2" t="s">
        <v>15</v>
      </c>
      <c r="H808" s="3">
        <v>39379</v>
      </c>
      <c r="K808" s="2" t="s">
        <v>54</v>
      </c>
      <c r="L808" s="2" t="s">
        <v>281</v>
      </c>
      <c r="N808" t="s">
        <v>3440</v>
      </c>
      <c r="O808" s="3">
        <v>45306</v>
      </c>
      <c r="P808" s="2">
        <f t="shared" ca="1" si="12"/>
        <v>23</v>
      </c>
    </row>
    <row r="809" spans="1:16">
      <c r="A809" s="2">
        <v>1061530</v>
      </c>
      <c r="B809" s="2">
        <v>808</v>
      </c>
      <c r="C809" s="2">
        <v>808</v>
      </c>
      <c r="D809" s="2" t="s">
        <v>1017</v>
      </c>
      <c r="E809" s="3">
        <v>37232</v>
      </c>
      <c r="F809" s="2" t="s">
        <v>31</v>
      </c>
      <c r="G809" s="2" t="s">
        <v>15</v>
      </c>
      <c r="H809" s="3">
        <v>46243</v>
      </c>
      <c r="K809" s="2" t="s">
        <v>69</v>
      </c>
      <c r="L809" s="2" t="s">
        <v>174</v>
      </c>
      <c r="N809" t="s">
        <v>3440</v>
      </c>
      <c r="O809" s="3">
        <v>45306</v>
      </c>
      <c r="P809" s="2">
        <f t="shared" ca="1" si="12"/>
        <v>23</v>
      </c>
    </row>
    <row r="810" spans="1:16">
      <c r="A810" s="2">
        <v>1061532</v>
      </c>
      <c r="B810" s="2">
        <v>809</v>
      </c>
      <c r="C810" s="2">
        <v>809</v>
      </c>
      <c r="D810" s="2" t="s">
        <v>1018</v>
      </c>
      <c r="E810" s="3">
        <v>37232</v>
      </c>
      <c r="F810" s="2" t="s">
        <v>28</v>
      </c>
      <c r="G810" s="2" t="s">
        <v>15</v>
      </c>
      <c r="H810" s="3">
        <v>46281</v>
      </c>
      <c r="K810" s="2" t="s">
        <v>63</v>
      </c>
      <c r="L810" s="2" t="s">
        <v>281</v>
      </c>
      <c r="N810" t="s">
        <v>3440</v>
      </c>
      <c r="O810" s="3">
        <v>45306</v>
      </c>
      <c r="P810" s="2">
        <f t="shared" ca="1" si="12"/>
        <v>23</v>
      </c>
    </row>
    <row r="811" spans="1:16">
      <c r="A811" s="2">
        <v>1061533</v>
      </c>
      <c r="B811" s="2">
        <v>810</v>
      </c>
      <c r="C811" s="2">
        <v>810</v>
      </c>
      <c r="D811" s="2" t="s">
        <v>1019</v>
      </c>
      <c r="E811" s="3">
        <v>37232</v>
      </c>
      <c r="F811" s="2" t="s">
        <v>31</v>
      </c>
      <c r="G811" s="2" t="s">
        <v>15</v>
      </c>
      <c r="H811" s="3">
        <v>46000</v>
      </c>
      <c r="J811" s="2" t="s">
        <v>60</v>
      </c>
      <c r="K811" s="2" t="s">
        <v>63</v>
      </c>
      <c r="L811" s="2" t="s">
        <v>395</v>
      </c>
      <c r="N811" t="s">
        <v>3440</v>
      </c>
      <c r="O811" s="3">
        <v>45306</v>
      </c>
      <c r="P811" s="2">
        <f t="shared" ca="1" si="12"/>
        <v>23</v>
      </c>
    </row>
    <row r="812" spans="1:16">
      <c r="A812" s="2">
        <v>1061534</v>
      </c>
      <c r="B812" s="2">
        <v>811</v>
      </c>
      <c r="C812" s="2">
        <v>811</v>
      </c>
      <c r="D812" s="2" t="s">
        <v>1020</v>
      </c>
      <c r="E812" s="3">
        <v>37232</v>
      </c>
      <c r="F812" s="2" t="s">
        <v>57</v>
      </c>
      <c r="G812" s="2" t="s">
        <v>15</v>
      </c>
      <c r="H812" s="3">
        <v>46124</v>
      </c>
      <c r="K812" s="2" t="s">
        <v>45</v>
      </c>
      <c r="L812" s="2" t="s">
        <v>1021</v>
      </c>
      <c r="N812" t="s">
        <v>3440</v>
      </c>
      <c r="O812" s="3">
        <v>45306</v>
      </c>
      <c r="P812" s="2">
        <f t="shared" ca="1" si="12"/>
        <v>23</v>
      </c>
    </row>
    <row r="813" spans="1:16">
      <c r="A813" s="2">
        <v>1061535</v>
      </c>
      <c r="B813" s="2">
        <v>812</v>
      </c>
      <c r="C813" s="2">
        <v>812</v>
      </c>
      <c r="D813" s="2" t="s">
        <v>1022</v>
      </c>
      <c r="E813" s="3">
        <v>37232</v>
      </c>
      <c r="F813" s="2" t="s">
        <v>31</v>
      </c>
      <c r="G813" s="2" t="s">
        <v>15</v>
      </c>
      <c r="H813" s="3">
        <v>45881</v>
      </c>
      <c r="K813" s="2" t="s">
        <v>135</v>
      </c>
      <c r="L813" s="2" t="s">
        <v>362</v>
      </c>
      <c r="N813" t="s">
        <v>3440</v>
      </c>
      <c r="O813" s="3">
        <v>45306</v>
      </c>
      <c r="P813" s="2">
        <f t="shared" ca="1" si="12"/>
        <v>23</v>
      </c>
    </row>
    <row r="814" spans="1:16">
      <c r="A814" s="2">
        <v>1061091</v>
      </c>
      <c r="B814" s="2">
        <v>813</v>
      </c>
      <c r="C814" s="2">
        <v>813</v>
      </c>
      <c r="D814" s="2" t="s">
        <v>1023</v>
      </c>
      <c r="E814" s="3">
        <v>37235</v>
      </c>
      <c r="F814" s="2" t="s">
        <v>246</v>
      </c>
      <c r="G814" s="2" t="s">
        <v>15</v>
      </c>
      <c r="H814" s="3">
        <v>39379</v>
      </c>
      <c r="K814" s="2" t="s">
        <v>21</v>
      </c>
      <c r="L814" s="2" t="s">
        <v>199</v>
      </c>
      <c r="N814" t="s">
        <v>3440</v>
      </c>
      <c r="O814" s="3">
        <v>45306</v>
      </c>
      <c r="P814" s="2">
        <f t="shared" ca="1" si="12"/>
        <v>23</v>
      </c>
    </row>
    <row r="815" spans="1:16">
      <c r="A815" s="2">
        <v>1061092</v>
      </c>
      <c r="B815" s="2">
        <v>814</v>
      </c>
      <c r="C815" s="2">
        <v>814</v>
      </c>
      <c r="D815" s="2" t="s">
        <v>1024</v>
      </c>
      <c r="E815" s="3">
        <v>37235</v>
      </c>
      <c r="F815" s="2" t="s">
        <v>57</v>
      </c>
      <c r="G815" s="2" t="s">
        <v>15</v>
      </c>
      <c r="H815" s="3">
        <v>46243</v>
      </c>
      <c r="K815" s="2" t="s">
        <v>38</v>
      </c>
      <c r="L815" s="2" t="s">
        <v>191</v>
      </c>
      <c r="N815" t="s">
        <v>3440</v>
      </c>
      <c r="O815" s="3">
        <v>45306</v>
      </c>
      <c r="P815" s="2">
        <f t="shared" ca="1" si="12"/>
        <v>23</v>
      </c>
    </row>
    <row r="816" spans="1:16">
      <c r="A816" s="2">
        <v>1061937</v>
      </c>
      <c r="B816" s="2">
        <v>815</v>
      </c>
      <c r="C816" s="2">
        <v>815</v>
      </c>
      <c r="D816" s="2" t="s">
        <v>1025</v>
      </c>
      <c r="E816" s="3">
        <v>37259</v>
      </c>
      <c r="F816" s="2" t="s">
        <v>14</v>
      </c>
      <c r="G816" s="2" t="s">
        <v>15</v>
      </c>
      <c r="H816" s="3">
        <v>44404</v>
      </c>
      <c r="K816" s="2" t="s">
        <v>427</v>
      </c>
      <c r="L816" s="2" t="s">
        <v>524</v>
      </c>
      <c r="N816" t="s">
        <v>3440</v>
      </c>
      <c r="O816" s="3">
        <v>45306</v>
      </c>
      <c r="P816" s="2">
        <f t="shared" ca="1" si="12"/>
        <v>23</v>
      </c>
    </row>
    <row r="817" spans="1:16">
      <c r="A817" s="2">
        <v>1061861</v>
      </c>
      <c r="B817" s="2">
        <v>816</v>
      </c>
      <c r="C817" s="2">
        <v>816</v>
      </c>
      <c r="D817" s="2" t="s">
        <v>1026</v>
      </c>
      <c r="E817" s="3">
        <v>37260</v>
      </c>
      <c r="F817" s="2" t="s">
        <v>28</v>
      </c>
      <c r="G817" s="2" t="s">
        <v>15</v>
      </c>
      <c r="H817" s="3">
        <v>45001</v>
      </c>
      <c r="K817" s="2" t="s">
        <v>25</v>
      </c>
      <c r="L817" s="2" t="s">
        <v>58</v>
      </c>
      <c r="N817" t="s">
        <v>3440</v>
      </c>
      <c r="O817" s="3">
        <v>45306</v>
      </c>
      <c r="P817" s="2">
        <f t="shared" ca="1" si="12"/>
        <v>23</v>
      </c>
    </row>
    <row r="818" spans="1:16">
      <c r="A818" s="2">
        <v>1061728</v>
      </c>
      <c r="B818" s="2">
        <v>817</v>
      </c>
      <c r="C818" s="2">
        <v>817</v>
      </c>
      <c r="D818" s="2" t="s">
        <v>1027</v>
      </c>
      <c r="E818" s="3">
        <v>37260</v>
      </c>
      <c r="F818" s="2" t="s">
        <v>31</v>
      </c>
      <c r="G818" s="2" t="s">
        <v>15</v>
      </c>
      <c r="H818" s="3">
        <v>46186</v>
      </c>
      <c r="K818" s="2" t="s">
        <v>135</v>
      </c>
      <c r="L818" s="2" t="s">
        <v>437</v>
      </c>
      <c r="N818" t="s">
        <v>3440</v>
      </c>
      <c r="O818" s="3">
        <v>45306</v>
      </c>
      <c r="P818" s="2">
        <f t="shared" ca="1" si="12"/>
        <v>23</v>
      </c>
    </row>
    <row r="819" spans="1:16">
      <c r="A819" s="2">
        <v>1061865</v>
      </c>
      <c r="B819" s="2">
        <v>818</v>
      </c>
      <c r="C819" s="2">
        <v>818</v>
      </c>
      <c r="D819" s="2" t="s">
        <v>1028</v>
      </c>
      <c r="E819" s="3">
        <v>37260</v>
      </c>
      <c r="F819" s="2" t="s">
        <v>19</v>
      </c>
      <c r="G819" s="2" t="s">
        <v>15</v>
      </c>
      <c r="H819" s="3">
        <v>46208</v>
      </c>
      <c r="K819" s="2" t="s">
        <v>52</v>
      </c>
      <c r="L819" s="2" t="s">
        <v>384</v>
      </c>
      <c r="N819" t="s">
        <v>3440</v>
      </c>
      <c r="O819" s="3">
        <v>45306</v>
      </c>
      <c r="P819" s="2">
        <f t="shared" ca="1" si="12"/>
        <v>23</v>
      </c>
    </row>
    <row r="820" spans="1:16">
      <c r="A820" s="2">
        <v>1061864</v>
      </c>
      <c r="B820" s="2">
        <v>819</v>
      </c>
      <c r="C820" s="2">
        <v>819</v>
      </c>
      <c r="D820" s="2" t="s">
        <v>1029</v>
      </c>
      <c r="E820" s="3">
        <v>37260</v>
      </c>
      <c r="F820" s="2" t="s">
        <v>322</v>
      </c>
      <c r="G820" s="2" t="s">
        <v>15</v>
      </c>
      <c r="H820" s="3">
        <v>46360</v>
      </c>
      <c r="K820" s="2" t="s">
        <v>126</v>
      </c>
      <c r="L820" s="2" t="s">
        <v>265</v>
      </c>
      <c r="N820" t="s">
        <v>3440</v>
      </c>
      <c r="O820" s="3">
        <v>45306</v>
      </c>
      <c r="P820" s="2">
        <f t="shared" ca="1" si="12"/>
        <v>23</v>
      </c>
    </row>
    <row r="821" spans="1:16">
      <c r="A821" s="2">
        <v>1061858</v>
      </c>
      <c r="B821" s="2">
        <v>820</v>
      </c>
      <c r="C821" s="2">
        <v>820</v>
      </c>
      <c r="D821" s="2" t="s">
        <v>1030</v>
      </c>
      <c r="E821" s="3">
        <v>37260</v>
      </c>
      <c r="F821" s="2" t="s">
        <v>14</v>
      </c>
      <c r="G821" s="2" t="s">
        <v>15</v>
      </c>
      <c r="H821" s="3">
        <v>44124</v>
      </c>
      <c r="K821" s="2" t="s">
        <v>135</v>
      </c>
      <c r="L821" s="2" t="s">
        <v>102</v>
      </c>
      <c r="N821" t="s">
        <v>3440</v>
      </c>
      <c r="O821" s="3">
        <v>45306</v>
      </c>
      <c r="P821" s="2">
        <f t="shared" ca="1" si="12"/>
        <v>23</v>
      </c>
    </row>
    <row r="822" spans="1:16">
      <c r="A822" s="2">
        <v>1061863</v>
      </c>
      <c r="B822" s="2">
        <v>821</v>
      </c>
      <c r="C822" s="2">
        <v>821</v>
      </c>
      <c r="D822" s="2" t="s">
        <v>1031</v>
      </c>
      <c r="E822" s="3">
        <v>37260</v>
      </c>
      <c r="F822" s="2" t="s">
        <v>57</v>
      </c>
      <c r="G822" s="2" t="s">
        <v>15</v>
      </c>
      <c r="H822" s="3">
        <v>45939</v>
      </c>
      <c r="K822" s="2" t="s">
        <v>38</v>
      </c>
      <c r="L822" s="2" t="s">
        <v>17</v>
      </c>
      <c r="N822" t="s">
        <v>3440</v>
      </c>
      <c r="O822" s="3">
        <v>45306</v>
      </c>
      <c r="P822" s="2">
        <f t="shared" ca="1" si="12"/>
        <v>23</v>
      </c>
    </row>
    <row r="823" spans="1:16">
      <c r="A823" s="2">
        <v>1061859</v>
      </c>
      <c r="B823" s="2">
        <v>822</v>
      </c>
      <c r="C823" s="2">
        <v>822</v>
      </c>
      <c r="D823" s="2" t="s">
        <v>1032</v>
      </c>
      <c r="E823" s="3">
        <v>37260</v>
      </c>
      <c r="F823" s="2" t="s">
        <v>28</v>
      </c>
      <c r="G823" s="2" t="s">
        <v>15</v>
      </c>
      <c r="H823" s="3">
        <v>44186</v>
      </c>
      <c r="I823" s="2" t="s">
        <v>709</v>
      </c>
      <c r="L823" s="2" t="s">
        <v>33</v>
      </c>
      <c r="N823" t="s">
        <v>3440</v>
      </c>
      <c r="O823" s="3">
        <v>45306</v>
      </c>
      <c r="P823" s="2">
        <f t="shared" ca="1" si="12"/>
        <v>23</v>
      </c>
    </row>
    <row r="824" spans="1:16">
      <c r="A824" s="2">
        <v>1061860</v>
      </c>
      <c r="B824" s="2">
        <v>823</v>
      </c>
      <c r="C824" s="2">
        <v>823</v>
      </c>
      <c r="D824" s="2" t="s">
        <v>1033</v>
      </c>
      <c r="E824" s="3">
        <v>37260</v>
      </c>
      <c r="F824" s="2" t="s">
        <v>57</v>
      </c>
      <c r="G824" s="2" t="s">
        <v>15</v>
      </c>
      <c r="H824" s="3">
        <v>46182</v>
      </c>
      <c r="K824" s="2" t="s">
        <v>63</v>
      </c>
      <c r="L824" s="2" t="s">
        <v>1034</v>
      </c>
      <c r="N824" t="s">
        <v>3440</v>
      </c>
      <c r="O824" s="3">
        <v>45306</v>
      </c>
      <c r="P824" s="2">
        <f t="shared" ca="1" si="12"/>
        <v>23</v>
      </c>
    </row>
    <row r="825" spans="1:16">
      <c r="A825" s="2">
        <v>1061866</v>
      </c>
      <c r="B825" s="2">
        <v>824</v>
      </c>
      <c r="C825" s="2">
        <v>824</v>
      </c>
      <c r="D825" s="2" t="s">
        <v>1035</v>
      </c>
      <c r="E825" s="3">
        <v>37260</v>
      </c>
      <c r="F825" s="2" t="s">
        <v>19</v>
      </c>
      <c r="G825" s="2" t="s">
        <v>15</v>
      </c>
      <c r="H825" s="3">
        <v>46208</v>
      </c>
      <c r="K825" s="2" t="s">
        <v>80</v>
      </c>
      <c r="L825" s="2" t="s">
        <v>329</v>
      </c>
      <c r="N825" t="s">
        <v>3440</v>
      </c>
      <c r="O825" s="3">
        <v>45306</v>
      </c>
      <c r="P825" s="2">
        <f t="shared" ca="1" si="12"/>
        <v>23</v>
      </c>
    </row>
    <row r="826" spans="1:16">
      <c r="A826" s="2">
        <v>1061940</v>
      </c>
      <c r="B826" s="2">
        <v>825</v>
      </c>
      <c r="C826" s="2">
        <v>825</v>
      </c>
      <c r="D826" s="2" t="s">
        <v>1036</v>
      </c>
      <c r="E826" s="3">
        <v>37261</v>
      </c>
      <c r="F826" s="2" t="s">
        <v>19</v>
      </c>
      <c r="G826" s="2" t="s">
        <v>15</v>
      </c>
      <c r="H826" s="3">
        <v>46208</v>
      </c>
      <c r="K826" s="2" t="s">
        <v>16</v>
      </c>
      <c r="L826" s="2" t="s">
        <v>145</v>
      </c>
      <c r="N826" t="s">
        <v>3440</v>
      </c>
      <c r="O826" s="3">
        <v>45306</v>
      </c>
      <c r="P826" s="2">
        <f t="shared" ca="1" si="12"/>
        <v>23</v>
      </c>
    </row>
    <row r="827" spans="1:16">
      <c r="A827" s="2">
        <v>1061867</v>
      </c>
      <c r="B827" s="2">
        <v>826</v>
      </c>
      <c r="C827" s="2">
        <v>826</v>
      </c>
      <c r="D827" s="2" t="s">
        <v>1037</v>
      </c>
      <c r="E827" s="3">
        <v>37262</v>
      </c>
      <c r="F827" s="2" t="s">
        <v>322</v>
      </c>
      <c r="G827" s="2" t="s">
        <v>15</v>
      </c>
      <c r="H827" s="3">
        <v>38022</v>
      </c>
      <c r="K827" s="2" t="s">
        <v>142</v>
      </c>
      <c r="L827" s="2" t="s">
        <v>300</v>
      </c>
      <c r="N827" t="s">
        <v>3440</v>
      </c>
      <c r="O827" s="3">
        <v>45306</v>
      </c>
      <c r="P827" s="2">
        <f t="shared" ca="1" si="12"/>
        <v>23</v>
      </c>
    </row>
    <row r="828" spans="1:16">
      <c r="A828" s="2">
        <v>1061869</v>
      </c>
      <c r="B828" s="2">
        <v>827</v>
      </c>
      <c r="C828" s="2">
        <v>827</v>
      </c>
      <c r="D828" s="2" t="s">
        <v>1038</v>
      </c>
      <c r="E828" s="3">
        <v>37262</v>
      </c>
      <c r="F828" s="2" t="s">
        <v>28</v>
      </c>
      <c r="G828" s="2" t="s">
        <v>15</v>
      </c>
      <c r="H828" s="3">
        <v>45414</v>
      </c>
      <c r="J828" s="2" t="s">
        <v>60</v>
      </c>
      <c r="K828" s="2" t="s">
        <v>16</v>
      </c>
      <c r="L828" s="2" t="s">
        <v>118</v>
      </c>
      <c r="N828" t="s">
        <v>3440</v>
      </c>
      <c r="O828" s="3">
        <v>45306</v>
      </c>
      <c r="P828" s="2">
        <f t="shared" ca="1" si="12"/>
        <v>23</v>
      </c>
    </row>
    <row r="829" spans="1:16">
      <c r="A829" s="2">
        <v>1061536</v>
      </c>
      <c r="B829" s="2">
        <v>828</v>
      </c>
      <c r="C829" s="2">
        <v>828</v>
      </c>
      <c r="D829" s="2" t="s">
        <v>1039</v>
      </c>
      <c r="E829" s="3">
        <v>37263</v>
      </c>
      <c r="F829" s="2" t="s">
        <v>211</v>
      </c>
      <c r="G829" s="2" t="s">
        <v>15</v>
      </c>
      <c r="H829" s="3">
        <v>39309</v>
      </c>
      <c r="J829" s="2" t="s">
        <v>60</v>
      </c>
      <c r="K829" s="2" t="s">
        <v>25</v>
      </c>
      <c r="L829" s="2" t="s">
        <v>71</v>
      </c>
      <c r="N829" t="s">
        <v>3440</v>
      </c>
      <c r="O829" s="3">
        <v>45306</v>
      </c>
      <c r="P829" s="2">
        <f t="shared" ca="1" si="12"/>
        <v>23</v>
      </c>
    </row>
    <row r="830" spans="1:16">
      <c r="A830" s="2">
        <v>1061872</v>
      </c>
      <c r="B830" s="2">
        <v>829</v>
      </c>
      <c r="C830" s="2">
        <v>829</v>
      </c>
      <c r="D830" s="2" t="s">
        <v>1040</v>
      </c>
      <c r="E830" s="3">
        <v>37263</v>
      </c>
      <c r="F830" s="2" t="s">
        <v>14</v>
      </c>
      <c r="G830" s="2" t="s">
        <v>15</v>
      </c>
      <c r="H830" s="3">
        <v>44458</v>
      </c>
      <c r="K830" s="2" t="s">
        <v>43</v>
      </c>
      <c r="L830" s="2" t="s">
        <v>58</v>
      </c>
      <c r="N830" t="s">
        <v>3440</v>
      </c>
      <c r="O830" s="3">
        <v>45306</v>
      </c>
      <c r="P830" s="2">
        <f t="shared" ca="1" si="12"/>
        <v>23</v>
      </c>
    </row>
    <row r="831" spans="1:16">
      <c r="A831" s="2">
        <v>1061729</v>
      </c>
      <c r="B831" s="2">
        <v>830</v>
      </c>
      <c r="C831" s="2">
        <v>830</v>
      </c>
      <c r="D831" s="2" t="s">
        <v>1041</v>
      </c>
      <c r="E831" s="3">
        <v>37263</v>
      </c>
      <c r="F831" s="2" t="s">
        <v>28</v>
      </c>
      <c r="G831" s="2" t="s">
        <v>15</v>
      </c>
      <c r="H831" s="3">
        <v>44571</v>
      </c>
      <c r="K831" s="2" t="s">
        <v>29</v>
      </c>
      <c r="L831" s="2" t="s">
        <v>22</v>
      </c>
      <c r="N831" t="s">
        <v>3440</v>
      </c>
      <c r="O831" s="3">
        <v>45306</v>
      </c>
      <c r="P831" s="2">
        <f t="shared" ca="1" si="12"/>
        <v>23</v>
      </c>
    </row>
    <row r="832" spans="1:16">
      <c r="A832" s="2">
        <v>1061874</v>
      </c>
      <c r="B832" s="2">
        <v>831</v>
      </c>
      <c r="C832" s="2">
        <v>831</v>
      </c>
      <c r="D832" s="2" t="s">
        <v>1042</v>
      </c>
      <c r="E832" s="3">
        <v>37263</v>
      </c>
      <c r="F832" s="2" t="s">
        <v>28</v>
      </c>
      <c r="G832" s="2" t="s">
        <v>15</v>
      </c>
      <c r="H832" s="3">
        <v>44102</v>
      </c>
      <c r="J832" s="2" t="s">
        <v>60</v>
      </c>
      <c r="K832" s="2" t="s">
        <v>25</v>
      </c>
      <c r="L832" s="2" t="s">
        <v>145</v>
      </c>
      <c r="N832" t="s">
        <v>3440</v>
      </c>
      <c r="O832" s="3">
        <v>45306</v>
      </c>
      <c r="P832" s="2">
        <f t="shared" ca="1" si="12"/>
        <v>23</v>
      </c>
    </row>
    <row r="833" spans="1:16">
      <c r="A833" s="2">
        <v>1061537</v>
      </c>
      <c r="B833" s="2">
        <v>832</v>
      </c>
      <c r="C833" s="2">
        <v>832</v>
      </c>
      <c r="D833" s="2" t="s">
        <v>1043</v>
      </c>
      <c r="E833" s="3">
        <v>37263</v>
      </c>
      <c r="F833" s="2" t="s">
        <v>211</v>
      </c>
      <c r="G833" s="2" t="s">
        <v>15</v>
      </c>
      <c r="H833" s="3">
        <v>38145</v>
      </c>
      <c r="K833" s="2" t="s">
        <v>63</v>
      </c>
      <c r="L833" s="2" t="s">
        <v>39</v>
      </c>
      <c r="N833" t="s">
        <v>3440</v>
      </c>
      <c r="O833" s="3">
        <v>45306</v>
      </c>
      <c r="P833" s="2">
        <f t="shared" ca="1" si="12"/>
        <v>23</v>
      </c>
    </row>
    <row r="834" spans="1:16">
      <c r="A834" s="2">
        <v>1061873</v>
      </c>
      <c r="B834" s="2">
        <v>833</v>
      </c>
      <c r="C834" s="2">
        <v>833</v>
      </c>
      <c r="D834" s="2" t="s">
        <v>1044</v>
      </c>
      <c r="E834" s="3">
        <v>37263</v>
      </c>
      <c r="F834" s="2" t="s">
        <v>28</v>
      </c>
      <c r="G834" s="2" t="s">
        <v>15</v>
      </c>
      <c r="H834" s="3">
        <v>44102</v>
      </c>
      <c r="K834" s="2" t="s">
        <v>52</v>
      </c>
      <c r="L834" s="2" t="s">
        <v>174</v>
      </c>
      <c r="N834" t="s">
        <v>3440</v>
      </c>
      <c r="O834" s="3">
        <v>45306</v>
      </c>
      <c r="P834" s="2">
        <f t="shared" ref="P834:P897" ca="1" si="13">ROUNDUP((TODAY()-E834)/365.25,0)</f>
        <v>23</v>
      </c>
    </row>
    <row r="835" spans="1:16">
      <c r="A835" s="2">
        <v>1061871</v>
      </c>
      <c r="B835" s="2">
        <v>834</v>
      </c>
      <c r="C835" s="2">
        <v>834</v>
      </c>
      <c r="D835" s="2" t="s">
        <v>1045</v>
      </c>
      <c r="E835" s="3">
        <v>37263</v>
      </c>
      <c r="F835" s="2" t="s">
        <v>14</v>
      </c>
      <c r="G835" s="2" t="s">
        <v>15</v>
      </c>
      <c r="H835" s="3">
        <v>44124</v>
      </c>
      <c r="K835" s="2" t="s">
        <v>63</v>
      </c>
      <c r="L835" s="2" t="s">
        <v>268</v>
      </c>
      <c r="N835" t="s">
        <v>3440</v>
      </c>
      <c r="O835" s="3">
        <v>45306</v>
      </c>
      <c r="P835" s="2">
        <f t="shared" ca="1" si="13"/>
        <v>23</v>
      </c>
    </row>
    <row r="836" spans="1:16">
      <c r="A836" s="2">
        <v>1061876</v>
      </c>
      <c r="B836" s="2">
        <v>835</v>
      </c>
      <c r="C836" s="2">
        <v>835</v>
      </c>
      <c r="D836" s="2" t="s">
        <v>1046</v>
      </c>
      <c r="E836" s="3">
        <v>37264</v>
      </c>
      <c r="F836" s="2" t="s">
        <v>14</v>
      </c>
      <c r="G836" s="2" t="s">
        <v>15</v>
      </c>
      <c r="H836" s="3">
        <v>44228</v>
      </c>
      <c r="K836" s="2" t="s">
        <v>135</v>
      </c>
      <c r="L836" s="2" t="s">
        <v>595</v>
      </c>
      <c r="N836" t="s">
        <v>3440</v>
      </c>
      <c r="O836" s="3">
        <v>45306</v>
      </c>
      <c r="P836" s="2">
        <f t="shared" ca="1" si="13"/>
        <v>23</v>
      </c>
    </row>
    <row r="837" spans="1:16">
      <c r="A837" s="2">
        <v>1061875</v>
      </c>
      <c r="B837" s="2">
        <v>836</v>
      </c>
      <c r="C837" s="2">
        <v>836</v>
      </c>
      <c r="D837" s="2" t="s">
        <v>1047</v>
      </c>
      <c r="E837" s="3">
        <v>37264</v>
      </c>
      <c r="F837" s="2" t="s">
        <v>28</v>
      </c>
      <c r="G837" s="2" t="s">
        <v>15</v>
      </c>
      <c r="H837" s="3">
        <v>44102</v>
      </c>
      <c r="K837" s="2" t="s">
        <v>21</v>
      </c>
      <c r="L837" s="2" t="s">
        <v>118</v>
      </c>
      <c r="N837" t="s">
        <v>3440</v>
      </c>
      <c r="O837" s="3">
        <v>45306</v>
      </c>
      <c r="P837" s="2">
        <f t="shared" ca="1" si="13"/>
        <v>23</v>
      </c>
    </row>
    <row r="838" spans="1:16">
      <c r="A838" s="2">
        <v>1061877</v>
      </c>
      <c r="B838" s="2">
        <v>837</v>
      </c>
      <c r="C838" s="2">
        <v>837</v>
      </c>
      <c r="D838" s="2" t="s">
        <v>1048</v>
      </c>
      <c r="E838" s="3">
        <v>37264</v>
      </c>
      <c r="F838" s="2" t="s">
        <v>28</v>
      </c>
      <c r="G838" s="2" t="s">
        <v>15</v>
      </c>
      <c r="H838" s="3">
        <v>44364</v>
      </c>
      <c r="K838" s="2" t="s">
        <v>21</v>
      </c>
      <c r="L838" s="2" t="s">
        <v>102</v>
      </c>
      <c r="N838" t="s">
        <v>3440</v>
      </c>
      <c r="O838" s="3">
        <v>45306</v>
      </c>
      <c r="P838" s="2">
        <f t="shared" ca="1" si="13"/>
        <v>23</v>
      </c>
    </row>
    <row r="839" spans="1:16">
      <c r="A839" s="2">
        <v>1061669</v>
      </c>
      <c r="B839" s="2">
        <v>838</v>
      </c>
      <c r="C839" s="2">
        <v>838</v>
      </c>
      <c r="D839" s="2" t="s">
        <v>1049</v>
      </c>
      <c r="E839" s="3">
        <v>37270</v>
      </c>
      <c r="F839" s="2" t="s">
        <v>19</v>
      </c>
      <c r="G839" s="2" t="s">
        <v>15</v>
      </c>
      <c r="H839" s="3">
        <v>46208</v>
      </c>
      <c r="K839" s="2" t="s">
        <v>126</v>
      </c>
      <c r="L839" s="2" t="s">
        <v>58</v>
      </c>
      <c r="N839" t="s">
        <v>3440</v>
      </c>
      <c r="O839" s="3">
        <v>45306</v>
      </c>
      <c r="P839" s="2">
        <f t="shared" ca="1" si="13"/>
        <v>23</v>
      </c>
    </row>
    <row r="840" spans="1:16">
      <c r="A840" s="2">
        <v>1061650</v>
      </c>
      <c r="B840" s="2">
        <v>839</v>
      </c>
      <c r="C840" s="2">
        <v>839</v>
      </c>
      <c r="D840" s="2" t="s">
        <v>1050</v>
      </c>
      <c r="E840" s="3">
        <v>37270</v>
      </c>
      <c r="F840" s="2" t="s">
        <v>57</v>
      </c>
      <c r="G840" s="2" t="s">
        <v>15</v>
      </c>
      <c r="H840" s="3">
        <v>45938</v>
      </c>
      <c r="K840" s="2" t="s">
        <v>193</v>
      </c>
      <c r="L840" s="2" t="s">
        <v>139</v>
      </c>
      <c r="N840" t="s">
        <v>3440</v>
      </c>
      <c r="O840" s="3">
        <v>45306</v>
      </c>
      <c r="P840" s="2">
        <f t="shared" ca="1" si="13"/>
        <v>23</v>
      </c>
    </row>
    <row r="841" spans="1:16">
      <c r="A841" s="2">
        <v>1061652</v>
      </c>
      <c r="B841" s="2">
        <v>840</v>
      </c>
      <c r="C841" s="2">
        <v>840</v>
      </c>
      <c r="D841" s="2" t="s">
        <v>1051</v>
      </c>
      <c r="E841" s="3">
        <v>37270</v>
      </c>
      <c r="F841" s="2" t="s">
        <v>14</v>
      </c>
      <c r="G841" s="2" t="s">
        <v>15</v>
      </c>
      <c r="H841" s="3">
        <v>45794</v>
      </c>
      <c r="K841" s="2" t="s">
        <v>38</v>
      </c>
      <c r="L841" s="2" t="s">
        <v>533</v>
      </c>
      <c r="N841" t="s">
        <v>3440</v>
      </c>
      <c r="O841" s="3">
        <v>45306</v>
      </c>
      <c r="P841" s="2">
        <f t="shared" ca="1" si="13"/>
        <v>23</v>
      </c>
    </row>
    <row r="842" spans="1:16">
      <c r="A842" s="2">
        <v>1061649</v>
      </c>
      <c r="B842" s="2">
        <v>841</v>
      </c>
      <c r="C842" s="2">
        <v>841</v>
      </c>
      <c r="D842" s="2" t="s">
        <v>1052</v>
      </c>
      <c r="E842" s="3">
        <v>37270</v>
      </c>
      <c r="F842" s="2" t="s">
        <v>19</v>
      </c>
      <c r="G842" s="2" t="s">
        <v>15</v>
      </c>
      <c r="H842" s="3">
        <v>46243</v>
      </c>
      <c r="K842" s="2" t="s">
        <v>80</v>
      </c>
      <c r="L842" s="2" t="s">
        <v>185</v>
      </c>
      <c r="N842" t="s">
        <v>3440</v>
      </c>
      <c r="O842" s="3">
        <v>45306</v>
      </c>
      <c r="P842" s="2">
        <f t="shared" ca="1" si="13"/>
        <v>23</v>
      </c>
    </row>
    <row r="843" spans="1:16">
      <c r="A843" s="2">
        <v>1061656</v>
      </c>
      <c r="B843" s="2">
        <v>842</v>
      </c>
      <c r="C843" s="2">
        <v>842</v>
      </c>
      <c r="D843" s="2" t="s">
        <v>1053</v>
      </c>
      <c r="E843" s="3">
        <v>37270</v>
      </c>
      <c r="F843" s="2" t="s">
        <v>322</v>
      </c>
      <c r="G843" s="2" t="s">
        <v>15</v>
      </c>
      <c r="H843" s="3">
        <v>39445</v>
      </c>
      <c r="K843" s="2" t="s">
        <v>69</v>
      </c>
      <c r="L843" s="2" t="s">
        <v>17</v>
      </c>
      <c r="N843" t="s">
        <v>3440</v>
      </c>
      <c r="O843" s="3">
        <v>45306</v>
      </c>
      <c r="P843" s="2">
        <f t="shared" ca="1" si="13"/>
        <v>23</v>
      </c>
    </row>
    <row r="844" spans="1:16">
      <c r="A844" s="2">
        <v>1061668</v>
      </c>
      <c r="B844" s="2">
        <v>843</v>
      </c>
      <c r="C844" s="2">
        <v>843</v>
      </c>
      <c r="D844" s="2" t="s">
        <v>1054</v>
      </c>
      <c r="E844" s="3">
        <v>37270</v>
      </c>
      <c r="F844" s="2" t="s">
        <v>28</v>
      </c>
      <c r="G844" s="2" t="s">
        <v>15</v>
      </c>
      <c r="H844" s="3">
        <v>44228</v>
      </c>
      <c r="K844" s="2" t="s">
        <v>63</v>
      </c>
      <c r="L844" s="2" t="s">
        <v>538</v>
      </c>
      <c r="N844" t="s">
        <v>3440</v>
      </c>
      <c r="O844" s="3">
        <v>45306</v>
      </c>
      <c r="P844" s="2">
        <f t="shared" ca="1" si="13"/>
        <v>23</v>
      </c>
    </row>
    <row r="845" spans="1:16">
      <c r="A845" s="2">
        <v>1061948</v>
      </c>
      <c r="B845" s="2">
        <v>844</v>
      </c>
      <c r="C845" s="2">
        <v>844</v>
      </c>
      <c r="D845" s="2" t="s">
        <v>1055</v>
      </c>
      <c r="E845" s="3">
        <v>37274</v>
      </c>
      <c r="F845" s="2" t="s">
        <v>14</v>
      </c>
      <c r="G845" s="2" t="s">
        <v>15</v>
      </c>
      <c r="H845" s="3">
        <v>44571</v>
      </c>
      <c r="K845" s="2" t="s">
        <v>63</v>
      </c>
      <c r="L845" s="2" t="s">
        <v>401</v>
      </c>
      <c r="N845" t="s">
        <v>3440</v>
      </c>
      <c r="O845" s="3">
        <v>45306</v>
      </c>
      <c r="P845" s="2">
        <f t="shared" ca="1" si="13"/>
        <v>23</v>
      </c>
    </row>
    <row r="846" spans="1:16">
      <c r="A846" s="2">
        <v>1062318</v>
      </c>
      <c r="B846" s="2">
        <v>845</v>
      </c>
      <c r="C846" s="2">
        <v>845</v>
      </c>
      <c r="D846" s="2" t="s">
        <v>1056</v>
      </c>
      <c r="E846" s="3">
        <v>37274</v>
      </c>
      <c r="F846" s="2" t="s">
        <v>28</v>
      </c>
      <c r="G846" s="2" t="s">
        <v>15</v>
      </c>
      <c r="H846" s="3">
        <v>44124</v>
      </c>
      <c r="J846" s="2" t="s">
        <v>60</v>
      </c>
      <c r="K846" s="2" t="s">
        <v>80</v>
      </c>
      <c r="L846" s="2" t="s">
        <v>67</v>
      </c>
      <c r="N846" t="s">
        <v>3440</v>
      </c>
      <c r="O846" s="3">
        <v>45306</v>
      </c>
      <c r="P846" s="2">
        <f t="shared" ca="1" si="13"/>
        <v>23</v>
      </c>
    </row>
    <row r="847" spans="1:16">
      <c r="A847" s="2">
        <v>1061950</v>
      </c>
      <c r="B847" s="2">
        <v>846</v>
      </c>
      <c r="C847" s="2">
        <v>846</v>
      </c>
      <c r="D847" s="2" t="s">
        <v>1057</v>
      </c>
      <c r="E847" s="3">
        <v>37274</v>
      </c>
      <c r="F847" s="2" t="s">
        <v>211</v>
      </c>
      <c r="G847" s="2" t="s">
        <v>15</v>
      </c>
      <c r="H847" s="3">
        <v>38152</v>
      </c>
      <c r="K847" s="2" t="s">
        <v>21</v>
      </c>
      <c r="L847" s="2" t="s">
        <v>176</v>
      </c>
      <c r="N847" t="s">
        <v>3440</v>
      </c>
      <c r="O847" s="3">
        <v>45306</v>
      </c>
      <c r="P847" s="2">
        <f t="shared" ca="1" si="13"/>
        <v>23</v>
      </c>
    </row>
    <row r="848" spans="1:16">
      <c r="A848" s="2">
        <v>1062320</v>
      </c>
      <c r="B848" s="2">
        <v>847</v>
      </c>
      <c r="C848" s="2">
        <v>847</v>
      </c>
      <c r="D848" s="2" t="s">
        <v>1058</v>
      </c>
      <c r="E848" s="3">
        <v>37274</v>
      </c>
      <c r="F848" s="2" t="s">
        <v>28</v>
      </c>
      <c r="G848" s="2" t="s">
        <v>15</v>
      </c>
      <c r="H848" s="3">
        <v>45455</v>
      </c>
      <c r="K848" s="2" t="s">
        <v>142</v>
      </c>
      <c r="L848" s="2" t="s">
        <v>46</v>
      </c>
      <c r="N848" t="s">
        <v>3440</v>
      </c>
      <c r="O848" s="3">
        <v>45306</v>
      </c>
      <c r="P848" s="2">
        <f t="shared" ca="1" si="13"/>
        <v>23</v>
      </c>
    </row>
    <row r="849" spans="1:16">
      <c r="A849" s="2">
        <v>1061952</v>
      </c>
      <c r="B849" s="2">
        <v>848</v>
      </c>
      <c r="C849" s="2">
        <v>848</v>
      </c>
      <c r="D849" s="2" t="s">
        <v>1059</v>
      </c>
      <c r="E849" s="3">
        <v>37274</v>
      </c>
      <c r="F849" s="2" t="s">
        <v>31</v>
      </c>
      <c r="G849" s="2" t="s">
        <v>15</v>
      </c>
      <c r="H849" s="3">
        <v>46312</v>
      </c>
      <c r="K849" s="2" t="s">
        <v>16</v>
      </c>
      <c r="L849" s="2" t="s">
        <v>94</v>
      </c>
      <c r="N849" t="s">
        <v>3440</v>
      </c>
      <c r="O849" s="3">
        <v>45306</v>
      </c>
      <c r="P849" s="2">
        <f t="shared" ca="1" si="13"/>
        <v>23</v>
      </c>
    </row>
    <row r="850" spans="1:16">
      <c r="A850" s="2">
        <v>1061733</v>
      </c>
      <c r="B850" s="2">
        <v>849</v>
      </c>
      <c r="C850" s="2">
        <v>849</v>
      </c>
      <c r="D850" s="2" t="s">
        <v>1060</v>
      </c>
      <c r="E850" s="3">
        <v>37277</v>
      </c>
      <c r="F850" s="2" t="s">
        <v>28</v>
      </c>
      <c r="G850" s="2" t="s">
        <v>15</v>
      </c>
      <c r="H850" s="3">
        <v>44124</v>
      </c>
      <c r="K850" s="2" t="s">
        <v>21</v>
      </c>
      <c r="L850" s="2" t="s">
        <v>152</v>
      </c>
      <c r="N850" t="s">
        <v>3440</v>
      </c>
      <c r="O850" s="3">
        <v>45306</v>
      </c>
      <c r="P850" s="2">
        <f t="shared" ca="1" si="13"/>
        <v>23</v>
      </c>
    </row>
    <row r="851" spans="1:16">
      <c r="A851" s="2">
        <v>1061734</v>
      </c>
      <c r="B851" s="2">
        <v>850</v>
      </c>
      <c r="C851" s="2">
        <v>850</v>
      </c>
      <c r="D851" s="2" t="s">
        <v>1061</v>
      </c>
      <c r="E851" s="3">
        <v>37277</v>
      </c>
      <c r="F851" s="2" t="s">
        <v>28</v>
      </c>
      <c r="G851" s="2" t="s">
        <v>15</v>
      </c>
      <c r="H851" s="3">
        <v>44228</v>
      </c>
      <c r="K851" s="2" t="s">
        <v>21</v>
      </c>
      <c r="L851" s="2" t="s">
        <v>277</v>
      </c>
      <c r="N851" t="s">
        <v>3440</v>
      </c>
      <c r="O851" s="3">
        <v>45306</v>
      </c>
      <c r="P851" s="2">
        <f t="shared" ca="1" si="13"/>
        <v>23</v>
      </c>
    </row>
    <row r="852" spans="1:16">
      <c r="A852" s="2">
        <v>1061737</v>
      </c>
      <c r="B852" s="2">
        <v>851</v>
      </c>
      <c r="C852" s="2">
        <v>851</v>
      </c>
      <c r="D852" s="2" t="s">
        <v>1062</v>
      </c>
      <c r="E852" s="3">
        <v>37277</v>
      </c>
      <c r="F852" s="2" t="s">
        <v>246</v>
      </c>
      <c r="G852" s="2" t="s">
        <v>15</v>
      </c>
      <c r="H852" s="3">
        <v>45488</v>
      </c>
      <c r="K852" s="2" t="s">
        <v>52</v>
      </c>
      <c r="L852" s="2" t="s">
        <v>204</v>
      </c>
      <c r="N852" t="s">
        <v>3440</v>
      </c>
      <c r="O852" s="3">
        <v>45306</v>
      </c>
      <c r="P852" s="2">
        <f t="shared" ca="1" si="13"/>
        <v>23</v>
      </c>
    </row>
    <row r="853" spans="1:16">
      <c r="A853" s="2">
        <v>1061738</v>
      </c>
      <c r="B853" s="2">
        <v>852</v>
      </c>
      <c r="C853" s="2">
        <v>852</v>
      </c>
      <c r="D853" s="2" t="s">
        <v>1063</v>
      </c>
      <c r="E853" s="3">
        <v>37277</v>
      </c>
      <c r="F853" s="2" t="s">
        <v>211</v>
      </c>
      <c r="G853" s="2" t="s">
        <v>15</v>
      </c>
      <c r="H853" s="3">
        <v>45455</v>
      </c>
      <c r="K853" s="2" t="s">
        <v>45</v>
      </c>
      <c r="L853" s="2" t="s">
        <v>217</v>
      </c>
      <c r="N853" t="s">
        <v>3440</v>
      </c>
      <c r="O853" s="3">
        <v>45306</v>
      </c>
      <c r="P853" s="2">
        <f t="shared" ca="1" si="13"/>
        <v>23</v>
      </c>
    </row>
    <row r="854" spans="1:16">
      <c r="A854" s="2">
        <v>1061739</v>
      </c>
      <c r="B854" s="2">
        <v>853</v>
      </c>
      <c r="C854" s="2">
        <v>853</v>
      </c>
      <c r="D854" s="2" t="s">
        <v>1064</v>
      </c>
      <c r="E854" s="3">
        <v>37277</v>
      </c>
      <c r="F854" s="2" t="s">
        <v>28</v>
      </c>
      <c r="G854" s="2" t="s">
        <v>15</v>
      </c>
      <c r="H854" s="3">
        <v>45455</v>
      </c>
      <c r="K854" s="2" t="s">
        <v>69</v>
      </c>
      <c r="L854" s="2" t="s">
        <v>437</v>
      </c>
      <c r="N854" t="s">
        <v>3440</v>
      </c>
      <c r="O854" s="3">
        <v>45306</v>
      </c>
      <c r="P854" s="2">
        <f t="shared" ca="1" si="13"/>
        <v>23</v>
      </c>
    </row>
    <row r="855" spans="1:16">
      <c r="A855" s="2">
        <v>1061740</v>
      </c>
      <c r="B855" s="2">
        <v>854</v>
      </c>
      <c r="C855" s="2">
        <v>854</v>
      </c>
      <c r="D855" s="2" t="s">
        <v>1065</v>
      </c>
      <c r="E855" s="3">
        <v>37277</v>
      </c>
      <c r="F855" s="2" t="s">
        <v>31</v>
      </c>
      <c r="G855" s="2" t="s">
        <v>15</v>
      </c>
      <c r="H855" s="3">
        <v>46399</v>
      </c>
      <c r="K855" s="2" t="s">
        <v>126</v>
      </c>
      <c r="L855" s="2" t="s">
        <v>199</v>
      </c>
      <c r="N855" t="s">
        <v>3440</v>
      </c>
      <c r="O855" s="3">
        <v>45306</v>
      </c>
      <c r="P855" s="2">
        <f t="shared" ca="1" si="13"/>
        <v>23</v>
      </c>
    </row>
    <row r="856" spans="1:16">
      <c r="A856" s="2">
        <v>1061746</v>
      </c>
      <c r="B856" s="2">
        <v>855</v>
      </c>
      <c r="C856" s="2">
        <v>855</v>
      </c>
      <c r="D856" s="2" t="s">
        <v>1066</v>
      </c>
      <c r="E856" s="3">
        <v>37277</v>
      </c>
      <c r="F856" s="2" t="s">
        <v>28</v>
      </c>
      <c r="G856" s="2" t="s">
        <v>15</v>
      </c>
      <c r="H856" s="3">
        <v>44228</v>
      </c>
      <c r="K856" s="2" t="s">
        <v>54</v>
      </c>
      <c r="L856" s="2" t="s">
        <v>1067</v>
      </c>
      <c r="N856" t="s">
        <v>3440</v>
      </c>
      <c r="O856" s="3">
        <v>45306</v>
      </c>
      <c r="P856" s="2">
        <f t="shared" ca="1" si="13"/>
        <v>23</v>
      </c>
    </row>
    <row r="857" spans="1:16">
      <c r="A857" s="2">
        <v>1061747</v>
      </c>
      <c r="B857" s="2">
        <v>856</v>
      </c>
      <c r="C857" s="2">
        <v>856</v>
      </c>
      <c r="D857" s="2" t="s">
        <v>1068</v>
      </c>
      <c r="E857" s="3">
        <v>37277</v>
      </c>
      <c r="F857" s="2" t="s">
        <v>28</v>
      </c>
      <c r="G857" s="2" t="s">
        <v>15</v>
      </c>
      <c r="H857" s="3">
        <v>44723</v>
      </c>
      <c r="K857" s="2" t="s">
        <v>21</v>
      </c>
      <c r="L857" s="2" t="s">
        <v>121</v>
      </c>
      <c r="N857" t="s">
        <v>3440</v>
      </c>
      <c r="O857" s="3">
        <v>45306</v>
      </c>
      <c r="P857" s="2">
        <f t="shared" ca="1" si="13"/>
        <v>23</v>
      </c>
    </row>
    <row r="858" spans="1:16">
      <c r="A858" s="2">
        <v>1061748</v>
      </c>
      <c r="B858" s="2">
        <v>857</v>
      </c>
      <c r="C858" s="2">
        <v>857</v>
      </c>
      <c r="D858" s="2" t="s">
        <v>1069</v>
      </c>
      <c r="E858" s="3">
        <v>37277</v>
      </c>
      <c r="F858" s="2" t="s">
        <v>28</v>
      </c>
      <c r="G858" s="2" t="s">
        <v>15</v>
      </c>
      <c r="H858" s="3">
        <v>45434</v>
      </c>
      <c r="K858" s="2" t="s">
        <v>43</v>
      </c>
      <c r="L858" s="2" t="s">
        <v>121</v>
      </c>
      <c r="N858" t="s">
        <v>3440</v>
      </c>
      <c r="O858" s="3">
        <v>45306</v>
      </c>
      <c r="P858" s="2">
        <f t="shared" ca="1" si="13"/>
        <v>23</v>
      </c>
    </row>
    <row r="859" spans="1:16">
      <c r="A859" s="2">
        <v>1061749</v>
      </c>
      <c r="B859" s="2">
        <v>858</v>
      </c>
      <c r="C859" s="2">
        <v>858</v>
      </c>
      <c r="D859" s="2" t="s">
        <v>1070</v>
      </c>
      <c r="E859" s="3">
        <v>37277</v>
      </c>
      <c r="F859" s="2" t="s">
        <v>28</v>
      </c>
      <c r="G859" s="2" t="s">
        <v>15</v>
      </c>
      <c r="H859" s="3">
        <v>44874</v>
      </c>
      <c r="K859" s="2" t="s">
        <v>21</v>
      </c>
      <c r="L859" s="2" t="s">
        <v>296</v>
      </c>
      <c r="N859" t="s">
        <v>3440</v>
      </c>
      <c r="O859" s="3">
        <v>45306</v>
      </c>
      <c r="P859" s="2">
        <f t="shared" ca="1" si="13"/>
        <v>23</v>
      </c>
    </row>
    <row r="860" spans="1:16">
      <c r="A860" s="2">
        <v>1061878</v>
      </c>
      <c r="B860" s="2">
        <v>859</v>
      </c>
      <c r="C860" s="2">
        <v>859</v>
      </c>
      <c r="D860" s="2" t="s">
        <v>1071</v>
      </c>
      <c r="E860" s="3">
        <v>37284</v>
      </c>
      <c r="F860" s="2" t="s">
        <v>14</v>
      </c>
      <c r="G860" s="2" t="s">
        <v>15</v>
      </c>
      <c r="H860" s="3">
        <v>45488</v>
      </c>
      <c r="K860" s="2" t="s">
        <v>65</v>
      </c>
      <c r="L860" s="2" t="s">
        <v>33</v>
      </c>
      <c r="N860" t="s">
        <v>3440</v>
      </c>
      <c r="O860" s="3">
        <v>45306</v>
      </c>
      <c r="P860" s="2">
        <f t="shared" ca="1" si="13"/>
        <v>23</v>
      </c>
    </row>
    <row r="861" spans="1:16">
      <c r="A861" s="2">
        <v>1061880</v>
      </c>
      <c r="B861" s="2">
        <v>860</v>
      </c>
      <c r="C861" s="2">
        <v>860</v>
      </c>
      <c r="D861" s="2" t="s">
        <v>1072</v>
      </c>
      <c r="E861" s="3">
        <v>37284</v>
      </c>
      <c r="F861" s="2" t="s">
        <v>31</v>
      </c>
      <c r="G861" s="2" t="s">
        <v>15</v>
      </c>
      <c r="H861" s="3">
        <v>46150</v>
      </c>
      <c r="J861" s="2" t="s">
        <v>60</v>
      </c>
      <c r="K861" s="2" t="s">
        <v>69</v>
      </c>
      <c r="L861" s="2" t="s">
        <v>107</v>
      </c>
      <c r="N861" t="s">
        <v>3440</v>
      </c>
      <c r="O861" s="3">
        <v>45306</v>
      </c>
      <c r="P861" s="2">
        <f t="shared" ca="1" si="13"/>
        <v>23</v>
      </c>
    </row>
    <row r="862" spans="1:16">
      <c r="A862" s="2">
        <v>1062138</v>
      </c>
      <c r="B862" s="2">
        <v>861</v>
      </c>
      <c r="C862" s="2">
        <v>861</v>
      </c>
      <c r="D862" s="2" t="s">
        <v>1073</v>
      </c>
      <c r="E862" s="3">
        <v>37285</v>
      </c>
      <c r="F862" s="2" t="s">
        <v>28</v>
      </c>
      <c r="G862" s="2" t="s">
        <v>15</v>
      </c>
      <c r="H862" s="3">
        <v>45059</v>
      </c>
      <c r="K862" s="2" t="s">
        <v>43</v>
      </c>
      <c r="L862" s="2" t="s">
        <v>411</v>
      </c>
      <c r="N862" t="s">
        <v>3440</v>
      </c>
      <c r="O862" s="3">
        <v>45306</v>
      </c>
      <c r="P862" s="2">
        <f t="shared" ca="1" si="13"/>
        <v>23</v>
      </c>
    </row>
    <row r="863" spans="1:16">
      <c r="A863" s="2">
        <v>1062139</v>
      </c>
      <c r="B863" s="2">
        <v>862</v>
      </c>
      <c r="C863" s="2">
        <v>862</v>
      </c>
      <c r="D863" s="2" t="s">
        <v>1074</v>
      </c>
      <c r="E863" s="3">
        <v>37285</v>
      </c>
      <c r="F863" s="2" t="s">
        <v>14</v>
      </c>
      <c r="G863" s="2" t="s">
        <v>15</v>
      </c>
      <c r="H863" s="3">
        <v>45488</v>
      </c>
      <c r="K863" s="2" t="s">
        <v>63</v>
      </c>
      <c r="L863" s="2" t="s">
        <v>724</v>
      </c>
      <c r="N863" t="s">
        <v>3440</v>
      </c>
      <c r="O863" s="3">
        <v>45306</v>
      </c>
      <c r="P863" s="2">
        <f t="shared" ca="1" si="13"/>
        <v>23</v>
      </c>
    </row>
    <row r="864" spans="1:16">
      <c r="A864" s="2">
        <v>1062140</v>
      </c>
      <c r="B864" s="2">
        <v>863</v>
      </c>
      <c r="C864" s="2">
        <v>863</v>
      </c>
      <c r="D864" s="2" t="s">
        <v>1075</v>
      </c>
      <c r="E864" s="3">
        <v>37285</v>
      </c>
      <c r="F864" s="2" t="s">
        <v>14</v>
      </c>
      <c r="G864" s="2" t="s">
        <v>15</v>
      </c>
      <c r="H864" s="3">
        <v>44734</v>
      </c>
      <c r="J864" s="2" t="s">
        <v>35</v>
      </c>
      <c r="K864" s="2" t="s">
        <v>38</v>
      </c>
      <c r="L864" s="2" t="s">
        <v>237</v>
      </c>
      <c r="N864" t="s">
        <v>3440</v>
      </c>
      <c r="O864" s="3">
        <v>45306</v>
      </c>
      <c r="P864" s="2">
        <f t="shared" ca="1" si="13"/>
        <v>23</v>
      </c>
    </row>
    <row r="865" spans="1:16">
      <c r="A865" s="2">
        <v>1062142</v>
      </c>
      <c r="B865" s="2">
        <v>864</v>
      </c>
      <c r="C865" s="2">
        <v>864</v>
      </c>
      <c r="D865" s="2" t="s">
        <v>1076</v>
      </c>
      <c r="E865" s="3">
        <v>37288</v>
      </c>
      <c r="F865" s="2" t="s">
        <v>14</v>
      </c>
      <c r="G865" s="2" t="s">
        <v>15</v>
      </c>
      <c r="H865" s="3">
        <v>45521</v>
      </c>
      <c r="K865" s="2" t="s">
        <v>80</v>
      </c>
      <c r="L865" s="2" t="s">
        <v>191</v>
      </c>
      <c r="N865" t="s">
        <v>3440</v>
      </c>
      <c r="O865" s="3">
        <v>45306</v>
      </c>
      <c r="P865" s="2">
        <f t="shared" ca="1" si="13"/>
        <v>23</v>
      </c>
    </row>
    <row r="866" spans="1:16">
      <c r="A866" s="2">
        <v>1062146</v>
      </c>
      <c r="B866" s="2">
        <v>865</v>
      </c>
      <c r="C866" s="2">
        <v>865</v>
      </c>
      <c r="D866" s="2" t="s">
        <v>1077</v>
      </c>
      <c r="E866" s="3">
        <v>37288</v>
      </c>
      <c r="F866" s="2" t="s">
        <v>14</v>
      </c>
      <c r="G866" s="2" t="s">
        <v>15</v>
      </c>
      <c r="H866" s="3">
        <v>44571</v>
      </c>
      <c r="K866" s="2" t="s">
        <v>63</v>
      </c>
      <c r="L866" s="2" t="s">
        <v>92</v>
      </c>
      <c r="N866" t="s">
        <v>3440</v>
      </c>
      <c r="O866" s="3">
        <v>45306</v>
      </c>
      <c r="P866" s="2">
        <f t="shared" ca="1" si="13"/>
        <v>23</v>
      </c>
    </row>
    <row r="867" spans="1:16">
      <c r="A867" s="2">
        <v>1062321</v>
      </c>
      <c r="B867" s="2">
        <v>866</v>
      </c>
      <c r="C867" s="2">
        <v>866</v>
      </c>
      <c r="D867" s="2" t="s">
        <v>1078</v>
      </c>
      <c r="E867" s="3">
        <v>37290</v>
      </c>
      <c r="F867" s="2" t="s">
        <v>28</v>
      </c>
      <c r="G867" s="2" t="s">
        <v>15</v>
      </c>
      <c r="H867" s="3">
        <v>45001</v>
      </c>
      <c r="K867" s="2" t="s">
        <v>63</v>
      </c>
      <c r="L867" s="2" t="s">
        <v>360</v>
      </c>
      <c r="N867" t="s">
        <v>3440</v>
      </c>
      <c r="O867" s="3">
        <v>45306</v>
      </c>
      <c r="P867" s="2">
        <f t="shared" ca="1" si="13"/>
        <v>23</v>
      </c>
    </row>
    <row r="868" spans="1:16">
      <c r="A868" s="2">
        <v>1062809</v>
      </c>
      <c r="B868" s="2">
        <v>867</v>
      </c>
      <c r="C868" s="2">
        <v>867</v>
      </c>
      <c r="D868" s="2" t="s">
        <v>1079</v>
      </c>
      <c r="E868" s="3">
        <v>37290</v>
      </c>
      <c r="F868" s="2" t="s">
        <v>28</v>
      </c>
      <c r="G868" s="2" t="s">
        <v>15</v>
      </c>
      <c r="H868" s="3">
        <v>44874</v>
      </c>
      <c r="K868" s="2" t="s">
        <v>63</v>
      </c>
      <c r="L868" s="2" t="s">
        <v>185</v>
      </c>
      <c r="N868" t="s">
        <v>3440</v>
      </c>
      <c r="O868" s="3">
        <v>45306</v>
      </c>
      <c r="P868" s="2">
        <f t="shared" ca="1" si="13"/>
        <v>23</v>
      </c>
    </row>
    <row r="869" spans="1:16">
      <c r="A869" s="2">
        <v>1062325</v>
      </c>
      <c r="B869" s="2">
        <v>868</v>
      </c>
      <c r="C869" s="2">
        <v>868</v>
      </c>
      <c r="D869" s="2" t="s">
        <v>1080</v>
      </c>
      <c r="E869" s="3">
        <v>37291</v>
      </c>
      <c r="F869" s="2" t="s">
        <v>28</v>
      </c>
      <c r="G869" s="2" t="s">
        <v>15</v>
      </c>
      <c r="H869" s="3">
        <v>39534</v>
      </c>
      <c r="K869" s="2" t="s">
        <v>43</v>
      </c>
      <c r="L869" s="2" t="s">
        <v>162</v>
      </c>
      <c r="N869" t="s">
        <v>3440</v>
      </c>
      <c r="O869" s="3">
        <v>45306</v>
      </c>
      <c r="P869" s="2">
        <f t="shared" ca="1" si="13"/>
        <v>23</v>
      </c>
    </row>
    <row r="870" spans="1:16">
      <c r="A870" s="2">
        <v>1062326</v>
      </c>
      <c r="B870" s="2">
        <v>869</v>
      </c>
      <c r="C870" s="2">
        <v>869</v>
      </c>
      <c r="D870" s="2" t="s">
        <v>1081</v>
      </c>
      <c r="E870" s="3">
        <v>37291</v>
      </c>
      <c r="F870" s="2" t="s">
        <v>28</v>
      </c>
      <c r="G870" s="2" t="s">
        <v>15</v>
      </c>
      <c r="H870" s="3">
        <v>45816</v>
      </c>
      <c r="K870" s="2" t="s">
        <v>193</v>
      </c>
      <c r="L870" s="2" t="s">
        <v>58</v>
      </c>
      <c r="N870" t="s">
        <v>3440</v>
      </c>
      <c r="O870" s="3">
        <v>45306</v>
      </c>
      <c r="P870" s="2">
        <f t="shared" ca="1" si="13"/>
        <v>23</v>
      </c>
    </row>
    <row r="871" spans="1:16">
      <c r="A871" s="2">
        <v>1062327</v>
      </c>
      <c r="B871" s="2">
        <v>870</v>
      </c>
      <c r="C871" s="2">
        <v>870</v>
      </c>
      <c r="D871" s="2" t="s">
        <v>1082</v>
      </c>
      <c r="E871" s="3">
        <v>37291</v>
      </c>
      <c r="F871" s="2" t="s">
        <v>28</v>
      </c>
      <c r="G871" s="2" t="s">
        <v>15</v>
      </c>
      <c r="H871" s="3">
        <v>45059</v>
      </c>
      <c r="K871" s="2" t="s">
        <v>43</v>
      </c>
      <c r="L871" s="2" t="s">
        <v>259</v>
      </c>
      <c r="N871" t="s">
        <v>3440</v>
      </c>
      <c r="O871" s="3">
        <v>45306</v>
      </c>
      <c r="P871" s="2">
        <f t="shared" ca="1" si="13"/>
        <v>23</v>
      </c>
    </row>
    <row r="872" spans="1:16">
      <c r="A872" s="2">
        <v>1062330</v>
      </c>
      <c r="B872" s="2">
        <v>871</v>
      </c>
      <c r="C872" s="2">
        <v>871</v>
      </c>
      <c r="D872" s="2" t="s">
        <v>1083</v>
      </c>
      <c r="E872" s="3">
        <v>37291</v>
      </c>
      <c r="F872" s="2" t="s">
        <v>211</v>
      </c>
      <c r="G872" s="2" t="s">
        <v>15</v>
      </c>
      <c r="H872" s="3">
        <v>39466</v>
      </c>
      <c r="K872" s="2" t="s">
        <v>38</v>
      </c>
      <c r="L872" s="2" t="s">
        <v>259</v>
      </c>
      <c r="N872" t="s">
        <v>3440</v>
      </c>
      <c r="O872" s="3">
        <v>45306</v>
      </c>
      <c r="P872" s="2">
        <f t="shared" ca="1" si="13"/>
        <v>23</v>
      </c>
    </row>
    <row r="873" spans="1:16">
      <c r="A873" s="2">
        <v>1061961</v>
      </c>
      <c r="B873" s="2">
        <v>872</v>
      </c>
      <c r="C873" s="2">
        <v>872</v>
      </c>
      <c r="D873" s="2" t="s">
        <v>1084</v>
      </c>
      <c r="E873" s="3">
        <v>37291</v>
      </c>
      <c r="F873" s="2" t="s">
        <v>246</v>
      </c>
      <c r="G873" s="2" t="s">
        <v>15</v>
      </c>
      <c r="H873" s="3">
        <v>38021</v>
      </c>
      <c r="K873" s="2" t="s">
        <v>25</v>
      </c>
      <c r="L873" s="2" t="s">
        <v>395</v>
      </c>
      <c r="N873" t="s">
        <v>3440</v>
      </c>
      <c r="O873" s="3">
        <v>45306</v>
      </c>
      <c r="P873" s="2">
        <f t="shared" ca="1" si="13"/>
        <v>23</v>
      </c>
    </row>
    <row r="874" spans="1:16">
      <c r="A874" s="2">
        <v>1062331</v>
      </c>
      <c r="B874" s="2">
        <v>873</v>
      </c>
      <c r="C874" s="2">
        <v>873</v>
      </c>
      <c r="D874" s="2" t="s">
        <v>1085</v>
      </c>
      <c r="E874" s="3">
        <v>37291</v>
      </c>
      <c r="F874" s="2" t="s">
        <v>322</v>
      </c>
      <c r="G874" s="2" t="s">
        <v>15</v>
      </c>
      <c r="H874" s="3">
        <v>42074</v>
      </c>
      <c r="J874" s="2" t="s">
        <v>35</v>
      </c>
      <c r="K874" s="2" t="s">
        <v>63</v>
      </c>
      <c r="L874" s="2" t="s">
        <v>705</v>
      </c>
      <c r="N874" t="s">
        <v>3440</v>
      </c>
      <c r="O874" s="3">
        <v>45306</v>
      </c>
      <c r="P874" s="2">
        <f t="shared" ca="1" si="13"/>
        <v>23</v>
      </c>
    </row>
    <row r="875" spans="1:16">
      <c r="A875" s="2">
        <v>1062332</v>
      </c>
      <c r="B875" s="2">
        <v>874</v>
      </c>
      <c r="C875" s="2">
        <v>874</v>
      </c>
      <c r="D875" s="2" t="s">
        <v>1086</v>
      </c>
      <c r="E875" s="3">
        <v>37291</v>
      </c>
      <c r="F875" s="2" t="s">
        <v>28</v>
      </c>
      <c r="G875" s="2" t="s">
        <v>15</v>
      </c>
      <c r="H875" s="3">
        <v>46243</v>
      </c>
      <c r="K875" s="2" t="s">
        <v>52</v>
      </c>
      <c r="L875" s="2" t="s">
        <v>237</v>
      </c>
      <c r="N875" t="s">
        <v>3440</v>
      </c>
      <c r="O875" s="3">
        <v>45306</v>
      </c>
      <c r="P875" s="2">
        <f t="shared" ca="1" si="13"/>
        <v>23</v>
      </c>
    </row>
    <row r="876" spans="1:16">
      <c r="A876" s="2">
        <v>1062152</v>
      </c>
      <c r="B876" s="2">
        <v>875</v>
      </c>
      <c r="C876" s="2">
        <v>875</v>
      </c>
      <c r="D876" s="2" t="s">
        <v>1087</v>
      </c>
      <c r="E876" s="3">
        <v>37305</v>
      </c>
      <c r="F876" s="2" t="s">
        <v>246</v>
      </c>
      <c r="G876" s="2" t="s">
        <v>15</v>
      </c>
      <c r="H876" s="3">
        <v>39073</v>
      </c>
      <c r="K876" s="2" t="s">
        <v>45</v>
      </c>
      <c r="L876" s="2" t="s">
        <v>468</v>
      </c>
      <c r="N876" t="s">
        <v>3440</v>
      </c>
      <c r="O876" s="3">
        <v>45306</v>
      </c>
      <c r="P876" s="2">
        <f t="shared" ca="1" si="13"/>
        <v>23</v>
      </c>
    </row>
    <row r="877" spans="1:16">
      <c r="A877" s="2">
        <v>1062154</v>
      </c>
      <c r="B877" s="2">
        <v>876</v>
      </c>
      <c r="C877" s="2">
        <v>876</v>
      </c>
      <c r="D877" s="2" t="s">
        <v>1088</v>
      </c>
      <c r="E877" s="3">
        <v>37305</v>
      </c>
      <c r="F877" s="2" t="s">
        <v>28</v>
      </c>
      <c r="G877" s="2" t="s">
        <v>15</v>
      </c>
      <c r="H877" s="3">
        <v>44124</v>
      </c>
      <c r="J877" s="2" t="s">
        <v>60</v>
      </c>
      <c r="K877" s="2" t="s">
        <v>38</v>
      </c>
      <c r="L877" s="2" t="s">
        <v>724</v>
      </c>
      <c r="N877" t="s">
        <v>3440</v>
      </c>
      <c r="O877" s="3">
        <v>45306</v>
      </c>
      <c r="P877" s="2">
        <f t="shared" ca="1" si="13"/>
        <v>23</v>
      </c>
    </row>
    <row r="878" spans="1:16">
      <c r="A878" s="2">
        <v>1062158</v>
      </c>
      <c r="B878" s="2">
        <v>877</v>
      </c>
      <c r="C878" s="2">
        <v>877</v>
      </c>
      <c r="D878" s="2" t="s">
        <v>1089</v>
      </c>
      <c r="E878" s="3">
        <v>37305</v>
      </c>
      <c r="F878" s="2" t="s">
        <v>57</v>
      </c>
      <c r="G878" s="2" t="s">
        <v>15</v>
      </c>
      <c r="H878" s="3">
        <v>45970</v>
      </c>
      <c r="K878" s="2" t="s">
        <v>54</v>
      </c>
      <c r="L878" s="2" t="s">
        <v>378</v>
      </c>
      <c r="N878" t="s">
        <v>3440</v>
      </c>
      <c r="O878" s="3">
        <v>45306</v>
      </c>
      <c r="P878" s="2">
        <f t="shared" ca="1" si="13"/>
        <v>23</v>
      </c>
    </row>
    <row r="879" spans="1:16">
      <c r="A879" s="2">
        <v>1062160</v>
      </c>
      <c r="B879" s="2">
        <v>878</v>
      </c>
      <c r="C879" s="2">
        <v>878</v>
      </c>
      <c r="D879" s="2" t="s">
        <v>1090</v>
      </c>
      <c r="E879" s="3">
        <v>37305</v>
      </c>
      <c r="F879" s="2" t="s">
        <v>211</v>
      </c>
      <c r="G879" s="2" t="s">
        <v>15</v>
      </c>
      <c r="H879" s="3">
        <v>39501</v>
      </c>
      <c r="J879" s="2" t="s">
        <v>60</v>
      </c>
      <c r="K879" s="2" t="s">
        <v>25</v>
      </c>
      <c r="L879" s="2" t="s">
        <v>432</v>
      </c>
      <c r="N879" t="s">
        <v>3440</v>
      </c>
      <c r="O879" s="3">
        <v>45306</v>
      </c>
      <c r="P879" s="2">
        <f t="shared" ca="1" si="13"/>
        <v>23</v>
      </c>
    </row>
    <row r="880" spans="1:16">
      <c r="A880" s="2">
        <v>1062161</v>
      </c>
      <c r="B880" s="2">
        <v>879</v>
      </c>
      <c r="C880" s="2">
        <v>879</v>
      </c>
      <c r="D880" s="2" t="s">
        <v>1091</v>
      </c>
      <c r="E880" s="3">
        <v>37305</v>
      </c>
      <c r="F880" s="2" t="s">
        <v>31</v>
      </c>
      <c r="G880" s="2" t="s">
        <v>15</v>
      </c>
      <c r="H880" s="3">
        <v>46351</v>
      </c>
      <c r="K880" s="2" t="s">
        <v>126</v>
      </c>
      <c r="L880" s="2" t="s">
        <v>669</v>
      </c>
      <c r="N880" t="s">
        <v>3440</v>
      </c>
      <c r="O880" s="3">
        <v>45306</v>
      </c>
      <c r="P880" s="2">
        <f t="shared" ca="1" si="13"/>
        <v>23</v>
      </c>
    </row>
    <row r="881" spans="1:16">
      <c r="A881" s="2">
        <v>1062526</v>
      </c>
      <c r="B881" s="2">
        <v>880</v>
      </c>
      <c r="C881" s="2">
        <v>880</v>
      </c>
      <c r="D881" s="2" t="s">
        <v>1092</v>
      </c>
      <c r="E881" s="3">
        <v>37305</v>
      </c>
      <c r="F881" s="2" t="s">
        <v>19</v>
      </c>
      <c r="G881" s="2" t="s">
        <v>638</v>
      </c>
      <c r="H881" s="3">
        <v>45998</v>
      </c>
      <c r="K881" s="2" t="s">
        <v>32</v>
      </c>
      <c r="L881" s="2" t="s">
        <v>300</v>
      </c>
      <c r="N881" t="s">
        <v>3440</v>
      </c>
      <c r="O881" s="3">
        <v>45306</v>
      </c>
      <c r="P881" s="2">
        <f t="shared" ca="1" si="13"/>
        <v>23</v>
      </c>
    </row>
    <row r="882" spans="1:16">
      <c r="A882" s="2">
        <v>1062162</v>
      </c>
      <c r="B882" s="2">
        <v>881</v>
      </c>
      <c r="C882" s="2">
        <v>881</v>
      </c>
      <c r="D882" s="2" t="s">
        <v>1093</v>
      </c>
      <c r="E882" s="3">
        <v>37305</v>
      </c>
      <c r="F882" s="2" t="s">
        <v>246</v>
      </c>
      <c r="G882" s="2" t="s">
        <v>15</v>
      </c>
      <c r="H882" s="3">
        <v>39197</v>
      </c>
      <c r="K882" s="2" t="s">
        <v>54</v>
      </c>
      <c r="L882" s="2" t="s">
        <v>176</v>
      </c>
      <c r="N882" t="s">
        <v>3440</v>
      </c>
      <c r="O882" s="3">
        <v>45306</v>
      </c>
      <c r="P882" s="2">
        <f t="shared" ca="1" si="13"/>
        <v>23</v>
      </c>
    </row>
    <row r="883" spans="1:16">
      <c r="A883" s="2">
        <v>1062527</v>
      </c>
      <c r="B883" s="2">
        <v>882</v>
      </c>
      <c r="C883" s="2">
        <v>882</v>
      </c>
      <c r="D883" s="2" t="s">
        <v>1094</v>
      </c>
      <c r="E883" s="3">
        <v>37306</v>
      </c>
      <c r="F883" s="2" t="s">
        <v>211</v>
      </c>
      <c r="G883" s="2" t="s">
        <v>15</v>
      </c>
      <c r="H883" s="3">
        <v>39501</v>
      </c>
      <c r="K883" s="2" t="s">
        <v>135</v>
      </c>
      <c r="L883" s="2" t="s">
        <v>1095</v>
      </c>
      <c r="N883" t="s">
        <v>3440</v>
      </c>
      <c r="O883" s="3">
        <v>45306</v>
      </c>
      <c r="P883" s="2">
        <f t="shared" ca="1" si="13"/>
        <v>23</v>
      </c>
    </row>
    <row r="884" spans="1:16">
      <c r="A884" s="2">
        <v>1063087</v>
      </c>
      <c r="B884" s="2">
        <v>883</v>
      </c>
      <c r="C884" s="2">
        <v>883</v>
      </c>
      <c r="D884" s="2" t="s">
        <v>1096</v>
      </c>
      <c r="E884" s="3">
        <v>37318</v>
      </c>
      <c r="F884" s="2" t="s">
        <v>14</v>
      </c>
      <c r="G884" s="2" t="s">
        <v>15</v>
      </c>
      <c r="H884" s="3">
        <v>44458</v>
      </c>
      <c r="K884" s="2" t="s">
        <v>389</v>
      </c>
      <c r="L884" s="2" t="s">
        <v>17</v>
      </c>
      <c r="N884" t="s">
        <v>3440</v>
      </c>
      <c r="O884" s="3">
        <v>45306</v>
      </c>
      <c r="P884" s="2">
        <f t="shared" ca="1" si="13"/>
        <v>23</v>
      </c>
    </row>
    <row r="885" spans="1:16">
      <c r="A885" s="2">
        <v>1062334</v>
      </c>
      <c r="B885" s="2">
        <v>884</v>
      </c>
      <c r="C885" s="2">
        <v>884</v>
      </c>
      <c r="D885" s="2" t="s">
        <v>1097</v>
      </c>
      <c r="E885" s="3">
        <v>37319</v>
      </c>
      <c r="F885" s="2" t="s">
        <v>31</v>
      </c>
      <c r="G885" s="2" t="s">
        <v>15</v>
      </c>
      <c r="H885" s="3">
        <v>46312</v>
      </c>
      <c r="K885" s="2" t="s">
        <v>126</v>
      </c>
      <c r="L885" s="2" t="s">
        <v>145</v>
      </c>
      <c r="N885" t="s">
        <v>3440</v>
      </c>
      <c r="O885" s="3">
        <v>45306</v>
      </c>
      <c r="P885" s="2">
        <f t="shared" ca="1" si="13"/>
        <v>23</v>
      </c>
    </row>
    <row r="886" spans="1:16">
      <c r="A886" s="2">
        <v>1063058</v>
      </c>
      <c r="B886" s="2">
        <v>885</v>
      </c>
      <c r="C886" s="2">
        <v>885</v>
      </c>
      <c r="D886" s="2" t="s">
        <v>1098</v>
      </c>
      <c r="E886" s="3">
        <v>37319</v>
      </c>
      <c r="F886" s="2" t="s">
        <v>322</v>
      </c>
      <c r="G886" s="2" t="s">
        <v>15</v>
      </c>
      <c r="H886" s="3">
        <v>39466</v>
      </c>
      <c r="J886" s="2" t="s">
        <v>60</v>
      </c>
      <c r="K886" s="2" t="s">
        <v>45</v>
      </c>
      <c r="L886" s="2" t="s">
        <v>846</v>
      </c>
      <c r="N886" t="s">
        <v>3440</v>
      </c>
      <c r="O886" s="3">
        <v>45306</v>
      </c>
      <c r="P886" s="2">
        <f t="shared" ca="1" si="13"/>
        <v>23</v>
      </c>
    </row>
    <row r="887" spans="1:16">
      <c r="A887" s="2">
        <v>1062337</v>
      </c>
      <c r="B887" s="2">
        <v>886</v>
      </c>
      <c r="C887" s="2">
        <v>886</v>
      </c>
      <c r="D887" s="2" t="s">
        <v>1099</v>
      </c>
      <c r="E887" s="3">
        <v>37319</v>
      </c>
      <c r="F887" s="2" t="s">
        <v>57</v>
      </c>
      <c r="G887" s="2" t="s">
        <v>15</v>
      </c>
      <c r="H887" s="3">
        <v>45938</v>
      </c>
      <c r="K887" s="2" t="s">
        <v>65</v>
      </c>
      <c r="L887" s="2" t="s">
        <v>176</v>
      </c>
      <c r="N887" t="s">
        <v>3440</v>
      </c>
      <c r="O887" s="3">
        <v>45306</v>
      </c>
      <c r="P887" s="2">
        <f t="shared" ca="1" si="13"/>
        <v>23</v>
      </c>
    </row>
    <row r="888" spans="1:16">
      <c r="A888" s="2">
        <v>1063059</v>
      </c>
      <c r="B888" s="2">
        <v>887</v>
      </c>
      <c r="C888" s="2">
        <v>887</v>
      </c>
      <c r="D888" s="2" t="s">
        <v>1100</v>
      </c>
      <c r="E888" s="3">
        <v>37319</v>
      </c>
      <c r="F888" s="2" t="s">
        <v>19</v>
      </c>
      <c r="G888" s="2" t="s">
        <v>15</v>
      </c>
      <c r="H888" s="3">
        <v>46243</v>
      </c>
      <c r="K888" s="2" t="s">
        <v>69</v>
      </c>
      <c r="L888" s="2" t="s">
        <v>401</v>
      </c>
      <c r="N888" t="s">
        <v>3440</v>
      </c>
      <c r="O888" s="3">
        <v>45306</v>
      </c>
      <c r="P888" s="2">
        <f t="shared" ca="1" si="13"/>
        <v>23</v>
      </c>
    </row>
    <row r="889" spans="1:16">
      <c r="A889" s="2">
        <v>1063060</v>
      </c>
      <c r="B889" s="2">
        <v>888</v>
      </c>
      <c r="C889" s="2">
        <v>888</v>
      </c>
      <c r="D889" s="2" t="s">
        <v>1101</v>
      </c>
      <c r="E889" s="3">
        <v>37319</v>
      </c>
      <c r="F889" s="2" t="s">
        <v>28</v>
      </c>
      <c r="G889" s="2" t="s">
        <v>15</v>
      </c>
      <c r="H889" s="3">
        <v>44874</v>
      </c>
      <c r="K889" s="2" t="s">
        <v>16</v>
      </c>
      <c r="L889" s="2" t="s">
        <v>33</v>
      </c>
      <c r="N889" t="s">
        <v>3440</v>
      </c>
      <c r="O889" s="3">
        <v>45306</v>
      </c>
      <c r="P889" s="2">
        <f t="shared" ca="1" si="13"/>
        <v>23</v>
      </c>
    </row>
    <row r="890" spans="1:16">
      <c r="A890" s="2">
        <v>1063061</v>
      </c>
      <c r="B890" s="2">
        <v>889</v>
      </c>
      <c r="C890" s="2">
        <v>889</v>
      </c>
      <c r="D890" s="2" t="s">
        <v>1102</v>
      </c>
      <c r="E890" s="3">
        <v>37319</v>
      </c>
      <c r="F890" s="2" t="s">
        <v>14</v>
      </c>
      <c r="G890" s="2" t="s">
        <v>15</v>
      </c>
      <c r="H890" s="3">
        <v>45488</v>
      </c>
      <c r="K890" s="2" t="s">
        <v>135</v>
      </c>
      <c r="L890" s="2" t="s">
        <v>268</v>
      </c>
      <c r="N890" t="s">
        <v>3440</v>
      </c>
      <c r="O890" s="3">
        <v>45306</v>
      </c>
      <c r="P890" s="2">
        <f t="shared" ca="1" si="13"/>
        <v>23</v>
      </c>
    </row>
    <row r="891" spans="1:16">
      <c r="A891" s="2">
        <v>1062339</v>
      </c>
      <c r="B891" s="2">
        <v>890</v>
      </c>
      <c r="C891" s="2">
        <v>890</v>
      </c>
      <c r="D891" s="2" t="s">
        <v>1103</v>
      </c>
      <c r="E891" s="3">
        <v>37319</v>
      </c>
      <c r="F891" s="2" t="s">
        <v>14</v>
      </c>
      <c r="G891" s="2" t="s">
        <v>15</v>
      </c>
      <c r="H891" s="3">
        <v>45488</v>
      </c>
      <c r="K891" s="2" t="s">
        <v>63</v>
      </c>
      <c r="L891" s="2" t="s">
        <v>58</v>
      </c>
      <c r="N891" t="s">
        <v>3440</v>
      </c>
      <c r="O891" s="3">
        <v>45306</v>
      </c>
      <c r="P891" s="2">
        <f t="shared" ca="1" si="13"/>
        <v>23</v>
      </c>
    </row>
    <row r="892" spans="1:16">
      <c r="A892" s="2">
        <v>1063081</v>
      </c>
      <c r="B892" s="2">
        <v>891</v>
      </c>
      <c r="C892" s="2">
        <v>891</v>
      </c>
      <c r="D892" s="2" t="s">
        <v>1104</v>
      </c>
      <c r="E892" s="3">
        <v>37323</v>
      </c>
      <c r="F892" s="2" t="s">
        <v>28</v>
      </c>
      <c r="G892" s="2" t="s">
        <v>15</v>
      </c>
      <c r="H892" s="3">
        <v>44124</v>
      </c>
      <c r="K892" s="2" t="s">
        <v>45</v>
      </c>
      <c r="L892" s="2" t="s">
        <v>242</v>
      </c>
      <c r="N892" t="s">
        <v>3440</v>
      </c>
      <c r="O892" s="3">
        <v>45306</v>
      </c>
      <c r="P892" s="2">
        <f t="shared" ca="1" si="13"/>
        <v>23</v>
      </c>
    </row>
    <row r="893" spans="1:16">
      <c r="A893" s="2">
        <v>1062534</v>
      </c>
      <c r="B893" s="2">
        <v>892</v>
      </c>
      <c r="C893" s="2">
        <v>892</v>
      </c>
      <c r="D893" s="2" t="s">
        <v>1105</v>
      </c>
      <c r="E893" s="3">
        <v>37326</v>
      </c>
      <c r="F893" s="2" t="s">
        <v>28</v>
      </c>
      <c r="G893" s="2" t="s">
        <v>15</v>
      </c>
      <c r="H893" s="3">
        <v>46090</v>
      </c>
      <c r="K893" s="2" t="s">
        <v>43</v>
      </c>
      <c r="L893" s="2" t="s">
        <v>92</v>
      </c>
      <c r="N893" t="s">
        <v>3440</v>
      </c>
      <c r="O893" s="3">
        <v>45306</v>
      </c>
      <c r="P893" s="2">
        <f t="shared" ca="1" si="13"/>
        <v>23</v>
      </c>
    </row>
    <row r="894" spans="1:16">
      <c r="A894" s="2">
        <v>1062540</v>
      </c>
      <c r="B894" s="2">
        <v>893</v>
      </c>
      <c r="C894" s="2">
        <v>893</v>
      </c>
      <c r="D894" s="2" t="s">
        <v>1106</v>
      </c>
      <c r="E894" s="3">
        <v>37326</v>
      </c>
      <c r="F894" s="2" t="s">
        <v>28</v>
      </c>
      <c r="G894" s="2" t="s">
        <v>15</v>
      </c>
      <c r="H894" s="3">
        <v>46208</v>
      </c>
      <c r="K894" s="2" t="s">
        <v>25</v>
      </c>
      <c r="L894" s="2" t="s">
        <v>401</v>
      </c>
      <c r="N894" t="s">
        <v>3440</v>
      </c>
      <c r="O894" s="3">
        <v>45306</v>
      </c>
      <c r="P894" s="2">
        <f t="shared" ca="1" si="13"/>
        <v>23</v>
      </c>
    </row>
    <row r="895" spans="1:16">
      <c r="A895" s="2">
        <v>1062535</v>
      </c>
      <c r="B895" s="2">
        <v>894</v>
      </c>
      <c r="C895" s="2">
        <v>894</v>
      </c>
      <c r="D895" s="2" t="s">
        <v>1107</v>
      </c>
      <c r="E895" s="3">
        <v>37326</v>
      </c>
      <c r="F895" s="2" t="s">
        <v>14</v>
      </c>
      <c r="G895" s="2" t="s">
        <v>15</v>
      </c>
      <c r="H895" s="3">
        <v>44458</v>
      </c>
      <c r="K895" s="2" t="s">
        <v>63</v>
      </c>
      <c r="L895" s="2" t="s">
        <v>191</v>
      </c>
      <c r="N895" t="s">
        <v>3440</v>
      </c>
      <c r="O895" s="3">
        <v>45306</v>
      </c>
      <c r="P895" s="2">
        <f t="shared" ca="1" si="13"/>
        <v>23</v>
      </c>
    </row>
    <row r="896" spans="1:16">
      <c r="A896" s="2">
        <v>1062539</v>
      </c>
      <c r="B896" s="2">
        <v>895</v>
      </c>
      <c r="C896" s="2">
        <v>895</v>
      </c>
      <c r="D896" s="2" t="s">
        <v>1108</v>
      </c>
      <c r="E896" s="3">
        <v>37326</v>
      </c>
      <c r="F896" s="2" t="s">
        <v>28</v>
      </c>
      <c r="G896" s="2" t="s">
        <v>15</v>
      </c>
      <c r="H896" s="3">
        <v>39829</v>
      </c>
      <c r="K896" s="2" t="s">
        <v>135</v>
      </c>
      <c r="L896" s="2" t="s">
        <v>274</v>
      </c>
      <c r="N896" t="s">
        <v>3440</v>
      </c>
      <c r="O896" s="3">
        <v>45306</v>
      </c>
      <c r="P896" s="2">
        <f t="shared" ca="1" si="13"/>
        <v>23</v>
      </c>
    </row>
    <row r="897" spans="1:16">
      <c r="A897" s="2">
        <v>1062537</v>
      </c>
      <c r="B897" s="2">
        <v>896</v>
      </c>
      <c r="C897" s="2">
        <v>896</v>
      </c>
      <c r="D897" s="2" t="s">
        <v>1109</v>
      </c>
      <c r="E897" s="3">
        <v>37326</v>
      </c>
      <c r="F897" s="2" t="s">
        <v>211</v>
      </c>
      <c r="G897" s="2" t="s">
        <v>15</v>
      </c>
      <c r="H897" s="3">
        <v>39755</v>
      </c>
      <c r="J897" s="2" t="s">
        <v>60</v>
      </c>
      <c r="K897" s="2" t="s">
        <v>16</v>
      </c>
      <c r="L897" s="2" t="s">
        <v>67</v>
      </c>
      <c r="N897" t="s">
        <v>3440</v>
      </c>
      <c r="O897" s="3">
        <v>45306</v>
      </c>
      <c r="P897" s="2">
        <f t="shared" ca="1" si="13"/>
        <v>23</v>
      </c>
    </row>
    <row r="898" spans="1:16">
      <c r="A898" s="2">
        <v>1062538</v>
      </c>
      <c r="B898" s="2">
        <v>897</v>
      </c>
      <c r="C898" s="2">
        <v>897</v>
      </c>
      <c r="D898" s="2" t="s">
        <v>1110</v>
      </c>
      <c r="E898" s="3">
        <v>37326</v>
      </c>
      <c r="F898" s="2" t="s">
        <v>19</v>
      </c>
      <c r="G898" s="2" t="s">
        <v>15</v>
      </c>
      <c r="H898" s="3">
        <v>44723</v>
      </c>
      <c r="K898" s="2" t="s">
        <v>126</v>
      </c>
      <c r="L898" s="2" t="s">
        <v>362</v>
      </c>
      <c r="N898" t="s">
        <v>3440</v>
      </c>
      <c r="O898" s="3">
        <v>45306</v>
      </c>
      <c r="P898" s="2">
        <f t="shared" ref="P898:P961" ca="1" si="14">ROUNDUP((TODAY()-E898)/365.25,0)</f>
        <v>23</v>
      </c>
    </row>
    <row r="899" spans="1:16">
      <c r="A899" s="2">
        <v>1062528</v>
      </c>
      <c r="B899" s="2">
        <v>898</v>
      </c>
      <c r="C899" s="2">
        <v>898</v>
      </c>
      <c r="D899" s="2" t="s">
        <v>1111</v>
      </c>
      <c r="E899" s="3">
        <v>37326</v>
      </c>
      <c r="F899" s="2" t="s">
        <v>31</v>
      </c>
      <c r="G899" s="2" t="s">
        <v>15</v>
      </c>
      <c r="H899" s="3">
        <v>46434</v>
      </c>
      <c r="K899" s="2" t="s">
        <v>135</v>
      </c>
      <c r="L899" s="2" t="s">
        <v>152</v>
      </c>
      <c r="N899" t="s">
        <v>3440</v>
      </c>
      <c r="O899" s="3">
        <v>45306</v>
      </c>
      <c r="P899" s="2">
        <f t="shared" ca="1" si="14"/>
        <v>23</v>
      </c>
    </row>
    <row r="900" spans="1:16">
      <c r="A900" s="2">
        <v>1062529</v>
      </c>
      <c r="B900" s="2">
        <v>899</v>
      </c>
      <c r="C900" s="2">
        <v>899</v>
      </c>
      <c r="D900" s="2" t="s">
        <v>1112</v>
      </c>
      <c r="E900" s="3">
        <v>37326</v>
      </c>
      <c r="F900" s="2" t="s">
        <v>28</v>
      </c>
      <c r="G900" s="2" t="s">
        <v>15</v>
      </c>
      <c r="H900" s="3">
        <v>45434</v>
      </c>
      <c r="J900" s="2" t="s">
        <v>60</v>
      </c>
      <c r="K900" s="2" t="s">
        <v>135</v>
      </c>
      <c r="L900" s="2" t="s">
        <v>50</v>
      </c>
      <c r="N900" t="s">
        <v>3440</v>
      </c>
      <c r="O900" s="3">
        <v>45306</v>
      </c>
      <c r="P900" s="2">
        <f t="shared" ca="1" si="14"/>
        <v>23</v>
      </c>
    </row>
    <row r="901" spans="1:16">
      <c r="A901" s="2">
        <v>1063088</v>
      </c>
      <c r="B901" s="2">
        <v>900</v>
      </c>
      <c r="C901" s="2">
        <v>900</v>
      </c>
      <c r="D901" s="2" t="s">
        <v>1113</v>
      </c>
      <c r="E901" s="3">
        <v>37329</v>
      </c>
      <c r="F901" s="2" t="s">
        <v>28</v>
      </c>
      <c r="G901" s="2" t="s">
        <v>15</v>
      </c>
      <c r="H901" s="3">
        <v>44124</v>
      </c>
      <c r="K901" s="2" t="s">
        <v>32</v>
      </c>
      <c r="L901" s="2" t="s">
        <v>242</v>
      </c>
      <c r="N901" t="s">
        <v>3440</v>
      </c>
      <c r="O901" s="3">
        <v>45306</v>
      </c>
      <c r="P901" s="2">
        <f t="shared" ca="1" si="14"/>
        <v>23</v>
      </c>
    </row>
    <row r="902" spans="1:16">
      <c r="A902" s="2">
        <v>1062814</v>
      </c>
      <c r="B902" s="2">
        <v>901</v>
      </c>
      <c r="C902" s="2">
        <v>901</v>
      </c>
      <c r="D902" s="2" t="s">
        <v>1114</v>
      </c>
      <c r="E902" s="3">
        <v>37333</v>
      </c>
      <c r="F902" s="2" t="s">
        <v>31</v>
      </c>
      <c r="G902" s="2" t="s">
        <v>15</v>
      </c>
      <c r="H902" s="3">
        <v>46243</v>
      </c>
      <c r="K902" s="2" t="s">
        <v>126</v>
      </c>
      <c r="L902" s="2" t="s">
        <v>285</v>
      </c>
      <c r="N902" t="s">
        <v>3440</v>
      </c>
      <c r="O902" s="3">
        <v>45306</v>
      </c>
      <c r="P902" s="2">
        <f t="shared" ca="1" si="14"/>
        <v>23</v>
      </c>
    </row>
    <row r="903" spans="1:16">
      <c r="A903" s="2">
        <v>1062815</v>
      </c>
      <c r="B903" s="2">
        <v>902</v>
      </c>
      <c r="C903" s="2">
        <v>902</v>
      </c>
      <c r="D903" s="2" t="s">
        <v>1115</v>
      </c>
      <c r="E903" s="3">
        <v>37333</v>
      </c>
      <c r="F903" s="2" t="s">
        <v>57</v>
      </c>
      <c r="G903" s="2" t="s">
        <v>15</v>
      </c>
      <c r="H903" s="3">
        <v>45970</v>
      </c>
      <c r="K903" s="2" t="s">
        <v>65</v>
      </c>
      <c r="L903" s="2" t="s">
        <v>50</v>
      </c>
      <c r="N903" t="s">
        <v>3440</v>
      </c>
      <c r="O903" s="3">
        <v>45306</v>
      </c>
      <c r="P903" s="2">
        <f t="shared" ca="1" si="14"/>
        <v>23</v>
      </c>
    </row>
    <row r="904" spans="1:16">
      <c r="A904" s="2">
        <v>1062816</v>
      </c>
      <c r="B904" s="2">
        <v>903</v>
      </c>
      <c r="C904" s="2">
        <v>903</v>
      </c>
      <c r="D904" s="2" t="s">
        <v>1116</v>
      </c>
      <c r="E904" s="3">
        <v>37333</v>
      </c>
      <c r="F904" s="2" t="s">
        <v>211</v>
      </c>
      <c r="G904" s="2" t="s">
        <v>15</v>
      </c>
      <c r="H904" s="3">
        <v>39480</v>
      </c>
      <c r="K904" s="2" t="s">
        <v>32</v>
      </c>
      <c r="L904" s="2" t="s">
        <v>174</v>
      </c>
      <c r="N904" t="s">
        <v>3440</v>
      </c>
      <c r="O904" s="3">
        <v>45306</v>
      </c>
      <c r="P904" s="2">
        <f t="shared" ca="1" si="14"/>
        <v>23</v>
      </c>
    </row>
    <row r="905" spans="1:16">
      <c r="A905" s="2">
        <v>1062818</v>
      </c>
      <c r="B905" s="2">
        <v>904</v>
      </c>
      <c r="C905" s="2">
        <v>904</v>
      </c>
      <c r="D905" s="2" t="s">
        <v>1117</v>
      </c>
      <c r="E905" s="3">
        <v>37333</v>
      </c>
      <c r="F905" s="2" t="s">
        <v>57</v>
      </c>
      <c r="G905" s="2" t="s">
        <v>15</v>
      </c>
      <c r="H905" s="3">
        <v>45910</v>
      </c>
      <c r="K905" s="2" t="s">
        <v>63</v>
      </c>
      <c r="L905" s="2" t="s">
        <v>102</v>
      </c>
      <c r="N905" t="s">
        <v>3440</v>
      </c>
      <c r="O905" s="3">
        <v>45306</v>
      </c>
      <c r="P905" s="2">
        <f t="shared" ca="1" si="14"/>
        <v>23</v>
      </c>
    </row>
    <row r="906" spans="1:16">
      <c r="A906" s="2">
        <v>1063540</v>
      </c>
      <c r="B906" s="2">
        <v>905</v>
      </c>
      <c r="C906" s="2">
        <v>905</v>
      </c>
      <c r="D906" s="2" t="s">
        <v>1118</v>
      </c>
      <c r="E906" s="3">
        <v>37347</v>
      </c>
      <c r="F906" s="2" t="s">
        <v>322</v>
      </c>
      <c r="G906" s="2" t="s">
        <v>15</v>
      </c>
      <c r="H906" s="3">
        <v>39466</v>
      </c>
      <c r="K906" s="2" t="s">
        <v>63</v>
      </c>
      <c r="L906" s="2" t="s">
        <v>259</v>
      </c>
      <c r="N906" t="s">
        <v>3440</v>
      </c>
      <c r="O906" s="3">
        <v>45306</v>
      </c>
      <c r="P906" s="2">
        <f t="shared" ca="1" si="14"/>
        <v>23</v>
      </c>
    </row>
    <row r="907" spans="1:16">
      <c r="A907" s="2">
        <v>1063348</v>
      </c>
      <c r="B907" s="2">
        <v>906</v>
      </c>
      <c r="C907" s="2">
        <v>906</v>
      </c>
      <c r="D907" s="2" t="s">
        <v>1119</v>
      </c>
      <c r="E907" s="3">
        <v>37347</v>
      </c>
      <c r="F907" s="2" t="s">
        <v>28</v>
      </c>
      <c r="G907" s="2" t="s">
        <v>15</v>
      </c>
      <c r="H907" s="3">
        <v>45488</v>
      </c>
      <c r="K907" s="2" t="s">
        <v>38</v>
      </c>
      <c r="L907" s="2" t="s">
        <v>174</v>
      </c>
      <c r="N907" t="s">
        <v>3440</v>
      </c>
      <c r="O907" s="3">
        <v>45306</v>
      </c>
      <c r="P907" s="2">
        <f t="shared" ca="1" si="14"/>
        <v>23</v>
      </c>
    </row>
    <row r="908" spans="1:16">
      <c r="A908" s="2">
        <v>1063363</v>
      </c>
      <c r="B908" s="2">
        <v>907</v>
      </c>
      <c r="C908" s="2">
        <v>907</v>
      </c>
      <c r="D908" s="2" t="s">
        <v>1120</v>
      </c>
      <c r="E908" s="3">
        <v>37347</v>
      </c>
      <c r="F908" s="2" t="s">
        <v>211</v>
      </c>
      <c r="G908" s="2" t="s">
        <v>15</v>
      </c>
      <c r="H908" s="3">
        <v>39480</v>
      </c>
      <c r="K908" s="2" t="s">
        <v>38</v>
      </c>
      <c r="L908" s="2" t="s">
        <v>176</v>
      </c>
      <c r="N908" t="s">
        <v>3440</v>
      </c>
      <c r="O908" s="3">
        <v>45306</v>
      </c>
      <c r="P908" s="2">
        <f t="shared" ca="1" si="14"/>
        <v>23</v>
      </c>
    </row>
    <row r="909" spans="1:16">
      <c r="A909" s="2">
        <v>1063360</v>
      </c>
      <c r="B909" s="2">
        <v>908</v>
      </c>
      <c r="C909" s="2">
        <v>908</v>
      </c>
      <c r="D909" s="2" t="s">
        <v>1121</v>
      </c>
      <c r="E909" s="3">
        <v>37347</v>
      </c>
      <c r="F909" s="2" t="s">
        <v>19</v>
      </c>
      <c r="G909" s="2" t="s">
        <v>15</v>
      </c>
      <c r="H909" s="3">
        <v>46243</v>
      </c>
      <c r="K909" s="2" t="s">
        <v>126</v>
      </c>
      <c r="L909" s="2" t="s">
        <v>721</v>
      </c>
      <c r="N909" t="s">
        <v>3440</v>
      </c>
      <c r="O909" s="3">
        <v>45306</v>
      </c>
      <c r="P909" s="2">
        <f t="shared" ca="1" si="14"/>
        <v>23</v>
      </c>
    </row>
    <row r="910" spans="1:16">
      <c r="A910" s="2">
        <v>1063344</v>
      </c>
      <c r="B910" s="2">
        <v>909</v>
      </c>
      <c r="C910" s="2">
        <v>909</v>
      </c>
      <c r="D910" s="2" t="s">
        <v>1122</v>
      </c>
      <c r="E910" s="3">
        <v>37347</v>
      </c>
      <c r="F910" s="2" t="s">
        <v>322</v>
      </c>
      <c r="G910" s="2" t="s">
        <v>15</v>
      </c>
      <c r="H910" s="3">
        <v>39466</v>
      </c>
      <c r="K910" s="2" t="s">
        <v>142</v>
      </c>
      <c r="L910" s="2" t="s">
        <v>176</v>
      </c>
      <c r="N910" t="s">
        <v>3440</v>
      </c>
      <c r="O910" s="3">
        <v>45306</v>
      </c>
      <c r="P910" s="2">
        <f t="shared" ca="1" si="14"/>
        <v>23</v>
      </c>
    </row>
    <row r="911" spans="1:16">
      <c r="A911" s="2">
        <v>1063083</v>
      </c>
      <c r="B911" s="2">
        <v>910</v>
      </c>
      <c r="C911" s="2">
        <v>910</v>
      </c>
      <c r="D911" s="2" t="s">
        <v>1123</v>
      </c>
      <c r="E911" s="3">
        <v>37348</v>
      </c>
      <c r="F911" s="2" t="s">
        <v>211</v>
      </c>
      <c r="G911" s="2" t="s">
        <v>15</v>
      </c>
      <c r="H911" s="3">
        <v>39480</v>
      </c>
      <c r="K911" s="2" t="s">
        <v>142</v>
      </c>
      <c r="L911" s="2" t="s">
        <v>46</v>
      </c>
      <c r="N911" t="s">
        <v>3440</v>
      </c>
      <c r="O911" s="3">
        <v>45306</v>
      </c>
      <c r="P911" s="2">
        <f t="shared" ca="1" si="14"/>
        <v>23</v>
      </c>
    </row>
    <row r="912" spans="1:16">
      <c r="A912" s="2">
        <v>1063084</v>
      </c>
      <c r="B912" s="2">
        <v>911</v>
      </c>
      <c r="C912" s="2">
        <v>911</v>
      </c>
      <c r="D912" s="2" t="s">
        <v>1124</v>
      </c>
      <c r="E912" s="3">
        <v>37348</v>
      </c>
      <c r="F912" s="2" t="s">
        <v>57</v>
      </c>
      <c r="G912" s="2" t="s">
        <v>15</v>
      </c>
      <c r="H912" s="3">
        <v>46124</v>
      </c>
      <c r="K912" s="2" t="s">
        <v>63</v>
      </c>
      <c r="L912" s="2" t="s">
        <v>71</v>
      </c>
      <c r="N912" t="s">
        <v>3440</v>
      </c>
      <c r="O912" s="3">
        <v>45306</v>
      </c>
      <c r="P912" s="2">
        <f t="shared" ca="1" si="14"/>
        <v>23</v>
      </c>
    </row>
    <row r="913" spans="1:16">
      <c r="A913" s="2">
        <v>1063357</v>
      </c>
      <c r="B913" s="2">
        <v>912</v>
      </c>
      <c r="C913" s="2">
        <v>912</v>
      </c>
      <c r="D913" s="2" t="s">
        <v>1125</v>
      </c>
      <c r="E913" s="3">
        <v>37351</v>
      </c>
      <c r="F913" s="2" t="s">
        <v>28</v>
      </c>
      <c r="G913" s="2" t="s">
        <v>15</v>
      </c>
      <c r="H913" s="3">
        <v>44201</v>
      </c>
      <c r="K913" s="2" t="s">
        <v>63</v>
      </c>
      <c r="L913" s="2" t="s">
        <v>191</v>
      </c>
      <c r="N913" t="s">
        <v>3440</v>
      </c>
      <c r="O913" s="3">
        <v>45306</v>
      </c>
      <c r="P913" s="2">
        <f t="shared" ca="1" si="14"/>
        <v>22</v>
      </c>
    </row>
    <row r="914" spans="1:16">
      <c r="A914" s="2">
        <v>1063361</v>
      </c>
      <c r="B914" s="2">
        <v>913</v>
      </c>
      <c r="C914" s="2">
        <v>913</v>
      </c>
      <c r="D914" s="2" t="s">
        <v>1126</v>
      </c>
      <c r="E914" s="3">
        <v>37351</v>
      </c>
      <c r="F914" s="2" t="s">
        <v>28</v>
      </c>
      <c r="G914" s="2" t="s">
        <v>15</v>
      </c>
      <c r="H914" s="3">
        <v>44689</v>
      </c>
      <c r="K914" s="2" t="s">
        <v>32</v>
      </c>
      <c r="L914" s="2" t="s">
        <v>174</v>
      </c>
      <c r="N914" t="s">
        <v>3440</v>
      </c>
      <c r="O914" s="3">
        <v>45306</v>
      </c>
      <c r="P914" s="2">
        <f t="shared" ca="1" si="14"/>
        <v>22</v>
      </c>
    </row>
    <row r="915" spans="1:16">
      <c r="A915" s="2">
        <v>1063089</v>
      </c>
      <c r="B915" s="2">
        <v>914</v>
      </c>
      <c r="C915" s="2">
        <v>914</v>
      </c>
      <c r="D915" s="2" t="s">
        <v>1127</v>
      </c>
      <c r="E915" s="3">
        <v>37354</v>
      </c>
      <c r="F915" s="2" t="s">
        <v>322</v>
      </c>
      <c r="G915" s="2" t="s">
        <v>15</v>
      </c>
      <c r="H915" s="3">
        <v>39466</v>
      </c>
      <c r="K915" s="2" t="s">
        <v>32</v>
      </c>
      <c r="L915" s="2" t="s">
        <v>85</v>
      </c>
      <c r="N915" t="s">
        <v>3440</v>
      </c>
      <c r="O915" s="3">
        <v>45306</v>
      </c>
      <c r="P915" s="2">
        <f t="shared" ca="1" si="14"/>
        <v>22</v>
      </c>
    </row>
    <row r="916" spans="1:16">
      <c r="A916" s="2">
        <v>1063170</v>
      </c>
      <c r="B916" s="2">
        <v>915</v>
      </c>
      <c r="C916" s="2">
        <v>915</v>
      </c>
      <c r="D916" s="2" t="s">
        <v>1128</v>
      </c>
      <c r="E916" s="3">
        <v>37354</v>
      </c>
      <c r="F916" s="2" t="s">
        <v>28</v>
      </c>
      <c r="G916" s="2" t="s">
        <v>15</v>
      </c>
      <c r="H916" s="3">
        <v>45434</v>
      </c>
      <c r="K916" s="2" t="s">
        <v>43</v>
      </c>
      <c r="L916" s="2" t="s">
        <v>152</v>
      </c>
      <c r="N916" t="s">
        <v>3440</v>
      </c>
      <c r="O916" s="3">
        <v>45306</v>
      </c>
      <c r="P916" s="2">
        <f t="shared" ca="1" si="14"/>
        <v>22</v>
      </c>
    </row>
    <row r="917" spans="1:16">
      <c r="A917" s="2">
        <v>1063162</v>
      </c>
      <c r="B917" s="2">
        <v>916</v>
      </c>
      <c r="C917" s="2">
        <v>916</v>
      </c>
      <c r="D917" s="2" t="s">
        <v>1129</v>
      </c>
      <c r="E917" s="3">
        <v>37361</v>
      </c>
      <c r="F917" s="2" t="s">
        <v>31</v>
      </c>
      <c r="G917" s="2" t="s">
        <v>15</v>
      </c>
      <c r="H917" s="3">
        <v>46150</v>
      </c>
      <c r="K917" s="2" t="s">
        <v>135</v>
      </c>
      <c r="L917" s="2" t="s">
        <v>1067</v>
      </c>
      <c r="N917" t="s">
        <v>3440</v>
      </c>
      <c r="O917" s="3">
        <v>45306</v>
      </c>
      <c r="P917" s="2">
        <f t="shared" ca="1" si="14"/>
        <v>22</v>
      </c>
    </row>
    <row r="918" spans="1:16">
      <c r="A918" s="2">
        <v>1063165</v>
      </c>
      <c r="B918" s="2">
        <v>917</v>
      </c>
      <c r="C918" s="2">
        <v>917</v>
      </c>
      <c r="D918" s="2" t="s">
        <v>1130</v>
      </c>
      <c r="E918" s="3">
        <v>37361</v>
      </c>
      <c r="F918" s="2" t="s">
        <v>57</v>
      </c>
      <c r="G918" s="2" t="s">
        <v>15</v>
      </c>
      <c r="H918" s="3">
        <v>45910</v>
      </c>
      <c r="K918" s="2" t="s">
        <v>69</v>
      </c>
      <c r="L918" s="2" t="s">
        <v>478</v>
      </c>
      <c r="N918" t="s">
        <v>3440</v>
      </c>
      <c r="O918" s="3">
        <v>45306</v>
      </c>
      <c r="P918" s="2">
        <f t="shared" ca="1" si="14"/>
        <v>22</v>
      </c>
    </row>
    <row r="919" spans="1:16">
      <c r="A919" s="2">
        <v>1063168</v>
      </c>
      <c r="B919" s="2">
        <v>918</v>
      </c>
      <c r="C919" s="2">
        <v>918</v>
      </c>
      <c r="D919" s="2" t="s">
        <v>1131</v>
      </c>
      <c r="E919" s="3">
        <v>37361</v>
      </c>
      <c r="F919" s="2" t="s">
        <v>19</v>
      </c>
      <c r="G919" s="2" t="s">
        <v>15</v>
      </c>
      <c r="H919" s="3">
        <v>46243</v>
      </c>
      <c r="K919" s="2" t="s">
        <v>126</v>
      </c>
      <c r="L919" s="2" t="s">
        <v>85</v>
      </c>
      <c r="N919" t="s">
        <v>3440</v>
      </c>
      <c r="O919" s="3">
        <v>45306</v>
      </c>
      <c r="P919" s="2">
        <f t="shared" ca="1" si="14"/>
        <v>22</v>
      </c>
    </row>
    <row r="920" spans="1:16">
      <c r="A920" s="2">
        <v>1063163</v>
      </c>
      <c r="B920" s="2">
        <v>919</v>
      </c>
      <c r="C920" s="2">
        <v>919</v>
      </c>
      <c r="D920" s="2" t="s">
        <v>1132</v>
      </c>
      <c r="E920" s="3">
        <v>37361</v>
      </c>
      <c r="F920" s="2" t="s">
        <v>14</v>
      </c>
      <c r="G920" s="2" t="s">
        <v>15</v>
      </c>
      <c r="H920" s="3">
        <v>44806</v>
      </c>
      <c r="K920" s="2" t="s">
        <v>147</v>
      </c>
      <c r="L920" s="2" t="s">
        <v>116</v>
      </c>
      <c r="N920" t="s">
        <v>3440</v>
      </c>
      <c r="O920" s="3">
        <v>45306</v>
      </c>
      <c r="P920" s="2">
        <f t="shared" ca="1" si="14"/>
        <v>22</v>
      </c>
    </row>
    <row r="921" spans="1:16">
      <c r="A921" s="2">
        <v>1063546</v>
      </c>
      <c r="B921" s="2">
        <v>920</v>
      </c>
      <c r="C921" s="2">
        <v>920</v>
      </c>
      <c r="D921" s="2" t="s">
        <v>1133</v>
      </c>
      <c r="E921" s="3">
        <v>37365</v>
      </c>
      <c r="F921" s="2" t="s">
        <v>57</v>
      </c>
      <c r="G921" s="2" t="s">
        <v>15</v>
      </c>
      <c r="H921" s="3">
        <v>45970</v>
      </c>
      <c r="K921" s="2" t="s">
        <v>63</v>
      </c>
      <c r="L921" s="2" t="s">
        <v>225</v>
      </c>
      <c r="N921" t="s">
        <v>3440</v>
      </c>
      <c r="O921" s="3">
        <v>45306</v>
      </c>
      <c r="P921" s="2">
        <f t="shared" ca="1" si="14"/>
        <v>22</v>
      </c>
    </row>
    <row r="922" spans="1:16">
      <c r="A922" s="2">
        <v>1063547</v>
      </c>
      <c r="B922" s="2">
        <v>921</v>
      </c>
      <c r="C922" s="2">
        <v>921</v>
      </c>
      <c r="D922" s="2" t="s">
        <v>1134</v>
      </c>
      <c r="E922" s="3">
        <v>37365</v>
      </c>
      <c r="F922" s="2" t="s">
        <v>31</v>
      </c>
      <c r="G922" s="2" t="s">
        <v>15</v>
      </c>
      <c r="H922" s="3">
        <v>46150</v>
      </c>
      <c r="J922" s="2" t="s">
        <v>60</v>
      </c>
      <c r="K922" s="2" t="s">
        <v>52</v>
      </c>
      <c r="L922" s="2" t="s">
        <v>150</v>
      </c>
      <c r="N922" t="s">
        <v>3440</v>
      </c>
      <c r="O922" s="3">
        <v>45306</v>
      </c>
      <c r="P922" s="2">
        <f t="shared" ca="1" si="14"/>
        <v>22</v>
      </c>
    </row>
    <row r="923" spans="1:16">
      <c r="A923" s="2">
        <v>1084518</v>
      </c>
      <c r="B923" s="2">
        <v>922</v>
      </c>
      <c r="C923" s="2">
        <v>922</v>
      </c>
      <c r="D923" s="2" t="s">
        <v>1135</v>
      </c>
      <c r="E923" s="3">
        <v>37370</v>
      </c>
      <c r="F923" s="2" t="s">
        <v>19</v>
      </c>
      <c r="G923" s="2" t="s">
        <v>15</v>
      </c>
      <c r="H923" s="3">
        <v>46423</v>
      </c>
      <c r="K923" s="2" t="s">
        <v>126</v>
      </c>
      <c r="L923" s="2" t="s">
        <v>1136</v>
      </c>
      <c r="N923" t="s">
        <v>3440</v>
      </c>
      <c r="O923" s="3">
        <v>45306</v>
      </c>
      <c r="P923" s="2">
        <f t="shared" ca="1" si="14"/>
        <v>22</v>
      </c>
    </row>
    <row r="924" spans="1:16">
      <c r="A924" s="2">
        <v>1063601</v>
      </c>
      <c r="B924" s="2">
        <v>923</v>
      </c>
      <c r="C924" s="2">
        <v>923</v>
      </c>
      <c r="D924" s="2" t="s">
        <v>1137</v>
      </c>
      <c r="E924" s="3">
        <v>37381</v>
      </c>
      <c r="F924" s="2" t="s">
        <v>57</v>
      </c>
      <c r="G924" s="2" t="s">
        <v>15</v>
      </c>
      <c r="H924" s="3">
        <v>46124</v>
      </c>
      <c r="K924" s="2" t="s">
        <v>65</v>
      </c>
      <c r="L924" s="2" t="s">
        <v>176</v>
      </c>
      <c r="N924" t="s">
        <v>3440</v>
      </c>
      <c r="O924" s="3">
        <v>45306</v>
      </c>
      <c r="P924" s="2">
        <f t="shared" ca="1" si="14"/>
        <v>22</v>
      </c>
    </row>
    <row r="925" spans="1:16">
      <c r="A925" s="2">
        <v>1063605</v>
      </c>
      <c r="B925" s="2">
        <v>924</v>
      </c>
      <c r="C925" s="2">
        <v>924</v>
      </c>
      <c r="D925" s="2" t="s">
        <v>1138</v>
      </c>
      <c r="E925" s="3">
        <v>37381</v>
      </c>
      <c r="F925" s="2" t="s">
        <v>322</v>
      </c>
      <c r="G925" s="2" t="s">
        <v>15</v>
      </c>
      <c r="H925" s="3">
        <v>39480</v>
      </c>
      <c r="K925" s="2" t="s">
        <v>63</v>
      </c>
      <c r="L925" s="2" t="s">
        <v>50</v>
      </c>
      <c r="N925" t="s">
        <v>3440</v>
      </c>
      <c r="O925" s="3">
        <v>45306</v>
      </c>
      <c r="P925" s="2">
        <f t="shared" ca="1" si="14"/>
        <v>22</v>
      </c>
    </row>
    <row r="926" spans="1:16">
      <c r="A926" s="2">
        <v>1063345</v>
      </c>
      <c r="B926" s="2">
        <v>925</v>
      </c>
      <c r="C926" s="2">
        <v>925</v>
      </c>
      <c r="D926" s="2" t="s">
        <v>1139</v>
      </c>
      <c r="E926" s="3">
        <v>37382</v>
      </c>
      <c r="F926" s="2" t="s">
        <v>246</v>
      </c>
      <c r="G926" s="2" t="s">
        <v>15</v>
      </c>
      <c r="H926" s="3">
        <v>40776</v>
      </c>
      <c r="K926" s="2" t="s">
        <v>427</v>
      </c>
      <c r="L926" s="2" t="s">
        <v>401</v>
      </c>
      <c r="N926" t="s">
        <v>3440</v>
      </c>
      <c r="O926" s="3">
        <v>45306</v>
      </c>
      <c r="P926" s="2">
        <f t="shared" ca="1" si="14"/>
        <v>22</v>
      </c>
    </row>
    <row r="927" spans="1:16">
      <c r="A927" s="2">
        <v>1063350</v>
      </c>
      <c r="B927" s="2">
        <v>926</v>
      </c>
      <c r="C927" s="2">
        <v>926</v>
      </c>
      <c r="D927" s="2" t="s">
        <v>1140</v>
      </c>
      <c r="E927" s="3">
        <v>37382</v>
      </c>
      <c r="F927" s="2" t="s">
        <v>211</v>
      </c>
      <c r="G927" s="2" t="s">
        <v>15</v>
      </c>
      <c r="H927" s="3">
        <v>39480</v>
      </c>
      <c r="K927" s="2" t="s">
        <v>43</v>
      </c>
      <c r="L927" s="2" t="s">
        <v>661</v>
      </c>
      <c r="N927" t="s">
        <v>3440</v>
      </c>
      <c r="O927" s="3">
        <v>45306</v>
      </c>
      <c r="P927" s="2">
        <f t="shared" ca="1" si="14"/>
        <v>22</v>
      </c>
    </row>
    <row r="928" spans="1:16">
      <c r="A928" s="2">
        <v>1063553</v>
      </c>
      <c r="B928" s="2">
        <v>927</v>
      </c>
      <c r="C928" s="2">
        <v>927</v>
      </c>
      <c r="D928" s="2" t="s">
        <v>1141</v>
      </c>
      <c r="E928" s="3">
        <v>37396</v>
      </c>
      <c r="F928" s="2" t="s">
        <v>211</v>
      </c>
      <c r="G928" s="2" t="s">
        <v>15</v>
      </c>
      <c r="H928" s="3">
        <v>46427</v>
      </c>
      <c r="K928" s="2" t="s">
        <v>63</v>
      </c>
      <c r="L928" s="2" t="s">
        <v>116</v>
      </c>
      <c r="N928" t="s">
        <v>3440</v>
      </c>
      <c r="O928" s="3">
        <v>45306</v>
      </c>
      <c r="P928" s="2">
        <f t="shared" ca="1" si="14"/>
        <v>22</v>
      </c>
    </row>
    <row r="929" spans="1:16">
      <c r="A929" s="2">
        <v>1063555</v>
      </c>
      <c r="B929" s="2">
        <v>928</v>
      </c>
      <c r="C929" s="2">
        <v>928</v>
      </c>
      <c r="D929" s="2" t="s">
        <v>1142</v>
      </c>
      <c r="E929" s="3">
        <v>37396</v>
      </c>
      <c r="F929" s="2" t="s">
        <v>28</v>
      </c>
      <c r="G929" s="2" t="s">
        <v>15</v>
      </c>
      <c r="H929" s="3">
        <v>44662</v>
      </c>
      <c r="K929" s="2" t="s">
        <v>38</v>
      </c>
      <c r="L929" s="2" t="s">
        <v>463</v>
      </c>
      <c r="N929" t="s">
        <v>3440</v>
      </c>
      <c r="O929" s="3">
        <v>45306</v>
      </c>
      <c r="P929" s="2">
        <f t="shared" ca="1" si="14"/>
        <v>22</v>
      </c>
    </row>
    <row r="930" spans="1:16">
      <c r="A930" s="2">
        <v>1376479</v>
      </c>
      <c r="B930" s="2">
        <v>929</v>
      </c>
      <c r="C930" s="2">
        <v>929</v>
      </c>
      <c r="D930" s="2" t="s">
        <v>1143</v>
      </c>
      <c r="E930" s="3">
        <v>37396</v>
      </c>
      <c r="F930" s="2" t="s">
        <v>211</v>
      </c>
      <c r="G930" s="2" t="s">
        <v>15</v>
      </c>
      <c r="H930" s="3">
        <v>39499</v>
      </c>
      <c r="J930" s="2" t="s">
        <v>60</v>
      </c>
      <c r="K930" s="2" t="s">
        <v>25</v>
      </c>
      <c r="L930" s="2" t="s">
        <v>432</v>
      </c>
      <c r="N930" t="s">
        <v>3440</v>
      </c>
      <c r="O930" s="3">
        <v>45306</v>
      </c>
      <c r="P930" s="2">
        <f t="shared" ca="1" si="14"/>
        <v>22</v>
      </c>
    </row>
    <row r="931" spans="1:16">
      <c r="A931" s="2">
        <v>1063973</v>
      </c>
      <c r="B931" s="2">
        <v>930</v>
      </c>
      <c r="C931" s="2">
        <v>930</v>
      </c>
      <c r="D931" s="2" t="s">
        <v>1144</v>
      </c>
      <c r="E931" s="3">
        <v>37407</v>
      </c>
      <c r="F931" s="2" t="s">
        <v>28</v>
      </c>
      <c r="G931" s="2" t="s">
        <v>15</v>
      </c>
      <c r="H931" s="3">
        <v>44404</v>
      </c>
      <c r="K931" s="2" t="s">
        <v>63</v>
      </c>
      <c r="L931" s="2" t="s">
        <v>249</v>
      </c>
      <c r="N931" t="s">
        <v>3440</v>
      </c>
      <c r="O931" s="3">
        <v>45306</v>
      </c>
      <c r="P931" s="2">
        <f t="shared" ca="1" si="14"/>
        <v>22</v>
      </c>
    </row>
    <row r="932" spans="1:16">
      <c r="A932" s="2">
        <v>1063600</v>
      </c>
      <c r="B932" s="2">
        <v>931</v>
      </c>
      <c r="C932" s="2">
        <v>931</v>
      </c>
      <c r="D932" s="2" t="s">
        <v>1145</v>
      </c>
      <c r="E932" s="3">
        <v>37417</v>
      </c>
      <c r="F932" s="2" t="s">
        <v>28</v>
      </c>
      <c r="G932" s="2" t="s">
        <v>15</v>
      </c>
      <c r="H932" s="3">
        <v>44201</v>
      </c>
      <c r="K932" s="2" t="s">
        <v>65</v>
      </c>
      <c r="L932" s="2" t="s">
        <v>94</v>
      </c>
      <c r="N932" t="s">
        <v>3440</v>
      </c>
      <c r="O932" s="3">
        <v>45306</v>
      </c>
      <c r="P932" s="2">
        <f t="shared" ca="1" si="14"/>
        <v>22</v>
      </c>
    </row>
    <row r="933" spans="1:16">
      <c r="A933" s="2">
        <v>1063602</v>
      </c>
      <c r="B933" s="2">
        <v>932</v>
      </c>
      <c r="C933" s="2">
        <v>932</v>
      </c>
      <c r="D933" s="2" t="s">
        <v>1146</v>
      </c>
      <c r="E933" s="3">
        <v>37417</v>
      </c>
      <c r="F933" s="2" t="s">
        <v>14</v>
      </c>
      <c r="G933" s="2" t="s">
        <v>15</v>
      </c>
      <c r="H933" s="3">
        <v>45488</v>
      </c>
      <c r="K933" s="2" t="s">
        <v>135</v>
      </c>
      <c r="L933" s="2" t="s">
        <v>159</v>
      </c>
      <c r="N933" t="s">
        <v>3440</v>
      </c>
      <c r="O933" s="3">
        <v>45306</v>
      </c>
      <c r="P933" s="2">
        <f t="shared" ca="1" si="14"/>
        <v>22</v>
      </c>
    </row>
    <row r="934" spans="1:16">
      <c r="A934" s="2">
        <v>1063999</v>
      </c>
      <c r="B934" s="2">
        <v>933</v>
      </c>
      <c r="C934" s="2">
        <v>933</v>
      </c>
      <c r="D934" s="2" t="s">
        <v>1147</v>
      </c>
      <c r="E934" s="3">
        <v>37420</v>
      </c>
      <c r="F934" s="2" t="s">
        <v>28</v>
      </c>
      <c r="G934" s="2" t="s">
        <v>15</v>
      </c>
      <c r="H934" s="3">
        <v>46090</v>
      </c>
      <c r="K934" s="2" t="s">
        <v>135</v>
      </c>
      <c r="L934" s="2" t="s">
        <v>304</v>
      </c>
      <c r="N934" t="s">
        <v>3440</v>
      </c>
      <c r="O934" s="3">
        <v>45306</v>
      </c>
      <c r="P934" s="2">
        <f t="shared" ca="1" si="14"/>
        <v>22</v>
      </c>
    </row>
    <row r="935" spans="1:16">
      <c r="A935" s="2">
        <v>1063993</v>
      </c>
      <c r="B935" s="2">
        <v>934</v>
      </c>
      <c r="C935" s="2">
        <v>934</v>
      </c>
      <c r="D935" s="2" t="s">
        <v>1148</v>
      </c>
      <c r="E935" s="3">
        <v>37421</v>
      </c>
      <c r="F935" s="2" t="s">
        <v>28</v>
      </c>
      <c r="G935" s="2" t="s">
        <v>15</v>
      </c>
      <c r="H935" s="3">
        <v>45816</v>
      </c>
      <c r="K935" s="2" t="s">
        <v>38</v>
      </c>
      <c r="L935" s="2" t="s">
        <v>259</v>
      </c>
      <c r="N935" t="s">
        <v>3440</v>
      </c>
      <c r="O935" s="3">
        <v>45306</v>
      </c>
      <c r="P935" s="2">
        <f t="shared" ca="1" si="14"/>
        <v>22</v>
      </c>
    </row>
    <row r="936" spans="1:16">
      <c r="A936" s="2">
        <v>1063990</v>
      </c>
      <c r="B936" s="2">
        <v>935</v>
      </c>
      <c r="C936" s="2">
        <v>935</v>
      </c>
      <c r="D936" s="2" t="s">
        <v>1149</v>
      </c>
      <c r="E936" s="3">
        <v>37421</v>
      </c>
      <c r="F936" s="2" t="s">
        <v>28</v>
      </c>
      <c r="G936" s="2" t="s">
        <v>15</v>
      </c>
      <c r="H936" s="3">
        <v>45059</v>
      </c>
      <c r="K936" s="2" t="s">
        <v>63</v>
      </c>
      <c r="L936" s="2" t="s">
        <v>249</v>
      </c>
      <c r="N936" t="s">
        <v>3440</v>
      </c>
      <c r="O936" s="3">
        <v>45306</v>
      </c>
      <c r="P936" s="2">
        <f t="shared" ca="1" si="14"/>
        <v>22</v>
      </c>
    </row>
    <row r="937" spans="1:16">
      <c r="A937" s="2">
        <v>1063992</v>
      </c>
      <c r="B937" s="2">
        <v>936</v>
      </c>
      <c r="C937" s="2">
        <v>936</v>
      </c>
      <c r="D937" s="2" t="s">
        <v>1150</v>
      </c>
      <c r="E937" s="3">
        <v>37421</v>
      </c>
      <c r="F937" s="2" t="s">
        <v>28</v>
      </c>
      <c r="G937" s="2" t="s">
        <v>15</v>
      </c>
      <c r="H937" s="3">
        <v>44874</v>
      </c>
      <c r="K937" s="2" t="s">
        <v>63</v>
      </c>
      <c r="L937" s="2" t="s">
        <v>237</v>
      </c>
      <c r="N937" t="s">
        <v>3440</v>
      </c>
      <c r="O937" s="3">
        <v>45306</v>
      </c>
      <c r="P937" s="2">
        <f t="shared" ca="1" si="14"/>
        <v>22</v>
      </c>
    </row>
    <row r="938" spans="1:16">
      <c r="A938" s="2">
        <v>1063996</v>
      </c>
      <c r="B938" s="2">
        <v>937</v>
      </c>
      <c r="C938" s="2">
        <v>937</v>
      </c>
      <c r="D938" s="2" t="s">
        <v>1151</v>
      </c>
      <c r="E938" s="3">
        <v>37421</v>
      </c>
      <c r="F938" s="2" t="s">
        <v>1152</v>
      </c>
      <c r="G938" s="2" t="s">
        <v>15</v>
      </c>
      <c r="H938" s="3">
        <v>38282</v>
      </c>
      <c r="I938" s="2" t="s">
        <v>709</v>
      </c>
      <c r="L938" s="2" t="s">
        <v>33</v>
      </c>
      <c r="N938" t="s">
        <v>3440</v>
      </c>
      <c r="O938" s="3">
        <v>45306</v>
      </c>
      <c r="P938" s="2">
        <f t="shared" ca="1" si="14"/>
        <v>22</v>
      </c>
    </row>
    <row r="939" spans="1:16">
      <c r="A939" s="2">
        <v>1063974</v>
      </c>
      <c r="B939" s="2">
        <v>938</v>
      </c>
      <c r="C939" s="2">
        <v>938</v>
      </c>
      <c r="D939" s="2" t="s">
        <v>1153</v>
      </c>
      <c r="E939" s="3">
        <v>37421</v>
      </c>
      <c r="F939" s="2" t="s">
        <v>14</v>
      </c>
      <c r="G939" s="2" t="s">
        <v>15</v>
      </c>
      <c r="H939" s="3">
        <v>45488</v>
      </c>
      <c r="K939" s="2" t="s">
        <v>65</v>
      </c>
      <c r="L939" s="2" t="s">
        <v>176</v>
      </c>
      <c r="N939" t="s">
        <v>3440</v>
      </c>
      <c r="O939" s="3">
        <v>45306</v>
      </c>
      <c r="P939" s="2">
        <f t="shared" ca="1" si="14"/>
        <v>22</v>
      </c>
    </row>
    <row r="940" spans="1:16">
      <c r="A940" s="2">
        <v>1063998</v>
      </c>
      <c r="B940" s="2">
        <v>939</v>
      </c>
      <c r="C940" s="2">
        <v>939</v>
      </c>
      <c r="D940" s="2" t="s">
        <v>1154</v>
      </c>
      <c r="E940" s="3">
        <v>37421</v>
      </c>
      <c r="F940" s="2" t="s">
        <v>57</v>
      </c>
      <c r="G940" s="2" t="s">
        <v>15</v>
      </c>
      <c r="H940" s="3">
        <v>44201</v>
      </c>
      <c r="K940" s="2" t="s">
        <v>454</v>
      </c>
      <c r="L940" s="2" t="s">
        <v>94</v>
      </c>
      <c r="N940" t="s">
        <v>3440</v>
      </c>
      <c r="O940" s="3">
        <v>45306</v>
      </c>
      <c r="P940" s="2">
        <f t="shared" ca="1" si="14"/>
        <v>22</v>
      </c>
    </row>
    <row r="941" spans="1:16">
      <c r="A941" s="2">
        <v>1063731</v>
      </c>
      <c r="B941" s="2">
        <v>940</v>
      </c>
      <c r="C941" s="2">
        <v>940</v>
      </c>
      <c r="D941" s="2" t="s">
        <v>1155</v>
      </c>
      <c r="E941" s="3">
        <v>37424</v>
      </c>
      <c r="F941" s="2" t="s">
        <v>57</v>
      </c>
      <c r="G941" s="2" t="s">
        <v>15</v>
      </c>
      <c r="H941" s="3">
        <v>45881</v>
      </c>
      <c r="K941" s="2" t="s">
        <v>65</v>
      </c>
      <c r="L941" s="2" t="s">
        <v>401</v>
      </c>
      <c r="N941" t="s">
        <v>3440</v>
      </c>
      <c r="O941" s="3">
        <v>45306</v>
      </c>
      <c r="P941" s="2">
        <f t="shared" ca="1" si="14"/>
        <v>22</v>
      </c>
    </row>
    <row r="942" spans="1:16">
      <c r="A942" s="2">
        <v>1063728</v>
      </c>
      <c r="B942" s="2">
        <v>941</v>
      </c>
      <c r="C942" s="2">
        <v>941</v>
      </c>
      <c r="D942" s="2" t="s">
        <v>1156</v>
      </c>
      <c r="E942" s="3">
        <v>37424</v>
      </c>
      <c r="F942" s="2" t="s">
        <v>322</v>
      </c>
      <c r="G942" s="2" t="s">
        <v>15</v>
      </c>
      <c r="H942" s="3">
        <v>39480</v>
      </c>
      <c r="K942" s="2" t="s">
        <v>21</v>
      </c>
      <c r="L942" s="2" t="s">
        <v>214</v>
      </c>
      <c r="N942" t="s">
        <v>3440</v>
      </c>
      <c r="O942" s="3">
        <v>45306</v>
      </c>
      <c r="P942" s="2">
        <f t="shared" ca="1" si="14"/>
        <v>22</v>
      </c>
    </row>
    <row r="943" spans="1:16">
      <c r="A943" s="2">
        <v>1063732</v>
      </c>
      <c r="B943" s="2">
        <v>942</v>
      </c>
      <c r="C943" s="2">
        <v>942</v>
      </c>
      <c r="D943" s="2" t="s">
        <v>1157</v>
      </c>
      <c r="E943" s="3">
        <v>37424</v>
      </c>
      <c r="F943" s="2" t="s">
        <v>14</v>
      </c>
      <c r="G943" s="2" t="s">
        <v>15</v>
      </c>
      <c r="H943" s="3">
        <v>45488</v>
      </c>
      <c r="K943" s="2" t="s">
        <v>63</v>
      </c>
      <c r="L943" s="2" t="s">
        <v>225</v>
      </c>
      <c r="N943" t="s">
        <v>3440</v>
      </c>
      <c r="O943" s="3">
        <v>45306</v>
      </c>
      <c r="P943" s="2">
        <f t="shared" ca="1" si="14"/>
        <v>22</v>
      </c>
    </row>
    <row r="944" spans="1:16">
      <c r="A944" s="2">
        <v>1063734</v>
      </c>
      <c r="B944" s="2">
        <v>943</v>
      </c>
      <c r="C944" s="2">
        <v>943</v>
      </c>
      <c r="D944" s="2" t="s">
        <v>1158</v>
      </c>
      <c r="E944" s="3">
        <v>37424</v>
      </c>
      <c r="F944" s="2" t="s">
        <v>28</v>
      </c>
      <c r="G944" s="2" t="s">
        <v>15</v>
      </c>
      <c r="H944" s="3">
        <v>46063</v>
      </c>
      <c r="K944" s="2" t="s">
        <v>29</v>
      </c>
      <c r="L944" s="2" t="s">
        <v>154</v>
      </c>
      <c r="N944" t="s">
        <v>3440</v>
      </c>
      <c r="O944" s="3">
        <v>45306</v>
      </c>
      <c r="P944" s="2">
        <f t="shared" ca="1" si="14"/>
        <v>22</v>
      </c>
    </row>
    <row r="945" spans="1:16">
      <c r="A945" s="2">
        <v>1063736</v>
      </c>
      <c r="B945" s="2">
        <v>944</v>
      </c>
      <c r="C945" s="2">
        <v>944</v>
      </c>
      <c r="D945" s="2" t="s">
        <v>1159</v>
      </c>
      <c r="E945" s="3">
        <v>37424</v>
      </c>
      <c r="F945" s="2" t="s">
        <v>57</v>
      </c>
      <c r="G945" s="2" t="s">
        <v>15</v>
      </c>
      <c r="H945" s="3">
        <v>45910</v>
      </c>
      <c r="K945" s="2" t="s">
        <v>16</v>
      </c>
      <c r="L945" s="2" t="s">
        <v>94</v>
      </c>
      <c r="N945" t="s">
        <v>3440</v>
      </c>
      <c r="O945" s="3">
        <v>45306</v>
      </c>
      <c r="P945" s="2">
        <f t="shared" ca="1" si="14"/>
        <v>22</v>
      </c>
    </row>
    <row r="946" spans="1:16">
      <c r="A946" s="2">
        <v>1063725</v>
      </c>
      <c r="B946" s="2">
        <v>945</v>
      </c>
      <c r="C946" s="2">
        <v>945</v>
      </c>
      <c r="D946" s="2" t="s">
        <v>1160</v>
      </c>
      <c r="E946" s="3">
        <v>37424</v>
      </c>
      <c r="F946" s="2" t="s">
        <v>28</v>
      </c>
      <c r="G946" s="2" t="s">
        <v>15</v>
      </c>
      <c r="H946" s="3">
        <v>38159</v>
      </c>
      <c r="K946" s="2" t="s">
        <v>63</v>
      </c>
      <c r="L946" s="2" t="s">
        <v>382</v>
      </c>
      <c r="N946" t="s">
        <v>3440</v>
      </c>
      <c r="O946" s="3">
        <v>45306</v>
      </c>
      <c r="P946" s="2">
        <f t="shared" ca="1" si="14"/>
        <v>22</v>
      </c>
    </row>
    <row r="947" spans="1:16">
      <c r="A947" s="2">
        <v>1063727</v>
      </c>
      <c r="B947" s="2">
        <v>946</v>
      </c>
      <c r="C947" s="2">
        <v>946</v>
      </c>
      <c r="D947" s="2" t="s">
        <v>1161</v>
      </c>
      <c r="E947" s="3">
        <v>37424</v>
      </c>
      <c r="F947" s="2" t="s">
        <v>246</v>
      </c>
      <c r="G947" s="2" t="s">
        <v>15</v>
      </c>
      <c r="H947" s="3">
        <v>39829</v>
      </c>
      <c r="K947" s="2" t="s">
        <v>32</v>
      </c>
      <c r="L947" s="2" t="s">
        <v>17</v>
      </c>
      <c r="N947" t="s">
        <v>3440</v>
      </c>
      <c r="O947" s="3">
        <v>45306</v>
      </c>
      <c r="P947" s="2">
        <f t="shared" ca="1" si="14"/>
        <v>22</v>
      </c>
    </row>
    <row r="948" spans="1:16">
      <c r="A948" s="2">
        <v>1063729</v>
      </c>
      <c r="B948" s="2">
        <v>947</v>
      </c>
      <c r="C948" s="2">
        <v>947</v>
      </c>
      <c r="D948" s="2" t="s">
        <v>1162</v>
      </c>
      <c r="E948" s="3">
        <v>37424</v>
      </c>
      <c r="F948" s="2" t="s">
        <v>31</v>
      </c>
      <c r="G948" s="2" t="s">
        <v>15</v>
      </c>
      <c r="H948" s="3">
        <v>46312</v>
      </c>
      <c r="K948" s="2" t="s">
        <v>135</v>
      </c>
      <c r="L948" s="2" t="s">
        <v>130</v>
      </c>
      <c r="N948" t="s">
        <v>3440</v>
      </c>
      <c r="O948" s="3">
        <v>45306</v>
      </c>
      <c r="P948" s="2">
        <f t="shared" ca="1" si="14"/>
        <v>22</v>
      </c>
    </row>
    <row r="949" spans="1:16">
      <c r="A949" s="2">
        <v>1063735</v>
      </c>
      <c r="B949" s="2">
        <v>948</v>
      </c>
      <c r="C949" s="2">
        <v>948</v>
      </c>
      <c r="D949" s="2" t="s">
        <v>1163</v>
      </c>
      <c r="E949" s="3">
        <v>37424</v>
      </c>
      <c r="F949" s="2" t="s">
        <v>211</v>
      </c>
      <c r="G949" s="2" t="s">
        <v>15</v>
      </c>
      <c r="H949" s="3">
        <v>45970</v>
      </c>
      <c r="K949" s="2" t="s">
        <v>45</v>
      </c>
      <c r="L949" s="2" t="s">
        <v>58</v>
      </c>
      <c r="N949" t="s">
        <v>3440</v>
      </c>
      <c r="O949" s="3">
        <v>45306</v>
      </c>
      <c r="P949" s="2">
        <f t="shared" ca="1" si="14"/>
        <v>22</v>
      </c>
    </row>
    <row r="950" spans="1:16">
      <c r="A950" s="2">
        <v>1063730</v>
      </c>
      <c r="B950" s="2">
        <v>949</v>
      </c>
      <c r="C950" s="2">
        <v>949</v>
      </c>
      <c r="D950" s="2" t="s">
        <v>1164</v>
      </c>
      <c r="E950" s="3">
        <v>37424</v>
      </c>
      <c r="F950" s="2" t="s">
        <v>211</v>
      </c>
      <c r="G950" s="2" t="s">
        <v>638</v>
      </c>
      <c r="H950" s="3">
        <v>40037</v>
      </c>
      <c r="I950" s="2" t="s">
        <v>709</v>
      </c>
      <c r="L950" s="2" t="s">
        <v>33</v>
      </c>
      <c r="N950" t="s">
        <v>3440</v>
      </c>
      <c r="O950" s="3">
        <v>45306</v>
      </c>
      <c r="P950" s="2">
        <f t="shared" ca="1" si="14"/>
        <v>22</v>
      </c>
    </row>
    <row r="951" spans="1:16">
      <c r="A951" s="2">
        <v>1064038</v>
      </c>
      <c r="B951" s="2">
        <v>950</v>
      </c>
      <c r="C951" s="2">
        <v>950</v>
      </c>
      <c r="D951" s="2" t="s">
        <v>1165</v>
      </c>
      <c r="E951" s="3">
        <v>37431</v>
      </c>
      <c r="F951" s="2" t="s">
        <v>28</v>
      </c>
      <c r="G951" s="2" t="s">
        <v>15</v>
      </c>
      <c r="H951" s="3">
        <v>45505</v>
      </c>
      <c r="K951" s="2" t="s">
        <v>63</v>
      </c>
      <c r="L951" s="2" t="s">
        <v>259</v>
      </c>
      <c r="N951" t="s">
        <v>3440</v>
      </c>
      <c r="O951" s="3">
        <v>45306</v>
      </c>
      <c r="P951" s="2">
        <f t="shared" ca="1" si="14"/>
        <v>22</v>
      </c>
    </row>
    <row r="952" spans="1:16">
      <c r="A952" s="2">
        <v>1294168</v>
      </c>
      <c r="B952" s="2">
        <v>951</v>
      </c>
      <c r="C952" s="2">
        <v>951</v>
      </c>
      <c r="D952" s="2" t="s">
        <v>1166</v>
      </c>
      <c r="E952" s="3">
        <v>37438</v>
      </c>
      <c r="F952" s="2" t="s">
        <v>57</v>
      </c>
      <c r="G952" s="2" t="s">
        <v>15</v>
      </c>
      <c r="H952" s="3">
        <v>45816</v>
      </c>
      <c r="K952" s="2" t="s">
        <v>54</v>
      </c>
      <c r="L952" s="2" t="s">
        <v>1167</v>
      </c>
      <c r="N952" t="s">
        <v>3440</v>
      </c>
      <c r="O952" s="3">
        <v>45306</v>
      </c>
      <c r="P952" s="2">
        <f t="shared" ca="1" si="14"/>
        <v>22</v>
      </c>
    </row>
    <row r="953" spans="1:16">
      <c r="A953" s="2">
        <v>1064294</v>
      </c>
      <c r="B953" s="2">
        <v>952</v>
      </c>
      <c r="C953" s="2">
        <v>952</v>
      </c>
      <c r="D953" s="2" t="s">
        <v>1168</v>
      </c>
      <c r="E953" s="3">
        <v>37449</v>
      </c>
      <c r="F953" s="2" t="s">
        <v>28</v>
      </c>
      <c r="G953" s="2" t="s">
        <v>15</v>
      </c>
      <c r="H953" s="3">
        <v>44521</v>
      </c>
      <c r="K953" s="2" t="s">
        <v>54</v>
      </c>
      <c r="L953" s="2" t="s">
        <v>176</v>
      </c>
      <c r="N953" t="s">
        <v>3440</v>
      </c>
      <c r="O953" s="3">
        <v>45306</v>
      </c>
      <c r="P953" s="2">
        <f t="shared" ca="1" si="14"/>
        <v>22</v>
      </c>
    </row>
    <row r="954" spans="1:16">
      <c r="A954" s="2">
        <v>1064272</v>
      </c>
      <c r="B954" s="2">
        <v>953</v>
      </c>
      <c r="C954" s="2">
        <v>953</v>
      </c>
      <c r="D954" s="2" t="s">
        <v>1169</v>
      </c>
      <c r="E954" s="3">
        <v>37449</v>
      </c>
      <c r="F954" s="2" t="s">
        <v>211</v>
      </c>
      <c r="G954" s="2" t="s">
        <v>15</v>
      </c>
      <c r="H954" s="3">
        <v>39580</v>
      </c>
      <c r="K954" s="2" t="s">
        <v>80</v>
      </c>
      <c r="L954" s="2" t="s">
        <v>132</v>
      </c>
      <c r="N954" t="s">
        <v>3440</v>
      </c>
      <c r="O954" s="3">
        <v>45306</v>
      </c>
      <c r="P954" s="2">
        <f t="shared" ca="1" si="14"/>
        <v>22</v>
      </c>
    </row>
    <row r="955" spans="1:16">
      <c r="A955" s="2">
        <v>1064274</v>
      </c>
      <c r="B955" s="2">
        <v>954</v>
      </c>
      <c r="C955" s="2">
        <v>954</v>
      </c>
      <c r="D955" s="2" t="s">
        <v>1170</v>
      </c>
      <c r="E955" s="3">
        <v>37449</v>
      </c>
      <c r="F955" s="2" t="s">
        <v>211</v>
      </c>
      <c r="G955" s="2" t="s">
        <v>15</v>
      </c>
      <c r="H955" s="3">
        <v>38183</v>
      </c>
      <c r="K955" s="2" t="s">
        <v>54</v>
      </c>
      <c r="L955" s="2" t="s">
        <v>36</v>
      </c>
      <c r="N955" t="s">
        <v>3440</v>
      </c>
      <c r="O955" s="3">
        <v>45306</v>
      </c>
      <c r="P955" s="2">
        <f t="shared" ca="1" si="14"/>
        <v>22</v>
      </c>
    </row>
    <row r="956" spans="1:16">
      <c r="A956" s="2">
        <v>1064275</v>
      </c>
      <c r="B956" s="2">
        <v>955</v>
      </c>
      <c r="C956" s="2">
        <v>955</v>
      </c>
      <c r="D956" s="2" t="s">
        <v>1171</v>
      </c>
      <c r="E956" s="3">
        <v>37449</v>
      </c>
      <c r="F956" s="2" t="s">
        <v>14</v>
      </c>
      <c r="G956" s="2" t="s">
        <v>15</v>
      </c>
      <c r="H956" s="3">
        <v>44458</v>
      </c>
      <c r="J956" s="2" t="s">
        <v>60</v>
      </c>
      <c r="K956" s="2" t="s">
        <v>63</v>
      </c>
      <c r="L956" s="2" t="s">
        <v>176</v>
      </c>
      <c r="N956" t="s">
        <v>3440</v>
      </c>
      <c r="O956" s="3">
        <v>45306</v>
      </c>
      <c r="P956" s="2">
        <f t="shared" ca="1" si="14"/>
        <v>22</v>
      </c>
    </row>
    <row r="957" spans="1:16">
      <c r="A957" s="2">
        <v>1063994</v>
      </c>
      <c r="B957" s="2">
        <v>956</v>
      </c>
      <c r="C957" s="2">
        <v>956</v>
      </c>
      <c r="D957" s="2" t="s">
        <v>1172</v>
      </c>
      <c r="E957" s="3">
        <v>37452</v>
      </c>
      <c r="F957" s="2" t="s">
        <v>57</v>
      </c>
      <c r="G957" s="2" t="s">
        <v>15</v>
      </c>
      <c r="H957" s="3">
        <v>45970</v>
      </c>
      <c r="K957" s="2" t="s">
        <v>52</v>
      </c>
      <c r="L957" s="2" t="s">
        <v>33</v>
      </c>
      <c r="N957" t="s">
        <v>3440</v>
      </c>
      <c r="O957" s="3">
        <v>45306</v>
      </c>
      <c r="P957" s="2">
        <f t="shared" ca="1" si="14"/>
        <v>22</v>
      </c>
    </row>
    <row r="958" spans="1:16">
      <c r="A958" s="2">
        <v>1084587</v>
      </c>
      <c r="B958" s="2">
        <v>957</v>
      </c>
      <c r="C958" s="2">
        <v>957</v>
      </c>
      <c r="D958" s="2" t="s">
        <v>1173</v>
      </c>
      <c r="E958" s="3">
        <v>37455</v>
      </c>
      <c r="F958" s="2" t="s">
        <v>28</v>
      </c>
      <c r="G958" s="2" t="s">
        <v>15</v>
      </c>
      <c r="H958" s="3">
        <v>44793</v>
      </c>
      <c r="K958" s="2" t="s">
        <v>135</v>
      </c>
      <c r="L958" s="2" t="s">
        <v>1174</v>
      </c>
      <c r="N958" t="s">
        <v>3440</v>
      </c>
      <c r="O958" s="3">
        <v>45306</v>
      </c>
      <c r="P958" s="2">
        <f t="shared" ca="1" si="14"/>
        <v>22</v>
      </c>
    </row>
    <row r="959" spans="1:16">
      <c r="A959" s="2">
        <v>1064044</v>
      </c>
      <c r="B959" s="2">
        <v>958</v>
      </c>
      <c r="C959" s="2">
        <v>958</v>
      </c>
      <c r="D959" s="2" t="s">
        <v>1175</v>
      </c>
      <c r="E959" s="3">
        <v>37459</v>
      </c>
      <c r="F959" s="2" t="s">
        <v>28</v>
      </c>
      <c r="G959" s="2" t="s">
        <v>15</v>
      </c>
      <c r="H959" s="3">
        <v>44201</v>
      </c>
      <c r="K959" s="2" t="s">
        <v>135</v>
      </c>
      <c r="L959" s="2" t="s">
        <v>1176</v>
      </c>
      <c r="N959" t="s">
        <v>3440</v>
      </c>
      <c r="O959" s="3">
        <v>45306</v>
      </c>
      <c r="P959" s="2">
        <f t="shared" ca="1" si="14"/>
        <v>22</v>
      </c>
    </row>
    <row r="960" spans="1:16">
      <c r="A960" s="2">
        <v>1064045</v>
      </c>
      <c r="B960" s="2">
        <v>959</v>
      </c>
      <c r="C960" s="2">
        <v>959</v>
      </c>
      <c r="D960" s="2" t="s">
        <v>1177</v>
      </c>
      <c r="E960" s="3">
        <v>37459</v>
      </c>
      <c r="F960" s="2" t="s">
        <v>28</v>
      </c>
      <c r="G960" s="2" t="s">
        <v>15</v>
      </c>
      <c r="H960" s="3">
        <v>45026</v>
      </c>
      <c r="K960" s="2" t="s">
        <v>32</v>
      </c>
      <c r="L960" s="2" t="s">
        <v>17</v>
      </c>
      <c r="N960" t="s">
        <v>3440</v>
      </c>
      <c r="O960" s="3">
        <v>45306</v>
      </c>
      <c r="P960" s="2">
        <f t="shared" ca="1" si="14"/>
        <v>22</v>
      </c>
    </row>
    <row r="961" spans="1:16">
      <c r="A961" s="2">
        <v>1064327</v>
      </c>
      <c r="B961" s="2">
        <v>960</v>
      </c>
      <c r="C961" s="2">
        <v>960</v>
      </c>
      <c r="D961" s="2" t="s">
        <v>1178</v>
      </c>
      <c r="E961" s="3">
        <v>37459</v>
      </c>
      <c r="F961" s="2" t="s">
        <v>14</v>
      </c>
      <c r="G961" s="2" t="s">
        <v>15</v>
      </c>
      <c r="H961" s="3">
        <v>44783</v>
      </c>
      <c r="J961" s="2" t="s">
        <v>60</v>
      </c>
      <c r="K961" s="2" t="s">
        <v>38</v>
      </c>
      <c r="L961" s="2" t="s">
        <v>17</v>
      </c>
      <c r="N961" t="s">
        <v>3440</v>
      </c>
      <c r="O961" s="3">
        <v>45306</v>
      </c>
      <c r="P961" s="2">
        <f t="shared" ca="1" si="14"/>
        <v>22</v>
      </c>
    </row>
    <row r="962" spans="1:16">
      <c r="A962" s="2">
        <v>1064046</v>
      </c>
      <c r="B962" s="2">
        <v>961</v>
      </c>
      <c r="C962" s="2">
        <v>961</v>
      </c>
      <c r="D962" s="2" t="s">
        <v>1179</v>
      </c>
      <c r="E962" s="3">
        <v>37459</v>
      </c>
      <c r="F962" s="2" t="s">
        <v>28</v>
      </c>
      <c r="G962" s="2" t="s">
        <v>15</v>
      </c>
      <c r="H962" s="3">
        <v>44495</v>
      </c>
      <c r="K962" s="2" t="s">
        <v>43</v>
      </c>
      <c r="L962" s="2" t="s">
        <v>121</v>
      </c>
      <c r="N962" t="s">
        <v>3440</v>
      </c>
      <c r="O962" s="3">
        <v>45306</v>
      </c>
      <c r="P962" s="2">
        <f t="shared" ref="P962:P1025" ca="1" si="15">ROUNDUP((TODAY()-E962)/365.25,0)</f>
        <v>22</v>
      </c>
    </row>
    <row r="963" spans="1:16">
      <c r="A963" s="2">
        <v>1064328</v>
      </c>
      <c r="B963" s="2">
        <v>962</v>
      </c>
      <c r="C963" s="2">
        <v>962</v>
      </c>
      <c r="D963" s="2" t="s">
        <v>1180</v>
      </c>
      <c r="E963" s="3">
        <v>37459</v>
      </c>
      <c r="F963" s="2" t="s">
        <v>14</v>
      </c>
      <c r="G963" s="2" t="s">
        <v>15</v>
      </c>
      <c r="H963" s="3"/>
      <c r="J963" s="2" t="s">
        <v>35</v>
      </c>
      <c r="K963" s="2" t="s">
        <v>63</v>
      </c>
      <c r="L963" s="2" t="s">
        <v>945</v>
      </c>
      <c r="N963" t="s">
        <v>3440</v>
      </c>
      <c r="O963" s="3">
        <v>45306</v>
      </c>
      <c r="P963" s="2">
        <f t="shared" ca="1" si="15"/>
        <v>22</v>
      </c>
    </row>
    <row r="964" spans="1:16">
      <c r="A964" s="2">
        <v>1064329</v>
      </c>
      <c r="B964" s="2">
        <v>963</v>
      </c>
      <c r="C964" s="2">
        <v>963</v>
      </c>
      <c r="D964" s="2" t="s">
        <v>1181</v>
      </c>
      <c r="E964" s="3">
        <v>37459</v>
      </c>
      <c r="F964" s="2" t="s">
        <v>28</v>
      </c>
      <c r="G964" s="2" t="s">
        <v>15</v>
      </c>
      <c r="H964" s="3">
        <v>44662</v>
      </c>
      <c r="K964" s="2" t="s">
        <v>43</v>
      </c>
      <c r="L964" s="2" t="s">
        <v>199</v>
      </c>
      <c r="N964" t="s">
        <v>3440</v>
      </c>
      <c r="O964" s="3">
        <v>45306</v>
      </c>
      <c r="P964" s="2">
        <f t="shared" ca="1" si="15"/>
        <v>22</v>
      </c>
    </row>
    <row r="965" spans="1:16">
      <c r="A965" s="2">
        <v>1064048</v>
      </c>
      <c r="B965" s="2">
        <v>964</v>
      </c>
      <c r="C965" s="2">
        <v>964</v>
      </c>
      <c r="D965" s="2" t="s">
        <v>1182</v>
      </c>
      <c r="E965" s="3">
        <v>37459</v>
      </c>
      <c r="F965" s="2" t="s">
        <v>28</v>
      </c>
      <c r="G965" s="2" t="s">
        <v>15</v>
      </c>
      <c r="H965" s="3">
        <v>44913</v>
      </c>
      <c r="J965" s="2" t="s">
        <v>60</v>
      </c>
      <c r="K965" s="2" t="s">
        <v>43</v>
      </c>
      <c r="L965" s="2" t="s">
        <v>46</v>
      </c>
      <c r="N965" t="s">
        <v>3440</v>
      </c>
      <c r="O965" s="3">
        <v>45306</v>
      </c>
      <c r="P965" s="2">
        <f t="shared" ca="1" si="15"/>
        <v>22</v>
      </c>
    </row>
    <row r="966" spans="1:16">
      <c r="A966" s="2">
        <v>1064606</v>
      </c>
      <c r="B966" s="2">
        <v>965</v>
      </c>
      <c r="C966" s="2">
        <v>965</v>
      </c>
      <c r="D966" s="2" t="s">
        <v>1183</v>
      </c>
      <c r="E966" s="3">
        <v>37463</v>
      </c>
      <c r="F966" s="2" t="s">
        <v>19</v>
      </c>
      <c r="G966" s="2" t="s">
        <v>15</v>
      </c>
      <c r="H966" s="3">
        <v>42329</v>
      </c>
      <c r="J966" s="2" t="s">
        <v>60</v>
      </c>
      <c r="K966" s="2" t="s">
        <v>52</v>
      </c>
      <c r="L966" s="2" t="s">
        <v>448</v>
      </c>
      <c r="N966" t="s">
        <v>3440</v>
      </c>
      <c r="O966" s="3">
        <v>45306</v>
      </c>
      <c r="P966" s="2">
        <f t="shared" ca="1" si="15"/>
        <v>22</v>
      </c>
    </row>
    <row r="967" spans="1:16">
      <c r="A967" s="2">
        <v>1064332</v>
      </c>
      <c r="B967" s="2">
        <v>966</v>
      </c>
      <c r="C967" s="2">
        <v>966</v>
      </c>
      <c r="D967" s="2" t="s">
        <v>1184</v>
      </c>
      <c r="E967" s="3">
        <v>37463</v>
      </c>
      <c r="F967" s="2" t="s">
        <v>28</v>
      </c>
      <c r="G967" s="2" t="s">
        <v>15</v>
      </c>
      <c r="H967" s="3">
        <v>45488</v>
      </c>
      <c r="K967" s="2" t="s">
        <v>54</v>
      </c>
      <c r="L967" s="2" t="s">
        <v>174</v>
      </c>
      <c r="N967" t="s">
        <v>3440</v>
      </c>
      <c r="O967" s="3">
        <v>45306</v>
      </c>
      <c r="P967" s="2">
        <f t="shared" ca="1" si="15"/>
        <v>22</v>
      </c>
    </row>
    <row r="968" spans="1:16">
      <c r="A968" s="2">
        <v>1064334</v>
      </c>
      <c r="B968" s="2">
        <v>967</v>
      </c>
      <c r="C968" s="2">
        <v>967</v>
      </c>
      <c r="D968" s="2" t="s">
        <v>1185</v>
      </c>
      <c r="E968" s="3">
        <v>37463</v>
      </c>
      <c r="F968" s="2" t="s">
        <v>28</v>
      </c>
      <c r="G968" s="2" t="s">
        <v>15</v>
      </c>
      <c r="H968" s="3">
        <v>40045</v>
      </c>
      <c r="K968" s="2" t="s">
        <v>45</v>
      </c>
      <c r="L968" s="2" t="s">
        <v>242</v>
      </c>
      <c r="N968" t="s">
        <v>3440</v>
      </c>
      <c r="O968" s="3">
        <v>45306</v>
      </c>
      <c r="P968" s="2">
        <f t="shared" ca="1" si="15"/>
        <v>22</v>
      </c>
    </row>
    <row r="969" spans="1:16">
      <c r="A969" s="2">
        <v>1064336</v>
      </c>
      <c r="B969" s="2">
        <v>968</v>
      </c>
      <c r="C969" s="2">
        <v>968</v>
      </c>
      <c r="D969" s="2" t="s">
        <v>1186</v>
      </c>
      <c r="E969" s="3">
        <v>37467</v>
      </c>
      <c r="F969" s="2" t="s">
        <v>31</v>
      </c>
      <c r="G969" s="2" t="s">
        <v>15</v>
      </c>
      <c r="H969" s="3">
        <v>46312</v>
      </c>
      <c r="K969" s="2" t="s">
        <v>16</v>
      </c>
      <c r="L969" s="2" t="s">
        <v>204</v>
      </c>
      <c r="N969" t="s">
        <v>3440</v>
      </c>
      <c r="O969" s="3">
        <v>45306</v>
      </c>
      <c r="P969" s="2">
        <f t="shared" ca="1" si="15"/>
        <v>22</v>
      </c>
    </row>
    <row r="970" spans="1:16">
      <c r="A970" s="2">
        <v>1064811</v>
      </c>
      <c r="B970" s="2">
        <v>969</v>
      </c>
      <c r="C970" s="2">
        <v>969</v>
      </c>
      <c r="D970" s="2" t="s">
        <v>1187</v>
      </c>
      <c r="E970" s="3">
        <v>37469</v>
      </c>
      <c r="F970" s="2" t="s">
        <v>31</v>
      </c>
      <c r="G970" s="2" t="s">
        <v>15</v>
      </c>
      <c r="H970" s="3">
        <v>46351</v>
      </c>
      <c r="K970" s="2" t="s">
        <v>126</v>
      </c>
      <c r="L970" s="2" t="s">
        <v>382</v>
      </c>
      <c r="N970" t="s">
        <v>3440</v>
      </c>
      <c r="O970" s="3">
        <v>45306</v>
      </c>
      <c r="P970" s="2">
        <f t="shared" ca="1" si="15"/>
        <v>22</v>
      </c>
    </row>
    <row r="971" spans="1:16">
      <c r="A971" s="2">
        <v>1064623</v>
      </c>
      <c r="B971" s="2">
        <v>970</v>
      </c>
      <c r="C971" s="2">
        <v>970</v>
      </c>
      <c r="D971" s="2" t="s">
        <v>1188</v>
      </c>
      <c r="E971" s="3">
        <v>37477</v>
      </c>
      <c r="F971" s="2" t="s">
        <v>14</v>
      </c>
      <c r="G971" s="2" t="s">
        <v>15</v>
      </c>
      <c r="H971" s="3">
        <v>45546</v>
      </c>
      <c r="K971" s="2" t="s">
        <v>427</v>
      </c>
      <c r="L971" s="2" t="s">
        <v>538</v>
      </c>
      <c r="N971" t="s">
        <v>3440</v>
      </c>
      <c r="O971" s="3">
        <v>45306</v>
      </c>
      <c r="P971" s="2">
        <f t="shared" ca="1" si="15"/>
        <v>22</v>
      </c>
    </row>
    <row r="972" spans="1:16">
      <c r="A972" s="2">
        <v>1064621</v>
      </c>
      <c r="B972" s="2">
        <v>971</v>
      </c>
      <c r="C972" s="2">
        <v>971</v>
      </c>
      <c r="D972" s="2" t="s">
        <v>1189</v>
      </c>
      <c r="E972" s="3">
        <v>37477</v>
      </c>
      <c r="F972" s="2" t="s">
        <v>211</v>
      </c>
      <c r="G972" s="2" t="s">
        <v>15</v>
      </c>
      <c r="H972" s="3">
        <v>38218</v>
      </c>
      <c r="K972" s="2" t="s">
        <v>80</v>
      </c>
      <c r="L972" s="2" t="s">
        <v>1190</v>
      </c>
      <c r="N972" t="s">
        <v>3440</v>
      </c>
      <c r="O972" s="3">
        <v>45306</v>
      </c>
      <c r="P972" s="2">
        <f t="shared" ca="1" si="15"/>
        <v>22</v>
      </c>
    </row>
    <row r="973" spans="1:16">
      <c r="A973" s="2">
        <v>1064611</v>
      </c>
      <c r="B973" s="2">
        <v>972</v>
      </c>
      <c r="C973" s="2">
        <v>972</v>
      </c>
      <c r="D973" s="2" t="s">
        <v>1191</v>
      </c>
      <c r="E973" s="3">
        <v>37477</v>
      </c>
      <c r="F973" s="2" t="s">
        <v>31</v>
      </c>
      <c r="G973" s="2" t="s">
        <v>15</v>
      </c>
      <c r="H973" s="3">
        <v>46150</v>
      </c>
      <c r="K973" s="2" t="s">
        <v>135</v>
      </c>
      <c r="L973" s="2" t="s">
        <v>46</v>
      </c>
      <c r="N973" t="s">
        <v>3440</v>
      </c>
      <c r="O973" s="3">
        <v>45306</v>
      </c>
      <c r="P973" s="2">
        <f t="shared" ca="1" si="15"/>
        <v>22</v>
      </c>
    </row>
    <row r="974" spans="1:16">
      <c r="A974" s="2">
        <v>1064626</v>
      </c>
      <c r="B974" s="2">
        <v>973</v>
      </c>
      <c r="C974" s="2">
        <v>973</v>
      </c>
      <c r="D974" s="2" t="s">
        <v>1192</v>
      </c>
      <c r="E974" s="3">
        <v>37477</v>
      </c>
      <c r="F974" s="2" t="s">
        <v>322</v>
      </c>
      <c r="G974" s="2" t="s">
        <v>15</v>
      </c>
      <c r="H974" s="3">
        <v>39534</v>
      </c>
      <c r="K974" s="2" t="s">
        <v>142</v>
      </c>
      <c r="L974" s="2" t="s">
        <v>85</v>
      </c>
      <c r="N974" t="s">
        <v>3440</v>
      </c>
      <c r="O974" s="3">
        <v>45306</v>
      </c>
      <c r="P974" s="2">
        <f t="shared" ca="1" si="15"/>
        <v>22</v>
      </c>
    </row>
    <row r="975" spans="1:16">
      <c r="A975" s="2">
        <v>1064306</v>
      </c>
      <c r="B975" s="2">
        <v>974</v>
      </c>
      <c r="C975" s="2">
        <v>974</v>
      </c>
      <c r="D975" s="2" t="s">
        <v>1193</v>
      </c>
      <c r="E975" s="3">
        <v>37480</v>
      </c>
      <c r="F975" s="2" t="s">
        <v>31</v>
      </c>
      <c r="G975" s="2" t="s">
        <v>15</v>
      </c>
      <c r="H975" s="3">
        <v>46190</v>
      </c>
      <c r="K975" s="2" t="s">
        <v>63</v>
      </c>
      <c r="L975" s="2" t="s">
        <v>249</v>
      </c>
      <c r="N975" t="s">
        <v>3440</v>
      </c>
      <c r="O975" s="3">
        <v>45306</v>
      </c>
      <c r="P975" s="2">
        <f t="shared" ca="1" si="15"/>
        <v>22</v>
      </c>
    </row>
    <row r="976" spans="1:16">
      <c r="A976" s="2">
        <v>1064308</v>
      </c>
      <c r="B976" s="2">
        <v>975</v>
      </c>
      <c r="C976" s="2">
        <v>975</v>
      </c>
      <c r="D976" s="2" t="s">
        <v>1194</v>
      </c>
      <c r="E976" s="3">
        <v>37480</v>
      </c>
      <c r="F976" s="2" t="s">
        <v>322</v>
      </c>
      <c r="G976" s="2" t="s">
        <v>15</v>
      </c>
      <c r="H976" s="3">
        <v>39534</v>
      </c>
      <c r="K976" s="2" t="s">
        <v>43</v>
      </c>
      <c r="L976" s="2" t="s">
        <v>229</v>
      </c>
      <c r="N976" t="s">
        <v>3440</v>
      </c>
      <c r="O976" s="3">
        <v>45306</v>
      </c>
      <c r="P976" s="2">
        <f t="shared" ca="1" si="15"/>
        <v>22</v>
      </c>
    </row>
    <row r="977" spans="1:16">
      <c r="A977" s="2">
        <v>1064310</v>
      </c>
      <c r="B977" s="2">
        <v>976</v>
      </c>
      <c r="C977" s="2">
        <v>976</v>
      </c>
      <c r="D977" s="2" t="s">
        <v>1195</v>
      </c>
      <c r="E977" s="3">
        <v>37480</v>
      </c>
      <c r="F977" s="2" t="s">
        <v>211</v>
      </c>
      <c r="G977" s="2" t="s">
        <v>15</v>
      </c>
      <c r="H977" s="3">
        <v>39275</v>
      </c>
      <c r="K977" s="2" t="s">
        <v>135</v>
      </c>
      <c r="L977" s="2" t="s">
        <v>1196</v>
      </c>
      <c r="N977" t="s">
        <v>3440</v>
      </c>
      <c r="O977" s="3">
        <v>45306</v>
      </c>
      <c r="P977" s="2">
        <f t="shared" ca="1" si="15"/>
        <v>22</v>
      </c>
    </row>
    <row r="978" spans="1:16">
      <c r="A978" s="2">
        <v>1064311</v>
      </c>
      <c r="B978" s="2">
        <v>977</v>
      </c>
      <c r="C978" s="2">
        <v>977</v>
      </c>
      <c r="D978" s="2" t="s">
        <v>1197</v>
      </c>
      <c r="E978" s="3">
        <v>37480</v>
      </c>
      <c r="F978" s="2" t="s">
        <v>57</v>
      </c>
      <c r="G978" s="2" t="s">
        <v>15</v>
      </c>
      <c r="H978" s="3">
        <v>39580</v>
      </c>
      <c r="K978" s="2" t="s">
        <v>63</v>
      </c>
      <c r="L978" s="2" t="s">
        <v>71</v>
      </c>
      <c r="N978" t="s">
        <v>3440</v>
      </c>
      <c r="O978" s="3">
        <v>45306</v>
      </c>
      <c r="P978" s="2">
        <f t="shared" ca="1" si="15"/>
        <v>22</v>
      </c>
    </row>
    <row r="979" spans="1:16">
      <c r="A979" s="2">
        <v>1064314</v>
      </c>
      <c r="B979" s="2">
        <v>978</v>
      </c>
      <c r="C979" s="2">
        <v>978</v>
      </c>
      <c r="D979" s="2" t="s">
        <v>1198</v>
      </c>
      <c r="E979" s="3">
        <v>37480</v>
      </c>
      <c r="F979" s="2" t="s">
        <v>246</v>
      </c>
      <c r="G979" s="2" t="s">
        <v>15</v>
      </c>
      <c r="H979" s="3">
        <v>39580</v>
      </c>
      <c r="K979" s="2" t="s">
        <v>21</v>
      </c>
      <c r="L979" s="2" t="s">
        <v>437</v>
      </c>
      <c r="N979" t="s">
        <v>3440</v>
      </c>
      <c r="O979" s="3">
        <v>45306</v>
      </c>
      <c r="P979" s="2">
        <f t="shared" ca="1" si="15"/>
        <v>22</v>
      </c>
    </row>
    <row r="980" spans="1:16">
      <c r="A980" s="2">
        <v>1064316</v>
      </c>
      <c r="B980" s="2">
        <v>979</v>
      </c>
      <c r="C980" s="2">
        <v>979</v>
      </c>
      <c r="D980" s="2" t="s">
        <v>1199</v>
      </c>
      <c r="E980" s="3">
        <v>37480</v>
      </c>
      <c r="F980" s="2" t="s">
        <v>14</v>
      </c>
      <c r="G980" s="2" t="s">
        <v>15</v>
      </c>
      <c r="H980" s="3">
        <v>45488</v>
      </c>
      <c r="K980" s="2" t="s">
        <v>80</v>
      </c>
      <c r="L980" s="2" t="s">
        <v>22</v>
      </c>
      <c r="N980" t="s">
        <v>3440</v>
      </c>
      <c r="O980" s="3">
        <v>45306</v>
      </c>
      <c r="P980" s="2">
        <f t="shared" ca="1" si="15"/>
        <v>22</v>
      </c>
    </row>
    <row r="981" spans="1:16">
      <c r="A981" s="2">
        <v>1064317</v>
      </c>
      <c r="B981" s="2">
        <v>980</v>
      </c>
      <c r="C981" s="2">
        <v>980</v>
      </c>
      <c r="D981" s="2" t="s">
        <v>1200</v>
      </c>
      <c r="E981" s="3">
        <v>37480</v>
      </c>
      <c r="F981" s="2" t="s">
        <v>57</v>
      </c>
      <c r="G981" s="2" t="s">
        <v>15</v>
      </c>
      <c r="H981" s="3">
        <v>45816</v>
      </c>
      <c r="K981" s="2" t="s">
        <v>147</v>
      </c>
      <c r="L981" s="2" t="s">
        <v>401</v>
      </c>
      <c r="N981" t="s">
        <v>3440</v>
      </c>
      <c r="O981" s="3">
        <v>45306</v>
      </c>
      <c r="P981" s="2">
        <f t="shared" ca="1" si="15"/>
        <v>22</v>
      </c>
    </row>
    <row r="982" spans="1:16">
      <c r="A982" s="2">
        <v>1064318</v>
      </c>
      <c r="B982" s="2">
        <v>981</v>
      </c>
      <c r="C982" s="2">
        <v>981</v>
      </c>
      <c r="D982" s="2" t="s">
        <v>1201</v>
      </c>
      <c r="E982" s="3">
        <v>37480</v>
      </c>
      <c r="F982" s="2" t="s">
        <v>28</v>
      </c>
      <c r="G982" s="2" t="s">
        <v>15</v>
      </c>
      <c r="H982" s="3">
        <v>44913</v>
      </c>
      <c r="K982" s="2" t="s">
        <v>38</v>
      </c>
      <c r="L982" s="2" t="s">
        <v>33</v>
      </c>
      <c r="N982" t="s">
        <v>3440</v>
      </c>
      <c r="O982" s="3">
        <v>45306</v>
      </c>
      <c r="P982" s="2">
        <f t="shared" ca="1" si="15"/>
        <v>22</v>
      </c>
    </row>
    <row r="983" spans="1:16">
      <c r="A983" s="2">
        <v>1064607</v>
      </c>
      <c r="B983" s="2">
        <v>982</v>
      </c>
      <c r="C983" s="2">
        <v>982</v>
      </c>
      <c r="D983" s="2" t="s">
        <v>1202</v>
      </c>
      <c r="E983" s="3">
        <v>37480</v>
      </c>
      <c r="F983" s="2" t="s">
        <v>14</v>
      </c>
      <c r="G983" s="2" t="s">
        <v>15</v>
      </c>
      <c r="H983" s="3">
        <v>45794</v>
      </c>
      <c r="K983" s="2" t="s">
        <v>389</v>
      </c>
      <c r="L983" s="2" t="s">
        <v>199</v>
      </c>
      <c r="N983" t="s">
        <v>3440</v>
      </c>
      <c r="O983" s="3">
        <v>45306</v>
      </c>
      <c r="P983" s="2">
        <f t="shared" ca="1" si="15"/>
        <v>22</v>
      </c>
    </row>
    <row r="984" spans="1:16">
      <c r="A984" s="2">
        <v>1064319</v>
      </c>
      <c r="B984" s="2">
        <v>983</v>
      </c>
      <c r="C984" s="2">
        <v>983</v>
      </c>
      <c r="D984" s="2" t="s">
        <v>1203</v>
      </c>
      <c r="E984" s="3">
        <v>37480</v>
      </c>
      <c r="F984" s="2" t="s">
        <v>14</v>
      </c>
      <c r="G984" s="2" t="s">
        <v>15</v>
      </c>
      <c r="H984" s="3">
        <v>45521</v>
      </c>
      <c r="K984" s="2" t="s">
        <v>80</v>
      </c>
      <c r="L984" s="2" t="s">
        <v>346</v>
      </c>
      <c r="N984" t="s">
        <v>3440</v>
      </c>
      <c r="O984" s="3">
        <v>45306</v>
      </c>
      <c r="P984" s="2">
        <f t="shared" ca="1" si="15"/>
        <v>22</v>
      </c>
    </row>
    <row r="985" spans="1:16">
      <c r="A985" s="2">
        <v>1064610</v>
      </c>
      <c r="B985" s="2">
        <v>984</v>
      </c>
      <c r="C985" s="2">
        <v>984</v>
      </c>
      <c r="D985" s="2" t="s">
        <v>1204</v>
      </c>
      <c r="E985" s="3">
        <v>37480</v>
      </c>
      <c r="F985" s="2" t="s">
        <v>28</v>
      </c>
      <c r="G985" s="2" t="s">
        <v>15</v>
      </c>
      <c r="H985" s="3">
        <v>44892</v>
      </c>
      <c r="K985" s="2" t="s">
        <v>63</v>
      </c>
      <c r="L985" s="2" t="s">
        <v>130</v>
      </c>
      <c r="N985" t="s">
        <v>3440</v>
      </c>
      <c r="O985" s="3">
        <v>45306</v>
      </c>
      <c r="P985" s="2">
        <f t="shared" ca="1" si="15"/>
        <v>22</v>
      </c>
    </row>
    <row r="986" spans="1:16">
      <c r="A986" s="2">
        <v>1064320</v>
      </c>
      <c r="B986" s="2">
        <v>985</v>
      </c>
      <c r="C986" s="2">
        <v>985</v>
      </c>
      <c r="D986" s="2" t="s">
        <v>1205</v>
      </c>
      <c r="E986" s="3">
        <v>37480</v>
      </c>
      <c r="F986" s="2" t="s">
        <v>322</v>
      </c>
      <c r="G986" s="2" t="s">
        <v>15</v>
      </c>
      <c r="H986" s="3">
        <v>43216</v>
      </c>
      <c r="J986" s="2" t="s">
        <v>60</v>
      </c>
      <c r="K986" s="2" t="s">
        <v>21</v>
      </c>
      <c r="L986" s="2" t="s">
        <v>249</v>
      </c>
      <c r="N986" t="s">
        <v>3440</v>
      </c>
      <c r="O986" s="3">
        <v>45306</v>
      </c>
      <c r="P986" s="2">
        <f t="shared" ca="1" si="15"/>
        <v>22</v>
      </c>
    </row>
    <row r="987" spans="1:16">
      <c r="A987" s="2">
        <v>1064625</v>
      </c>
      <c r="B987" s="2">
        <v>986</v>
      </c>
      <c r="C987" s="2">
        <v>986</v>
      </c>
      <c r="D987" s="2" t="s">
        <v>1206</v>
      </c>
      <c r="E987" s="3">
        <v>37487</v>
      </c>
      <c r="F987" s="2" t="s">
        <v>322</v>
      </c>
      <c r="G987" s="2" t="s">
        <v>15</v>
      </c>
      <c r="H987" s="3">
        <v>39580</v>
      </c>
      <c r="K987" s="2" t="s">
        <v>142</v>
      </c>
      <c r="L987" s="2" t="s">
        <v>191</v>
      </c>
      <c r="N987" t="s">
        <v>3440</v>
      </c>
      <c r="O987" s="3">
        <v>45306</v>
      </c>
      <c r="P987" s="2">
        <f t="shared" ca="1" si="15"/>
        <v>22</v>
      </c>
    </row>
    <row r="988" spans="1:16">
      <c r="A988" s="2">
        <v>1464546</v>
      </c>
      <c r="B988" s="2">
        <v>987</v>
      </c>
      <c r="C988" s="2">
        <v>987</v>
      </c>
      <c r="D988" s="2" t="s">
        <v>1207</v>
      </c>
      <c r="E988" s="3">
        <v>37505</v>
      </c>
      <c r="F988" s="2" t="s">
        <v>19</v>
      </c>
      <c r="G988" s="2" t="s">
        <v>15</v>
      </c>
      <c r="H988" s="3">
        <v>46243</v>
      </c>
      <c r="K988" s="2" t="s">
        <v>80</v>
      </c>
      <c r="L988" s="2" t="s">
        <v>403</v>
      </c>
      <c r="N988" t="s">
        <v>3440</v>
      </c>
      <c r="O988" s="3">
        <v>45306</v>
      </c>
      <c r="P988" s="2">
        <f t="shared" ca="1" si="15"/>
        <v>22</v>
      </c>
    </row>
    <row r="989" spans="1:16">
      <c r="A989" s="2">
        <v>1065060</v>
      </c>
      <c r="B989" s="2">
        <v>988</v>
      </c>
      <c r="C989" s="2">
        <v>988</v>
      </c>
      <c r="D989" s="2" t="s">
        <v>1208</v>
      </c>
      <c r="E989" s="3">
        <v>37505</v>
      </c>
      <c r="F989" s="2" t="s">
        <v>28</v>
      </c>
      <c r="G989" s="2" t="s">
        <v>15</v>
      </c>
      <c r="H989" s="3">
        <v>44201</v>
      </c>
      <c r="K989" s="2" t="s">
        <v>43</v>
      </c>
      <c r="L989" s="2" t="s">
        <v>182</v>
      </c>
      <c r="N989" t="s">
        <v>3440</v>
      </c>
      <c r="O989" s="3">
        <v>45306</v>
      </c>
      <c r="P989" s="2">
        <f t="shared" ca="1" si="15"/>
        <v>22</v>
      </c>
    </row>
    <row r="990" spans="1:16">
      <c r="A990" s="2">
        <v>1065051</v>
      </c>
      <c r="B990" s="2">
        <v>989</v>
      </c>
      <c r="C990" s="2">
        <v>989</v>
      </c>
      <c r="D990" s="2" t="s">
        <v>1209</v>
      </c>
      <c r="E990" s="3">
        <v>37505</v>
      </c>
      <c r="F990" s="2" t="s">
        <v>28</v>
      </c>
      <c r="G990" s="2" t="s">
        <v>15</v>
      </c>
      <c r="H990" s="3">
        <v>44201</v>
      </c>
      <c r="K990" s="2" t="s">
        <v>16</v>
      </c>
      <c r="L990" s="2" t="s">
        <v>176</v>
      </c>
      <c r="N990" t="s">
        <v>3440</v>
      </c>
      <c r="O990" s="3">
        <v>45306</v>
      </c>
      <c r="P990" s="2">
        <f t="shared" ca="1" si="15"/>
        <v>22</v>
      </c>
    </row>
    <row r="991" spans="1:16">
      <c r="A991" s="2">
        <v>1065061</v>
      </c>
      <c r="B991" s="2">
        <v>990</v>
      </c>
      <c r="C991" s="2">
        <v>990</v>
      </c>
      <c r="D991" s="2" t="s">
        <v>1210</v>
      </c>
      <c r="E991" s="3">
        <v>37505</v>
      </c>
      <c r="F991" s="2" t="s">
        <v>57</v>
      </c>
      <c r="G991" s="2" t="s">
        <v>15</v>
      </c>
      <c r="H991" s="3">
        <v>45816</v>
      </c>
      <c r="J991" s="2" t="s">
        <v>35</v>
      </c>
      <c r="K991" s="2" t="s">
        <v>135</v>
      </c>
      <c r="L991" s="2" t="s">
        <v>285</v>
      </c>
      <c r="N991" t="s">
        <v>3440</v>
      </c>
      <c r="O991" s="3">
        <v>45306</v>
      </c>
      <c r="P991" s="2">
        <f t="shared" ca="1" si="15"/>
        <v>22</v>
      </c>
    </row>
    <row r="992" spans="1:16">
      <c r="A992" s="2">
        <v>1065062</v>
      </c>
      <c r="B992" s="2">
        <v>991</v>
      </c>
      <c r="C992" s="2">
        <v>991</v>
      </c>
      <c r="D992" s="2" t="s">
        <v>1211</v>
      </c>
      <c r="E992" s="3">
        <v>37505</v>
      </c>
      <c r="F992" s="2" t="s">
        <v>211</v>
      </c>
      <c r="G992" s="2" t="s">
        <v>15</v>
      </c>
      <c r="H992" s="3">
        <v>39351</v>
      </c>
      <c r="K992" s="2" t="s">
        <v>135</v>
      </c>
      <c r="L992" s="2" t="s">
        <v>300</v>
      </c>
      <c r="N992" t="s">
        <v>3440</v>
      </c>
      <c r="O992" s="3">
        <v>45306</v>
      </c>
      <c r="P992" s="2">
        <f t="shared" ca="1" si="15"/>
        <v>22</v>
      </c>
    </row>
    <row r="993" spans="1:16">
      <c r="A993" s="2">
        <v>1064602</v>
      </c>
      <c r="B993" s="2">
        <v>992</v>
      </c>
      <c r="C993" s="2">
        <v>992</v>
      </c>
      <c r="D993" s="2" t="s">
        <v>1212</v>
      </c>
      <c r="E993" s="3">
        <v>37508</v>
      </c>
      <c r="F993" s="2" t="s">
        <v>322</v>
      </c>
      <c r="G993" s="2" t="s">
        <v>15</v>
      </c>
      <c r="H993" s="3">
        <v>43678</v>
      </c>
      <c r="K993" s="2" t="s">
        <v>16</v>
      </c>
      <c r="L993" s="2" t="s">
        <v>33</v>
      </c>
      <c r="N993" t="s">
        <v>3440</v>
      </c>
      <c r="O993" s="3">
        <v>45306</v>
      </c>
      <c r="P993" s="2">
        <f t="shared" ca="1" si="15"/>
        <v>22</v>
      </c>
    </row>
    <row r="994" spans="1:16">
      <c r="A994" s="2">
        <v>1064812</v>
      </c>
      <c r="B994" s="2">
        <v>993</v>
      </c>
      <c r="C994" s="2">
        <v>993</v>
      </c>
      <c r="D994" s="2" t="s">
        <v>1213</v>
      </c>
      <c r="E994" s="3">
        <v>37515</v>
      </c>
      <c r="F994" s="2" t="s">
        <v>57</v>
      </c>
      <c r="G994" s="2" t="s">
        <v>15</v>
      </c>
      <c r="H994" s="3">
        <v>46150</v>
      </c>
      <c r="K994" s="2" t="s">
        <v>135</v>
      </c>
      <c r="L994" s="2" t="s">
        <v>36</v>
      </c>
      <c r="N994" t="s">
        <v>3440</v>
      </c>
      <c r="O994" s="3">
        <v>45306</v>
      </c>
      <c r="P994" s="2">
        <f t="shared" ca="1" si="15"/>
        <v>22</v>
      </c>
    </row>
    <row r="995" spans="1:16">
      <c r="A995" s="2">
        <v>1064810</v>
      </c>
      <c r="B995" s="2">
        <v>994</v>
      </c>
      <c r="C995" s="2">
        <v>994</v>
      </c>
      <c r="D995" s="2" t="s">
        <v>1214</v>
      </c>
      <c r="E995" s="3">
        <v>37515</v>
      </c>
      <c r="F995" s="2" t="s">
        <v>57</v>
      </c>
      <c r="G995" s="2" t="s">
        <v>15</v>
      </c>
      <c r="H995" s="3">
        <v>45938</v>
      </c>
      <c r="K995" s="2" t="s">
        <v>147</v>
      </c>
      <c r="L995" s="2" t="s">
        <v>176</v>
      </c>
      <c r="N995" t="s">
        <v>3440</v>
      </c>
      <c r="O995" s="3">
        <v>45306</v>
      </c>
      <c r="P995" s="2">
        <f t="shared" ca="1" si="15"/>
        <v>22</v>
      </c>
    </row>
    <row r="996" spans="1:16">
      <c r="A996" s="2">
        <v>1065818</v>
      </c>
      <c r="B996" s="2">
        <v>995</v>
      </c>
      <c r="C996" s="2">
        <v>995</v>
      </c>
      <c r="D996" s="2" t="s">
        <v>1215</v>
      </c>
      <c r="E996" s="3">
        <v>37519</v>
      </c>
      <c r="F996" s="2" t="s">
        <v>211</v>
      </c>
      <c r="G996" s="2" t="s">
        <v>15</v>
      </c>
      <c r="H996" s="3">
        <v>38253</v>
      </c>
      <c r="K996" s="2" t="s">
        <v>45</v>
      </c>
      <c r="L996" s="2" t="s">
        <v>259</v>
      </c>
      <c r="N996" t="s">
        <v>3440</v>
      </c>
      <c r="O996" s="3">
        <v>45306</v>
      </c>
      <c r="P996" s="2">
        <f t="shared" ca="1" si="15"/>
        <v>22</v>
      </c>
    </row>
    <row r="997" spans="1:16">
      <c r="A997" s="2">
        <v>1065826</v>
      </c>
      <c r="B997" s="2">
        <v>996</v>
      </c>
      <c r="C997" s="2">
        <v>996</v>
      </c>
      <c r="D997" s="2" t="s">
        <v>1216</v>
      </c>
      <c r="E997" s="3">
        <v>37519</v>
      </c>
      <c r="F997" s="2" t="s">
        <v>28</v>
      </c>
      <c r="G997" s="2" t="s">
        <v>15</v>
      </c>
      <c r="H997" s="3">
        <v>44689</v>
      </c>
      <c r="K997" s="2" t="s">
        <v>65</v>
      </c>
      <c r="L997" s="2" t="s">
        <v>85</v>
      </c>
      <c r="N997" t="s">
        <v>3440</v>
      </c>
      <c r="O997" s="3">
        <v>45306</v>
      </c>
      <c r="P997" s="2">
        <f t="shared" ca="1" si="15"/>
        <v>22</v>
      </c>
    </row>
    <row r="998" spans="1:16">
      <c r="A998" s="2">
        <v>1065824</v>
      </c>
      <c r="B998" s="2">
        <v>997</v>
      </c>
      <c r="C998" s="2">
        <v>997</v>
      </c>
      <c r="D998" s="2" t="s">
        <v>1217</v>
      </c>
      <c r="E998" s="3">
        <v>37519</v>
      </c>
      <c r="F998" s="2" t="s">
        <v>322</v>
      </c>
      <c r="G998" s="2" t="s">
        <v>15</v>
      </c>
      <c r="H998" s="3">
        <v>42074</v>
      </c>
      <c r="K998" s="2" t="s">
        <v>65</v>
      </c>
      <c r="L998" s="2" t="s">
        <v>185</v>
      </c>
      <c r="N998" t="s">
        <v>3440</v>
      </c>
      <c r="O998" s="3">
        <v>45306</v>
      </c>
      <c r="P998" s="2">
        <f t="shared" ca="1" si="15"/>
        <v>22</v>
      </c>
    </row>
    <row r="999" spans="1:16">
      <c r="A999" s="2">
        <v>1065823</v>
      </c>
      <c r="B999" s="2">
        <v>998</v>
      </c>
      <c r="C999" s="2">
        <v>998</v>
      </c>
      <c r="D999" s="2" t="s">
        <v>1218</v>
      </c>
      <c r="E999" s="3">
        <v>37519</v>
      </c>
      <c r="F999" s="2" t="s">
        <v>57</v>
      </c>
      <c r="G999" s="2" t="s">
        <v>15</v>
      </c>
      <c r="H999" s="3">
        <v>45816</v>
      </c>
      <c r="K999" s="2" t="s">
        <v>63</v>
      </c>
      <c r="L999" s="2" t="s">
        <v>50</v>
      </c>
      <c r="N999" t="s">
        <v>3440</v>
      </c>
      <c r="O999" s="3">
        <v>45306</v>
      </c>
      <c r="P999" s="2">
        <f t="shared" ca="1" si="15"/>
        <v>22</v>
      </c>
    </row>
    <row r="1000" spans="1:16">
      <c r="A1000" s="2">
        <v>1065827</v>
      </c>
      <c r="B1000" s="2">
        <v>999</v>
      </c>
      <c r="C1000" s="2">
        <v>999</v>
      </c>
      <c r="D1000" s="2" t="s">
        <v>1219</v>
      </c>
      <c r="E1000" s="3">
        <v>37519</v>
      </c>
      <c r="F1000" s="2" t="s">
        <v>28</v>
      </c>
      <c r="G1000" s="2" t="s">
        <v>15</v>
      </c>
      <c r="H1000" s="3">
        <v>44201</v>
      </c>
      <c r="K1000" s="2" t="s">
        <v>38</v>
      </c>
      <c r="L1000" s="2" t="s">
        <v>17</v>
      </c>
      <c r="N1000" t="s">
        <v>3440</v>
      </c>
      <c r="O1000" s="3">
        <v>45306</v>
      </c>
      <c r="P1000" s="2">
        <f t="shared" ca="1" si="15"/>
        <v>22</v>
      </c>
    </row>
    <row r="1001" spans="1:16">
      <c r="A1001" s="2">
        <v>1065825</v>
      </c>
      <c r="B1001" s="2">
        <v>1000</v>
      </c>
      <c r="C1001" s="2">
        <v>1000</v>
      </c>
      <c r="D1001" s="2" t="s">
        <v>1220</v>
      </c>
      <c r="E1001" s="3">
        <v>37519</v>
      </c>
      <c r="F1001" s="2" t="s">
        <v>28</v>
      </c>
      <c r="G1001" s="2" t="s">
        <v>15</v>
      </c>
      <c r="H1001" s="3">
        <v>44689</v>
      </c>
      <c r="J1001" s="2" t="s">
        <v>60</v>
      </c>
      <c r="K1001" s="2" t="s">
        <v>43</v>
      </c>
      <c r="L1001" s="2" t="s">
        <v>174</v>
      </c>
      <c r="N1001" t="s">
        <v>3440</v>
      </c>
      <c r="O1001" s="3">
        <v>45306</v>
      </c>
      <c r="P1001" s="2">
        <f t="shared" ca="1" si="15"/>
        <v>22</v>
      </c>
    </row>
    <row r="1002" spans="1:16">
      <c r="A1002" s="2">
        <v>1065041</v>
      </c>
      <c r="B1002" s="2">
        <v>1001</v>
      </c>
      <c r="C1002" s="2">
        <v>1001</v>
      </c>
      <c r="D1002" s="2" t="s">
        <v>1221</v>
      </c>
      <c r="E1002" s="3">
        <v>37522</v>
      </c>
      <c r="F1002" s="2" t="s">
        <v>322</v>
      </c>
      <c r="G1002" s="2" t="s">
        <v>15</v>
      </c>
      <c r="H1002" s="3">
        <v>45001</v>
      </c>
      <c r="K1002" s="2" t="s">
        <v>32</v>
      </c>
      <c r="L1002" s="2" t="s">
        <v>174</v>
      </c>
      <c r="N1002" t="s">
        <v>3440</v>
      </c>
      <c r="O1002" s="3">
        <v>45306</v>
      </c>
      <c r="P1002" s="2">
        <f t="shared" ca="1" si="15"/>
        <v>22</v>
      </c>
    </row>
    <row r="1003" spans="1:16">
      <c r="A1003" s="2">
        <v>1065039</v>
      </c>
      <c r="B1003" s="2">
        <v>1002</v>
      </c>
      <c r="C1003" s="2">
        <v>1002</v>
      </c>
      <c r="D1003" s="2" t="s">
        <v>1222</v>
      </c>
      <c r="E1003" s="3">
        <v>37522</v>
      </c>
      <c r="F1003" s="2" t="s">
        <v>28</v>
      </c>
      <c r="G1003" s="2" t="s">
        <v>15</v>
      </c>
      <c r="H1003" s="3">
        <v>43800</v>
      </c>
      <c r="J1003" s="2" t="s">
        <v>60</v>
      </c>
      <c r="K1003" s="2" t="s">
        <v>16</v>
      </c>
      <c r="L1003" s="2" t="s">
        <v>58</v>
      </c>
      <c r="N1003" t="s">
        <v>3440</v>
      </c>
      <c r="O1003" s="3">
        <v>45306</v>
      </c>
      <c r="P1003" s="2">
        <f t="shared" ca="1" si="15"/>
        <v>22</v>
      </c>
    </row>
    <row r="1004" spans="1:16">
      <c r="A1004" s="2">
        <v>1065040</v>
      </c>
      <c r="B1004" s="2">
        <v>1003</v>
      </c>
      <c r="C1004" s="2">
        <v>1003</v>
      </c>
      <c r="D1004" s="2" t="s">
        <v>1223</v>
      </c>
      <c r="E1004" s="3">
        <v>37522</v>
      </c>
      <c r="F1004" s="2" t="s">
        <v>28</v>
      </c>
      <c r="G1004" s="2" t="s">
        <v>15</v>
      </c>
      <c r="H1004" s="3">
        <v>45213</v>
      </c>
      <c r="J1004" s="2" t="s">
        <v>60</v>
      </c>
      <c r="K1004" s="2" t="s">
        <v>63</v>
      </c>
      <c r="L1004" s="2" t="s">
        <v>199</v>
      </c>
      <c r="N1004" t="s">
        <v>3440</v>
      </c>
      <c r="O1004" s="3">
        <v>45306</v>
      </c>
      <c r="P1004" s="2">
        <f t="shared" ca="1" si="15"/>
        <v>22</v>
      </c>
    </row>
    <row r="1005" spans="1:16">
      <c r="A1005" s="2">
        <v>1071089</v>
      </c>
      <c r="B1005" s="2">
        <v>1004</v>
      </c>
      <c r="C1005" s="2">
        <v>1004</v>
      </c>
      <c r="D1005" s="2" t="s">
        <v>1224</v>
      </c>
      <c r="E1005" s="3">
        <v>37529</v>
      </c>
      <c r="F1005" s="2" t="s">
        <v>322</v>
      </c>
      <c r="G1005" s="2" t="s">
        <v>15</v>
      </c>
      <c r="H1005" s="3">
        <v>39580</v>
      </c>
      <c r="J1005" s="2" t="s">
        <v>35</v>
      </c>
      <c r="K1005" s="2" t="s">
        <v>21</v>
      </c>
      <c r="L1005" s="2" t="s">
        <v>300</v>
      </c>
      <c r="N1005" t="s">
        <v>3440</v>
      </c>
      <c r="O1005" s="3">
        <v>45306</v>
      </c>
      <c r="P1005" s="2">
        <f t="shared" ca="1" si="15"/>
        <v>22</v>
      </c>
    </row>
    <row r="1006" spans="1:16">
      <c r="A1006" s="2">
        <v>1071093</v>
      </c>
      <c r="B1006" s="2">
        <v>1005</v>
      </c>
      <c r="C1006" s="2">
        <v>1005</v>
      </c>
      <c r="D1006" s="2" t="s">
        <v>1225</v>
      </c>
      <c r="E1006" s="3">
        <v>37529</v>
      </c>
      <c r="F1006" s="2" t="s">
        <v>14</v>
      </c>
      <c r="G1006" s="2" t="s">
        <v>15</v>
      </c>
      <c r="H1006" s="3">
        <v>45521</v>
      </c>
      <c r="K1006" s="2" t="s">
        <v>80</v>
      </c>
      <c r="L1006" s="2" t="s">
        <v>376</v>
      </c>
      <c r="N1006" t="s">
        <v>3440</v>
      </c>
      <c r="O1006" s="3">
        <v>45306</v>
      </c>
      <c r="P1006" s="2">
        <f t="shared" ca="1" si="15"/>
        <v>22</v>
      </c>
    </row>
    <row r="1007" spans="1:16">
      <c r="A1007" s="2">
        <v>1066068</v>
      </c>
      <c r="B1007" s="2">
        <v>1006</v>
      </c>
      <c r="C1007" s="2">
        <v>1006</v>
      </c>
      <c r="D1007" s="2" t="s">
        <v>1226</v>
      </c>
      <c r="E1007" s="3">
        <v>37533</v>
      </c>
      <c r="F1007" s="2" t="s">
        <v>28</v>
      </c>
      <c r="G1007" s="2" t="s">
        <v>15</v>
      </c>
      <c r="H1007" s="3">
        <v>44404</v>
      </c>
      <c r="K1007" s="2" t="s">
        <v>43</v>
      </c>
      <c r="L1007" s="2" t="s">
        <v>46</v>
      </c>
      <c r="N1007" t="s">
        <v>3440</v>
      </c>
      <c r="O1007" s="3">
        <v>45306</v>
      </c>
      <c r="P1007" s="2">
        <f t="shared" ca="1" si="15"/>
        <v>22</v>
      </c>
    </row>
    <row r="1008" spans="1:16">
      <c r="A1008" s="2">
        <v>1066067</v>
      </c>
      <c r="B1008" s="2">
        <v>1007</v>
      </c>
      <c r="C1008" s="2">
        <v>1007</v>
      </c>
      <c r="D1008" s="2" t="s">
        <v>1227</v>
      </c>
      <c r="E1008" s="3">
        <v>37533</v>
      </c>
      <c r="F1008" s="2" t="s">
        <v>57</v>
      </c>
      <c r="G1008" s="2" t="s">
        <v>15</v>
      </c>
      <c r="H1008" s="3">
        <v>45521</v>
      </c>
      <c r="K1008" s="2" t="s">
        <v>427</v>
      </c>
      <c r="L1008" s="2" t="s">
        <v>478</v>
      </c>
      <c r="N1008" t="s">
        <v>3440</v>
      </c>
      <c r="O1008" s="3">
        <v>45306</v>
      </c>
      <c r="P1008" s="2">
        <f t="shared" ca="1" si="15"/>
        <v>22</v>
      </c>
    </row>
    <row r="1009" spans="1:16">
      <c r="A1009" s="2">
        <v>1066069</v>
      </c>
      <c r="B1009" s="2">
        <v>1008</v>
      </c>
      <c r="C1009" s="2">
        <v>1008</v>
      </c>
      <c r="D1009" s="2" t="s">
        <v>1228</v>
      </c>
      <c r="E1009" s="3">
        <v>37533</v>
      </c>
      <c r="F1009" s="2" t="s">
        <v>31</v>
      </c>
      <c r="G1009" s="2" t="s">
        <v>15</v>
      </c>
      <c r="H1009" s="3">
        <v>46186</v>
      </c>
      <c r="K1009" s="2" t="s">
        <v>63</v>
      </c>
      <c r="L1009" s="2" t="s">
        <v>127</v>
      </c>
      <c r="N1009" t="s">
        <v>3440</v>
      </c>
      <c r="O1009" s="3">
        <v>45306</v>
      </c>
      <c r="P1009" s="2">
        <f t="shared" ca="1" si="15"/>
        <v>22</v>
      </c>
    </row>
    <row r="1010" spans="1:16">
      <c r="A1010" s="2">
        <v>1065653</v>
      </c>
      <c r="B1010" s="2">
        <v>1009</v>
      </c>
      <c r="C1010" s="2">
        <v>1009</v>
      </c>
      <c r="D1010" s="2" t="s">
        <v>1229</v>
      </c>
      <c r="E1010" s="3">
        <v>37536</v>
      </c>
      <c r="F1010" s="2" t="s">
        <v>211</v>
      </c>
      <c r="G1010" s="2" t="s">
        <v>15</v>
      </c>
      <c r="H1010" s="3">
        <v>39580</v>
      </c>
      <c r="K1010" s="2" t="s">
        <v>65</v>
      </c>
      <c r="L1010" s="2" t="s">
        <v>145</v>
      </c>
      <c r="N1010" t="s">
        <v>3440</v>
      </c>
      <c r="O1010" s="3">
        <v>45306</v>
      </c>
      <c r="P1010" s="2">
        <f t="shared" ca="1" si="15"/>
        <v>22</v>
      </c>
    </row>
    <row r="1011" spans="1:16">
      <c r="A1011" s="2">
        <v>1065833</v>
      </c>
      <c r="B1011" s="2">
        <v>1010</v>
      </c>
      <c r="C1011" s="2">
        <v>1010</v>
      </c>
      <c r="D1011" s="2" t="s">
        <v>1230</v>
      </c>
      <c r="E1011" s="3">
        <v>37536</v>
      </c>
      <c r="F1011" s="2" t="s">
        <v>28</v>
      </c>
      <c r="G1011" s="2" t="s">
        <v>15</v>
      </c>
      <c r="H1011" s="3">
        <v>45488</v>
      </c>
      <c r="K1011" s="2" t="s">
        <v>43</v>
      </c>
      <c r="L1011" s="2" t="s">
        <v>92</v>
      </c>
      <c r="N1011" t="s">
        <v>3440</v>
      </c>
      <c r="O1011" s="3">
        <v>45306</v>
      </c>
      <c r="P1011" s="2">
        <f t="shared" ca="1" si="15"/>
        <v>22</v>
      </c>
    </row>
    <row r="1012" spans="1:16">
      <c r="A1012" s="2">
        <v>1065616</v>
      </c>
      <c r="B1012" s="2">
        <v>1011</v>
      </c>
      <c r="C1012" s="2">
        <v>1011</v>
      </c>
      <c r="D1012" s="2" t="s">
        <v>1231</v>
      </c>
      <c r="E1012" s="3">
        <v>37536</v>
      </c>
      <c r="F1012" s="2" t="s">
        <v>28</v>
      </c>
      <c r="G1012" s="2" t="s">
        <v>15</v>
      </c>
      <c r="H1012" s="3">
        <v>45001</v>
      </c>
      <c r="K1012" s="2" t="s">
        <v>54</v>
      </c>
      <c r="L1012" s="2" t="s">
        <v>608</v>
      </c>
      <c r="N1012" t="s">
        <v>3440</v>
      </c>
      <c r="O1012" s="3">
        <v>45306</v>
      </c>
      <c r="P1012" s="2">
        <f t="shared" ca="1" si="15"/>
        <v>22</v>
      </c>
    </row>
    <row r="1013" spans="1:16">
      <c r="A1013" s="2">
        <v>1065623</v>
      </c>
      <c r="B1013" s="2">
        <v>1012</v>
      </c>
      <c r="C1013" s="2">
        <v>1012</v>
      </c>
      <c r="D1013" s="2" t="s">
        <v>1232</v>
      </c>
      <c r="E1013" s="3">
        <v>37536</v>
      </c>
      <c r="F1013" s="2" t="s">
        <v>28</v>
      </c>
      <c r="G1013" s="2" t="s">
        <v>15</v>
      </c>
      <c r="H1013" s="3">
        <v>45816</v>
      </c>
      <c r="K1013" s="2" t="s">
        <v>427</v>
      </c>
      <c r="L1013" s="2" t="s">
        <v>1233</v>
      </c>
      <c r="N1013" t="s">
        <v>3440</v>
      </c>
      <c r="O1013" s="3">
        <v>45306</v>
      </c>
      <c r="P1013" s="2">
        <f t="shared" ca="1" si="15"/>
        <v>22</v>
      </c>
    </row>
    <row r="1014" spans="1:16">
      <c r="A1014" s="2">
        <v>1065618</v>
      </c>
      <c r="B1014" s="2">
        <v>1013</v>
      </c>
      <c r="C1014" s="2">
        <v>1013</v>
      </c>
      <c r="D1014" s="2" t="s">
        <v>1234</v>
      </c>
      <c r="E1014" s="3">
        <v>37536</v>
      </c>
      <c r="F1014" s="2" t="s">
        <v>28</v>
      </c>
      <c r="G1014" s="2" t="s">
        <v>15</v>
      </c>
      <c r="H1014" s="3">
        <v>44571</v>
      </c>
      <c r="K1014" s="2" t="s">
        <v>63</v>
      </c>
      <c r="L1014" s="2" t="s">
        <v>302</v>
      </c>
      <c r="N1014" t="s">
        <v>3440</v>
      </c>
      <c r="O1014" s="3">
        <v>45306</v>
      </c>
      <c r="P1014" s="2">
        <f t="shared" ca="1" si="15"/>
        <v>22</v>
      </c>
    </row>
    <row r="1015" spans="1:16">
      <c r="A1015" s="2">
        <v>1071951</v>
      </c>
      <c r="B1015" s="2">
        <v>1014</v>
      </c>
      <c r="C1015" s="2">
        <v>1014</v>
      </c>
      <c r="D1015" s="2" t="s">
        <v>1235</v>
      </c>
      <c r="E1015" s="3">
        <v>37547</v>
      </c>
      <c r="F1015" s="2" t="s">
        <v>28</v>
      </c>
      <c r="G1015" s="2" t="s">
        <v>15</v>
      </c>
      <c r="H1015" s="3">
        <v>44404</v>
      </c>
      <c r="J1015" s="2" t="s">
        <v>60</v>
      </c>
      <c r="K1015" s="2" t="s">
        <v>25</v>
      </c>
      <c r="L1015" s="2" t="s">
        <v>33</v>
      </c>
      <c r="N1015" t="s">
        <v>3440</v>
      </c>
      <c r="O1015" s="3">
        <v>45306</v>
      </c>
      <c r="P1015" s="2">
        <f t="shared" ca="1" si="15"/>
        <v>22</v>
      </c>
    </row>
    <row r="1016" spans="1:16">
      <c r="A1016" s="2">
        <v>1071953</v>
      </c>
      <c r="B1016" s="2">
        <v>1015</v>
      </c>
      <c r="C1016" s="2">
        <v>1015</v>
      </c>
      <c r="D1016" s="2" t="s">
        <v>1236</v>
      </c>
      <c r="E1016" s="3">
        <v>37547</v>
      </c>
      <c r="F1016" s="2" t="s">
        <v>31</v>
      </c>
      <c r="G1016" s="2" t="s">
        <v>15</v>
      </c>
      <c r="H1016" s="3">
        <v>46399</v>
      </c>
      <c r="K1016" s="2" t="s">
        <v>126</v>
      </c>
      <c r="L1016" s="2" t="s">
        <v>364</v>
      </c>
      <c r="N1016" t="s">
        <v>3440</v>
      </c>
      <c r="O1016" s="3">
        <v>45306</v>
      </c>
      <c r="P1016" s="2">
        <f t="shared" ca="1" si="15"/>
        <v>22</v>
      </c>
    </row>
    <row r="1017" spans="1:16">
      <c r="A1017" s="2">
        <v>1084121</v>
      </c>
      <c r="B1017" s="2">
        <v>1016</v>
      </c>
      <c r="C1017" s="2">
        <v>1016</v>
      </c>
      <c r="D1017" s="2" t="s">
        <v>1237</v>
      </c>
      <c r="E1017" s="3">
        <v>37561</v>
      </c>
      <c r="F1017" s="2" t="s">
        <v>246</v>
      </c>
      <c r="G1017" s="2" t="s">
        <v>15</v>
      </c>
      <c r="H1017" s="3">
        <v>39738</v>
      </c>
      <c r="K1017" s="2" t="s">
        <v>135</v>
      </c>
      <c r="L1017" s="2" t="s">
        <v>259</v>
      </c>
      <c r="N1017" t="s">
        <v>3440</v>
      </c>
      <c r="O1017" s="3">
        <v>45306</v>
      </c>
      <c r="P1017" s="2">
        <f t="shared" ca="1" si="15"/>
        <v>22</v>
      </c>
    </row>
    <row r="1018" spans="1:16">
      <c r="A1018" s="2">
        <v>1078523</v>
      </c>
      <c r="B1018" s="2">
        <v>1017</v>
      </c>
      <c r="C1018" s="2">
        <v>1017</v>
      </c>
      <c r="D1018" s="2" t="s">
        <v>1238</v>
      </c>
      <c r="E1018" s="3">
        <v>37561</v>
      </c>
      <c r="F1018" s="2" t="s">
        <v>28</v>
      </c>
      <c r="G1018" s="2" t="s">
        <v>15</v>
      </c>
      <c r="H1018" s="3">
        <v>44825</v>
      </c>
      <c r="J1018" s="2" t="s">
        <v>60</v>
      </c>
      <c r="K1018" s="2" t="s">
        <v>52</v>
      </c>
      <c r="L1018" s="2" t="s">
        <v>121</v>
      </c>
      <c r="N1018" t="s">
        <v>3440</v>
      </c>
      <c r="O1018" s="3">
        <v>45306</v>
      </c>
      <c r="P1018" s="2">
        <f t="shared" ca="1" si="15"/>
        <v>22</v>
      </c>
    </row>
    <row r="1019" spans="1:16">
      <c r="A1019" s="2">
        <v>1078533</v>
      </c>
      <c r="B1019" s="2">
        <v>1018</v>
      </c>
      <c r="C1019" s="2">
        <v>1018</v>
      </c>
      <c r="D1019" s="2" t="s">
        <v>1239</v>
      </c>
      <c r="E1019" s="3">
        <v>37561</v>
      </c>
      <c r="F1019" s="2" t="s">
        <v>211</v>
      </c>
      <c r="G1019" s="2" t="s">
        <v>15</v>
      </c>
      <c r="H1019" s="3">
        <v>39580</v>
      </c>
      <c r="K1019" s="2" t="s">
        <v>29</v>
      </c>
      <c r="L1019" s="2" t="s">
        <v>1240</v>
      </c>
      <c r="N1019" t="s">
        <v>3440</v>
      </c>
      <c r="O1019" s="3">
        <v>45306</v>
      </c>
      <c r="P1019" s="2">
        <f t="shared" ca="1" si="15"/>
        <v>22</v>
      </c>
    </row>
    <row r="1020" spans="1:16">
      <c r="A1020" s="2">
        <v>1078537</v>
      </c>
      <c r="B1020" s="2">
        <v>1019</v>
      </c>
      <c r="C1020" s="2">
        <v>1019</v>
      </c>
      <c r="D1020" s="2" t="s">
        <v>1241</v>
      </c>
      <c r="E1020" s="3">
        <v>37561</v>
      </c>
      <c r="F1020" s="2" t="s">
        <v>28</v>
      </c>
      <c r="G1020" s="2" t="s">
        <v>15</v>
      </c>
      <c r="H1020" s="3">
        <v>46124</v>
      </c>
      <c r="K1020" s="2" t="s">
        <v>25</v>
      </c>
      <c r="L1020" s="2" t="s">
        <v>127</v>
      </c>
      <c r="N1020" t="s">
        <v>3440</v>
      </c>
      <c r="O1020" s="3">
        <v>45306</v>
      </c>
      <c r="P1020" s="2">
        <f t="shared" ca="1" si="15"/>
        <v>22</v>
      </c>
    </row>
    <row r="1021" spans="1:16">
      <c r="A1021" s="2">
        <v>1494103</v>
      </c>
      <c r="B1021" s="2">
        <v>1020</v>
      </c>
      <c r="C1021" s="2">
        <v>1020</v>
      </c>
      <c r="D1021" s="2" t="s">
        <v>1242</v>
      </c>
      <c r="E1021" s="3">
        <v>37564</v>
      </c>
      <c r="F1021" s="2" t="s">
        <v>24</v>
      </c>
      <c r="G1021" s="2" t="s">
        <v>638</v>
      </c>
      <c r="H1021" s="3">
        <v>46281</v>
      </c>
      <c r="K1021" s="2" t="s">
        <v>80</v>
      </c>
      <c r="L1021" s="2" t="s">
        <v>107</v>
      </c>
      <c r="N1021" t="s">
        <v>3440</v>
      </c>
      <c r="O1021" s="3">
        <v>45306</v>
      </c>
      <c r="P1021" s="2">
        <f t="shared" ca="1" si="15"/>
        <v>22</v>
      </c>
    </row>
    <row r="1022" spans="1:16">
      <c r="A1022" s="2">
        <v>1071180</v>
      </c>
      <c r="B1022" s="2">
        <v>1021</v>
      </c>
      <c r="C1022" s="2">
        <v>1021</v>
      </c>
      <c r="D1022" s="2" t="s">
        <v>1243</v>
      </c>
      <c r="E1022" s="3">
        <v>37564</v>
      </c>
      <c r="F1022" s="2" t="s">
        <v>211</v>
      </c>
      <c r="G1022" s="2" t="s">
        <v>15</v>
      </c>
      <c r="H1022" s="3">
        <v>39580</v>
      </c>
      <c r="K1022" s="2" t="s">
        <v>65</v>
      </c>
      <c r="L1022" s="2" t="s">
        <v>679</v>
      </c>
      <c r="N1022" t="s">
        <v>3440</v>
      </c>
      <c r="O1022" s="3">
        <v>45306</v>
      </c>
      <c r="P1022" s="2">
        <f t="shared" ca="1" si="15"/>
        <v>22</v>
      </c>
    </row>
    <row r="1023" spans="1:16">
      <c r="A1023" s="2">
        <v>1078525</v>
      </c>
      <c r="B1023" s="2">
        <v>1022</v>
      </c>
      <c r="C1023" s="2">
        <v>1022</v>
      </c>
      <c r="D1023" s="2" t="s">
        <v>1244</v>
      </c>
      <c r="E1023" s="3">
        <v>37564</v>
      </c>
      <c r="F1023" s="2" t="s">
        <v>28</v>
      </c>
      <c r="G1023" s="2" t="s">
        <v>15</v>
      </c>
      <c r="H1023" s="3">
        <v>45414</v>
      </c>
      <c r="K1023" s="2" t="s">
        <v>52</v>
      </c>
      <c r="L1023" s="2" t="s">
        <v>102</v>
      </c>
      <c r="N1023" t="s">
        <v>3440</v>
      </c>
      <c r="O1023" s="3">
        <v>45306</v>
      </c>
      <c r="P1023" s="2">
        <f t="shared" ca="1" si="15"/>
        <v>22</v>
      </c>
    </row>
    <row r="1024" spans="1:16">
      <c r="A1024" s="2">
        <v>1071171</v>
      </c>
      <c r="B1024" s="2">
        <v>1023</v>
      </c>
      <c r="C1024" s="2">
        <v>1023</v>
      </c>
      <c r="D1024" s="2" t="s">
        <v>1245</v>
      </c>
      <c r="E1024" s="3">
        <v>37564</v>
      </c>
      <c r="F1024" s="2" t="s">
        <v>322</v>
      </c>
      <c r="G1024" s="2" t="s">
        <v>15</v>
      </c>
      <c r="H1024" s="3">
        <v>39275</v>
      </c>
      <c r="K1024" s="2" t="s">
        <v>135</v>
      </c>
      <c r="L1024" s="2" t="s">
        <v>169</v>
      </c>
      <c r="N1024" t="s">
        <v>3440</v>
      </c>
      <c r="O1024" s="3">
        <v>45306</v>
      </c>
      <c r="P1024" s="2">
        <f t="shared" ca="1" si="15"/>
        <v>22</v>
      </c>
    </row>
    <row r="1025" spans="1:16">
      <c r="A1025" s="2">
        <v>1072265</v>
      </c>
      <c r="B1025" s="2">
        <v>1024</v>
      </c>
      <c r="C1025" s="2">
        <v>1024</v>
      </c>
      <c r="D1025" s="2" t="s">
        <v>1246</v>
      </c>
      <c r="E1025" s="3">
        <v>37571</v>
      </c>
      <c r="F1025" s="2" t="s">
        <v>14</v>
      </c>
      <c r="G1025" s="2" t="s">
        <v>15</v>
      </c>
      <c r="H1025" s="3">
        <v>45749</v>
      </c>
      <c r="K1025" s="2" t="s">
        <v>135</v>
      </c>
      <c r="L1025" s="2" t="s">
        <v>132</v>
      </c>
      <c r="N1025" t="s">
        <v>3440</v>
      </c>
      <c r="O1025" s="3">
        <v>45306</v>
      </c>
      <c r="P1025" s="2">
        <f t="shared" ca="1" si="15"/>
        <v>22</v>
      </c>
    </row>
    <row r="1026" spans="1:16">
      <c r="A1026" s="2">
        <v>1071941</v>
      </c>
      <c r="B1026" s="2">
        <v>1025</v>
      </c>
      <c r="C1026" s="2">
        <v>1025</v>
      </c>
      <c r="D1026" s="2" t="s">
        <v>1247</v>
      </c>
      <c r="E1026" s="3">
        <v>37571</v>
      </c>
      <c r="F1026" s="2" t="s">
        <v>28</v>
      </c>
      <c r="G1026" s="2" t="s">
        <v>15</v>
      </c>
      <c r="H1026" s="3">
        <v>44801</v>
      </c>
      <c r="K1026" s="2" t="s">
        <v>63</v>
      </c>
      <c r="L1026" s="2" t="s">
        <v>237</v>
      </c>
      <c r="N1026" t="s">
        <v>3440</v>
      </c>
      <c r="O1026" s="3">
        <v>45306</v>
      </c>
      <c r="P1026" s="2">
        <f t="shared" ref="P1026:P1089" ca="1" si="16">ROUNDUP((TODAY()-E1026)/365.25,0)</f>
        <v>22</v>
      </c>
    </row>
    <row r="1027" spans="1:16">
      <c r="A1027" s="2">
        <v>1071962</v>
      </c>
      <c r="B1027" s="2">
        <v>1026</v>
      </c>
      <c r="C1027" s="2">
        <v>1026</v>
      </c>
      <c r="D1027" s="2" t="s">
        <v>1248</v>
      </c>
      <c r="E1027" s="3">
        <v>37571</v>
      </c>
      <c r="F1027" s="2" t="s">
        <v>211</v>
      </c>
      <c r="G1027" s="2" t="s">
        <v>15</v>
      </c>
      <c r="H1027" s="3">
        <v>39580</v>
      </c>
      <c r="K1027" s="2" t="s">
        <v>63</v>
      </c>
      <c r="L1027" s="2" t="s">
        <v>94</v>
      </c>
      <c r="N1027" t="s">
        <v>3440</v>
      </c>
      <c r="O1027" s="3">
        <v>45306</v>
      </c>
      <c r="P1027" s="2">
        <f t="shared" ca="1" si="16"/>
        <v>22</v>
      </c>
    </row>
    <row r="1028" spans="1:16">
      <c r="A1028" s="2">
        <v>1071950</v>
      </c>
      <c r="B1028" s="2">
        <v>1027</v>
      </c>
      <c r="C1028" s="2">
        <v>1027</v>
      </c>
      <c r="D1028" s="2" t="s">
        <v>1249</v>
      </c>
      <c r="E1028" s="3">
        <v>37571</v>
      </c>
      <c r="F1028" s="2" t="s">
        <v>211</v>
      </c>
      <c r="G1028" s="2" t="s">
        <v>15</v>
      </c>
      <c r="H1028" s="3">
        <v>39598</v>
      </c>
      <c r="K1028" s="2" t="s">
        <v>38</v>
      </c>
      <c r="L1028" s="2" t="s">
        <v>395</v>
      </c>
      <c r="N1028" t="s">
        <v>3440</v>
      </c>
      <c r="O1028" s="3">
        <v>45306</v>
      </c>
      <c r="P1028" s="2">
        <f t="shared" ca="1" si="16"/>
        <v>22</v>
      </c>
    </row>
    <row r="1029" spans="1:16">
      <c r="A1029" s="2">
        <v>1078528</v>
      </c>
      <c r="B1029" s="2">
        <v>1028</v>
      </c>
      <c r="C1029" s="2">
        <v>1028</v>
      </c>
      <c r="D1029" s="2" t="s">
        <v>1250</v>
      </c>
      <c r="E1029" s="3">
        <v>37592</v>
      </c>
      <c r="F1029" s="2" t="s">
        <v>246</v>
      </c>
      <c r="G1029" s="2" t="s">
        <v>15</v>
      </c>
      <c r="H1029" s="3">
        <v>40837</v>
      </c>
      <c r="J1029" s="2" t="s">
        <v>35</v>
      </c>
      <c r="K1029" s="2" t="s">
        <v>38</v>
      </c>
      <c r="L1029" s="2" t="s">
        <v>169</v>
      </c>
      <c r="N1029" t="s">
        <v>3440</v>
      </c>
      <c r="O1029" s="3">
        <v>45306</v>
      </c>
      <c r="P1029" s="2">
        <f t="shared" ca="1" si="16"/>
        <v>22</v>
      </c>
    </row>
    <row r="1030" spans="1:16">
      <c r="A1030" s="2">
        <v>1078532</v>
      </c>
      <c r="B1030" s="2">
        <v>1029</v>
      </c>
      <c r="C1030" s="2">
        <v>1029</v>
      </c>
      <c r="D1030" s="2" t="s">
        <v>1251</v>
      </c>
      <c r="E1030" s="3">
        <v>37592</v>
      </c>
      <c r="F1030" s="2" t="s">
        <v>31</v>
      </c>
      <c r="G1030" s="2" t="s">
        <v>15</v>
      </c>
      <c r="H1030" s="3">
        <v>46150</v>
      </c>
      <c r="K1030" s="2" t="s">
        <v>63</v>
      </c>
      <c r="L1030" s="2" t="s">
        <v>26</v>
      </c>
      <c r="N1030" t="s">
        <v>3440</v>
      </c>
      <c r="O1030" s="3">
        <v>45306</v>
      </c>
      <c r="P1030" s="2">
        <f t="shared" ca="1" si="16"/>
        <v>22</v>
      </c>
    </row>
    <row r="1031" spans="1:16">
      <c r="A1031" s="2">
        <v>1727562</v>
      </c>
      <c r="B1031" s="2">
        <v>1030</v>
      </c>
      <c r="C1031" s="2">
        <v>1030</v>
      </c>
      <c r="D1031" s="2" t="s">
        <v>1252</v>
      </c>
      <c r="E1031" s="3">
        <v>37597</v>
      </c>
      <c r="F1031" s="2" t="s">
        <v>14</v>
      </c>
      <c r="G1031" s="2" t="s">
        <v>15</v>
      </c>
      <c r="H1031" s="3">
        <v>45581</v>
      </c>
      <c r="K1031" s="2" t="s">
        <v>65</v>
      </c>
      <c r="L1031" s="2" t="s">
        <v>132</v>
      </c>
      <c r="N1031" t="s">
        <v>3440</v>
      </c>
      <c r="O1031" s="3">
        <v>45306</v>
      </c>
      <c r="P1031" s="2">
        <f t="shared" ca="1" si="16"/>
        <v>22</v>
      </c>
    </row>
    <row r="1032" spans="1:16">
      <c r="A1032" s="2">
        <v>1082657</v>
      </c>
      <c r="B1032" s="2">
        <v>1031</v>
      </c>
      <c r="C1032" s="2">
        <v>1031</v>
      </c>
      <c r="D1032" s="2" t="s">
        <v>1253</v>
      </c>
      <c r="E1032" s="3">
        <v>37599</v>
      </c>
      <c r="F1032" s="2" t="s">
        <v>28</v>
      </c>
      <c r="G1032" s="2" t="s">
        <v>15</v>
      </c>
      <c r="H1032" s="3">
        <v>45414</v>
      </c>
      <c r="K1032" s="2" t="s">
        <v>63</v>
      </c>
      <c r="L1032" s="2" t="s">
        <v>139</v>
      </c>
      <c r="N1032" t="s">
        <v>3440</v>
      </c>
      <c r="O1032" s="3">
        <v>45306</v>
      </c>
      <c r="P1032" s="2">
        <f t="shared" ca="1" si="16"/>
        <v>22</v>
      </c>
    </row>
    <row r="1033" spans="1:16">
      <c r="A1033" s="2">
        <v>1082660</v>
      </c>
      <c r="B1033" s="2">
        <v>1032</v>
      </c>
      <c r="C1033" s="2">
        <v>1032</v>
      </c>
      <c r="D1033" s="2" t="s">
        <v>1254</v>
      </c>
      <c r="E1033" s="3">
        <v>37599</v>
      </c>
      <c r="F1033" s="2" t="s">
        <v>57</v>
      </c>
      <c r="G1033" s="2" t="s">
        <v>15</v>
      </c>
      <c r="H1033" s="3">
        <v>45910</v>
      </c>
      <c r="K1033" s="2" t="s">
        <v>63</v>
      </c>
      <c r="L1033" s="2" t="s">
        <v>401</v>
      </c>
      <c r="N1033" t="s">
        <v>3440</v>
      </c>
      <c r="O1033" s="3">
        <v>45306</v>
      </c>
      <c r="P1033" s="2">
        <f t="shared" ca="1" si="16"/>
        <v>22</v>
      </c>
    </row>
    <row r="1034" spans="1:16">
      <c r="A1034" s="2">
        <v>1082662</v>
      </c>
      <c r="B1034" s="2">
        <v>1033</v>
      </c>
      <c r="C1034" s="2">
        <v>1033</v>
      </c>
      <c r="D1034" s="2" t="s">
        <v>1255</v>
      </c>
      <c r="E1034" s="3">
        <v>37599</v>
      </c>
      <c r="F1034" s="2" t="s">
        <v>211</v>
      </c>
      <c r="G1034" s="2" t="s">
        <v>15</v>
      </c>
      <c r="H1034" s="3">
        <v>39598</v>
      </c>
      <c r="K1034" s="2" t="s">
        <v>69</v>
      </c>
      <c r="L1034" s="2" t="s">
        <v>185</v>
      </c>
      <c r="N1034" t="s">
        <v>3440</v>
      </c>
      <c r="O1034" s="3">
        <v>45306</v>
      </c>
      <c r="P1034" s="2">
        <f t="shared" ca="1" si="16"/>
        <v>22</v>
      </c>
    </row>
    <row r="1035" spans="1:16">
      <c r="A1035" s="2">
        <v>1082664</v>
      </c>
      <c r="B1035" s="2">
        <v>1034</v>
      </c>
      <c r="C1035" s="2">
        <v>1034</v>
      </c>
      <c r="D1035" s="2" t="s">
        <v>1256</v>
      </c>
      <c r="E1035" s="3">
        <v>37599</v>
      </c>
      <c r="F1035" s="2" t="s">
        <v>28</v>
      </c>
      <c r="G1035" s="2" t="s">
        <v>15</v>
      </c>
      <c r="H1035" s="3">
        <v>44892</v>
      </c>
      <c r="K1035" s="2" t="s">
        <v>63</v>
      </c>
      <c r="L1035" s="2" t="s">
        <v>33</v>
      </c>
      <c r="N1035" t="s">
        <v>3440</v>
      </c>
      <c r="O1035" s="3">
        <v>45306</v>
      </c>
      <c r="P1035" s="2">
        <f t="shared" ca="1" si="16"/>
        <v>22</v>
      </c>
    </row>
    <row r="1036" spans="1:16">
      <c r="A1036" s="2">
        <v>1082667</v>
      </c>
      <c r="B1036" s="2">
        <v>1035</v>
      </c>
      <c r="C1036" s="2">
        <v>1035</v>
      </c>
      <c r="D1036" s="2" t="s">
        <v>1257</v>
      </c>
      <c r="E1036" s="3">
        <v>37599</v>
      </c>
      <c r="F1036" s="2" t="s">
        <v>246</v>
      </c>
      <c r="G1036" s="2" t="s">
        <v>15</v>
      </c>
      <c r="H1036" s="3">
        <v>39598</v>
      </c>
      <c r="K1036" s="2" t="s">
        <v>389</v>
      </c>
      <c r="L1036" s="2" t="s">
        <v>58</v>
      </c>
      <c r="N1036" t="s">
        <v>3440</v>
      </c>
      <c r="O1036" s="3">
        <v>45306</v>
      </c>
      <c r="P1036" s="2">
        <f t="shared" ca="1" si="16"/>
        <v>22</v>
      </c>
    </row>
    <row r="1037" spans="1:16">
      <c r="A1037" s="2">
        <v>1083859</v>
      </c>
      <c r="B1037" s="2">
        <v>1036</v>
      </c>
      <c r="C1037" s="2">
        <v>1036</v>
      </c>
      <c r="D1037" s="2" t="s">
        <v>1258</v>
      </c>
      <c r="E1037" s="3">
        <v>37627</v>
      </c>
      <c r="F1037" s="2" t="s">
        <v>28</v>
      </c>
      <c r="G1037" s="2" t="s">
        <v>15</v>
      </c>
      <c r="H1037" s="3">
        <v>45434</v>
      </c>
      <c r="K1037" s="2" t="s">
        <v>52</v>
      </c>
      <c r="L1037" s="2" t="s">
        <v>1167</v>
      </c>
      <c r="N1037" t="s">
        <v>3440</v>
      </c>
      <c r="O1037" s="3">
        <v>45306</v>
      </c>
      <c r="P1037" s="2">
        <f t="shared" ca="1" si="16"/>
        <v>22</v>
      </c>
    </row>
    <row r="1038" spans="1:16">
      <c r="A1038" s="2">
        <v>1083861</v>
      </c>
      <c r="B1038" s="2">
        <v>1037</v>
      </c>
      <c r="C1038" s="2">
        <v>1037</v>
      </c>
      <c r="D1038" s="2" t="s">
        <v>1259</v>
      </c>
      <c r="E1038" s="3">
        <v>37627</v>
      </c>
      <c r="F1038" s="2" t="s">
        <v>28</v>
      </c>
      <c r="G1038" s="2" t="s">
        <v>15</v>
      </c>
      <c r="H1038" s="3">
        <v>44448</v>
      </c>
      <c r="J1038" s="2" t="s">
        <v>60</v>
      </c>
      <c r="K1038" s="2" t="s">
        <v>43</v>
      </c>
      <c r="L1038" s="2" t="s">
        <v>249</v>
      </c>
      <c r="N1038" t="s">
        <v>3440</v>
      </c>
      <c r="O1038" s="3">
        <v>45306</v>
      </c>
      <c r="P1038" s="2">
        <f t="shared" ca="1" si="16"/>
        <v>22</v>
      </c>
    </row>
    <row r="1039" spans="1:16">
      <c r="A1039" s="2">
        <v>1083856</v>
      </c>
      <c r="B1039" s="2">
        <v>1038</v>
      </c>
      <c r="C1039" s="2">
        <v>1038</v>
      </c>
      <c r="D1039" s="2" t="s">
        <v>1260</v>
      </c>
      <c r="E1039" s="3">
        <v>37627</v>
      </c>
      <c r="F1039" s="2" t="s">
        <v>31</v>
      </c>
      <c r="G1039" s="2" t="s">
        <v>15</v>
      </c>
      <c r="H1039" s="3">
        <v>46399</v>
      </c>
      <c r="K1039" s="2" t="s">
        <v>126</v>
      </c>
      <c r="L1039" s="2" t="s">
        <v>265</v>
      </c>
      <c r="N1039" t="s">
        <v>3440</v>
      </c>
      <c r="O1039" s="3">
        <v>45306</v>
      </c>
      <c r="P1039" s="2">
        <f t="shared" ca="1" si="16"/>
        <v>22</v>
      </c>
    </row>
    <row r="1040" spans="1:16">
      <c r="A1040" s="2">
        <v>1083843</v>
      </c>
      <c r="B1040" s="2">
        <v>1039</v>
      </c>
      <c r="C1040" s="2">
        <v>1039</v>
      </c>
      <c r="D1040" s="2" t="s">
        <v>1261</v>
      </c>
      <c r="E1040" s="3">
        <v>37627</v>
      </c>
      <c r="F1040" s="2" t="s">
        <v>28</v>
      </c>
      <c r="G1040" s="2" t="s">
        <v>15</v>
      </c>
      <c r="H1040" s="3">
        <v>45785</v>
      </c>
      <c r="J1040" s="2" t="s">
        <v>60</v>
      </c>
      <c r="K1040" s="2" t="s">
        <v>38</v>
      </c>
      <c r="L1040" s="2" t="s">
        <v>46</v>
      </c>
      <c r="N1040" t="s">
        <v>3440</v>
      </c>
      <c r="O1040" s="3">
        <v>45306</v>
      </c>
      <c r="P1040" s="2">
        <f t="shared" ca="1" si="16"/>
        <v>22</v>
      </c>
    </row>
    <row r="1041" spans="1:16">
      <c r="A1041" s="2">
        <v>1097654</v>
      </c>
      <c r="B1041" s="2">
        <v>1040</v>
      </c>
      <c r="C1041" s="2">
        <v>1040</v>
      </c>
      <c r="D1041" s="2" t="s">
        <v>1262</v>
      </c>
      <c r="E1041" s="3">
        <v>37636</v>
      </c>
      <c r="F1041" s="2" t="s">
        <v>211</v>
      </c>
      <c r="G1041" s="2" t="s">
        <v>15</v>
      </c>
      <c r="H1041" s="3"/>
      <c r="K1041" s="2" t="s">
        <v>65</v>
      </c>
      <c r="L1041" s="2" t="s">
        <v>152</v>
      </c>
      <c r="N1041" t="s">
        <v>3440</v>
      </c>
      <c r="O1041" s="3">
        <v>45306</v>
      </c>
      <c r="P1041" s="2">
        <f t="shared" ca="1" si="16"/>
        <v>22</v>
      </c>
    </row>
    <row r="1042" spans="1:16">
      <c r="A1042" s="2">
        <v>1098004</v>
      </c>
      <c r="B1042" s="2">
        <v>1041</v>
      </c>
      <c r="C1042" s="2">
        <v>1041</v>
      </c>
      <c r="D1042" s="2" t="s">
        <v>1263</v>
      </c>
      <c r="E1042" s="3">
        <v>37636</v>
      </c>
      <c r="F1042" s="2" t="s">
        <v>322</v>
      </c>
      <c r="G1042" s="2" t="s">
        <v>15</v>
      </c>
      <c r="H1042" s="3"/>
      <c r="K1042" s="2" t="s">
        <v>45</v>
      </c>
      <c r="L1042" s="2" t="s">
        <v>176</v>
      </c>
      <c r="N1042" t="s">
        <v>3440</v>
      </c>
      <c r="O1042" s="3">
        <v>45306</v>
      </c>
      <c r="P1042" s="2">
        <f t="shared" ca="1" si="16"/>
        <v>22</v>
      </c>
    </row>
    <row r="1043" spans="1:16">
      <c r="A1043" s="2">
        <v>1040046</v>
      </c>
      <c r="B1043" s="2">
        <v>1042</v>
      </c>
      <c r="C1043" s="2">
        <v>1042</v>
      </c>
      <c r="D1043" s="2" t="s">
        <v>1264</v>
      </c>
      <c r="E1043" s="3">
        <v>37637</v>
      </c>
      <c r="F1043" s="2" t="s">
        <v>31</v>
      </c>
      <c r="G1043" s="2" t="s">
        <v>15</v>
      </c>
      <c r="H1043" s="3">
        <v>46150</v>
      </c>
      <c r="K1043" s="2" t="s">
        <v>63</v>
      </c>
      <c r="L1043" s="2" t="s">
        <v>152</v>
      </c>
      <c r="N1043" t="s">
        <v>3440</v>
      </c>
      <c r="O1043" s="3">
        <v>45306</v>
      </c>
      <c r="P1043" s="2">
        <f t="shared" ca="1" si="16"/>
        <v>22</v>
      </c>
    </row>
    <row r="1044" spans="1:16">
      <c r="A1044" s="2">
        <v>1031853</v>
      </c>
      <c r="B1044" s="2">
        <v>1043</v>
      </c>
      <c r="C1044" s="2">
        <v>1043</v>
      </c>
      <c r="D1044" s="2" t="s">
        <v>1265</v>
      </c>
      <c r="E1044" s="3">
        <v>37637</v>
      </c>
      <c r="F1044" s="2" t="s">
        <v>57</v>
      </c>
      <c r="G1044" s="2" t="s">
        <v>15</v>
      </c>
      <c r="H1044" s="3">
        <v>45974</v>
      </c>
      <c r="J1044" s="2" t="s">
        <v>60</v>
      </c>
      <c r="K1044" s="2" t="s">
        <v>63</v>
      </c>
      <c r="L1044" s="2" t="s">
        <v>33</v>
      </c>
      <c r="N1044" t="s">
        <v>3440</v>
      </c>
      <c r="O1044" s="3">
        <v>45306</v>
      </c>
      <c r="P1044" s="2">
        <f t="shared" ca="1" si="16"/>
        <v>22</v>
      </c>
    </row>
    <row r="1045" spans="1:16">
      <c r="A1045" s="2">
        <v>1102911</v>
      </c>
      <c r="B1045" s="2">
        <v>1044</v>
      </c>
      <c r="C1045" s="2">
        <v>1044</v>
      </c>
      <c r="D1045" s="2" t="s">
        <v>1266</v>
      </c>
      <c r="E1045" s="3">
        <v>37650</v>
      </c>
      <c r="F1045" s="2" t="s">
        <v>28</v>
      </c>
      <c r="G1045" s="2" t="s">
        <v>15</v>
      </c>
      <c r="H1045" s="3">
        <v>42982</v>
      </c>
      <c r="J1045" s="2" t="s">
        <v>35</v>
      </c>
      <c r="K1045" s="2" t="s">
        <v>135</v>
      </c>
      <c r="L1045" s="2" t="s">
        <v>33</v>
      </c>
      <c r="N1045" t="s">
        <v>3440</v>
      </c>
      <c r="O1045" s="3">
        <v>45306</v>
      </c>
      <c r="P1045" s="2">
        <f t="shared" ca="1" si="16"/>
        <v>22</v>
      </c>
    </row>
    <row r="1046" spans="1:16">
      <c r="A1046" s="2">
        <v>1088803</v>
      </c>
      <c r="B1046" s="2">
        <v>1045</v>
      </c>
      <c r="C1046" s="2">
        <v>1045</v>
      </c>
      <c r="D1046" s="2" t="s">
        <v>1267</v>
      </c>
      <c r="E1046" s="3">
        <v>37655</v>
      </c>
      <c r="F1046" s="2" t="s">
        <v>19</v>
      </c>
      <c r="G1046" s="2" t="s">
        <v>15</v>
      </c>
      <c r="H1046" s="3">
        <v>46243</v>
      </c>
      <c r="K1046" s="2" t="s">
        <v>126</v>
      </c>
      <c r="L1046" s="2" t="s">
        <v>661</v>
      </c>
      <c r="N1046" t="s">
        <v>3440</v>
      </c>
      <c r="O1046" s="3">
        <v>45306</v>
      </c>
      <c r="P1046" s="2">
        <f t="shared" ca="1" si="16"/>
        <v>22</v>
      </c>
    </row>
    <row r="1047" spans="1:16">
      <c r="A1047" s="2">
        <v>1088816</v>
      </c>
      <c r="B1047" s="2">
        <v>1046</v>
      </c>
      <c r="C1047" s="2">
        <v>1046</v>
      </c>
      <c r="D1047" s="2" t="s">
        <v>1268</v>
      </c>
      <c r="E1047" s="3">
        <v>37655</v>
      </c>
      <c r="F1047" s="2" t="s">
        <v>28</v>
      </c>
      <c r="G1047" s="2" t="s">
        <v>15</v>
      </c>
      <c r="H1047" s="3">
        <v>46090</v>
      </c>
      <c r="K1047" s="2" t="s">
        <v>63</v>
      </c>
      <c r="L1047" s="2" t="s">
        <v>150</v>
      </c>
      <c r="N1047" t="s">
        <v>3440</v>
      </c>
      <c r="O1047" s="3">
        <v>45306</v>
      </c>
      <c r="P1047" s="2">
        <f t="shared" ca="1" si="16"/>
        <v>22</v>
      </c>
    </row>
    <row r="1048" spans="1:16">
      <c r="A1048" s="2">
        <v>1116741</v>
      </c>
      <c r="B1048" s="2">
        <v>1047</v>
      </c>
      <c r="C1048" s="2">
        <v>1047</v>
      </c>
      <c r="D1048" s="2" t="s">
        <v>1269</v>
      </c>
      <c r="E1048" s="3">
        <v>37679</v>
      </c>
      <c r="F1048" s="2" t="s">
        <v>322</v>
      </c>
      <c r="G1048" s="2" t="s">
        <v>15</v>
      </c>
      <c r="H1048" s="3">
        <v>39598</v>
      </c>
      <c r="K1048" s="2" t="s">
        <v>80</v>
      </c>
      <c r="L1048" s="2" t="s">
        <v>39</v>
      </c>
      <c r="N1048" t="s">
        <v>3440</v>
      </c>
      <c r="O1048" s="3">
        <v>45306</v>
      </c>
      <c r="P1048" s="2">
        <f t="shared" ca="1" si="16"/>
        <v>22</v>
      </c>
    </row>
    <row r="1049" spans="1:16">
      <c r="A1049" s="2">
        <v>1102908</v>
      </c>
      <c r="B1049" s="2">
        <v>1048</v>
      </c>
      <c r="C1049" s="2">
        <v>1048</v>
      </c>
      <c r="D1049" s="2" t="s">
        <v>1270</v>
      </c>
      <c r="E1049" s="3">
        <v>37690</v>
      </c>
      <c r="F1049" s="2" t="s">
        <v>28</v>
      </c>
      <c r="G1049" s="2" t="s">
        <v>15</v>
      </c>
      <c r="H1049" s="3">
        <v>44495</v>
      </c>
      <c r="K1049" s="2" t="s">
        <v>427</v>
      </c>
      <c r="L1049" s="2" t="s">
        <v>33</v>
      </c>
      <c r="N1049" t="s">
        <v>3440</v>
      </c>
      <c r="O1049" s="3">
        <v>45306</v>
      </c>
      <c r="P1049" s="2">
        <f t="shared" ca="1" si="16"/>
        <v>22</v>
      </c>
    </row>
    <row r="1050" spans="1:16">
      <c r="A1050" s="2">
        <v>1102878</v>
      </c>
      <c r="B1050" s="2">
        <v>1049</v>
      </c>
      <c r="C1050" s="2">
        <v>1049</v>
      </c>
      <c r="D1050" s="2" t="s">
        <v>1271</v>
      </c>
      <c r="E1050" s="3">
        <v>37690</v>
      </c>
      <c r="F1050" s="2" t="s">
        <v>28</v>
      </c>
      <c r="G1050" s="2" t="s">
        <v>15</v>
      </c>
      <c r="H1050" s="3">
        <v>44571</v>
      </c>
      <c r="K1050" s="2" t="s">
        <v>25</v>
      </c>
      <c r="L1050" s="2" t="s">
        <v>152</v>
      </c>
      <c r="N1050" t="s">
        <v>3440</v>
      </c>
      <c r="O1050" s="3">
        <v>45306</v>
      </c>
      <c r="P1050" s="2">
        <f t="shared" ca="1" si="16"/>
        <v>22</v>
      </c>
    </row>
    <row r="1051" spans="1:16">
      <c r="A1051" s="2">
        <v>1102877</v>
      </c>
      <c r="B1051" s="2">
        <v>1050</v>
      </c>
      <c r="C1051" s="2">
        <v>1050</v>
      </c>
      <c r="D1051" s="2" t="s">
        <v>1272</v>
      </c>
      <c r="E1051" s="3">
        <v>37690</v>
      </c>
      <c r="F1051" s="2" t="s">
        <v>28</v>
      </c>
      <c r="G1051" s="2" t="s">
        <v>15</v>
      </c>
      <c r="H1051" s="3">
        <v>44892</v>
      </c>
      <c r="K1051" s="2" t="s">
        <v>63</v>
      </c>
      <c r="L1051" s="2" t="s">
        <v>107</v>
      </c>
      <c r="N1051" t="s">
        <v>3440</v>
      </c>
      <c r="O1051" s="3">
        <v>45306</v>
      </c>
      <c r="P1051" s="2">
        <f t="shared" ca="1" si="16"/>
        <v>22</v>
      </c>
    </row>
    <row r="1052" spans="1:16">
      <c r="A1052" s="2">
        <v>1102842</v>
      </c>
      <c r="B1052" s="2">
        <v>1051</v>
      </c>
      <c r="C1052" s="2">
        <v>1051</v>
      </c>
      <c r="D1052" s="2" t="s">
        <v>1273</v>
      </c>
      <c r="E1052" s="3">
        <v>37690</v>
      </c>
      <c r="F1052" s="2" t="s">
        <v>19</v>
      </c>
      <c r="G1052" s="2" t="s">
        <v>15</v>
      </c>
      <c r="H1052" s="3">
        <v>46243</v>
      </c>
      <c r="K1052" s="2" t="s">
        <v>38</v>
      </c>
      <c r="L1052" s="2" t="s">
        <v>92</v>
      </c>
      <c r="N1052" t="s">
        <v>3440</v>
      </c>
      <c r="O1052" s="3">
        <v>45306</v>
      </c>
      <c r="P1052" s="2">
        <f t="shared" ca="1" si="16"/>
        <v>22</v>
      </c>
    </row>
    <row r="1053" spans="1:16">
      <c r="A1053" s="2">
        <v>1116738</v>
      </c>
      <c r="B1053" s="2">
        <v>1052</v>
      </c>
      <c r="C1053" s="2">
        <v>1052</v>
      </c>
      <c r="D1053" s="2" t="s">
        <v>321</v>
      </c>
      <c r="E1053" s="3">
        <v>37718</v>
      </c>
      <c r="F1053" s="2" t="s">
        <v>211</v>
      </c>
      <c r="G1053" s="2" t="s">
        <v>15</v>
      </c>
      <c r="H1053" s="3">
        <v>39598</v>
      </c>
      <c r="K1053" s="2" t="s">
        <v>43</v>
      </c>
      <c r="L1053" s="2" t="s">
        <v>304</v>
      </c>
      <c r="N1053" t="s">
        <v>3440</v>
      </c>
      <c r="O1053" s="3">
        <v>45306</v>
      </c>
      <c r="P1053" s="2">
        <f t="shared" ca="1" si="16"/>
        <v>21</v>
      </c>
    </row>
    <row r="1054" spans="1:16">
      <c r="A1054" s="2">
        <v>1122163</v>
      </c>
      <c r="B1054" s="2">
        <v>1053</v>
      </c>
      <c r="C1054" s="2">
        <v>1053</v>
      </c>
      <c r="D1054" s="2" t="s">
        <v>1274</v>
      </c>
      <c r="E1054" s="3">
        <v>37732</v>
      </c>
      <c r="F1054" s="2" t="s">
        <v>211</v>
      </c>
      <c r="G1054" s="2" t="s">
        <v>15</v>
      </c>
      <c r="H1054" s="3">
        <v>44985</v>
      </c>
      <c r="K1054" s="2" t="s">
        <v>874</v>
      </c>
      <c r="L1054" s="2" t="s">
        <v>249</v>
      </c>
      <c r="N1054" t="s">
        <v>3440</v>
      </c>
      <c r="O1054" s="3">
        <v>45306</v>
      </c>
      <c r="P1054" s="2">
        <f t="shared" ca="1" si="16"/>
        <v>21</v>
      </c>
    </row>
    <row r="1055" spans="1:16">
      <c r="A1055" s="2">
        <v>1488030</v>
      </c>
      <c r="B1055" s="2">
        <v>1054</v>
      </c>
      <c r="C1055" s="2">
        <v>1054</v>
      </c>
      <c r="D1055" s="2" t="s">
        <v>1275</v>
      </c>
      <c r="E1055" s="3">
        <v>37732</v>
      </c>
      <c r="F1055" s="2" t="s">
        <v>19</v>
      </c>
      <c r="G1055" s="2" t="s">
        <v>15</v>
      </c>
      <c r="H1055" s="3">
        <v>47417</v>
      </c>
      <c r="K1055" s="2" t="s">
        <v>126</v>
      </c>
      <c r="L1055" s="2" t="s">
        <v>85</v>
      </c>
      <c r="N1055" t="s">
        <v>3440</v>
      </c>
      <c r="O1055" s="3">
        <v>45306</v>
      </c>
      <c r="P1055" s="2">
        <f t="shared" ca="1" si="16"/>
        <v>21</v>
      </c>
    </row>
    <row r="1056" spans="1:16">
      <c r="A1056" s="2">
        <v>1136550</v>
      </c>
      <c r="B1056" s="2">
        <v>1055</v>
      </c>
      <c r="C1056" s="2">
        <v>1055</v>
      </c>
      <c r="D1056" s="2" t="s">
        <v>1276</v>
      </c>
      <c r="E1056" s="3">
        <v>37788</v>
      </c>
      <c r="F1056" s="2" t="s">
        <v>211</v>
      </c>
      <c r="G1056" s="2" t="s">
        <v>15</v>
      </c>
      <c r="H1056" s="3">
        <v>39598</v>
      </c>
      <c r="K1056" s="2" t="s">
        <v>43</v>
      </c>
      <c r="L1056" s="2" t="s">
        <v>81</v>
      </c>
      <c r="N1056" t="s">
        <v>3440</v>
      </c>
      <c r="O1056" s="3">
        <v>45306</v>
      </c>
      <c r="P1056" s="2">
        <f t="shared" ca="1" si="16"/>
        <v>21</v>
      </c>
    </row>
    <row r="1057" spans="1:16">
      <c r="A1057" s="2">
        <v>1136552</v>
      </c>
      <c r="B1057" s="2">
        <v>1056</v>
      </c>
      <c r="C1057" s="2">
        <v>1056</v>
      </c>
      <c r="D1057" s="2" t="s">
        <v>1277</v>
      </c>
      <c r="E1057" s="3">
        <v>37788</v>
      </c>
      <c r="F1057" s="2" t="s">
        <v>28</v>
      </c>
      <c r="G1057" s="2" t="s">
        <v>15</v>
      </c>
      <c r="H1057" s="3">
        <v>44689</v>
      </c>
      <c r="K1057" s="2" t="s">
        <v>43</v>
      </c>
      <c r="L1057" s="2" t="s">
        <v>81</v>
      </c>
      <c r="N1057" t="s">
        <v>3440</v>
      </c>
      <c r="O1057" s="3">
        <v>45306</v>
      </c>
      <c r="P1057" s="2">
        <f t="shared" ca="1" si="16"/>
        <v>21</v>
      </c>
    </row>
    <row r="1058" spans="1:16">
      <c r="A1058" s="2">
        <v>1230602</v>
      </c>
      <c r="B1058" s="2">
        <v>1057</v>
      </c>
      <c r="C1058" s="2">
        <v>1057</v>
      </c>
      <c r="D1058" s="2" t="s">
        <v>1278</v>
      </c>
      <c r="E1058" s="3">
        <v>38088</v>
      </c>
      <c r="F1058" s="2" t="s">
        <v>19</v>
      </c>
      <c r="G1058" s="2" t="s">
        <v>15</v>
      </c>
      <c r="H1058" s="3">
        <v>46243</v>
      </c>
      <c r="K1058" s="2" t="s">
        <v>126</v>
      </c>
      <c r="L1058" s="2" t="s">
        <v>85</v>
      </c>
      <c r="N1058" t="s">
        <v>3440</v>
      </c>
      <c r="O1058" s="3">
        <v>45306</v>
      </c>
      <c r="P1058" s="2">
        <f t="shared" ca="1" si="16"/>
        <v>20</v>
      </c>
    </row>
    <row r="1059" spans="1:16">
      <c r="A1059" s="2">
        <v>1235380</v>
      </c>
      <c r="B1059" s="2">
        <v>1058</v>
      </c>
      <c r="C1059" s="2">
        <v>1058</v>
      </c>
      <c r="D1059" s="2" t="s">
        <v>1279</v>
      </c>
      <c r="E1059" s="3">
        <v>38124</v>
      </c>
      <c r="F1059" s="2" t="s">
        <v>28</v>
      </c>
      <c r="G1059" s="2" t="s">
        <v>15</v>
      </c>
      <c r="H1059" s="3">
        <v>45001</v>
      </c>
      <c r="K1059" s="2" t="s">
        <v>43</v>
      </c>
      <c r="L1059" s="2" t="s">
        <v>204</v>
      </c>
      <c r="N1059" t="s">
        <v>3440</v>
      </c>
      <c r="O1059" s="3">
        <v>45306</v>
      </c>
      <c r="P1059" s="2">
        <f t="shared" ca="1" si="16"/>
        <v>20</v>
      </c>
    </row>
    <row r="1060" spans="1:16">
      <c r="A1060" s="2">
        <v>1235371</v>
      </c>
      <c r="B1060" s="2">
        <v>1059</v>
      </c>
      <c r="C1060" s="2">
        <v>1059</v>
      </c>
      <c r="D1060" s="2" t="s">
        <v>1280</v>
      </c>
      <c r="E1060" s="3">
        <v>38124</v>
      </c>
      <c r="F1060" s="2" t="s">
        <v>57</v>
      </c>
      <c r="G1060" s="2" t="s">
        <v>15</v>
      </c>
      <c r="H1060" s="3">
        <v>45910</v>
      </c>
      <c r="K1060" s="2" t="s">
        <v>147</v>
      </c>
      <c r="L1060" s="2" t="s">
        <v>81</v>
      </c>
      <c r="N1060" t="s">
        <v>3440</v>
      </c>
      <c r="O1060" s="3">
        <v>45306</v>
      </c>
      <c r="P1060" s="2">
        <f t="shared" ca="1" si="16"/>
        <v>20</v>
      </c>
    </row>
    <row r="1061" spans="1:16">
      <c r="A1061" s="2">
        <v>1235292</v>
      </c>
      <c r="B1061" s="2">
        <v>1060</v>
      </c>
      <c r="C1061" s="2">
        <v>1060</v>
      </c>
      <c r="D1061" s="2" t="s">
        <v>1281</v>
      </c>
      <c r="E1061" s="3">
        <v>38124</v>
      </c>
      <c r="F1061" s="2" t="s">
        <v>322</v>
      </c>
      <c r="G1061" s="2" t="s">
        <v>15</v>
      </c>
      <c r="H1061" s="3">
        <v>44638</v>
      </c>
      <c r="K1061" s="2" t="s">
        <v>21</v>
      </c>
      <c r="L1061" s="2" t="s">
        <v>33</v>
      </c>
      <c r="N1061" t="s">
        <v>3440</v>
      </c>
      <c r="O1061" s="3">
        <v>45306</v>
      </c>
      <c r="P1061" s="2">
        <f t="shared" ca="1" si="16"/>
        <v>20</v>
      </c>
    </row>
    <row r="1062" spans="1:16">
      <c r="A1062" s="2">
        <v>1235375</v>
      </c>
      <c r="B1062" s="2">
        <v>1061</v>
      </c>
      <c r="C1062" s="2">
        <v>1061</v>
      </c>
      <c r="D1062" s="2" t="s">
        <v>1282</v>
      </c>
      <c r="E1062" s="3">
        <v>38124</v>
      </c>
      <c r="F1062" s="2" t="s">
        <v>31</v>
      </c>
      <c r="G1062" s="2" t="s">
        <v>15</v>
      </c>
      <c r="H1062" s="3">
        <v>46378</v>
      </c>
      <c r="K1062" s="2" t="s">
        <v>126</v>
      </c>
      <c r="L1062" s="2" t="s">
        <v>118</v>
      </c>
      <c r="N1062" t="s">
        <v>3440</v>
      </c>
      <c r="O1062" s="3">
        <v>45306</v>
      </c>
      <c r="P1062" s="2">
        <f t="shared" ca="1" si="16"/>
        <v>20</v>
      </c>
    </row>
    <row r="1063" spans="1:16">
      <c r="A1063" s="2">
        <v>1235392</v>
      </c>
      <c r="B1063" s="2">
        <v>1062</v>
      </c>
      <c r="C1063" s="2">
        <v>1062</v>
      </c>
      <c r="D1063" s="2" t="s">
        <v>1283</v>
      </c>
      <c r="E1063" s="3">
        <v>38124</v>
      </c>
      <c r="F1063" s="2" t="s">
        <v>14</v>
      </c>
      <c r="G1063" s="2" t="s">
        <v>15</v>
      </c>
      <c r="H1063" s="3">
        <v>44373</v>
      </c>
      <c r="J1063" s="2" t="s">
        <v>35</v>
      </c>
      <c r="K1063" s="2" t="s">
        <v>63</v>
      </c>
      <c r="L1063" s="2" t="s">
        <v>1284</v>
      </c>
      <c r="N1063" t="s">
        <v>3440</v>
      </c>
      <c r="O1063" s="3">
        <v>45306</v>
      </c>
      <c r="P1063" s="2">
        <f t="shared" ca="1" si="16"/>
        <v>20</v>
      </c>
    </row>
    <row r="1064" spans="1:16">
      <c r="A1064" s="2">
        <v>1235395</v>
      </c>
      <c r="B1064" s="2">
        <v>1063</v>
      </c>
      <c r="C1064" s="2">
        <v>1063</v>
      </c>
      <c r="D1064" s="2" t="s">
        <v>1285</v>
      </c>
      <c r="E1064" s="3">
        <v>38124</v>
      </c>
      <c r="F1064" s="2" t="s">
        <v>57</v>
      </c>
      <c r="G1064" s="2" t="s">
        <v>15</v>
      </c>
      <c r="H1064" s="3">
        <v>41694</v>
      </c>
      <c r="K1064" s="2" t="s">
        <v>65</v>
      </c>
      <c r="L1064" s="2" t="s">
        <v>33</v>
      </c>
      <c r="N1064" t="s">
        <v>3440</v>
      </c>
      <c r="O1064" s="3">
        <v>45306</v>
      </c>
      <c r="P1064" s="2">
        <f t="shared" ca="1" si="16"/>
        <v>20</v>
      </c>
    </row>
    <row r="1065" spans="1:16">
      <c r="A1065" s="2">
        <v>1239194</v>
      </c>
      <c r="B1065" s="2">
        <v>1064</v>
      </c>
      <c r="C1065" s="2">
        <v>1064</v>
      </c>
      <c r="D1065" s="2" t="s">
        <v>1286</v>
      </c>
      <c r="E1065" s="3">
        <v>38139</v>
      </c>
      <c r="F1065" s="2" t="s">
        <v>28</v>
      </c>
      <c r="G1065" s="2" t="s">
        <v>15</v>
      </c>
      <c r="H1065" s="3">
        <v>44495</v>
      </c>
      <c r="K1065" s="2" t="s">
        <v>16</v>
      </c>
      <c r="L1065" s="2" t="s">
        <v>376</v>
      </c>
      <c r="N1065" t="s">
        <v>3440</v>
      </c>
      <c r="O1065" s="3">
        <v>45306</v>
      </c>
      <c r="P1065" s="2">
        <f t="shared" ca="1" si="16"/>
        <v>20</v>
      </c>
    </row>
    <row r="1066" spans="1:16">
      <c r="A1066" s="2">
        <v>1248822</v>
      </c>
      <c r="B1066" s="2">
        <v>1065</v>
      </c>
      <c r="C1066" s="2">
        <v>1065</v>
      </c>
      <c r="D1066" s="2" t="s">
        <v>1287</v>
      </c>
      <c r="E1066" s="3">
        <v>38159</v>
      </c>
      <c r="F1066" s="2" t="s">
        <v>31</v>
      </c>
      <c r="G1066" s="2" t="s">
        <v>15</v>
      </c>
      <c r="H1066" s="3">
        <v>46243</v>
      </c>
      <c r="K1066" s="2" t="s">
        <v>454</v>
      </c>
      <c r="L1066" s="2" t="s">
        <v>39</v>
      </c>
      <c r="N1066" t="s">
        <v>3440</v>
      </c>
      <c r="O1066" s="3">
        <v>45306</v>
      </c>
      <c r="P1066" s="2">
        <f t="shared" ca="1" si="16"/>
        <v>20</v>
      </c>
    </row>
    <row r="1067" spans="1:16">
      <c r="A1067" s="2">
        <v>1248882</v>
      </c>
      <c r="B1067" s="2">
        <v>1066</v>
      </c>
      <c r="C1067" s="2">
        <v>1066</v>
      </c>
      <c r="D1067" s="2" t="s">
        <v>1288</v>
      </c>
      <c r="E1067" s="3">
        <v>38159</v>
      </c>
      <c r="F1067" s="2" t="s">
        <v>246</v>
      </c>
      <c r="G1067" s="2" t="s">
        <v>15</v>
      </c>
      <c r="H1067" s="3">
        <v>39689</v>
      </c>
      <c r="J1067" s="2" t="s">
        <v>60</v>
      </c>
      <c r="K1067" s="2" t="s">
        <v>25</v>
      </c>
      <c r="L1067" s="2" t="s">
        <v>233</v>
      </c>
      <c r="N1067" t="s">
        <v>3440</v>
      </c>
      <c r="O1067" s="3">
        <v>45306</v>
      </c>
      <c r="P1067" s="2">
        <f t="shared" ca="1" si="16"/>
        <v>20</v>
      </c>
    </row>
    <row r="1068" spans="1:16">
      <c r="A1068" s="2">
        <v>1248806</v>
      </c>
      <c r="B1068" s="2">
        <v>1067</v>
      </c>
      <c r="C1068" s="2">
        <v>1067</v>
      </c>
      <c r="D1068" s="2" t="s">
        <v>1289</v>
      </c>
      <c r="E1068" s="3">
        <v>38159</v>
      </c>
      <c r="F1068" s="2" t="s">
        <v>57</v>
      </c>
      <c r="G1068" s="2" t="s">
        <v>15</v>
      </c>
      <c r="H1068" s="3">
        <v>45521</v>
      </c>
      <c r="K1068" s="2" t="s">
        <v>80</v>
      </c>
      <c r="L1068" s="2" t="s">
        <v>1290</v>
      </c>
      <c r="N1068" t="s">
        <v>3440</v>
      </c>
      <c r="O1068" s="3">
        <v>45306</v>
      </c>
      <c r="P1068" s="2">
        <f t="shared" ca="1" si="16"/>
        <v>20</v>
      </c>
    </row>
    <row r="1069" spans="1:16">
      <c r="A1069" s="2">
        <v>1248876</v>
      </c>
      <c r="B1069" s="2">
        <v>1068</v>
      </c>
      <c r="C1069" s="2">
        <v>1068</v>
      </c>
      <c r="D1069" s="2" t="s">
        <v>1291</v>
      </c>
      <c r="E1069" s="3">
        <v>38159</v>
      </c>
      <c r="F1069" s="2" t="s">
        <v>28</v>
      </c>
      <c r="G1069" s="2" t="s">
        <v>15</v>
      </c>
      <c r="H1069" s="3">
        <v>45001</v>
      </c>
      <c r="K1069" s="2" t="s">
        <v>63</v>
      </c>
      <c r="L1069" s="2" t="s">
        <v>300</v>
      </c>
      <c r="N1069" t="s">
        <v>3440</v>
      </c>
      <c r="O1069" s="3">
        <v>45306</v>
      </c>
      <c r="P1069" s="2">
        <f t="shared" ca="1" si="16"/>
        <v>20</v>
      </c>
    </row>
    <row r="1070" spans="1:16">
      <c r="A1070" s="2">
        <v>1248815</v>
      </c>
      <c r="B1070" s="2">
        <v>1069</v>
      </c>
      <c r="C1070" s="2">
        <v>1069</v>
      </c>
      <c r="D1070" s="2" t="s">
        <v>1292</v>
      </c>
      <c r="E1070" s="3">
        <v>38159</v>
      </c>
      <c r="F1070" s="2" t="s">
        <v>57</v>
      </c>
      <c r="G1070" s="2" t="s">
        <v>15</v>
      </c>
      <c r="H1070" s="3">
        <v>46090</v>
      </c>
      <c r="K1070" s="2" t="s">
        <v>69</v>
      </c>
      <c r="L1070" s="2" t="s">
        <v>346</v>
      </c>
      <c r="N1070" t="s">
        <v>3440</v>
      </c>
      <c r="O1070" s="3">
        <v>45306</v>
      </c>
      <c r="P1070" s="2">
        <f t="shared" ca="1" si="16"/>
        <v>20</v>
      </c>
    </row>
    <row r="1071" spans="1:16">
      <c r="A1071" s="2">
        <v>1248809</v>
      </c>
      <c r="B1071" s="2">
        <v>1070</v>
      </c>
      <c r="C1071" s="2">
        <v>1070</v>
      </c>
      <c r="D1071" s="2" t="s">
        <v>1293</v>
      </c>
      <c r="E1071" s="3">
        <v>38159</v>
      </c>
      <c r="F1071" s="2" t="s">
        <v>322</v>
      </c>
      <c r="G1071" s="2" t="s">
        <v>15</v>
      </c>
      <c r="H1071" s="3">
        <v>42074</v>
      </c>
      <c r="K1071" s="2" t="s">
        <v>32</v>
      </c>
      <c r="L1071" s="2" t="s">
        <v>78</v>
      </c>
      <c r="N1071" t="s">
        <v>3440</v>
      </c>
      <c r="O1071" s="3">
        <v>45306</v>
      </c>
      <c r="P1071" s="2">
        <f t="shared" ca="1" si="16"/>
        <v>20</v>
      </c>
    </row>
    <row r="1072" spans="1:16">
      <c r="A1072" s="2">
        <v>1248748</v>
      </c>
      <c r="B1072" s="2">
        <v>1071</v>
      </c>
      <c r="C1072" s="2">
        <v>1071</v>
      </c>
      <c r="D1072" s="2" t="s">
        <v>1294</v>
      </c>
      <c r="E1072" s="3">
        <v>38174</v>
      </c>
      <c r="F1072" s="2" t="s">
        <v>322</v>
      </c>
      <c r="G1072" s="2" t="s">
        <v>15</v>
      </c>
      <c r="H1072" s="3">
        <v>39619</v>
      </c>
      <c r="K1072" s="2" t="s">
        <v>21</v>
      </c>
      <c r="L1072" s="2" t="s">
        <v>395</v>
      </c>
      <c r="N1072" t="s">
        <v>3440</v>
      </c>
      <c r="O1072" s="3">
        <v>45306</v>
      </c>
      <c r="P1072" s="2">
        <f t="shared" ca="1" si="16"/>
        <v>20</v>
      </c>
    </row>
    <row r="1073" spans="1:16">
      <c r="A1073" s="2">
        <v>1248743</v>
      </c>
      <c r="B1073" s="2">
        <v>1072</v>
      </c>
      <c r="C1073" s="2">
        <v>1072</v>
      </c>
      <c r="D1073" s="2" t="s">
        <v>1295</v>
      </c>
      <c r="E1073" s="3">
        <v>38174</v>
      </c>
      <c r="F1073" s="2" t="s">
        <v>28</v>
      </c>
      <c r="G1073" s="2" t="s">
        <v>15</v>
      </c>
      <c r="H1073" s="3">
        <v>44495</v>
      </c>
      <c r="K1073" s="2" t="s">
        <v>25</v>
      </c>
      <c r="L1073" s="2" t="s">
        <v>945</v>
      </c>
      <c r="N1073" t="s">
        <v>3440</v>
      </c>
      <c r="O1073" s="3">
        <v>45306</v>
      </c>
      <c r="P1073" s="2">
        <f t="shared" ca="1" si="16"/>
        <v>20</v>
      </c>
    </row>
    <row r="1074" spans="1:16">
      <c r="A1074" s="2">
        <v>1248787</v>
      </c>
      <c r="B1074" s="2">
        <v>1073</v>
      </c>
      <c r="C1074" s="2">
        <v>1073</v>
      </c>
      <c r="D1074" s="2" t="s">
        <v>1296</v>
      </c>
      <c r="E1074" s="3">
        <v>38174</v>
      </c>
      <c r="F1074" s="2" t="s">
        <v>322</v>
      </c>
      <c r="G1074" s="2" t="s">
        <v>15</v>
      </c>
      <c r="H1074" s="3">
        <v>45455</v>
      </c>
      <c r="K1074" s="2" t="s">
        <v>32</v>
      </c>
      <c r="L1074" s="2" t="s">
        <v>26</v>
      </c>
      <c r="N1074" t="s">
        <v>3440</v>
      </c>
      <c r="O1074" s="3">
        <v>45306</v>
      </c>
      <c r="P1074" s="2">
        <f t="shared" ca="1" si="16"/>
        <v>20</v>
      </c>
    </row>
    <row r="1075" spans="1:16">
      <c r="A1075" s="2">
        <v>1248739</v>
      </c>
      <c r="B1075" s="2">
        <v>1074</v>
      </c>
      <c r="C1075" s="2">
        <v>1074</v>
      </c>
      <c r="D1075" s="2" t="s">
        <v>1297</v>
      </c>
      <c r="E1075" s="3">
        <v>38174</v>
      </c>
      <c r="F1075" s="2" t="s">
        <v>57</v>
      </c>
      <c r="G1075" s="2" t="s">
        <v>15</v>
      </c>
      <c r="H1075" s="3">
        <v>45521</v>
      </c>
      <c r="K1075" s="2" t="s">
        <v>63</v>
      </c>
      <c r="L1075" s="2" t="s">
        <v>176</v>
      </c>
      <c r="N1075" t="s">
        <v>3440</v>
      </c>
      <c r="O1075" s="3">
        <v>45306</v>
      </c>
      <c r="P1075" s="2">
        <f t="shared" ca="1" si="16"/>
        <v>20</v>
      </c>
    </row>
    <row r="1076" spans="1:16">
      <c r="A1076" s="2">
        <v>1248742</v>
      </c>
      <c r="B1076" s="2">
        <v>1075</v>
      </c>
      <c r="C1076" s="2">
        <v>1075</v>
      </c>
      <c r="D1076" s="2" t="s">
        <v>1298</v>
      </c>
      <c r="E1076" s="3">
        <v>38174</v>
      </c>
      <c r="F1076" s="2" t="s">
        <v>57</v>
      </c>
      <c r="G1076" s="2" t="s">
        <v>15</v>
      </c>
      <c r="H1076" s="3">
        <v>46243</v>
      </c>
      <c r="K1076" s="2" t="s">
        <v>135</v>
      </c>
      <c r="L1076" s="2" t="s">
        <v>176</v>
      </c>
      <c r="N1076" t="s">
        <v>3440</v>
      </c>
      <c r="O1076" s="3">
        <v>45306</v>
      </c>
      <c r="P1076" s="2">
        <f t="shared" ca="1" si="16"/>
        <v>20</v>
      </c>
    </row>
    <row r="1077" spans="1:16">
      <c r="A1077" s="2">
        <v>1248749</v>
      </c>
      <c r="B1077" s="2">
        <v>1076</v>
      </c>
      <c r="C1077" s="2">
        <v>1076</v>
      </c>
      <c r="D1077" s="2" t="s">
        <v>1299</v>
      </c>
      <c r="E1077" s="3">
        <v>38174</v>
      </c>
      <c r="F1077" s="2" t="s">
        <v>28</v>
      </c>
      <c r="G1077" s="2" t="s">
        <v>15</v>
      </c>
      <c r="H1077" s="3">
        <v>44521</v>
      </c>
      <c r="K1077" s="2" t="s">
        <v>63</v>
      </c>
      <c r="L1077" s="2" t="s">
        <v>538</v>
      </c>
      <c r="N1077" t="s">
        <v>3440</v>
      </c>
      <c r="O1077" s="3">
        <v>45306</v>
      </c>
      <c r="P1077" s="2">
        <f t="shared" ca="1" si="16"/>
        <v>20</v>
      </c>
    </row>
    <row r="1078" spans="1:16">
      <c r="A1078" s="2">
        <v>1253413</v>
      </c>
      <c r="B1078" s="2">
        <v>1077</v>
      </c>
      <c r="C1078" s="2">
        <v>1077</v>
      </c>
      <c r="D1078" s="2" t="s">
        <v>1300</v>
      </c>
      <c r="E1078" s="3">
        <v>38187</v>
      </c>
      <c r="F1078" s="2" t="s">
        <v>211</v>
      </c>
      <c r="G1078" s="2" t="s">
        <v>15</v>
      </c>
      <c r="H1078" s="3">
        <v>39689</v>
      </c>
      <c r="K1078" s="2" t="s">
        <v>63</v>
      </c>
      <c r="L1078" s="2" t="s">
        <v>882</v>
      </c>
      <c r="N1078" t="s">
        <v>3440</v>
      </c>
      <c r="O1078" s="3">
        <v>45306</v>
      </c>
      <c r="P1078" s="2">
        <f t="shared" ca="1" si="16"/>
        <v>20</v>
      </c>
    </row>
    <row r="1079" spans="1:16">
      <c r="A1079" s="2">
        <v>1253451</v>
      </c>
      <c r="B1079" s="2">
        <v>1078</v>
      </c>
      <c r="C1079" s="2">
        <v>1078</v>
      </c>
      <c r="D1079" s="2" t="s">
        <v>1301</v>
      </c>
      <c r="E1079" s="3">
        <v>38187</v>
      </c>
      <c r="F1079" s="2" t="s">
        <v>246</v>
      </c>
      <c r="G1079" s="2" t="s">
        <v>15</v>
      </c>
      <c r="H1079" s="3">
        <v>39800</v>
      </c>
      <c r="K1079" s="2" t="s">
        <v>32</v>
      </c>
      <c r="L1079" s="2" t="s">
        <v>296</v>
      </c>
      <c r="N1079" t="s">
        <v>3440</v>
      </c>
      <c r="O1079" s="3">
        <v>45306</v>
      </c>
      <c r="P1079" s="2">
        <f t="shared" ca="1" si="16"/>
        <v>20</v>
      </c>
    </row>
    <row r="1080" spans="1:16">
      <c r="A1080" s="2">
        <v>1253351</v>
      </c>
      <c r="B1080" s="2">
        <v>1079</v>
      </c>
      <c r="C1080" s="2">
        <v>1079</v>
      </c>
      <c r="D1080" s="2" t="s">
        <v>1302</v>
      </c>
      <c r="E1080" s="3">
        <v>38187</v>
      </c>
      <c r="F1080" s="2" t="s">
        <v>31</v>
      </c>
      <c r="G1080" s="2" t="s">
        <v>15</v>
      </c>
      <c r="H1080" s="3">
        <v>44969</v>
      </c>
      <c r="K1080" s="2" t="s">
        <v>25</v>
      </c>
      <c r="L1080" s="2" t="s">
        <v>154</v>
      </c>
      <c r="N1080" t="s">
        <v>3440</v>
      </c>
      <c r="O1080" s="3">
        <v>45306</v>
      </c>
      <c r="P1080" s="2">
        <f t="shared" ca="1" si="16"/>
        <v>20</v>
      </c>
    </row>
    <row r="1081" spans="1:16">
      <c r="A1081" s="2">
        <v>1253441</v>
      </c>
      <c r="B1081" s="2">
        <v>1080</v>
      </c>
      <c r="C1081" s="2">
        <v>1080</v>
      </c>
      <c r="D1081" s="2" t="s">
        <v>1303</v>
      </c>
      <c r="E1081" s="3">
        <v>38187</v>
      </c>
      <c r="F1081" s="2" t="s">
        <v>14</v>
      </c>
      <c r="G1081" s="2" t="s">
        <v>15</v>
      </c>
      <c r="H1081" s="3">
        <v>46208</v>
      </c>
      <c r="K1081" s="2" t="s">
        <v>63</v>
      </c>
      <c r="L1081" s="2" t="s">
        <v>573</v>
      </c>
      <c r="N1081" t="s">
        <v>3440</v>
      </c>
      <c r="O1081" s="3">
        <v>45306</v>
      </c>
      <c r="P1081" s="2">
        <f t="shared" ca="1" si="16"/>
        <v>20</v>
      </c>
    </row>
    <row r="1082" spans="1:16">
      <c r="A1082" s="2">
        <v>1253450</v>
      </c>
      <c r="B1082" s="2">
        <v>1081</v>
      </c>
      <c r="C1082" s="2">
        <v>1081</v>
      </c>
      <c r="D1082" s="2" t="s">
        <v>1304</v>
      </c>
      <c r="E1082" s="3">
        <v>38187</v>
      </c>
      <c r="F1082" s="2" t="s">
        <v>57</v>
      </c>
      <c r="G1082" s="2" t="s">
        <v>15</v>
      </c>
      <c r="H1082" s="3">
        <v>45521</v>
      </c>
      <c r="J1082" s="2" t="s">
        <v>60</v>
      </c>
      <c r="K1082" s="2" t="s">
        <v>135</v>
      </c>
      <c r="L1082" s="2" t="s">
        <v>33</v>
      </c>
      <c r="N1082" t="s">
        <v>3440</v>
      </c>
      <c r="O1082" s="3">
        <v>45306</v>
      </c>
      <c r="P1082" s="2">
        <f t="shared" ca="1" si="16"/>
        <v>20</v>
      </c>
    </row>
    <row r="1083" spans="1:16">
      <c r="A1083" s="2">
        <v>1253440</v>
      </c>
      <c r="B1083" s="2">
        <v>1082</v>
      </c>
      <c r="C1083" s="2">
        <v>1082</v>
      </c>
      <c r="D1083" s="2" t="s">
        <v>1305</v>
      </c>
      <c r="E1083" s="3">
        <v>38187</v>
      </c>
      <c r="F1083" s="2" t="s">
        <v>322</v>
      </c>
      <c r="G1083" s="2" t="s">
        <v>15</v>
      </c>
      <c r="H1083" s="3">
        <v>38917</v>
      </c>
      <c r="K1083" s="2" t="s">
        <v>32</v>
      </c>
      <c r="L1083" s="2" t="s">
        <v>395</v>
      </c>
      <c r="N1083" t="s">
        <v>3440</v>
      </c>
      <c r="O1083" s="3">
        <v>45306</v>
      </c>
      <c r="P1083" s="2">
        <f t="shared" ca="1" si="16"/>
        <v>20</v>
      </c>
    </row>
    <row r="1084" spans="1:16">
      <c r="A1084" s="2">
        <v>1253433</v>
      </c>
      <c r="B1084" s="2">
        <v>1083</v>
      </c>
      <c r="C1084" s="2">
        <v>1083</v>
      </c>
      <c r="D1084" s="2" t="s">
        <v>1306</v>
      </c>
      <c r="E1084" s="3">
        <v>38187</v>
      </c>
      <c r="F1084" s="2" t="s">
        <v>31</v>
      </c>
      <c r="G1084" s="2" t="s">
        <v>15</v>
      </c>
      <c r="H1084" s="3">
        <v>46351</v>
      </c>
      <c r="K1084" s="2" t="s">
        <v>126</v>
      </c>
      <c r="L1084" s="2" t="s">
        <v>300</v>
      </c>
      <c r="N1084" t="s">
        <v>3440</v>
      </c>
      <c r="O1084" s="3">
        <v>45306</v>
      </c>
      <c r="P1084" s="2">
        <f t="shared" ca="1" si="16"/>
        <v>20</v>
      </c>
    </row>
    <row r="1085" spans="1:16">
      <c r="A1085" s="2">
        <v>1253448</v>
      </c>
      <c r="B1085" s="2">
        <v>1084</v>
      </c>
      <c r="C1085" s="2">
        <v>1084</v>
      </c>
      <c r="D1085" s="2" t="s">
        <v>1307</v>
      </c>
      <c r="E1085" s="3">
        <v>38187</v>
      </c>
      <c r="F1085" s="2" t="s">
        <v>322</v>
      </c>
      <c r="G1085" s="2" t="s">
        <v>15</v>
      </c>
      <c r="H1085" s="3">
        <v>45059</v>
      </c>
      <c r="K1085" s="2" t="s">
        <v>25</v>
      </c>
      <c r="L1085" s="2" t="s">
        <v>1290</v>
      </c>
      <c r="N1085" t="s">
        <v>3440</v>
      </c>
      <c r="O1085" s="3">
        <v>45306</v>
      </c>
      <c r="P1085" s="2">
        <f t="shared" ca="1" si="16"/>
        <v>20</v>
      </c>
    </row>
    <row r="1086" spans="1:16">
      <c r="A1086" s="2">
        <v>1253328</v>
      </c>
      <c r="B1086" s="2">
        <v>1085</v>
      </c>
      <c r="C1086" s="2">
        <v>1085</v>
      </c>
      <c r="D1086" s="2" t="s">
        <v>1308</v>
      </c>
      <c r="E1086" s="3">
        <v>38187</v>
      </c>
      <c r="F1086" s="2" t="s">
        <v>211</v>
      </c>
      <c r="G1086" s="2" t="s">
        <v>15</v>
      </c>
      <c r="H1086" s="3">
        <v>39738</v>
      </c>
      <c r="K1086" s="2" t="s">
        <v>63</v>
      </c>
      <c r="L1086" s="2" t="s">
        <v>174</v>
      </c>
      <c r="N1086" t="s">
        <v>3440</v>
      </c>
      <c r="O1086" s="3">
        <v>45306</v>
      </c>
      <c r="P1086" s="2">
        <f t="shared" ca="1" si="16"/>
        <v>20</v>
      </c>
    </row>
    <row r="1087" spans="1:16">
      <c r="A1087" s="2">
        <v>1253331</v>
      </c>
      <c r="B1087" s="2">
        <v>1086</v>
      </c>
      <c r="C1087" s="2">
        <v>1086</v>
      </c>
      <c r="D1087" s="2" t="s">
        <v>1309</v>
      </c>
      <c r="E1087" s="3">
        <v>38187</v>
      </c>
      <c r="F1087" s="2" t="s">
        <v>28</v>
      </c>
      <c r="G1087" s="2" t="s">
        <v>15</v>
      </c>
      <c r="H1087" s="3">
        <v>39915</v>
      </c>
      <c r="K1087" s="2" t="s">
        <v>427</v>
      </c>
      <c r="L1087" s="2" t="s">
        <v>522</v>
      </c>
      <c r="N1087" t="s">
        <v>3440</v>
      </c>
      <c r="O1087" s="3">
        <v>45306</v>
      </c>
      <c r="P1087" s="2">
        <f t="shared" ca="1" si="16"/>
        <v>20</v>
      </c>
    </row>
    <row r="1088" spans="1:16">
      <c r="A1088" s="2">
        <v>1253419</v>
      </c>
      <c r="B1088" s="2">
        <v>1087</v>
      </c>
      <c r="C1088" s="2">
        <v>1087</v>
      </c>
      <c r="D1088" s="2" t="s">
        <v>1310</v>
      </c>
      <c r="E1088" s="3">
        <v>38187</v>
      </c>
      <c r="F1088" s="2" t="s">
        <v>28</v>
      </c>
      <c r="G1088" s="2" t="s">
        <v>15</v>
      </c>
      <c r="H1088" s="3">
        <v>46090</v>
      </c>
      <c r="K1088" s="2" t="s">
        <v>43</v>
      </c>
      <c r="L1088" s="2" t="s">
        <v>1311</v>
      </c>
      <c r="N1088" t="s">
        <v>3440</v>
      </c>
      <c r="O1088" s="3">
        <v>45306</v>
      </c>
      <c r="P1088" s="2">
        <f t="shared" ca="1" si="16"/>
        <v>20</v>
      </c>
    </row>
    <row r="1089" spans="1:16">
      <c r="A1089" s="2">
        <v>1253455</v>
      </c>
      <c r="B1089" s="2">
        <v>1088</v>
      </c>
      <c r="C1089" s="2">
        <v>1088</v>
      </c>
      <c r="D1089" s="2" t="s">
        <v>1312</v>
      </c>
      <c r="E1089" s="3">
        <v>38187</v>
      </c>
      <c r="F1089" s="2" t="s">
        <v>28</v>
      </c>
      <c r="G1089" s="2" t="s">
        <v>15</v>
      </c>
      <c r="H1089" s="3">
        <v>44521</v>
      </c>
      <c r="J1089" s="2" t="s">
        <v>60</v>
      </c>
      <c r="K1089" s="2" t="s">
        <v>63</v>
      </c>
      <c r="L1089" s="2" t="s">
        <v>401</v>
      </c>
      <c r="N1089" t="s">
        <v>3440</v>
      </c>
      <c r="O1089" s="3">
        <v>45306</v>
      </c>
      <c r="P1089" s="2">
        <f t="shared" ca="1" si="16"/>
        <v>20</v>
      </c>
    </row>
    <row r="1090" spans="1:16">
      <c r="A1090" s="2">
        <v>1253423</v>
      </c>
      <c r="B1090" s="2">
        <v>1089</v>
      </c>
      <c r="C1090" s="2">
        <v>1089</v>
      </c>
      <c r="D1090" s="2" t="s">
        <v>1313</v>
      </c>
      <c r="E1090" s="3">
        <v>38187</v>
      </c>
      <c r="F1090" s="2" t="s">
        <v>31</v>
      </c>
      <c r="G1090" s="2" t="s">
        <v>15</v>
      </c>
      <c r="H1090" s="3">
        <v>46243</v>
      </c>
      <c r="K1090" s="2" t="s">
        <v>135</v>
      </c>
      <c r="L1090" s="2" t="s">
        <v>443</v>
      </c>
      <c r="N1090" t="s">
        <v>3440</v>
      </c>
      <c r="O1090" s="3">
        <v>45306</v>
      </c>
      <c r="P1090" s="2">
        <f t="shared" ref="P1090:P1153" ca="1" si="17">ROUNDUP((TODAY()-E1090)/365.25,0)</f>
        <v>20</v>
      </c>
    </row>
    <row r="1091" spans="1:16">
      <c r="A1091" s="2">
        <v>1253403</v>
      </c>
      <c r="B1091" s="2">
        <v>1090</v>
      </c>
      <c r="C1091" s="2">
        <v>1090</v>
      </c>
      <c r="D1091" s="2" t="s">
        <v>1314</v>
      </c>
      <c r="E1091" s="3">
        <v>38187</v>
      </c>
      <c r="F1091" s="2" t="s">
        <v>57</v>
      </c>
      <c r="G1091" s="2" t="s">
        <v>15</v>
      </c>
      <c r="H1091" s="3">
        <v>45521</v>
      </c>
      <c r="K1091" s="2" t="s">
        <v>69</v>
      </c>
      <c r="L1091" s="2" t="s">
        <v>58</v>
      </c>
      <c r="N1091" t="s">
        <v>3440</v>
      </c>
      <c r="O1091" s="3">
        <v>45306</v>
      </c>
      <c r="P1091" s="2">
        <f t="shared" ca="1" si="17"/>
        <v>20</v>
      </c>
    </row>
    <row r="1092" spans="1:16">
      <c r="A1092" s="2">
        <v>1494108</v>
      </c>
      <c r="B1092" s="2">
        <v>1091</v>
      </c>
      <c r="C1092" s="2">
        <v>1091</v>
      </c>
      <c r="D1092" s="2" t="s">
        <v>1315</v>
      </c>
      <c r="E1092" s="3">
        <v>38201</v>
      </c>
      <c r="F1092" s="2" t="s">
        <v>211</v>
      </c>
      <c r="G1092" s="2" t="s">
        <v>15</v>
      </c>
      <c r="H1092" s="3">
        <v>43934</v>
      </c>
      <c r="K1092" s="2" t="s">
        <v>135</v>
      </c>
      <c r="L1092" s="2" t="s">
        <v>92</v>
      </c>
      <c r="N1092" t="s">
        <v>3440</v>
      </c>
      <c r="O1092" s="3">
        <v>45306</v>
      </c>
      <c r="P1092" s="2">
        <f t="shared" ca="1" si="17"/>
        <v>20</v>
      </c>
    </row>
    <row r="1093" spans="1:16">
      <c r="A1093" s="2">
        <v>1258303</v>
      </c>
      <c r="B1093" s="2">
        <v>1092</v>
      </c>
      <c r="C1093" s="2">
        <v>1092</v>
      </c>
      <c r="D1093" s="2" t="s">
        <v>1316</v>
      </c>
      <c r="E1093" s="3">
        <v>38201</v>
      </c>
      <c r="F1093" s="2" t="s">
        <v>57</v>
      </c>
      <c r="G1093" s="2" t="s">
        <v>15</v>
      </c>
      <c r="H1093" s="3">
        <v>46208</v>
      </c>
      <c r="K1093" s="2" t="s">
        <v>16</v>
      </c>
      <c r="L1093" s="2" t="s">
        <v>441</v>
      </c>
      <c r="N1093" t="s">
        <v>3440</v>
      </c>
      <c r="O1093" s="3">
        <v>45306</v>
      </c>
      <c r="P1093" s="2">
        <f t="shared" ca="1" si="17"/>
        <v>20</v>
      </c>
    </row>
    <row r="1094" spans="1:16">
      <c r="A1094" s="2">
        <v>1258311</v>
      </c>
      <c r="B1094" s="2">
        <v>1093</v>
      </c>
      <c r="C1094" s="2">
        <v>1093</v>
      </c>
      <c r="D1094" s="2" t="s">
        <v>1317</v>
      </c>
      <c r="E1094" s="3">
        <v>38201</v>
      </c>
      <c r="F1094" s="2" t="s">
        <v>322</v>
      </c>
      <c r="G1094" s="2" t="s">
        <v>15</v>
      </c>
      <c r="H1094" s="3">
        <v>44556</v>
      </c>
      <c r="K1094" s="2" t="s">
        <v>45</v>
      </c>
      <c r="L1094" s="2" t="s">
        <v>33</v>
      </c>
      <c r="N1094" t="s">
        <v>3440</v>
      </c>
      <c r="O1094" s="3">
        <v>45306</v>
      </c>
      <c r="P1094" s="2">
        <f t="shared" ca="1" si="17"/>
        <v>20</v>
      </c>
    </row>
    <row r="1095" spans="1:16">
      <c r="A1095" s="2">
        <v>1258295</v>
      </c>
      <c r="B1095" s="2">
        <v>1094</v>
      </c>
      <c r="C1095" s="2">
        <v>1094</v>
      </c>
      <c r="D1095" s="2" t="s">
        <v>1318</v>
      </c>
      <c r="E1095" s="3">
        <v>38201</v>
      </c>
      <c r="F1095" s="2" t="s">
        <v>246</v>
      </c>
      <c r="G1095" s="2" t="s">
        <v>15</v>
      </c>
      <c r="H1095" s="3">
        <v>40935</v>
      </c>
      <c r="K1095" s="2" t="s">
        <v>142</v>
      </c>
      <c r="L1095" s="2" t="s">
        <v>121</v>
      </c>
      <c r="N1095" t="s">
        <v>3440</v>
      </c>
      <c r="O1095" s="3">
        <v>45306</v>
      </c>
      <c r="P1095" s="2">
        <f t="shared" ca="1" si="17"/>
        <v>20</v>
      </c>
    </row>
    <row r="1096" spans="1:16">
      <c r="A1096" s="2">
        <v>1258306</v>
      </c>
      <c r="B1096" s="2">
        <v>1095</v>
      </c>
      <c r="C1096" s="2">
        <v>1095</v>
      </c>
      <c r="D1096" s="2" t="s">
        <v>1319</v>
      </c>
      <c r="E1096" s="3">
        <v>38201</v>
      </c>
      <c r="F1096" s="2" t="s">
        <v>322</v>
      </c>
      <c r="G1096" s="2" t="s">
        <v>15</v>
      </c>
      <c r="H1096" s="3">
        <v>44605</v>
      </c>
      <c r="K1096" s="2" t="s">
        <v>38</v>
      </c>
      <c r="L1096" s="2" t="s">
        <v>127</v>
      </c>
      <c r="N1096" t="s">
        <v>3440</v>
      </c>
      <c r="O1096" s="3">
        <v>45306</v>
      </c>
      <c r="P1096" s="2">
        <f t="shared" ca="1" si="17"/>
        <v>20</v>
      </c>
    </row>
    <row r="1097" spans="1:16">
      <c r="A1097" s="2">
        <v>1261100</v>
      </c>
      <c r="B1097" s="2">
        <v>1096</v>
      </c>
      <c r="C1097" s="2">
        <v>1096</v>
      </c>
      <c r="D1097" s="2" t="s">
        <v>1320</v>
      </c>
      <c r="E1097" s="3">
        <v>38215</v>
      </c>
      <c r="F1097" s="2" t="s">
        <v>28</v>
      </c>
      <c r="G1097" s="2" t="s">
        <v>15</v>
      </c>
      <c r="H1097" s="3">
        <v>44825</v>
      </c>
      <c r="K1097" s="2" t="s">
        <v>43</v>
      </c>
      <c r="L1097" s="2" t="s">
        <v>382</v>
      </c>
      <c r="N1097" t="s">
        <v>3440</v>
      </c>
      <c r="O1097" s="3">
        <v>45306</v>
      </c>
      <c r="P1097" s="2">
        <f t="shared" ca="1" si="17"/>
        <v>20</v>
      </c>
    </row>
    <row r="1098" spans="1:16">
      <c r="A1098" s="2">
        <v>1261123</v>
      </c>
      <c r="B1098" s="2">
        <v>1097</v>
      </c>
      <c r="C1098" s="2">
        <v>1097</v>
      </c>
      <c r="D1098" s="2" t="s">
        <v>1321</v>
      </c>
      <c r="E1098" s="3">
        <v>38215</v>
      </c>
      <c r="F1098" s="2" t="s">
        <v>28</v>
      </c>
      <c r="G1098" s="2" t="s">
        <v>15</v>
      </c>
      <c r="H1098" s="3">
        <v>44521</v>
      </c>
      <c r="K1098" s="2" t="s">
        <v>63</v>
      </c>
      <c r="L1098" s="2" t="s">
        <v>102</v>
      </c>
      <c r="N1098" t="s">
        <v>3440</v>
      </c>
      <c r="O1098" s="3">
        <v>45306</v>
      </c>
      <c r="P1098" s="2">
        <f t="shared" ca="1" si="17"/>
        <v>20</v>
      </c>
    </row>
    <row r="1099" spans="1:16">
      <c r="A1099" s="2">
        <v>1261107</v>
      </c>
      <c r="B1099" s="2">
        <v>1098</v>
      </c>
      <c r="C1099" s="2">
        <v>1098</v>
      </c>
      <c r="D1099" s="2" t="s">
        <v>1322</v>
      </c>
      <c r="E1099" s="3">
        <v>38215</v>
      </c>
      <c r="F1099" s="2" t="s">
        <v>14</v>
      </c>
      <c r="G1099" s="2" t="s">
        <v>15</v>
      </c>
      <c r="H1099" s="3">
        <v>45604</v>
      </c>
      <c r="K1099" s="2" t="s">
        <v>135</v>
      </c>
      <c r="L1099" s="2" t="s">
        <v>319</v>
      </c>
      <c r="N1099" t="s">
        <v>3440</v>
      </c>
      <c r="O1099" s="3">
        <v>45306</v>
      </c>
      <c r="P1099" s="2">
        <f t="shared" ca="1" si="17"/>
        <v>20</v>
      </c>
    </row>
    <row r="1100" spans="1:16">
      <c r="A1100" s="2">
        <v>1261095</v>
      </c>
      <c r="B1100" s="2">
        <v>1099</v>
      </c>
      <c r="C1100" s="2">
        <v>1099</v>
      </c>
      <c r="D1100" s="2" t="s">
        <v>1323</v>
      </c>
      <c r="E1100" s="3">
        <v>38215</v>
      </c>
      <c r="F1100" s="2" t="s">
        <v>322</v>
      </c>
      <c r="G1100" s="2" t="s">
        <v>15</v>
      </c>
      <c r="H1100" s="3">
        <v>39689</v>
      </c>
      <c r="K1100" s="2" t="s">
        <v>142</v>
      </c>
      <c r="L1100" s="2" t="s">
        <v>300</v>
      </c>
      <c r="N1100" t="s">
        <v>3440</v>
      </c>
      <c r="O1100" s="3">
        <v>45306</v>
      </c>
      <c r="P1100" s="2">
        <f t="shared" ca="1" si="17"/>
        <v>20</v>
      </c>
    </row>
    <row r="1101" spans="1:16">
      <c r="A1101" s="2">
        <v>1261093</v>
      </c>
      <c r="B1101" s="2">
        <v>1100</v>
      </c>
      <c r="C1101" s="2">
        <v>1100</v>
      </c>
      <c r="D1101" s="2" t="s">
        <v>1324</v>
      </c>
      <c r="E1101" s="3">
        <v>38215</v>
      </c>
      <c r="F1101" s="2" t="s">
        <v>322</v>
      </c>
      <c r="G1101" s="2" t="s">
        <v>15</v>
      </c>
      <c r="H1101" s="3">
        <v>39915</v>
      </c>
      <c r="K1101" s="2" t="s">
        <v>54</v>
      </c>
      <c r="L1101" s="2" t="s">
        <v>94</v>
      </c>
      <c r="N1101" t="s">
        <v>3440</v>
      </c>
      <c r="O1101" s="3">
        <v>45306</v>
      </c>
      <c r="P1101" s="2">
        <f t="shared" ca="1" si="17"/>
        <v>20</v>
      </c>
    </row>
    <row r="1102" spans="1:16">
      <c r="A1102" s="2">
        <v>1261112</v>
      </c>
      <c r="B1102" s="2">
        <v>1101</v>
      </c>
      <c r="C1102" s="2">
        <v>1101</v>
      </c>
      <c r="D1102" s="2" t="s">
        <v>1325</v>
      </c>
      <c r="E1102" s="3">
        <v>38215</v>
      </c>
      <c r="F1102" s="2" t="s">
        <v>211</v>
      </c>
      <c r="G1102" s="2" t="s">
        <v>15</v>
      </c>
      <c r="H1102" s="3">
        <v>40195</v>
      </c>
      <c r="I1102" s="2" t="s">
        <v>709</v>
      </c>
      <c r="L1102" s="2" t="s">
        <v>33</v>
      </c>
      <c r="N1102" t="s">
        <v>3440</v>
      </c>
      <c r="O1102" s="3">
        <v>45306</v>
      </c>
      <c r="P1102" s="2">
        <f t="shared" ca="1" si="17"/>
        <v>20</v>
      </c>
    </row>
    <row r="1103" spans="1:16">
      <c r="A1103" s="2">
        <v>1261087</v>
      </c>
      <c r="B1103" s="2">
        <v>1102</v>
      </c>
      <c r="C1103" s="2">
        <v>1102</v>
      </c>
      <c r="D1103" s="2" t="s">
        <v>1326</v>
      </c>
      <c r="E1103" s="3">
        <v>38215</v>
      </c>
      <c r="F1103" s="2" t="s">
        <v>322</v>
      </c>
      <c r="G1103" s="2" t="s">
        <v>15</v>
      </c>
      <c r="H1103" s="3">
        <v>45026</v>
      </c>
      <c r="K1103" s="2" t="s">
        <v>32</v>
      </c>
      <c r="L1103" s="2" t="s">
        <v>669</v>
      </c>
      <c r="N1103" t="s">
        <v>3440</v>
      </c>
      <c r="O1103" s="3">
        <v>45306</v>
      </c>
      <c r="P1103" s="2">
        <f t="shared" ca="1" si="17"/>
        <v>20</v>
      </c>
    </row>
    <row r="1104" spans="1:16">
      <c r="A1104" s="2">
        <v>1261110</v>
      </c>
      <c r="B1104" s="2">
        <v>1103</v>
      </c>
      <c r="C1104" s="2">
        <v>1103</v>
      </c>
      <c r="D1104" s="2" t="s">
        <v>1327</v>
      </c>
      <c r="E1104" s="3">
        <v>38215</v>
      </c>
      <c r="F1104" s="2" t="s">
        <v>14</v>
      </c>
      <c r="G1104" s="2" t="s">
        <v>15</v>
      </c>
      <c r="H1104" s="3">
        <v>45521</v>
      </c>
      <c r="K1104" s="2" t="s">
        <v>52</v>
      </c>
      <c r="L1104" s="2" t="s">
        <v>1328</v>
      </c>
      <c r="N1104" t="s">
        <v>3440</v>
      </c>
      <c r="O1104" s="3">
        <v>45306</v>
      </c>
      <c r="P1104" s="2">
        <f t="shared" ca="1" si="17"/>
        <v>20</v>
      </c>
    </row>
    <row r="1105" spans="1:16">
      <c r="A1105" s="2">
        <v>1260938</v>
      </c>
      <c r="B1105" s="2">
        <v>1104</v>
      </c>
      <c r="C1105" s="2">
        <v>1104</v>
      </c>
      <c r="D1105" s="2" t="s">
        <v>1329</v>
      </c>
      <c r="E1105" s="3">
        <v>38215</v>
      </c>
      <c r="F1105" s="2" t="s">
        <v>211</v>
      </c>
      <c r="G1105" s="2" t="s">
        <v>15</v>
      </c>
      <c r="H1105" s="3">
        <v>39738</v>
      </c>
      <c r="J1105" s="2" t="s">
        <v>60</v>
      </c>
      <c r="K1105" s="2" t="s">
        <v>21</v>
      </c>
      <c r="L1105" s="2" t="s">
        <v>1034</v>
      </c>
      <c r="N1105" t="s">
        <v>3440</v>
      </c>
      <c r="O1105" s="3">
        <v>45306</v>
      </c>
      <c r="P1105" s="2">
        <f t="shared" ca="1" si="17"/>
        <v>20</v>
      </c>
    </row>
    <row r="1106" spans="1:16">
      <c r="A1106" s="2">
        <v>1261106</v>
      </c>
      <c r="B1106" s="2">
        <v>1105</v>
      </c>
      <c r="C1106" s="2">
        <v>1105</v>
      </c>
      <c r="D1106" s="2" t="s">
        <v>1330</v>
      </c>
      <c r="E1106" s="3">
        <v>38215</v>
      </c>
      <c r="F1106" s="2" t="s">
        <v>28</v>
      </c>
      <c r="G1106" s="2" t="s">
        <v>15</v>
      </c>
      <c r="H1106" s="3">
        <v>46427</v>
      </c>
      <c r="K1106" s="2" t="s">
        <v>63</v>
      </c>
      <c r="L1106" s="2" t="s">
        <v>50</v>
      </c>
      <c r="N1106" t="s">
        <v>3440</v>
      </c>
      <c r="O1106" s="3">
        <v>45306</v>
      </c>
      <c r="P1106" s="2">
        <f t="shared" ca="1" si="17"/>
        <v>20</v>
      </c>
    </row>
    <row r="1107" spans="1:16">
      <c r="A1107" s="2">
        <v>1267319</v>
      </c>
      <c r="B1107" s="2">
        <v>1106</v>
      </c>
      <c r="C1107" s="2">
        <v>1106</v>
      </c>
      <c r="D1107" s="2" t="s">
        <v>1331</v>
      </c>
      <c r="E1107" s="3">
        <v>38221</v>
      </c>
      <c r="F1107" s="2" t="s">
        <v>246</v>
      </c>
      <c r="G1107" s="2" t="s">
        <v>15</v>
      </c>
      <c r="H1107" s="3"/>
      <c r="K1107" s="2" t="s">
        <v>65</v>
      </c>
      <c r="L1107" s="2" t="s">
        <v>781</v>
      </c>
      <c r="N1107" t="s">
        <v>3440</v>
      </c>
      <c r="O1107" s="3">
        <v>45306</v>
      </c>
      <c r="P1107" s="2">
        <f t="shared" ca="1" si="17"/>
        <v>20</v>
      </c>
    </row>
    <row r="1108" spans="1:16">
      <c r="A1108" s="2">
        <v>1267310</v>
      </c>
      <c r="B1108" s="2">
        <v>1107</v>
      </c>
      <c r="C1108" s="2">
        <v>1107</v>
      </c>
      <c r="D1108" s="2" t="s">
        <v>1332</v>
      </c>
      <c r="E1108" s="3">
        <v>38221</v>
      </c>
      <c r="F1108" s="2" t="s">
        <v>28</v>
      </c>
      <c r="G1108" s="2" t="s">
        <v>15</v>
      </c>
      <c r="H1108" s="3">
        <v>44689</v>
      </c>
      <c r="K1108" s="2" t="s">
        <v>43</v>
      </c>
      <c r="L1108" s="2" t="s">
        <v>71</v>
      </c>
      <c r="N1108" t="s">
        <v>3440</v>
      </c>
      <c r="O1108" s="3">
        <v>45306</v>
      </c>
      <c r="P1108" s="2">
        <f t="shared" ca="1" si="17"/>
        <v>20</v>
      </c>
    </row>
    <row r="1109" spans="1:16">
      <c r="A1109" s="2">
        <v>1266209</v>
      </c>
      <c r="B1109" s="2">
        <v>1108</v>
      </c>
      <c r="C1109" s="2">
        <v>1108</v>
      </c>
      <c r="D1109" s="2" t="s">
        <v>1333</v>
      </c>
      <c r="E1109" s="3">
        <v>38221</v>
      </c>
      <c r="F1109" s="2" t="s">
        <v>28</v>
      </c>
      <c r="G1109" s="2" t="s">
        <v>15</v>
      </c>
      <c r="H1109" s="3">
        <v>45414</v>
      </c>
      <c r="K1109" s="2" t="s">
        <v>63</v>
      </c>
      <c r="L1109" s="2" t="s">
        <v>533</v>
      </c>
      <c r="N1109" t="s">
        <v>3440</v>
      </c>
      <c r="O1109" s="3">
        <v>45306</v>
      </c>
      <c r="P1109" s="2">
        <f t="shared" ca="1" si="17"/>
        <v>20</v>
      </c>
    </row>
    <row r="1110" spans="1:16">
      <c r="A1110" s="2">
        <v>1263226</v>
      </c>
      <c r="B1110" s="2">
        <v>1109</v>
      </c>
      <c r="C1110" s="2">
        <v>1109</v>
      </c>
      <c r="D1110" s="2" t="s">
        <v>1334</v>
      </c>
      <c r="E1110" s="3">
        <v>38222</v>
      </c>
      <c r="F1110" s="2" t="s">
        <v>246</v>
      </c>
      <c r="G1110" s="2" t="s">
        <v>15</v>
      </c>
      <c r="H1110" s="3">
        <v>43606</v>
      </c>
      <c r="K1110" s="2" t="s">
        <v>16</v>
      </c>
      <c r="L1110" s="2" t="s">
        <v>846</v>
      </c>
      <c r="N1110" t="s">
        <v>3440</v>
      </c>
      <c r="O1110" s="3">
        <v>45306</v>
      </c>
      <c r="P1110" s="2">
        <f t="shared" ca="1" si="17"/>
        <v>20</v>
      </c>
    </row>
    <row r="1111" spans="1:16">
      <c r="A1111" s="2">
        <v>1263219</v>
      </c>
      <c r="B1111" s="2">
        <v>1110</v>
      </c>
      <c r="C1111" s="2">
        <v>1110</v>
      </c>
      <c r="D1111" s="2" t="s">
        <v>1335</v>
      </c>
      <c r="E1111" s="3">
        <v>38222</v>
      </c>
      <c r="F1111" s="2" t="s">
        <v>28</v>
      </c>
      <c r="G1111" s="2" t="s">
        <v>15</v>
      </c>
      <c r="H1111" s="3">
        <v>44571</v>
      </c>
      <c r="K1111" s="2" t="s">
        <v>80</v>
      </c>
      <c r="L1111" s="2" t="s">
        <v>127</v>
      </c>
      <c r="N1111" t="s">
        <v>3440</v>
      </c>
      <c r="O1111" s="3">
        <v>45306</v>
      </c>
      <c r="P1111" s="2">
        <f t="shared" ca="1" si="17"/>
        <v>20</v>
      </c>
    </row>
    <row r="1112" spans="1:16">
      <c r="A1112" s="2">
        <v>1263215</v>
      </c>
      <c r="B1112" s="2">
        <v>1111</v>
      </c>
      <c r="C1112" s="2">
        <v>1111</v>
      </c>
      <c r="D1112" s="2" t="s">
        <v>1336</v>
      </c>
      <c r="E1112" s="3">
        <v>38222</v>
      </c>
      <c r="F1112" s="2" t="s">
        <v>28</v>
      </c>
      <c r="G1112" s="2" t="s">
        <v>15</v>
      </c>
      <c r="H1112" s="3">
        <v>44521</v>
      </c>
      <c r="J1112" s="2" t="s">
        <v>60</v>
      </c>
      <c r="K1112" s="2" t="s">
        <v>43</v>
      </c>
      <c r="L1112" s="2" t="s">
        <v>263</v>
      </c>
      <c r="N1112" t="s">
        <v>3440</v>
      </c>
      <c r="O1112" s="3">
        <v>45306</v>
      </c>
      <c r="P1112" s="2">
        <f t="shared" ca="1" si="17"/>
        <v>20</v>
      </c>
    </row>
    <row r="1113" spans="1:16">
      <c r="A1113" s="2">
        <v>1263216</v>
      </c>
      <c r="B1113" s="2">
        <v>1112</v>
      </c>
      <c r="C1113" s="2">
        <v>1112</v>
      </c>
      <c r="D1113" s="2" t="s">
        <v>1337</v>
      </c>
      <c r="E1113" s="3">
        <v>38222</v>
      </c>
      <c r="F1113" s="2" t="s">
        <v>28</v>
      </c>
      <c r="G1113" s="2" t="s">
        <v>15</v>
      </c>
      <c r="H1113" s="3">
        <v>44892</v>
      </c>
      <c r="K1113" s="2" t="s">
        <v>389</v>
      </c>
      <c r="L1113" s="2" t="s">
        <v>67</v>
      </c>
      <c r="N1113" t="s">
        <v>3440</v>
      </c>
      <c r="O1113" s="3">
        <v>45306</v>
      </c>
      <c r="P1113" s="2">
        <f t="shared" ca="1" si="17"/>
        <v>20</v>
      </c>
    </row>
    <row r="1114" spans="1:16">
      <c r="A1114" s="2">
        <v>1263212</v>
      </c>
      <c r="B1114" s="2">
        <v>1113</v>
      </c>
      <c r="C1114" s="2">
        <v>1113</v>
      </c>
      <c r="D1114" s="2" t="s">
        <v>1338</v>
      </c>
      <c r="E1114" s="3">
        <v>38222</v>
      </c>
      <c r="F1114" s="2" t="s">
        <v>57</v>
      </c>
      <c r="G1114" s="2" t="s">
        <v>15</v>
      </c>
      <c r="H1114" s="3">
        <v>45521</v>
      </c>
      <c r="K1114" s="2" t="s">
        <v>63</v>
      </c>
      <c r="L1114" s="2" t="s">
        <v>152</v>
      </c>
      <c r="N1114" t="s">
        <v>3440</v>
      </c>
      <c r="O1114" s="3">
        <v>45306</v>
      </c>
      <c r="P1114" s="2">
        <f t="shared" ca="1" si="17"/>
        <v>20</v>
      </c>
    </row>
    <row r="1115" spans="1:16">
      <c r="A1115" s="2">
        <v>1263223</v>
      </c>
      <c r="B1115" s="2">
        <v>1114</v>
      </c>
      <c r="C1115" s="2">
        <v>1114</v>
      </c>
      <c r="D1115" s="2" t="s">
        <v>1339</v>
      </c>
      <c r="E1115" s="3">
        <v>38222</v>
      </c>
      <c r="F1115" s="2" t="s">
        <v>14</v>
      </c>
      <c r="G1115" s="2" t="s">
        <v>15</v>
      </c>
      <c r="H1115" s="3">
        <v>45604</v>
      </c>
      <c r="J1115" s="2" t="s">
        <v>60</v>
      </c>
      <c r="K1115" s="2" t="s">
        <v>52</v>
      </c>
      <c r="L1115" s="2" t="s">
        <v>661</v>
      </c>
      <c r="N1115" t="s">
        <v>3440</v>
      </c>
      <c r="O1115" s="3">
        <v>45306</v>
      </c>
      <c r="P1115" s="2">
        <f t="shared" ca="1" si="17"/>
        <v>20</v>
      </c>
    </row>
    <row r="1116" spans="1:16">
      <c r="A1116" s="2">
        <v>1274238</v>
      </c>
      <c r="B1116" s="2">
        <v>1115</v>
      </c>
      <c r="C1116" s="2">
        <v>1115</v>
      </c>
      <c r="D1116" s="2" t="s">
        <v>1340</v>
      </c>
      <c r="E1116" s="3">
        <v>38237</v>
      </c>
      <c r="F1116" s="2" t="s">
        <v>28</v>
      </c>
      <c r="G1116" s="2" t="s">
        <v>15</v>
      </c>
      <c r="H1116" s="3">
        <v>42982</v>
      </c>
      <c r="J1116" s="2" t="s">
        <v>35</v>
      </c>
      <c r="K1116" s="2" t="s">
        <v>63</v>
      </c>
      <c r="L1116" s="2" t="s">
        <v>846</v>
      </c>
      <c r="N1116" t="s">
        <v>3440</v>
      </c>
      <c r="O1116" s="3">
        <v>45306</v>
      </c>
      <c r="P1116" s="2">
        <f t="shared" ca="1" si="17"/>
        <v>20</v>
      </c>
    </row>
    <row r="1117" spans="1:16">
      <c r="A1117" s="2">
        <v>1274131</v>
      </c>
      <c r="B1117" s="2">
        <v>1116</v>
      </c>
      <c r="C1117" s="2">
        <v>1116</v>
      </c>
      <c r="D1117" s="2" t="s">
        <v>1341</v>
      </c>
      <c r="E1117" s="3">
        <v>38238</v>
      </c>
      <c r="F1117" s="2" t="s">
        <v>57</v>
      </c>
      <c r="G1117" s="2" t="s">
        <v>15</v>
      </c>
      <c r="H1117" s="3">
        <v>45938</v>
      </c>
      <c r="J1117" s="2" t="s">
        <v>60</v>
      </c>
      <c r="K1117" s="2" t="s">
        <v>135</v>
      </c>
      <c r="L1117" s="2" t="s">
        <v>199</v>
      </c>
      <c r="N1117" t="s">
        <v>3440</v>
      </c>
      <c r="O1117" s="3">
        <v>45306</v>
      </c>
      <c r="P1117" s="2">
        <f t="shared" ca="1" si="17"/>
        <v>20</v>
      </c>
    </row>
    <row r="1118" spans="1:16">
      <c r="A1118" s="2">
        <v>1270839</v>
      </c>
      <c r="B1118" s="2">
        <v>1117</v>
      </c>
      <c r="C1118" s="2">
        <v>1117</v>
      </c>
      <c r="D1118" s="2" t="s">
        <v>1342</v>
      </c>
      <c r="E1118" s="3">
        <v>38243</v>
      </c>
      <c r="F1118" s="2" t="s">
        <v>211</v>
      </c>
      <c r="G1118" s="2" t="s">
        <v>15</v>
      </c>
      <c r="H1118" s="3">
        <v>39738</v>
      </c>
      <c r="K1118" s="2" t="s">
        <v>63</v>
      </c>
      <c r="L1118" s="2" t="s">
        <v>300</v>
      </c>
      <c r="N1118" t="s">
        <v>3440</v>
      </c>
      <c r="O1118" s="3">
        <v>45306</v>
      </c>
      <c r="P1118" s="2">
        <f t="shared" ca="1" si="17"/>
        <v>20</v>
      </c>
    </row>
    <row r="1119" spans="1:16">
      <c r="A1119" s="2">
        <v>1270881</v>
      </c>
      <c r="B1119" s="2">
        <v>1118</v>
      </c>
      <c r="C1119" s="2">
        <v>1118</v>
      </c>
      <c r="D1119" s="2" t="s">
        <v>1343</v>
      </c>
      <c r="E1119" s="3">
        <v>38243</v>
      </c>
      <c r="F1119" s="2" t="s">
        <v>31</v>
      </c>
      <c r="G1119" s="2" t="s">
        <v>15</v>
      </c>
      <c r="H1119" s="3">
        <v>46243</v>
      </c>
      <c r="K1119" s="2" t="s">
        <v>80</v>
      </c>
      <c r="L1119" s="2" t="s">
        <v>174</v>
      </c>
      <c r="N1119" t="s">
        <v>3440</v>
      </c>
      <c r="O1119" s="3">
        <v>45306</v>
      </c>
      <c r="P1119" s="2">
        <f t="shared" ca="1" si="17"/>
        <v>20</v>
      </c>
    </row>
    <row r="1120" spans="1:16">
      <c r="A1120" s="2">
        <v>1270882</v>
      </c>
      <c r="B1120" s="2">
        <v>1119</v>
      </c>
      <c r="C1120" s="2">
        <v>1119</v>
      </c>
      <c r="D1120" s="2" t="s">
        <v>1344</v>
      </c>
      <c r="E1120" s="3">
        <v>38243</v>
      </c>
      <c r="F1120" s="2" t="s">
        <v>322</v>
      </c>
      <c r="G1120" s="2" t="s">
        <v>15</v>
      </c>
      <c r="H1120" s="3">
        <v>39689</v>
      </c>
      <c r="K1120" s="2" t="s">
        <v>21</v>
      </c>
      <c r="L1120" s="2" t="s">
        <v>300</v>
      </c>
      <c r="N1120" t="s">
        <v>3440</v>
      </c>
      <c r="O1120" s="3">
        <v>45306</v>
      </c>
      <c r="P1120" s="2">
        <f t="shared" ca="1" si="17"/>
        <v>20</v>
      </c>
    </row>
    <row r="1121" spans="1:16">
      <c r="A1121" s="2">
        <v>1270870</v>
      </c>
      <c r="B1121" s="2">
        <v>1120</v>
      </c>
      <c r="C1121" s="2">
        <v>1120</v>
      </c>
      <c r="D1121" s="2" t="s">
        <v>1345</v>
      </c>
      <c r="E1121" s="3">
        <v>38243</v>
      </c>
      <c r="F1121" s="2" t="s">
        <v>28</v>
      </c>
      <c r="G1121" s="2" t="s">
        <v>15</v>
      </c>
      <c r="H1121" s="3">
        <v>45488</v>
      </c>
      <c r="K1121" s="2" t="s">
        <v>193</v>
      </c>
      <c r="L1121" s="2" t="s">
        <v>1346</v>
      </c>
      <c r="N1121" t="s">
        <v>3440</v>
      </c>
      <c r="O1121" s="3">
        <v>45306</v>
      </c>
      <c r="P1121" s="2">
        <f t="shared" ca="1" si="17"/>
        <v>20</v>
      </c>
    </row>
    <row r="1122" spans="1:16">
      <c r="A1122" s="2">
        <v>1270896</v>
      </c>
      <c r="B1122" s="2">
        <v>1121</v>
      </c>
      <c r="C1122" s="2">
        <v>1121</v>
      </c>
      <c r="D1122" s="2" t="s">
        <v>1347</v>
      </c>
      <c r="E1122" s="3">
        <v>38243</v>
      </c>
      <c r="F1122" s="2" t="s">
        <v>211</v>
      </c>
      <c r="G1122" s="2" t="s">
        <v>15</v>
      </c>
      <c r="H1122" s="3">
        <v>39738</v>
      </c>
      <c r="K1122" s="2" t="s">
        <v>63</v>
      </c>
      <c r="L1122" s="2" t="s">
        <v>846</v>
      </c>
      <c r="N1122" t="s">
        <v>3440</v>
      </c>
      <c r="O1122" s="3">
        <v>45306</v>
      </c>
      <c r="P1122" s="2">
        <f t="shared" ca="1" si="17"/>
        <v>20</v>
      </c>
    </row>
    <row r="1123" spans="1:16">
      <c r="A1123" s="2">
        <v>1270864</v>
      </c>
      <c r="B1123" s="2">
        <v>1122</v>
      </c>
      <c r="C1123" s="2">
        <v>1122</v>
      </c>
      <c r="D1123" s="2" t="s">
        <v>1348</v>
      </c>
      <c r="E1123" s="3">
        <v>38243</v>
      </c>
      <c r="F1123" s="2" t="s">
        <v>14</v>
      </c>
      <c r="G1123" s="2" t="s">
        <v>15</v>
      </c>
      <c r="H1123" s="3">
        <v>46208</v>
      </c>
      <c r="K1123" s="2" t="s">
        <v>63</v>
      </c>
      <c r="L1123" s="2" t="s">
        <v>127</v>
      </c>
      <c r="N1123" t="s">
        <v>3440</v>
      </c>
      <c r="O1123" s="3">
        <v>45306</v>
      </c>
      <c r="P1123" s="2">
        <f t="shared" ca="1" si="17"/>
        <v>20</v>
      </c>
    </row>
    <row r="1124" spans="1:16">
      <c r="A1124" s="2">
        <v>1270886</v>
      </c>
      <c r="B1124" s="2">
        <v>1123</v>
      </c>
      <c r="C1124" s="2">
        <v>1123</v>
      </c>
      <c r="D1124" s="2" t="s">
        <v>1349</v>
      </c>
      <c r="E1124" s="3">
        <v>38243</v>
      </c>
      <c r="F1124" s="2" t="s">
        <v>14</v>
      </c>
      <c r="G1124" s="2" t="s">
        <v>15</v>
      </c>
      <c r="H1124" s="3">
        <v>45521</v>
      </c>
      <c r="K1124" s="2" t="s">
        <v>63</v>
      </c>
      <c r="L1124" s="2" t="s">
        <v>1176</v>
      </c>
      <c r="N1124" t="s">
        <v>3440</v>
      </c>
      <c r="O1124" s="3">
        <v>45306</v>
      </c>
      <c r="P1124" s="2">
        <f t="shared" ca="1" si="17"/>
        <v>20</v>
      </c>
    </row>
    <row r="1125" spans="1:16">
      <c r="A1125" s="2">
        <v>1282635</v>
      </c>
      <c r="B1125" s="2">
        <v>1124</v>
      </c>
      <c r="C1125" s="2">
        <v>1124</v>
      </c>
      <c r="D1125" s="2" t="s">
        <v>1350</v>
      </c>
      <c r="E1125" s="3">
        <v>38243</v>
      </c>
      <c r="F1125" s="2" t="s">
        <v>322</v>
      </c>
      <c r="G1125" s="2" t="s">
        <v>15</v>
      </c>
      <c r="H1125" s="3">
        <v>38973</v>
      </c>
      <c r="J1125" s="2" t="s">
        <v>35</v>
      </c>
      <c r="K1125" s="2" t="s">
        <v>69</v>
      </c>
      <c r="L1125" s="2" t="s">
        <v>164</v>
      </c>
      <c r="N1125" t="s">
        <v>3440</v>
      </c>
      <c r="O1125" s="3">
        <v>45306</v>
      </c>
      <c r="P1125" s="2">
        <f t="shared" ca="1" si="17"/>
        <v>20</v>
      </c>
    </row>
    <row r="1126" spans="1:16">
      <c r="A1126" s="2">
        <v>1267301</v>
      </c>
      <c r="B1126" s="2">
        <v>1125</v>
      </c>
      <c r="C1126" s="2">
        <v>1125</v>
      </c>
      <c r="D1126" s="2" t="s">
        <v>1351</v>
      </c>
      <c r="E1126" s="3">
        <v>38249</v>
      </c>
      <c r="F1126" s="2" t="s">
        <v>322</v>
      </c>
      <c r="G1126" s="2" t="s">
        <v>15</v>
      </c>
      <c r="H1126" s="3">
        <v>39435</v>
      </c>
      <c r="K1126" s="2" t="s">
        <v>65</v>
      </c>
      <c r="L1126" s="2" t="s">
        <v>805</v>
      </c>
      <c r="N1126" t="s">
        <v>3440</v>
      </c>
      <c r="O1126" s="3">
        <v>45306</v>
      </c>
      <c r="P1126" s="2">
        <f t="shared" ca="1" si="17"/>
        <v>20</v>
      </c>
    </row>
    <row r="1127" spans="1:16">
      <c r="A1127" s="2">
        <v>1273411</v>
      </c>
      <c r="B1127" s="2">
        <v>1126</v>
      </c>
      <c r="C1127" s="2">
        <v>1126</v>
      </c>
      <c r="D1127" s="2" t="s">
        <v>1352</v>
      </c>
      <c r="E1127" s="3">
        <v>38250</v>
      </c>
      <c r="F1127" s="2" t="s">
        <v>28</v>
      </c>
      <c r="G1127" s="2" t="s">
        <v>15</v>
      </c>
      <c r="H1127" s="3">
        <v>45026</v>
      </c>
      <c r="K1127" s="2" t="s">
        <v>43</v>
      </c>
      <c r="L1127" s="2" t="s">
        <v>46</v>
      </c>
      <c r="N1127" t="s">
        <v>3440</v>
      </c>
      <c r="O1127" s="3">
        <v>45306</v>
      </c>
      <c r="P1127" s="2">
        <f t="shared" ca="1" si="17"/>
        <v>20</v>
      </c>
    </row>
    <row r="1128" spans="1:16">
      <c r="A1128" s="2">
        <v>1273437</v>
      </c>
      <c r="B1128" s="2">
        <v>1127</v>
      </c>
      <c r="C1128" s="2">
        <v>1127</v>
      </c>
      <c r="D1128" s="2" t="s">
        <v>1353</v>
      </c>
      <c r="E1128" s="3">
        <v>38250</v>
      </c>
      <c r="F1128" s="2" t="s">
        <v>322</v>
      </c>
      <c r="G1128" s="2" t="s">
        <v>15</v>
      </c>
      <c r="H1128" s="3">
        <v>38980</v>
      </c>
      <c r="K1128" s="2" t="s">
        <v>142</v>
      </c>
      <c r="L1128" s="2" t="s">
        <v>17</v>
      </c>
      <c r="N1128" t="s">
        <v>3440</v>
      </c>
      <c r="O1128" s="3">
        <v>45306</v>
      </c>
      <c r="P1128" s="2">
        <f t="shared" ca="1" si="17"/>
        <v>20</v>
      </c>
    </row>
    <row r="1129" spans="1:16">
      <c r="A1129" s="2">
        <v>1273408</v>
      </c>
      <c r="B1129" s="2">
        <v>1128</v>
      </c>
      <c r="C1129" s="2">
        <v>1128</v>
      </c>
      <c r="D1129" s="2" t="s">
        <v>1354</v>
      </c>
      <c r="E1129" s="3">
        <v>38250</v>
      </c>
      <c r="F1129" s="2" t="s">
        <v>31</v>
      </c>
      <c r="G1129" s="2" t="s">
        <v>15</v>
      </c>
      <c r="H1129" s="3">
        <v>46186</v>
      </c>
      <c r="K1129" s="2" t="s">
        <v>52</v>
      </c>
      <c r="L1129" s="2" t="s">
        <v>319</v>
      </c>
      <c r="N1129" t="s">
        <v>3440</v>
      </c>
      <c r="O1129" s="3">
        <v>45306</v>
      </c>
      <c r="P1129" s="2">
        <f t="shared" ca="1" si="17"/>
        <v>20</v>
      </c>
    </row>
    <row r="1130" spans="1:16">
      <c r="A1130" s="2">
        <v>1273423</v>
      </c>
      <c r="B1130" s="2">
        <v>1129</v>
      </c>
      <c r="C1130" s="2">
        <v>1129</v>
      </c>
      <c r="D1130" s="2" t="s">
        <v>1355</v>
      </c>
      <c r="E1130" s="3">
        <v>38250</v>
      </c>
      <c r="F1130" s="2" t="s">
        <v>28</v>
      </c>
      <c r="G1130" s="2" t="s">
        <v>15</v>
      </c>
      <c r="H1130" s="3">
        <v>46208</v>
      </c>
      <c r="K1130" s="2" t="s">
        <v>43</v>
      </c>
      <c r="L1130" s="2" t="s">
        <v>58</v>
      </c>
      <c r="N1130" t="s">
        <v>3440</v>
      </c>
      <c r="O1130" s="3">
        <v>45306</v>
      </c>
      <c r="P1130" s="2">
        <f t="shared" ca="1" si="17"/>
        <v>20</v>
      </c>
    </row>
    <row r="1131" spans="1:16">
      <c r="A1131" s="2">
        <v>1274181</v>
      </c>
      <c r="B1131" s="2">
        <v>1130</v>
      </c>
      <c r="C1131" s="2">
        <v>1130</v>
      </c>
      <c r="D1131" s="2" t="s">
        <v>1356</v>
      </c>
      <c r="E1131" s="3">
        <v>38257</v>
      </c>
      <c r="F1131" s="2" t="s">
        <v>322</v>
      </c>
      <c r="G1131" s="2" t="s">
        <v>15</v>
      </c>
      <c r="H1131" s="3">
        <v>39773</v>
      </c>
      <c r="K1131" s="2" t="s">
        <v>43</v>
      </c>
      <c r="L1131" s="2" t="s">
        <v>1357</v>
      </c>
      <c r="N1131" t="s">
        <v>3440</v>
      </c>
      <c r="O1131" s="3">
        <v>45306</v>
      </c>
      <c r="P1131" s="2">
        <f t="shared" ca="1" si="17"/>
        <v>20</v>
      </c>
    </row>
    <row r="1132" spans="1:16">
      <c r="A1132" s="2">
        <v>1274186</v>
      </c>
      <c r="B1132" s="2">
        <v>1131</v>
      </c>
      <c r="C1132" s="2">
        <v>1131</v>
      </c>
      <c r="D1132" s="2" t="s">
        <v>1358</v>
      </c>
      <c r="E1132" s="3">
        <v>38257</v>
      </c>
      <c r="F1132" s="2" t="s">
        <v>28</v>
      </c>
      <c r="G1132" s="2" t="s">
        <v>15</v>
      </c>
      <c r="H1132" s="3">
        <v>44571</v>
      </c>
      <c r="K1132" s="2" t="s">
        <v>427</v>
      </c>
      <c r="L1132" s="2" t="s">
        <v>524</v>
      </c>
      <c r="N1132" t="s">
        <v>3440</v>
      </c>
      <c r="O1132" s="3">
        <v>45306</v>
      </c>
      <c r="P1132" s="2">
        <f t="shared" ca="1" si="17"/>
        <v>20</v>
      </c>
    </row>
    <row r="1133" spans="1:16">
      <c r="A1133" s="2">
        <v>1274197</v>
      </c>
      <c r="B1133" s="2">
        <v>1132</v>
      </c>
      <c r="C1133" s="2">
        <v>1132</v>
      </c>
      <c r="D1133" s="2" t="s">
        <v>1359</v>
      </c>
      <c r="E1133" s="3">
        <v>38257</v>
      </c>
      <c r="F1133" s="2" t="s">
        <v>57</v>
      </c>
      <c r="G1133" s="2" t="s">
        <v>15</v>
      </c>
      <c r="H1133" s="3">
        <v>45881</v>
      </c>
      <c r="K1133" s="2" t="s">
        <v>54</v>
      </c>
      <c r="L1133" s="2" t="s">
        <v>1174</v>
      </c>
      <c r="N1133" t="s">
        <v>3440</v>
      </c>
      <c r="O1133" s="3">
        <v>45306</v>
      </c>
      <c r="P1133" s="2">
        <f t="shared" ca="1" si="17"/>
        <v>20</v>
      </c>
    </row>
    <row r="1134" spans="1:16">
      <c r="A1134" s="2">
        <v>1286565</v>
      </c>
      <c r="B1134" s="2">
        <v>1133</v>
      </c>
      <c r="C1134" s="2">
        <v>1133</v>
      </c>
      <c r="D1134" s="2" t="s">
        <v>1360</v>
      </c>
      <c r="E1134" s="3">
        <v>38264</v>
      </c>
      <c r="F1134" s="2" t="s">
        <v>57</v>
      </c>
      <c r="G1134" s="2" t="s">
        <v>15</v>
      </c>
      <c r="H1134" s="3">
        <v>46150</v>
      </c>
      <c r="K1134" s="2" t="s">
        <v>135</v>
      </c>
      <c r="L1134" s="2" t="s">
        <v>990</v>
      </c>
      <c r="N1134" t="s">
        <v>3440</v>
      </c>
      <c r="O1134" s="3">
        <v>45306</v>
      </c>
      <c r="P1134" s="2">
        <f t="shared" ca="1" si="17"/>
        <v>20</v>
      </c>
    </row>
    <row r="1135" spans="1:16">
      <c r="A1135" s="2">
        <v>1286571</v>
      </c>
      <c r="B1135" s="2">
        <v>1134</v>
      </c>
      <c r="C1135" s="2">
        <v>1134</v>
      </c>
      <c r="D1135" s="2" t="s">
        <v>1361</v>
      </c>
      <c r="E1135" s="3">
        <v>38264</v>
      </c>
      <c r="F1135" s="2" t="s">
        <v>322</v>
      </c>
      <c r="G1135" s="2" t="s">
        <v>15</v>
      </c>
      <c r="H1135" s="3">
        <v>42074</v>
      </c>
      <c r="J1135" s="2" t="s">
        <v>35</v>
      </c>
      <c r="K1135" s="2" t="s">
        <v>45</v>
      </c>
      <c r="L1135" s="2" t="s">
        <v>148</v>
      </c>
      <c r="N1135" t="s">
        <v>3440</v>
      </c>
      <c r="O1135" s="3">
        <v>45306</v>
      </c>
      <c r="P1135" s="2">
        <f t="shared" ca="1" si="17"/>
        <v>20</v>
      </c>
    </row>
    <row r="1136" spans="1:16">
      <c r="A1136" s="2">
        <v>1291758</v>
      </c>
      <c r="B1136" s="2">
        <v>1135</v>
      </c>
      <c r="C1136" s="2">
        <v>1135</v>
      </c>
      <c r="D1136" s="2" t="s">
        <v>1362</v>
      </c>
      <c r="E1136" s="3">
        <v>38264</v>
      </c>
      <c r="F1136" s="2" t="s">
        <v>28</v>
      </c>
      <c r="G1136" s="2" t="s">
        <v>15</v>
      </c>
      <c r="H1136" s="3">
        <v>46090</v>
      </c>
      <c r="K1136" s="2" t="s">
        <v>63</v>
      </c>
      <c r="L1136" s="2" t="s">
        <v>46</v>
      </c>
      <c r="N1136" t="s">
        <v>3440</v>
      </c>
      <c r="O1136" s="3">
        <v>45306</v>
      </c>
      <c r="P1136" s="2">
        <f t="shared" ca="1" si="17"/>
        <v>20</v>
      </c>
    </row>
    <row r="1137" spans="1:16">
      <c r="A1137" s="2">
        <v>1282670</v>
      </c>
      <c r="B1137" s="2">
        <v>1136</v>
      </c>
      <c r="C1137" s="2">
        <v>1136</v>
      </c>
      <c r="D1137" s="2" t="s">
        <v>1363</v>
      </c>
      <c r="E1137" s="3">
        <v>38271</v>
      </c>
      <c r="F1137" s="2" t="s">
        <v>211</v>
      </c>
      <c r="G1137" s="2" t="s">
        <v>15</v>
      </c>
      <c r="H1137" s="3">
        <v>46465</v>
      </c>
      <c r="K1137" s="2" t="s">
        <v>135</v>
      </c>
      <c r="L1137" s="2" t="s">
        <v>94</v>
      </c>
      <c r="N1137" t="s">
        <v>3440</v>
      </c>
      <c r="O1137" s="3">
        <v>45306</v>
      </c>
      <c r="P1137" s="2">
        <f t="shared" ca="1" si="17"/>
        <v>20</v>
      </c>
    </row>
    <row r="1138" spans="1:16">
      <c r="A1138" s="2">
        <v>1291772</v>
      </c>
      <c r="B1138" s="2">
        <v>1137</v>
      </c>
      <c r="C1138" s="2">
        <v>1137</v>
      </c>
      <c r="D1138" s="2" t="s">
        <v>1364</v>
      </c>
      <c r="E1138" s="3">
        <v>38271</v>
      </c>
      <c r="F1138" s="2" t="s">
        <v>322</v>
      </c>
      <c r="G1138" s="2" t="s">
        <v>15</v>
      </c>
      <c r="H1138" s="3">
        <v>39829</v>
      </c>
      <c r="K1138" s="2" t="s">
        <v>43</v>
      </c>
      <c r="L1138" s="2" t="s">
        <v>67</v>
      </c>
      <c r="N1138" t="s">
        <v>3440</v>
      </c>
      <c r="O1138" s="3">
        <v>45306</v>
      </c>
      <c r="P1138" s="2">
        <f t="shared" ca="1" si="17"/>
        <v>20</v>
      </c>
    </row>
    <row r="1139" spans="1:16">
      <c r="A1139" s="2">
        <v>1533158</v>
      </c>
      <c r="B1139" s="2">
        <v>1138</v>
      </c>
      <c r="C1139" s="2">
        <v>1138</v>
      </c>
      <c r="D1139" s="2" t="s">
        <v>1365</v>
      </c>
      <c r="E1139" s="3">
        <v>38271</v>
      </c>
      <c r="F1139" s="2" t="s">
        <v>322</v>
      </c>
      <c r="G1139" s="2" t="s">
        <v>15</v>
      </c>
      <c r="H1139" s="3">
        <v>46416</v>
      </c>
      <c r="K1139" s="2" t="s">
        <v>126</v>
      </c>
      <c r="L1139" s="2" t="s">
        <v>493</v>
      </c>
      <c r="N1139" t="s">
        <v>3440</v>
      </c>
      <c r="O1139" s="3">
        <v>45306</v>
      </c>
      <c r="P1139" s="2">
        <f t="shared" ca="1" si="17"/>
        <v>20</v>
      </c>
    </row>
    <row r="1140" spans="1:16">
      <c r="A1140" s="2">
        <v>1291638</v>
      </c>
      <c r="B1140" s="2">
        <v>1139</v>
      </c>
      <c r="C1140" s="2">
        <v>1139</v>
      </c>
      <c r="D1140" s="2" t="s">
        <v>1366</v>
      </c>
      <c r="E1140" s="3">
        <v>38271</v>
      </c>
      <c r="F1140" s="2" t="s">
        <v>28</v>
      </c>
      <c r="G1140" s="2" t="s">
        <v>15</v>
      </c>
      <c r="H1140" s="3">
        <v>45026</v>
      </c>
      <c r="K1140" s="2" t="s">
        <v>43</v>
      </c>
      <c r="L1140" s="2" t="s">
        <v>58</v>
      </c>
      <c r="N1140" t="s">
        <v>3440</v>
      </c>
      <c r="O1140" s="3">
        <v>45306</v>
      </c>
      <c r="P1140" s="2">
        <f t="shared" ca="1" si="17"/>
        <v>20</v>
      </c>
    </row>
    <row r="1141" spans="1:16">
      <c r="A1141" s="2">
        <v>1282679</v>
      </c>
      <c r="B1141" s="2">
        <v>1140</v>
      </c>
      <c r="C1141" s="2">
        <v>1140</v>
      </c>
      <c r="D1141" s="2" t="s">
        <v>1367</v>
      </c>
      <c r="E1141" s="3">
        <v>38271</v>
      </c>
      <c r="F1141" s="2" t="s">
        <v>28</v>
      </c>
      <c r="G1141" s="2" t="s">
        <v>15</v>
      </c>
      <c r="H1141" s="3">
        <v>44571</v>
      </c>
      <c r="K1141" s="2" t="s">
        <v>63</v>
      </c>
      <c r="L1141" s="2" t="s">
        <v>58</v>
      </c>
      <c r="N1141" t="s">
        <v>3440</v>
      </c>
      <c r="O1141" s="3">
        <v>45306</v>
      </c>
      <c r="P1141" s="2">
        <f t="shared" ca="1" si="17"/>
        <v>20</v>
      </c>
    </row>
    <row r="1142" spans="1:16">
      <c r="A1142" s="2">
        <v>1282647</v>
      </c>
      <c r="B1142" s="2">
        <v>1141</v>
      </c>
      <c r="C1142" s="2">
        <v>1141</v>
      </c>
      <c r="D1142" s="2" t="s">
        <v>1368</v>
      </c>
      <c r="E1142" s="3">
        <v>38271</v>
      </c>
      <c r="F1142" s="2" t="s">
        <v>322</v>
      </c>
      <c r="G1142" s="2" t="s">
        <v>15</v>
      </c>
      <c r="H1142" s="3">
        <v>39964</v>
      </c>
      <c r="K1142" s="2" t="s">
        <v>21</v>
      </c>
      <c r="L1142" s="2" t="s">
        <v>538</v>
      </c>
      <c r="N1142" t="s">
        <v>3440</v>
      </c>
      <c r="O1142" s="3">
        <v>45306</v>
      </c>
      <c r="P1142" s="2">
        <f t="shared" ca="1" si="17"/>
        <v>20</v>
      </c>
    </row>
    <row r="1143" spans="1:16">
      <c r="A1143" s="2">
        <v>1282673</v>
      </c>
      <c r="B1143" s="2">
        <v>1142</v>
      </c>
      <c r="C1143" s="2">
        <v>1142</v>
      </c>
      <c r="D1143" s="2" t="s">
        <v>1369</v>
      </c>
      <c r="E1143" s="3">
        <v>38271</v>
      </c>
      <c r="F1143" s="2" t="s">
        <v>28</v>
      </c>
      <c r="G1143" s="2" t="s">
        <v>15</v>
      </c>
      <c r="H1143" s="3">
        <v>46427</v>
      </c>
      <c r="J1143" s="2" t="s">
        <v>60</v>
      </c>
      <c r="K1143" s="2" t="s">
        <v>43</v>
      </c>
      <c r="L1143" s="2" t="s">
        <v>533</v>
      </c>
      <c r="N1143" t="s">
        <v>3440</v>
      </c>
      <c r="O1143" s="3">
        <v>45306</v>
      </c>
      <c r="P1143" s="2">
        <f t="shared" ca="1" si="17"/>
        <v>20</v>
      </c>
    </row>
    <row r="1144" spans="1:16">
      <c r="A1144" s="2">
        <v>1282605</v>
      </c>
      <c r="B1144" s="2">
        <v>1143</v>
      </c>
      <c r="C1144" s="2">
        <v>1143</v>
      </c>
      <c r="D1144" s="2" t="s">
        <v>1370</v>
      </c>
      <c r="E1144" s="3">
        <v>38271</v>
      </c>
      <c r="F1144" s="2" t="s">
        <v>57</v>
      </c>
      <c r="G1144" s="2" t="s">
        <v>15</v>
      </c>
      <c r="H1144" s="3">
        <v>46208</v>
      </c>
      <c r="J1144" s="2" t="s">
        <v>60</v>
      </c>
      <c r="K1144" s="2" t="s">
        <v>63</v>
      </c>
      <c r="L1144" s="2" t="s">
        <v>85</v>
      </c>
      <c r="N1144" t="s">
        <v>3440</v>
      </c>
      <c r="O1144" s="3">
        <v>45306</v>
      </c>
      <c r="P1144" s="2">
        <f t="shared" ca="1" si="17"/>
        <v>20</v>
      </c>
    </row>
    <row r="1145" spans="1:16">
      <c r="A1145" s="2">
        <v>1282667</v>
      </c>
      <c r="B1145" s="2">
        <v>1144</v>
      </c>
      <c r="C1145" s="2">
        <v>1144</v>
      </c>
      <c r="D1145" s="2" t="s">
        <v>1371</v>
      </c>
      <c r="E1145" s="3">
        <v>38271</v>
      </c>
      <c r="F1145" s="2" t="s">
        <v>28</v>
      </c>
      <c r="G1145" s="2" t="s">
        <v>15</v>
      </c>
      <c r="H1145" s="3">
        <v>45488</v>
      </c>
      <c r="K1145" s="2" t="s">
        <v>80</v>
      </c>
      <c r="L1145" s="2" t="s">
        <v>33</v>
      </c>
      <c r="N1145" t="s">
        <v>3440</v>
      </c>
      <c r="O1145" s="3">
        <v>45306</v>
      </c>
      <c r="P1145" s="2">
        <f t="shared" ca="1" si="17"/>
        <v>20</v>
      </c>
    </row>
    <row r="1146" spans="1:16">
      <c r="A1146" s="2">
        <v>1291630</v>
      </c>
      <c r="B1146" s="2">
        <v>1145</v>
      </c>
      <c r="C1146" s="2">
        <v>1145</v>
      </c>
      <c r="D1146" s="2" t="s">
        <v>1372</v>
      </c>
      <c r="E1146" s="3">
        <v>38271</v>
      </c>
      <c r="F1146" s="2" t="s">
        <v>211</v>
      </c>
      <c r="G1146" s="2" t="s">
        <v>15</v>
      </c>
      <c r="H1146" s="3">
        <v>40143</v>
      </c>
      <c r="K1146" s="2" t="s">
        <v>29</v>
      </c>
      <c r="L1146" s="2" t="s">
        <v>448</v>
      </c>
      <c r="N1146" t="s">
        <v>3440</v>
      </c>
      <c r="O1146" s="3">
        <v>45306</v>
      </c>
      <c r="P1146" s="2">
        <f t="shared" ca="1" si="17"/>
        <v>20</v>
      </c>
    </row>
    <row r="1147" spans="1:16">
      <c r="A1147" s="2">
        <v>1286619</v>
      </c>
      <c r="B1147" s="2">
        <v>1146</v>
      </c>
      <c r="C1147" s="2">
        <v>1146</v>
      </c>
      <c r="D1147" s="2" t="s">
        <v>1373</v>
      </c>
      <c r="E1147" s="3">
        <v>38285</v>
      </c>
      <c r="F1147" s="2" t="s">
        <v>57</v>
      </c>
      <c r="G1147" s="2" t="s">
        <v>15</v>
      </c>
      <c r="H1147" s="3">
        <v>45881</v>
      </c>
      <c r="K1147" s="2" t="s">
        <v>135</v>
      </c>
      <c r="L1147" s="2" t="s">
        <v>1374</v>
      </c>
      <c r="N1147" t="s">
        <v>3440</v>
      </c>
      <c r="O1147" s="3">
        <v>45306</v>
      </c>
      <c r="P1147" s="2">
        <f t="shared" ca="1" si="17"/>
        <v>20</v>
      </c>
    </row>
    <row r="1148" spans="1:16">
      <c r="A1148" s="2">
        <v>1286624</v>
      </c>
      <c r="B1148" s="2">
        <v>1147</v>
      </c>
      <c r="C1148" s="2">
        <v>1147</v>
      </c>
      <c r="D1148" s="2" t="s">
        <v>1375</v>
      </c>
      <c r="E1148" s="3">
        <v>38285</v>
      </c>
      <c r="F1148" s="2" t="s">
        <v>31</v>
      </c>
      <c r="G1148" s="2" t="s">
        <v>15</v>
      </c>
      <c r="H1148" s="3">
        <v>44723</v>
      </c>
      <c r="K1148" s="2" t="s">
        <v>126</v>
      </c>
      <c r="L1148" s="2" t="s">
        <v>152</v>
      </c>
      <c r="N1148" t="s">
        <v>3440</v>
      </c>
      <c r="O1148" s="3">
        <v>45306</v>
      </c>
      <c r="P1148" s="2">
        <f t="shared" ca="1" si="17"/>
        <v>20</v>
      </c>
    </row>
    <row r="1149" spans="1:16">
      <c r="A1149" s="2">
        <v>1286602</v>
      </c>
      <c r="B1149" s="2">
        <v>1148</v>
      </c>
      <c r="C1149" s="2">
        <v>1148</v>
      </c>
      <c r="D1149" s="2" t="s">
        <v>1376</v>
      </c>
      <c r="E1149" s="3">
        <v>38285</v>
      </c>
      <c r="F1149" s="2" t="s">
        <v>322</v>
      </c>
      <c r="G1149" s="2" t="s">
        <v>15</v>
      </c>
      <c r="H1149" s="3">
        <v>39015</v>
      </c>
      <c r="J1149" s="2" t="s">
        <v>20</v>
      </c>
      <c r="K1149" s="2" t="s">
        <v>21</v>
      </c>
      <c r="L1149" s="2" t="s">
        <v>346</v>
      </c>
      <c r="N1149" t="s">
        <v>3440</v>
      </c>
      <c r="O1149" s="3">
        <v>45306</v>
      </c>
      <c r="P1149" s="2">
        <f t="shared" ca="1" si="17"/>
        <v>20</v>
      </c>
    </row>
    <row r="1150" spans="1:16">
      <c r="A1150" s="2">
        <v>1286601</v>
      </c>
      <c r="B1150" s="2">
        <v>1149</v>
      </c>
      <c r="C1150" s="2">
        <v>1149</v>
      </c>
      <c r="D1150" s="2" t="s">
        <v>1377</v>
      </c>
      <c r="E1150" s="3">
        <v>38285</v>
      </c>
      <c r="F1150" s="2" t="s">
        <v>28</v>
      </c>
      <c r="G1150" s="2" t="s">
        <v>15</v>
      </c>
      <c r="H1150" s="3">
        <v>45521</v>
      </c>
      <c r="K1150" s="2" t="s">
        <v>43</v>
      </c>
      <c r="L1150" s="2" t="s">
        <v>33</v>
      </c>
      <c r="N1150" t="s">
        <v>3440</v>
      </c>
      <c r="O1150" s="3">
        <v>45306</v>
      </c>
      <c r="P1150" s="2">
        <f t="shared" ca="1" si="17"/>
        <v>20</v>
      </c>
    </row>
    <row r="1151" spans="1:16">
      <c r="A1151" s="2">
        <v>1286626</v>
      </c>
      <c r="B1151" s="2">
        <v>1150</v>
      </c>
      <c r="C1151" s="2">
        <v>1150</v>
      </c>
      <c r="D1151" s="2" t="s">
        <v>1378</v>
      </c>
      <c r="E1151" s="3">
        <v>38285</v>
      </c>
      <c r="F1151" s="2" t="s">
        <v>28</v>
      </c>
      <c r="G1151" s="2" t="s">
        <v>15</v>
      </c>
      <c r="H1151" s="3">
        <v>42974</v>
      </c>
      <c r="J1151" s="2" t="s">
        <v>35</v>
      </c>
      <c r="K1151" s="2" t="s">
        <v>427</v>
      </c>
      <c r="L1151" s="2" t="s">
        <v>121</v>
      </c>
      <c r="N1151" t="s">
        <v>3440</v>
      </c>
      <c r="O1151" s="3">
        <v>45306</v>
      </c>
      <c r="P1151" s="2">
        <f t="shared" ca="1" si="17"/>
        <v>20</v>
      </c>
    </row>
    <row r="1152" spans="1:16">
      <c r="A1152" s="2">
        <v>1286613</v>
      </c>
      <c r="B1152" s="2">
        <v>1151</v>
      </c>
      <c r="C1152" s="2">
        <v>1151</v>
      </c>
      <c r="D1152" s="2" t="s">
        <v>1379</v>
      </c>
      <c r="E1152" s="3">
        <v>38285</v>
      </c>
      <c r="F1152" s="2" t="s">
        <v>28</v>
      </c>
      <c r="G1152" s="2" t="s">
        <v>15</v>
      </c>
      <c r="H1152" s="3">
        <v>45026</v>
      </c>
      <c r="K1152" s="2" t="s">
        <v>52</v>
      </c>
      <c r="L1152" s="2" t="s">
        <v>107</v>
      </c>
      <c r="N1152" t="s">
        <v>3440</v>
      </c>
      <c r="O1152" s="3">
        <v>45306</v>
      </c>
      <c r="P1152" s="2">
        <f t="shared" ca="1" si="17"/>
        <v>20</v>
      </c>
    </row>
    <row r="1153" spans="1:16">
      <c r="A1153" s="2">
        <v>1286614</v>
      </c>
      <c r="B1153" s="2">
        <v>1152</v>
      </c>
      <c r="C1153" s="2">
        <v>1152</v>
      </c>
      <c r="D1153" s="2" t="s">
        <v>1380</v>
      </c>
      <c r="E1153" s="3">
        <v>38285</v>
      </c>
      <c r="F1153" s="2" t="s">
        <v>28</v>
      </c>
      <c r="G1153" s="2" t="s">
        <v>15</v>
      </c>
      <c r="H1153" s="3">
        <v>46090</v>
      </c>
      <c r="K1153" s="2" t="s">
        <v>63</v>
      </c>
      <c r="L1153" s="2" t="s">
        <v>58</v>
      </c>
      <c r="N1153" t="s">
        <v>3440</v>
      </c>
      <c r="O1153" s="3">
        <v>45306</v>
      </c>
      <c r="P1153" s="2">
        <f t="shared" ca="1" si="17"/>
        <v>20</v>
      </c>
    </row>
    <row r="1154" spans="1:16">
      <c r="A1154" s="2">
        <v>1286639</v>
      </c>
      <c r="B1154" s="2">
        <v>1153</v>
      </c>
      <c r="C1154" s="2">
        <v>1153</v>
      </c>
      <c r="D1154" s="2" t="s">
        <v>1381</v>
      </c>
      <c r="E1154" s="3">
        <v>38285</v>
      </c>
      <c r="F1154" s="2" t="s">
        <v>28</v>
      </c>
      <c r="G1154" s="2" t="s">
        <v>15</v>
      </c>
      <c r="H1154" s="3">
        <v>44825</v>
      </c>
      <c r="K1154" s="2" t="s">
        <v>25</v>
      </c>
      <c r="L1154" s="2" t="s">
        <v>17</v>
      </c>
      <c r="N1154" t="s">
        <v>3440</v>
      </c>
      <c r="O1154" s="3">
        <v>45306</v>
      </c>
      <c r="P1154" s="2">
        <f t="shared" ref="P1154:P1217" ca="1" si="18">ROUNDUP((TODAY()-E1154)/365.25,0)</f>
        <v>20</v>
      </c>
    </row>
    <row r="1155" spans="1:16">
      <c r="A1155" s="2">
        <v>1286592</v>
      </c>
      <c r="B1155" s="2">
        <v>1154</v>
      </c>
      <c r="C1155" s="2">
        <v>1154</v>
      </c>
      <c r="D1155" s="2" t="s">
        <v>1382</v>
      </c>
      <c r="E1155" s="3">
        <v>38285</v>
      </c>
      <c r="F1155" s="2" t="s">
        <v>28</v>
      </c>
      <c r="G1155" s="2" t="s">
        <v>15</v>
      </c>
      <c r="H1155" s="3">
        <v>44571</v>
      </c>
      <c r="K1155" s="2" t="s">
        <v>43</v>
      </c>
      <c r="L1155" s="2" t="s">
        <v>329</v>
      </c>
      <c r="N1155" t="s">
        <v>3440</v>
      </c>
      <c r="O1155" s="3">
        <v>45306</v>
      </c>
      <c r="P1155" s="2">
        <f t="shared" ca="1" si="18"/>
        <v>20</v>
      </c>
    </row>
    <row r="1156" spans="1:16">
      <c r="A1156" s="2">
        <v>1286605</v>
      </c>
      <c r="B1156" s="2">
        <v>1155</v>
      </c>
      <c r="C1156" s="2">
        <v>1155</v>
      </c>
      <c r="D1156" s="2" t="s">
        <v>1383</v>
      </c>
      <c r="E1156" s="3">
        <v>38285</v>
      </c>
      <c r="F1156" s="2" t="s">
        <v>28</v>
      </c>
      <c r="G1156" s="2" t="s">
        <v>15</v>
      </c>
      <c r="H1156" s="3">
        <v>44892</v>
      </c>
      <c r="K1156" s="2" t="s">
        <v>389</v>
      </c>
      <c r="L1156" s="2" t="s">
        <v>233</v>
      </c>
      <c r="N1156" t="s">
        <v>3440</v>
      </c>
      <c r="O1156" s="3">
        <v>45306</v>
      </c>
      <c r="P1156" s="2">
        <f t="shared" ca="1" si="18"/>
        <v>20</v>
      </c>
    </row>
    <row r="1157" spans="1:16">
      <c r="A1157" s="2">
        <v>1300885</v>
      </c>
      <c r="B1157" s="2">
        <v>1156</v>
      </c>
      <c r="C1157" s="2">
        <v>1156</v>
      </c>
      <c r="D1157" s="2" t="s">
        <v>1384</v>
      </c>
      <c r="E1157" s="3">
        <v>38285</v>
      </c>
      <c r="F1157" s="2" t="s">
        <v>28</v>
      </c>
      <c r="G1157" s="2" t="s">
        <v>15</v>
      </c>
      <c r="H1157" s="3">
        <v>45816</v>
      </c>
      <c r="J1157" s="2" t="s">
        <v>35</v>
      </c>
      <c r="K1157" s="2" t="s">
        <v>43</v>
      </c>
      <c r="L1157" s="2" t="s">
        <v>96</v>
      </c>
      <c r="N1157" t="s">
        <v>3440</v>
      </c>
      <c r="O1157" s="3">
        <v>45306</v>
      </c>
      <c r="P1157" s="2">
        <f t="shared" ca="1" si="18"/>
        <v>20</v>
      </c>
    </row>
    <row r="1158" spans="1:16">
      <c r="A1158" s="2">
        <v>1293244</v>
      </c>
      <c r="B1158" s="2">
        <v>1157</v>
      </c>
      <c r="C1158" s="2">
        <v>1157</v>
      </c>
      <c r="D1158" s="2" t="s">
        <v>380</v>
      </c>
      <c r="E1158" s="3">
        <v>38298</v>
      </c>
      <c r="F1158" s="2" t="s">
        <v>28</v>
      </c>
      <c r="G1158" s="2" t="s">
        <v>15</v>
      </c>
      <c r="H1158" s="3">
        <v>44723</v>
      </c>
      <c r="K1158" s="2" t="s">
        <v>63</v>
      </c>
      <c r="L1158" s="2" t="s">
        <v>265</v>
      </c>
      <c r="N1158" t="s">
        <v>3440</v>
      </c>
      <c r="O1158" s="3">
        <v>45306</v>
      </c>
      <c r="P1158" s="2">
        <f t="shared" ca="1" si="18"/>
        <v>20</v>
      </c>
    </row>
    <row r="1159" spans="1:16">
      <c r="A1159" s="2">
        <v>1293216</v>
      </c>
      <c r="B1159" s="2">
        <v>1158</v>
      </c>
      <c r="C1159" s="2">
        <v>1158</v>
      </c>
      <c r="D1159" s="2" t="s">
        <v>1385</v>
      </c>
      <c r="E1159" s="3">
        <v>38298</v>
      </c>
      <c r="F1159" s="2" t="s">
        <v>57</v>
      </c>
      <c r="G1159" s="2" t="s">
        <v>15</v>
      </c>
      <c r="H1159" s="3">
        <v>45910</v>
      </c>
      <c r="J1159" s="2" t="s">
        <v>35</v>
      </c>
      <c r="K1159" s="2" t="s">
        <v>63</v>
      </c>
      <c r="L1159" s="2" t="s">
        <v>846</v>
      </c>
      <c r="N1159" t="s">
        <v>3440</v>
      </c>
      <c r="O1159" s="3">
        <v>45306</v>
      </c>
      <c r="P1159" s="2">
        <f t="shared" ca="1" si="18"/>
        <v>20</v>
      </c>
    </row>
    <row r="1160" spans="1:16">
      <c r="A1160" s="2">
        <v>1295244</v>
      </c>
      <c r="B1160" s="2">
        <v>1159</v>
      </c>
      <c r="C1160" s="2">
        <v>1159</v>
      </c>
      <c r="D1160" s="2" t="s">
        <v>1386</v>
      </c>
      <c r="E1160" s="3">
        <v>38298</v>
      </c>
      <c r="F1160" s="2" t="s">
        <v>28</v>
      </c>
      <c r="G1160" s="2" t="s">
        <v>15</v>
      </c>
      <c r="H1160" s="3">
        <v>44825</v>
      </c>
      <c r="K1160" s="2" t="s">
        <v>63</v>
      </c>
      <c r="L1160" s="2" t="s">
        <v>127</v>
      </c>
      <c r="N1160" t="s">
        <v>3440</v>
      </c>
      <c r="O1160" s="3">
        <v>45306</v>
      </c>
      <c r="P1160" s="2">
        <f t="shared" ca="1" si="18"/>
        <v>20</v>
      </c>
    </row>
    <row r="1161" spans="1:16">
      <c r="A1161" s="2">
        <v>1291754</v>
      </c>
      <c r="B1161" s="2">
        <v>1160</v>
      </c>
      <c r="C1161" s="2">
        <v>1160</v>
      </c>
      <c r="D1161" s="2" t="s">
        <v>1387</v>
      </c>
      <c r="E1161" s="3">
        <v>38299</v>
      </c>
      <c r="F1161" s="2" t="s">
        <v>322</v>
      </c>
      <c r="G1161" s="2" t="s">
        <v>15</v>
      </c>
      <c r="H1161" s="3">
        <v>39773</v>
      </c>
      <c r="K1161" s="2" t="s">
        <v>29</v>
      </c>
      <c r="L1161" s="2" t="s">
        <v>148</v>
      </c>
      <c r="N1161" t="s">
        <v>3440</v>
      </c>
      <c r="O1161" s="3">
        <v>45306</v>
      </c>
      <c r="P1161" s="2">
        <f t="shared" ca="1" si="18"/>
        <v>20</v>
      </c>
    </row>
    <row r="1162" spans="1:16">
      <c r="A1162" s="2">
        <v>1300890</v>
      </c>
      <c r="B1162" s="2">
        <v>1161</v>
      </c>
      <c r="C1162" s="2">
        <v>1161</v>
      </c>
      <c r="D1162" s="2" t="s">
        <v>1388</v>
      </c>
      <c r="E1162" s="3">
        <v>38299</v>
      </c>
      <c r="F1162" s="2" t="s">
        <v>211</v>
      </c>
      <c r="G1162" s="2" t="s">
        <v>15</v>
      </c>
      <c r="H1162" s="3">
        <v>40813</v>
      </c>
      <c r="K1162" s="2" t="s">
        <v>29</v>
      </c>
      <c r="L1162" s="2" t="s">
        <v>67</v>
      </c>
      <c r="N1162" t="s">
        <v>3440</v>
      </c>
      <c r="O1162" s="3">
        <v>45306</v>
      </c>
      <c r="P1162" s="2">
        <f t="shared" ca="1" si="18"/>
        <v>20</v>
      </c>
    </row>
    <row r="1163" spans="1:16">
      <c r="A1163" s="2">
        <v>1300879</v>
      </c>
      <c r="B1163" s="2">
        <v>1162</v>
      </c>
      <c r="C1163" s="2">
        <v>1162</v>
      </c>
      <c r="D1163" s="2" t="s">
        <v>1389</v>
      </c>
      <c r="E1163" s="3">
        <v>38299</v>
      </c>
      <c r="F1163" s="2" t="s">
        <v>322</v>
      </c>
      <c r="G1163" s="2" t="s">
        <v>15</v>
      </c>
      <c r="H1163" s="3">
        <v>39773</v>
      </c>
      <c r="K1163" s="2" t="s">
        <v>63</v>
      </c>
      <c r="L1163" s="2" t="s">
        <v>130</v>
      </c>
      <c r="N1163" t="s">
        <v>3440</v>
      </c>
      <c r="O1163" s="3">
        <v>45306</v>
      </c>
      <c r="P1163" s="2">
        <f t="shared" ca="1" si="18"/>
        <v>20</v>
      </c>
    </row>
    <row r="1164" spans="1:16">
      <c r="A1164" s="2">
        <v>1292138</v>
      </c>
      <c r="B1164" s="2">
        <v>1163</v>
      </c>
      <c r="C1164" s="2">
        <v>1163</v>
      </c>
      <c r="D1164" s="2" t="s">
        <v>1390</v>
      </c>
      <c r="E1164" s="3">
        <v>38299</v>
      </c>
      <c r="F1164" s="2" t="s">
        <v>19</v>
      </c>
      <c r="G1164" s="2" t="s">
        <v>638</v>
      </c>
      <c r="H1164" s="3">
        <v>44474</v>
      </c>
      <c r="K1164" s="2" t="s">
        <v>32</v>
      </c>
      <c r="L1164" s="2" t="s">
        <v>36</v>
      </c>
      <c r="N1164" t="s">
        <v>3440</v>
      </c>
      <c r="O1164" s="3">
        <v>45306</v>
      </c>
      <c r="P1164" s="2">
        <f t="shared" ca="1" si="18"/>
        <v>20</v>
      </c>
    </row>
    <row r="1165" spans="1:16">
      <c r="A1165" s="2">
        <v>1300916</v>
      </c>
      <c r="B1165" s="2">
        <v>1164</v>
      </c>
      <c r="C1165" s="2">
        <v>1164</v>
      </c>
      <c r="D1165" s="2" t="s">
        <v>1391</v>
      </c>
      <c r="E1165" s="3">
        <v>38299</v>
      </c>
      <c r="F1165" s="2" t="s">
        <v>246</v>
      </c>
      <c r="G1165" s="2" t="s">
        <v>15</v>
      </c>
      <c r="H1165" s="3">
        <v>40837</v>
      </c>
      <c r="K1165" s="2" t="s">
        <v>43</v>
      </c>
      <c r="L1165" s="2" t="s">
        <v>174</v>
      </c>
      <c r="N1165" t="s">
        <v>3440</v>
      </c>
      <c r="O1165" s="3">
        <v>45306</v>
      </c>
      <c r="P1165" s="2">
        <f t="shared" ca="1" si="18"/>
        <v>20</v>
      </c>
    </row>
    <row r="1166" spans="1:16">
      <c r="A1166" s="2">
        <v>1291639</v>
      </c>
      <c r="B1166" s="2">
        <v>1165</v>
      </c>
      <c r="C1166" s="2">
        <v>1165</v>
      </c>
      <c r="D1166" s="2" t="s">
        <v>1392</v>
      </c>
      <c r="E1166" s="3">
        <v>38299</v>
      </c>
      <c r="F1166" s="2" t="s">
        <v>28</v>
      </c>
      <c r="G1166" s="2" t="s">
        <v>15</v>
      </c>
      <c r="H1166" s="3">
        <v>44723</v>
      </c>
      <c r="K1166" s="2" t="s">
        <v>135</v>
      </c>
      <c r="L1166" s="2" t="s">
        <v>1393</v>
      </c>
      <c r="N1166" t="s">
        <v>3440</v>
      </c>
      <c r="O1166" s="3">
        <v>45306</v>
      </c>
      <c r="P1166" s="2">
        <f t="shared" ca="1" si="18"/>
        <v>20</v>
      </c>
    </row>
    <row r="1167" spans="1:16">
      <c r="A1167" s="2">
        <v>1309457</v>
      </c>
      <c r="B1167" s="2">
        <v>1166</v>
      </c>
      <c r="C1167" s="2">
        <v>1166</v>
      </c>
      <c r="D1167" s="2" t="s">
        <v>1394</v>
      </c>
      <c r="E1167" s="3">
        <v>38323</v>
      </c>
      <c r="F1167" s="2" t="s">
        <v>322</v>
      </c>
      <c r="G1167" s="2" t="s">
        <v>15</v>
      </c>
      <c r="H1167" s="3">
        <v>44592</v>
      </c>
      <c r="K1167" s="2" t="s">
        <v>21</v>
      </c>
      <c r="L1167" s="2" t="s">
        <v>478</v>
      </c>
      <c r="N1167" t="s">
        <v>3440</v>
      </c>
      <c r="O1167" s="3">
        <v>45306</v>
      </c>
      <c r="P1167" s="2">
        <f t="shared" ca="1" si="18"/>
        <v>20</v>
      </c>
    </row>
    <row r="1168" spans="1:16">
      <c r="A1168" s="2">
        <v>1309466</v>
      </c>
      <c r="B1168" s="2">
        <v>1167</v>
      </c>
      <c r="C1168" s="2">
        <v>1167</v>
      </c>
      <c r="D1168" s="2" t="s">
        <v>1395</v>
      </c>
      <c r="E1168" s="3">
        <v>38323</v>
      </c>
      <c r="F1168" s="2" t="s">
        <v>322</v>
      </c>
      <c r="G1168" s="2" t="s">
        <v>15</v>
      </c>
      <c r="H1168" s="3">
        <v>39829</v>
      </c>
      <c r="K1168" s="2" t="s">
        <v>32</v>
      </c>
      <c r="L1168" s="2" t="s">
        <v>249</v>
      </c>
      <c r="N1168" t="s">
        <v>3440</v>
      </c>
      <c r="O1168" s="3">
        <v>45306</v>
      </c>
      <c r="P1168" s="2">
        <f t="shared" ca="1" si="18"/>
        <v>20</v>
      </c>
    </row>
    <row r="1169" spans="1:16">
      <c r="A1169" s="2">
        <v>1309580</v>
      </c>
      <c r="B1169" s="2">
        <v>1168</v>
      </c>
      <c r="C1169" s="2">
        <v>1168</v>
      </c>
      <c r="D1169" s="2" t="s">
        <v>1396</v>
      </c>
      <c r="E1169" s="3">
        <v>38323</v>
      </c>
      <c r="F1169" s="2" t="s">
        <v>28</v>
      </c>
      <c r="G1169" s="2" t="s">
        <v>15</v>
      </c>
      <c r="H1169" s="3">
        <v>44862</v>
      </c>
      <c r="J1169" s="2" t="s">
        <v>60</v>
      </c>
      <c r="K1169" s="2" t="s">
        <v>135</v>
      </c>
      <c r="L1169" s="2" t="s">
        <v>346</v>
      </c>
      <c r="N1169" t="s">
        <v>3440</v>
      </c>
      <c r="O1169" s="3">
        <v>45306</v>
      </c>
      <c r="P1169" s="2">
        <f t="shared" ca="1" si="18"/>
        <v>20</v>
      </c>
    </row>
    <row r="1170" spans="1:16">
      <c r="A1170" s="2">
        <v>1731442</v>
      </c>
      <c r="B1170" s="2">
        <v>1169</v>
      </c>
      <c r="C1170" s="2">
        <v>1169</v>
      </c>
      <c r="D1170" s="2" t="s">
        <v>1397</v>
      </c>
      <c r="E1170" s="3">
        <v>38323</v>
      </c>
      <c r="F1170" s="2" t="s">
        <v>14</v>
      </c>
      <c r="G1170" s="2" t="s">
        <v>15</v>
      </c>
      <c r="H1170" s="3">
        <v>45794</v>
      </c>
      <c r="K1170" s="2" t="s">
        <v>52</v>
      </c>
      <c r="L1170" s="2" t="s">
        <v>302</v>
      </c>
      <c r="N1170" t="s">
        <v>3440</v>
      </c>
      <c r="O1170" s="3">
        <v>45306</v>
      </c>
      <c r="P1170" s="2">
        <f t="shared" ca="1" si="18"/>
        <v>20</v>
      </c>
    </row>
    <row r="1171" spans="1:16">
      <c r="A1171" s="2">
        <v>1309451</v>
      </c>
      <c r="B1171" s="2">
        <v>1170</v>
      </c>
      <c r="C1171" s="2">
        <v>1170</v>
      </c>
      <c r="D1171" s="2" t="s">
        <v>1398</v>
      </c>
      <c r="E1171" s="3">
        <v>38323</v>
      </c>
      <c r="F1171" s="2" t="s">
        <v>28</v>
      </c>
      <c r="G1171" s="2" t="s">
        <v>15</v>
      </c>
      <c r="H1171" s="3">
        <v>39829</v>
      </c>
      <c r="J1171" s="2" t="s">
        <v>60</v>
      </c>
      <c r="K1171" s="2" t="s">
        <v>135</v>
      </c>
      <c r="L1171" s="2" t="s">
        <v>263</v>
      </c>
      <c r="N1171" t="s">
        <v>3440</v>
      </c>
      <c r="O1171" s="3">
        <v>45306</v>
      </c>
      <c r="P1171" s="2">
        <f t="shared" ca="1" si="18"/>
        <v>20</v>
      </c>
    </row>
    <row r="1172" spans="1:16">
      <c r="A1172" s="2">
        <v>1309445</v>
      </c>
      <c r="B1172" s="2">
        <v>1171</v>
      </c>
      <c r="C1172" s="2">
        <v>1171</v>
      </c>
      <c r="D1172" s="2" t="s">
        <v>1399</v>
      </c>
      <c r="E1172" s="3">
        <v>38323</v>
      </c>
      <c r="F1172" s="2" t="s">
        <v>28</v>
      </c>
      <c r="G1172" s="2" t="s">
        <v>15</v>
      </c>
      <c r="H1172" s="3">
        <v>39878</v>
      </c>
      <c r="K1172" s="2" t="s">
        <v>389</v>
      </c>
      <c r="L1172" s="2" t="s">
        <v>58</v>
      </c>
      <c r="N1172" t="s">
        <v>3440</v>
      </c>
      <c r="O1172" s="3">
        <v>45306</v>
      </c>
      <c r="P1172" s="2">
        <f t="shared" ca="1" si="18"/>
        <v>20</v>
      </c>
    </row>
    <row r="1173" spans="1:16">
      <c r="A1173" s="2">
        <v>1309454</v>
      </c>
      <c r="B1173" s="2">
        <v>1172</v>
      </c>
      <c r="C1173" s="2">
        <v>1172</v>
      </c>
      <c r="D1173" s="2" t="s">
        <v>1400</v>
      </c>
      <c r="E1173" s="3">
        <v>38323</v>
      </c>
      <c r="F1173" s="2" t="s">
        <v>28</v>
      </c>
      <c r="G1173" s="2" t="s">
        <v>15</v>
      </c>
      <c r="H1173" s="3">
        <v>46124</v>
      </c>
      <c r="K1173" s="2" t="s">
        <v>63</v>
      </c>
      <c r="L1173" s="2" t="s">
        <v>17</v>
      </c>
      <c r="N1173" t="s">
        <v>3440</v>
      </c>
      <c r="O1173" s="3">
        <v>45306</v>
      </c>
      <c r="P1173" s="2">
        <f t="shared" ca="1" si="18"/>
        <v>20</v>
      </c>
    </row>
    <row r="1174" spans="1:16">
      <c r="A1174" s="2">
        <v>1305835</v>
      </c>
      <c r="B1174" s="2">
        <v>1173</v>
      </c>
      <c r="C1174" s="2">
        <v>1173</v>
      </c>
      <c r="D1174" s="2" t="s">
        <v>1401</v>
      </c>
      <c r="E1174" s="3">
        <v>38326</v>
      </c>
      <c r="F1174" s="2" t="s">
        <v>31</v>
      </c>
      <c r="G1174" s="2" t="s">
        <v>15</v>
      </c>
      <c r="H1174" s="3">
        <v>46243</v>
      </c>
      <c r="K1174" s="2" t="s">
        <v>135</v>
      </c>
      <c r="L1174" s="2" t="s">
        <v>33</v>
      </c>
      <c r="N1174" t="s">
        <v>3440</v>
      </c>
      <c r="O1174" s="3">
        <v>45306</v>
      </c>
      <c r="P1174" s="2">
        <f t="shared" ca="1" si="18"/>
        <v>20</v>
      </c>
    </row>
    <row r="1175" spans="1:16">
      <c r="A1175" s="2">
        <v>1306033</v>
      </c>
      <c r="B1175" s="2">
        <v>1174</v>
      </c>
      <c r="C1175" s="2">
        <v>1174</v>
      </c>
      <c r="D1175" s="2" t="s">
        <v>1402</v>
      </c>
      <c r="E1175" s="3">
        <v>38326</v>
      </c>
      <c r="F1175" s="2" t="s">
        <v>19</v>
      </c>
      <c r="G1175" s="2" t="s">
        <v>15</v>
      </c>
      <c r="H1175" s="3">
        <v>41990</v>
      </c>
      <c r="I1175" s="2" t="s">
        <v>709</v>
      </c>
      <c r="L1175" s="2" t="s">
        <v>33</v>
      </c>
      <c r="N1175" t="s">
        <v>3440</v>
      </c>
      <c r="O1175" s="3">
        <v>45306</v>
      </c>
      <c r="P1175" s="2">
        <f t="shared" ca="1" si="18"/>
        <v>20</v>
      </c>
    </row>
    <row r="1176" spans="1:16">
      <c r="A1176" s="2">
        <v>1300902</v>
      </c>
      <c r="B1176" s="2">
        <v>1175</v>
      </c>
      <c r="C1176" s="2">
        <v>1175</v>
      </c>
      <c r="D1176" s="2" t="s">
        <v>1403</v>
      </c>
      <c r="E1176" s="3">
        <v>38327</v>
      </c>
      <c r="F1176" s="2" t="s">
        <v>14</v>
      </c>
      <c r="G1176" s="2" t="s">
        <v>15</v>
      </c>
      <c r="H1176" s="3">
        <v>45521</v>
      </c>
      <c r="K1176" s="2" t="s">
        <v>63</v>
      </c>
      <c r="L1176" s="2" t="s">
        <v>164</v>
      </c>
      <c r="N1176" t="s">
        <v>3440</v>
      </c>
      <c r="O1176" s="3">
        <v>45306</v>
      </c>
      <c r="P1176" s="2">
        <f t="shared" ca="1" si="18"/>
        <v>20</v>
      </c>
    </row>
    <row r="1177" spans="1:16">
      <c r="A1177" s="2">
        <v>1309527</v>
      </c>
      <c r="B1177" s="2">
        <v>1176</v>
      </c>
      <c r="C1177" s="2">
        <v>1176</v>
      </c>
      <c r="D1177" s="2" t="s">
        <v>1404</v>
      </c>
      <c r="E1177" s="3">
        <v>38355</v>
      </c>
      <c r="F1177" s="2" t="s">
        <v>14</v>
      </c>
      <c r="G1177" s="2" t="s">
        <v>15</v>
      </c>
      <c r="H1177" s="3">
        <v>45521</v>
      </c>
      <c r="K1177" s="2" t="s">
        <v>135</v>
      </c>
      <c r="L1177" s="2" t="s">
        <v>524</v>
      </c>
      <c r="N1177" t="s">
        <v>3440</v>
      </c>
      <c r="O1177" s="3">
        <v>45306</v>
      </c>
      <c r="P1177" s="2">
        <f t="shared" ca="1" si="18"/>
        <v>20</v>
      </c>
    </row>
    <row r="1178" spans="1:16">
      <c r="A1178" s="2">
        <v>1311188</v>
      </c>
      <c r="B1178" s="2">
        <v>1177</v>
      </c>
      <c r="C1178" s="2">
        <v>1177</v>
      </c>
      <c r="D1178" s="2" t="s">
        <v>1405</v>
      </c>
      <c r="E1178" s="3">
        <v>38359</v>
      </c>
      <c r="F1178" s="2" t="s">
        <v>14</v>
      </c>
      <c r="G1178" s="2" t="s">
        <v>15</v>
      </c>
      <c r="H1178" s="3">
        <v>45521</v>
      </c>
      <c r="K1178" s="2" t="s">
        <v>63</v>
      </c>
      <c r="L1178" s="2" t="s">
        <v>1346</v>
      </c>
      <c r="N1178" t="s">
        <v>3440</v>
      </c>
      <c r="O1178" s="3">
        <v>45306</v>
      </c>
      <c r="P1178" s="2">
        <f t="shared" ca="1" si="18"/>
        <v>20</v>
      </c>
    </row>
    <row r="1179" spans="1:16">
      <c r="A1179" s="2">
        <v>1311195</v>
      </c>
      <c r="B1179" s="2">
        <v>1178</v>
      </c>
      <c r="C1179" s="2">
        <v>1178</v>
      </c>
      <c r="D1179" s="2" t="s">
        <v>1406</v>
      </c>
      <c r="E1179" s="3">
        <v>38359</v>
      </c>
      <c r="F1179" s="2" t="s">
        <v>28</v>
      </c>
      <c r="G1179" s="2" t="s">
        <v>15</v>
      </c>
      <c r="H1179" s="3">
        <v>46090</v>
      </c>
      <c r="J1179" s="2" t="s">
        <v>35</v>
      </c>
      <c r="K1179" s="2" t="s">
        <v>135</v>
      </c>
      <c r="L1179" s="2" t="s">
        <v>846</v>
      </c>
      <c r="N1179" t="s">
        <v>3440</v>
      </c>
      <c r="O1179" s="3">
        <v>45306</v>
      </c>
      <c r="P1179" s="2">
        <f t="shared" ca="1" si="18"/>
        <v>20</v>
      </c>
    </row>
    <row r="1180" spans="1:16">
      <c r="A1180" s="2">
        <v>1318402</v>
      </c>
      <c r="B1180" s="2">
        <v>1179</v>
      </c>
      <c r="C1180" s="2">
        <v>1179</v>
      </c>
      <c r="D1180" s="2" t="s">
        <v>1407</v>
      </c>
      <c r="E1180" s="3">
        <v>38361</v>
      </c>
      <c r="F1180" s="2" t="s">
        <v>24</v>
      </c>
      <c r="G1180" s="2" t="s">
        <v>638</v>
      </c>
      <c r="H1180" s="3">
        <v>46124</v>
      </c>
      <c r="K1180" s="2" t="s">
        <v>80</v>
      </c>
      <c r="L1180" s="2" t="s">
        <v>85</v>
      </c>
      <c r="N1180" t="s">
        <v>3440</v>
      </c>
      <c r="O1180" s="3">
        <v>45306</v>
      </c>
      <c r="P1180" s="2">
        <f t="shared" ca="1" si="18"/>
        <v>20</v>
      </c>
    </row>
    <row r="1181" spans="1:16">
      <c r="A1181" s="2">
        <v>1320340</v>
      </c>
      <c r="B1181" s="2">
        <v>1180</v>
      </c>
      <c r="C1181" s="2">
        <v>1180</v>
      </c>
      <c r="D1181" s="2" t="s">
        <v>1408</v>
      </c>
      <c r="E1181" s="3">
        <v>38361</v>
      </c>
      <c r="F1181" s="2" t="s">
        <v>322</v>
      </c>
      <c r="G1181" s="2" t="s">
        <v>15</v>
      </c>
      <c r="H1181" s="3">
        <v>41819</v>
      </c>
      <c r="J1181" s="2" t="s">
        <v>35</v>
      </c>
      <c r="K1181" s="2" t="s">
        <v>21</v>
      </c>
      <c r="L1181" s="2" t="s">
        <v>533</v>
      </c>
      <c r="N1181" t="s">
        <v>3440</v>
      </c>
      <c r="O1181" s="3">
        <v>45306</v>
      </c>
      <c r="P1181" s="2">
        <f t="shared" ca="1" si="18"/>
        <v>20</v>
      </c>
    </row>
    <row r="1182" spans="1:16">
      <c r="A1182" s="2">
        <v>1314941</v>
      </c>
      <c r="B1182" s="2">
        <v>1181</v>
      </c>
      <c r="C1182" s="2">
        <v>1181</v>
      </c>
      <c r="D1182" s="2" t="s">
        <v>1409</v>
      </c>
      <c r="E1182" s="3">
        <v>38369</v>
      </c>
      <c r="F1182" s="2" t="s">
        <v>31</v>
      </c>
      <c r="G1182" s="2" t="s">
        <v>15</v>
      </c>
      <c r="H1182" s="3">
        <v>46351</v>
      </c>
      <c r="K1182" s="2" t="s">
        <v>126</v>
      </c>
      <c r="L1182" s="2" t="s">
        <v>669</v>
      </c>
      <c r="N1182" t="s">
        <v>3440</v>
      </c>
      <c r="O1182" s="3">
        <v>45306</v>
      </c>
      <c r="P1182" s="2">
        <f t="shared" ca="1" si="18"/>
        <v>20</v>
      </c>
    </row>
    <row r="1183" spans="1:16">
      <c r="A1183" s="2">
        <v>1316427</v>
      </c>
      <c r="B1183" s="2">
        <v>1182</v>
      </c>
      <c r="C1183" s="2">
        <v>1182</v>
      </c>
      <c r="D1183" s="2" t="s">
        <v>1410</v>
      </c>
      <c r="E1183" s="3">
        <v>38369</v>
      </c>
      <c r="F1183" s="2" t="s">
        <v>28</v>
      </c>
      <c r="G1183" s="2" t="s">
        <v>15</v>
      </c>
      <c r="H1183" s="3">
        <v>44723</v>
      </c>
      <c r="J1183" s="2" t="s">
        <v>60</v>
      </c>
      <c r="K1183" s="2" t="s">
        <v>25</v>
      </c>
      <c r="L1183" s="2" t="s">
        <v>281</v>
      </c>
      <c r="N1183" t="s">
        <v>3440</v>
      </c>
      <c r="O1183" s="3">
        <v>45306</v>
      </c>
      <c r="P1183" s="2">
        <f t="shared" ca="1" si="18"/>
        <v>20</v>
      </c>
    </row>
    <row r="1184" spans="1:16">
      <c r="A1184" s="2">
        <v>1314987</v>
      </c>
      <c r="B1184" s="2">
        <v>1183</v>
      </c>
      <c r="C1184" s="2">
        <v>1183</v>
      </c>
      <c r="D1184" s="2" t="s">
        <v>1411</v>
      </c>
      <c r="E1184" s="3">
        <v>38369</v>
      </c>
      <c r="F1184" s="2" t="s">
        <v>31</v>
      </c>
      <c r="G1184" s="2" t="s">
        <v>15</v>
      </c>
      <c r="H1184" s="3">
        <v>46399</v>
      </c>
      <c r="K1184" s="2" t="s">
        <v>126</v>
      </c>
      <c r="L1184" s="2" t="s">
        <v>176</v>
      </c>
      <c r="N1184" t="s">
        <v>3440</v>
      </c>
      <c r="O1184" s="3">
        <v>45306</v>
      </c>
      <c r="P1184" s="2">
        <f t="shared" ca="1" si="18"/>
        <v>20</v>
      </c>
    </row>
    <row r="1185" spans="1:16">
      <c r="A1185" s="2">
        <v>1314966</v>
      </c>
      <c r="B1185" s="2">
        <v>1184</v>
      </c>
      <c r="C1185" s="2">
        <v>1184</v>
      </c>
      <c r="D1185" s="2" t="s">
        <v>1412</v>
      </c>
      <c r="E1185" s="3">
        <v>38369</v>
      </c>
      <c r="F1185" s="2" t="s">
        <v>57</v>
      </c>
      <c r="G1185" s="2" t="s">
        <v>15</v>
      </c>
      <c r="H1185" s="3">
        <v>46150</v>
      </c>
      <c r="K1185" s="2" t="s">
        <v>135</v>
      </c>
      <c r="L1185" s="2" t="s">
        <v>573</v>
      </c>
      <c r="N1185" t="s">
        <v>3440</v>
      </c>
      <c r="O1185" s="3">
        <v>45306</v>
      </c>
      <c r="P1185" s="2">
        <f t="shared" ca="1" si="18"/>
        <v>20</v>
      </c>
    </row>
    <row r="1186" spans="1:16">
      <c r="A1186" s="2">
        <v>1314993</v>
      </c>
      <c r="B1186" s="2">
        <v>1185</v>
      </c>
      <c r="C1186" s="2">
        <v>1185</v>
      </c>
      <c r="D1186" s="2" t="s">
        <v>1413</v>
      </c>
      <c r="E1186" s="3">
        <v>38369</v>
      </c>
      <c r="F1186" s="2" t="s">
        <v>31</v>
      </c>
      <c r="G1186" s="2" t="s">
        <v>15</v>
      </c>
      <c r="H1186" s="3">
        <v>46351</v>
      </c>
      <c r="K1186" s="2" t="s">
        <v>126</v>
      </c>
      <c r="L1186" s="2" t="s">
        <v>83</v>
      </c>
      <c r="N1186" t="s">
        <v>3440</v>
      </c>
      <c r="O1186" s="3">
        <v>45306</v>
      </c>
      <c r="P1186" s="2">
        <f t="shared" ca="1" si="18"/>
        <v>20</v>
      </c>
    </row>
    <row r="1187" spans="1:16">
      <c r="A1187" s="2">
        <v>1320959</v>
      </c>
      <c r="B1187" s="2">
        <v>1186</v>
      </c>
      <c r="C1187" s="2">
        <v>1186</v>
      </c>
      <c r="D1187" s="2" t="s">
        <v>1414</v>
      </c>
      <c r="E1187" s="3">
        <v>38383</v>
      </c>
      <c r="F1187" s="2" t="s">
        <v>28</v>
      </c>
      <c r="G1187" s="2" t="s">
        <v>15</v>
      </c>
      <c r="H1187" s="3">
        <v>44723</v>
      </c>
      <c r="K1187" s="2" t="s">
        <v>65</v>
      </c>
      <c r="L1187" s="2" t="s">
        <v>242</v>
      </c>
      <c r="N1187" t="s">
        <v>3440</v>
      </c>
      <c r="O1187" s="3">
        <v>45306</v>
      </c>
      <c r="P1187" s="2">
        <f t="shared" ca="1" si="18"/>
        <v>20</v>
      </c>
    </row>
    <row r="1188" spans="1:16">
      <c r="A1188" s="2">
        <v>1321016</v>
      </c>
      <c r="B1188" s="2">
        <v>1187</v>
      </c>
      <c r="C1188" s="2">
        <v>1187</v>
      </c>
      <c r="D1188" s="2" t="s">
        <v>1415</v>
      </c>
      <c r="E1188" s="3">
        <v>38383</v>
      </c>
      <c r="F1188" s="2" t="s">
        <v>28</v>
      </c>
      <c r="G1188" s="2" t="s">
        <v>15</v>
      </c>
      <c r="H1188" s="3">
        <v>44913</v>
      </c>
      <c r="K1188" s="2" t="s">
        <v>63</v>
      </c>
      <c r="L1188" s="2" t="s">
        <v>931</v>
      </c>
      <c r="N1188" t="s">
        <v>3440</v>
      </c>
      <c r="O1188" s="3">
        <v>45306</v>
      </c>
      <c r="P1188" s="2">
        <f t="shared" ca="1" si="18"/>
        <v>20</v>
      </c>
    </row>
    <row r="1189" spans="1:16">
      <c r="A1189" s="2">
        <v>1320652</v>
      </c>
      <c r="B1189" s="2">
        <v>1188</v>
      </c>
      <c r="C1189" s="2">
        <v>1188</v>
      </c>
      <c r="D1189" s="2" t="s">
        <v>1416</v>
      </c>
      <c r="E1189" s="3">
        <v>38383</v>
      </c>
      <c r="F1189" s="2" t="s">
        <v>28</v>
      </c>
      <c r="G1189" s="2" t="s">
        <v>15</v>
      </c>
      <c r="H1189" s="3">
        <v>43800</v>
      </c>
      <c r="K1189" s="2" t="s">
        <v>389</v>
      </c>
      <c r="L1189" s="2" t="s">
        <v>81</v>
      </c>
      <c r="N1189" t="s">
        <v>3440</v>
      </c>
      <c r="O1189" s="3">
        <v>45306</v>
      </c>
      <c r="P1189" s="2">
        <f t="shared" ca="1" si="18"/>
        <v>20</v>
      </c>
    </row>
    <row r="1190" spans="1:16">
      <c r="A1190" s="2">
        <v>1320931</v>
      </c>
      <c r="B1190" s="2">
        <v>1189</v>
      </c>
      <c r="C1190" s="2">
        <v>1189</v>
      </c>
      <c r="D1190" s="2" t="s">
        <v>1417</v>
      </c>
      <c r="E1190" s="3">
        <v>38384</v>
      </c>
      <c r="F1190" s="2" t="s">
        <v>31</v>
      </c>
      <c r="G1190" s="2" t="s">
        <v>15</v>
      </c>
      <c r="H1190" s="3">
        <v>46399</v>
      </c>
      <c r="K1190" s="2" t="s">
        <v>126</v>
      </c>
      <c r="L1190" s="2" t="s">
        <v>237</v>
      </c>
      <c r="N1190" t="s">
        <v>3440</v>
      </c>
      <c r="O1190" s="3">
        <v>45306</v>
      </c>
      <c r="P1190" s="2">
        <f t="shared" ca="1" si="18"/>
        <v>20</v>
      </c>
    </row>
    <row r="1191" spans="1:16">
      <c r="A1191" s="2">
        <v>1320973</v>
      </c>
      <c r="B1191" s="2">
        <v>1190</v>
      </c>
      <c r="C1191" s="2">
        <v>1190</v>
      </c>
      <c r="D1191" s="2" t="s">
        <v>1418</v>
      </c>
      <c r="E1191" s="3">
        <v>38384</v>
      </c>
      <c r="F1191" s="2" t="s">
        <v>31</v>
      </c>
      <c r="G1191" s="2" t="s">
        <v>15</v>
      </c>
      <c r="H1191" s="3">
        <v>46399</v>
      </c>
      <c r="K1191" s="2" t="s">
        <v>126</v>
      </c>
      <c r="L1191" s="2" t="s">
        <v>99</v>
      </c>
      <c r="N1191" t="s">
        <v>3440</v>
      </c>
      <c r="O1191" s="3">
        <v>45306</v>
      </c>
      <c r="P1191" s="2">
        <f t="shared" ca="1" si="18"/>
        <v>20</v>
      </c>
    </row>
    <row r="1192" spans="1:16">
      <c r="A1192" s="2">
        <v>1320680</v>
      </c>
      <c r="B1192" s="2">
        <v>1191</v>
      </c>
      <c r="C1192" s="2">
        <v>1191</v>
      </c>
      <c r="D1192" s="2" t="s">
        <v>1419</v>
      </c>
      <c r="E1192" s="3">
        <v>38384</v>
      </c>
      <c r="F1192" s="2" t="s">
        <v>14</v>
      </c>
      <c r="G1192" s="2" t="s">
        <v>15</v>
      </c>
      <c r="H1192" s="3">
        <v>45581</v>
      </c>
      <c r="K1192" s="2" t="s">
        <v>63</v>
      </c>
      <c r="L1192" s="2" t="s">
        <v>152</v>
      </c>
      <c r="N1192" t="s">
        <v>3440</v>
      </c>
      <c r="O1192" s="3">
        <v>45306</v>
      </c>
      <c r="P1192" s="2">
        <f t="shared" ca="1" si="18"/>
        <v>20</v>
      </c>
    </row>
    <row r="1193" spans="1:16">
      <c r="A1193" s="2">
        <v>1320710</v>
      </c>
      <c r="B1193" s="2">
        <v>1192</v>
      </c>
      <c r="C1193" s="2">
        <v>1192</v>
      </c>
      <c r="D1193" s="2" t="s">
        <v>1420</v>
      </c>
      <c r="E1193" s="3">
        <v>38384</v>
      </c>
      <c r="F1193" s="2" t="s">
        <v>28</v>
      </c>
      <c r="G1193" s="2" t="s">
        <v>15</v>
      </c>
      <c r="H1193" s="3">
        <v>45455</v>
      </c>
      <c r="J1193" s="2" t="s">
        <v>60</v>
      </c>
      <c r="K1193" s="2" t="s">
        <v>389</v>
      </c>
      <c r="L1193" s="2" t="s">
        <v>1346</v>
      </c>
      <c r="N1193" t="s">
        <v>3440</v>
      </c>
      <c r="O1193" s="3">
        <v>45306</v>
      </c>
      <c r="P1193" s="2">
        <f t="shared" ca="1" si="18"/>
        <v>20</v>
      </c>
    </row>
    <row r="1194" spans="1:16">
      <c r="A1194" s="2">
        <v>1320897</v>
      </c>
      <c r="B1194" s="2">
        <v>1193</v>
      </c>
      <c r="C1194" s="2">
        <v>1193</v>
      </c>
      <c r="D1194" s="2" t="s">
        <v>1421</v>
      </c>
      <c r="E1194" s="3">
        <v>38384</v>
      </c>
      <c r="F1194" s="2" t="s">
        <v>31</v>
      </c>
      <c r="G1194" s="2" t="s">
        <v>15</v>
      </c>
      <c r="H1194" s="3">
        <v>46399</v>
      </c>
      <c r="K1194" s="2" t="s">
        <v>126</v>
      </c>
      <c r="L1194" s="2" t="s">
        <v>191</v>
      </c>
      <c r="N1194" t="s">
        <v>3440</v>
      </c>
      <c r="O1194" s="3">
        <v>45306</v>
      </c>
      <c r="P1194" s="2">
        <f t="shared" ca="1" si="18"/>
        <v>20</v>
      </c>
    </row>
    <row r="1195" spans="1:16">
      <c r="A1195" s="2">
        <v>1327838</v>
      </c>
      <c r="B1195" s="2">
        <v>1194</v>
      </c>
      <c r="C1195" s="2">
        <v>1194</v>
      </c>
      <c r="D1195" s="2" t="s">
        <v>1422</v>
      </c>
      <c r="E1195" s="3">
        <v>38397</v>
      </c>
      <c r="F1195" s="2" t="s">
        <v>28</v>
      </c>
      <c r="G1195" s="2" t="s">
        <v>15</v>
      </c>
      <c r="H1195" s="3">
        <v>44723</v>
      </c>
      <c r="K1195" s="2" t="s">
        <v>135</v>
      </c>
      <c r="L1195" s="2" t="s">
        <v>225</v>
      </c>
      <c r="N1195" t="s">
        <v>3440</v>
      </c>
      <c r="O1195" s="3">
        <v>45306</v>
      </c>
      <c r="P1195" s="2">
        <f t="shared" ca="1" si="18"/>
        <v>20</v>
      </c>
    </row>
    <row r="1196" spans="1:16">
      <c r="A1196" s="2">
        <v>1327221</v>
      </c>
      <c r="B1196" s="2">
        <v>1195</v>
      </c>
      <c r="C1196" s="2">
        <v>1195</v>
      </c>
      <c r="D1196" s="2" t="s">
        <v>1423</v>
      </c>
      <c r="E1196" s="3">
        <v>38397</v>
      </c>
      <c r="F1196" s="2" t="s">
        <v>28</v>
      </c>
      <c r="G1196" s="2" t="s">
        <v>15</v>
      </c>
      <c r="H1196" s="3">
        <v>44825</v>
      </c>
      <c r="K1196" s="2" t="s">
        <v>135</v>
      </c>
      <c r="L1196" s="2" t="s">
        <v>750</v>
      </c>
      <c r="N1196" t="s">
        <v>3440</v>
      </c>
      <c r="O1196" s="3">
        <v>45306</v>
      </c>
      <c r="P1196" s="2">
        <f t="shared" ca="1" si="18"/>
        <v>20</v>
      </c>
    </row>
    <row r="1197" spans="1:16">
      <c r="A1197" s="2">
        <v>1326797</v>
      </c>
      <c r="B1197" s="2">
        <v>1196</v>
      </c>
      <c r="C1197" s="2">
        <v>1196</v>
      </c>
      <c r="D1197" s="2" t="s">
        <v>1424</v>
      </c>
      <c r="E1197" s="3">
        <v>38397</v>
      </c>
      <c r="F1197" s="2" t="s">
        <v>322</v>
      </c>
      <c r="G1197" s="2" t="s">
        <v>15</v>
      </c>
      <c r="H1197" s="3">
        <v>39992</v>
      </c>
      <c r="K1197" s="2" t="s">
        <v>21</v>
      </c>
      <c r="L1197" s="2" t="s">
        <v>36</v>
      </c>
      <c r="N1197" t="s">
        <v>3440</v>
      </c>
      <c r="O1197" s="3">
        <v>45306</v>
      </c>
      <c r="P1197" s="2">
        <f t="shared" ca="1" si="18"/>
        <v>20</v>
      </c>
    </row>
    <row r="1198" spans="1:16">
      <c r="A1198" s="2">
        <v>1327263</v>
      </c>
      <c r="B1198" s="2">
        <v>1197</v>
      </c>
      <c r="C1198" s="2">
        <v>1197</v>
      </c>
      <c r="D1198" s="2" t="s">
        <v>1425</v>
      </c>
      <c r="E1198" s="3">
        <v>38397</v>
      </c>
      <c r="F1198" s="2" t="s">
        <v>28</v>
      </c>
      <c r="G1198" s="2" t="s">
        <v>15</v>
      </c>
      <c r="H1198" s="3">
        <v>44825</v>
      </c>
      <c r="K1198" s="2" t="s">
        <v>63</v>
      </c>
      <c r="L1198" s="2" t="s">
        <v>152</v>
      </c>
      <c r="N1198" t="s">
        <v>3440</v>
      </c>
      <c r="O1198" s="3">
        <v>45306</v>
      </c>
      <c r="P1198" s="2">
        <f t="shared" ca="1" si="18"/>
        <v>20</v>
      </c>
    </row>
    <row r="1199" spans="1:16">
      <c r="A1199" s="2">
        <v>1327261</v>
      </c>
      <c r="B1199" s="2">
        <v>1198</v>
      </c>
      <c r="C1199" s="2">
        <v>1198</v>
      </c>
      <c r="D1199" s="2" t="s">
        <v>1426</v>
      </c>
      <c r="E1199" s="3">
        <v>38397</v>
      </c>
      <c r="F1199" s="2" t="s">
        <v>322</v>
      </c>
      <c r="G1199" s="2" t="s">
        <v>15</v>
      </c>
      <c r="H1199" s="3">
        <v>39992</v>
      </c>
      <c r="J1199" s="2" t="s">
        <v>60</v>
      </c>
      <c r="K1199" s="2" t="s">
        <v>16</v>
      </c>
      <c r="L1199" s="2" t="s">
        <v>17</v>
      </c>
      <c r="N1199" t="s">
        <v>3440</v>
      </c>
      <c r="O1199" s="3">
        <v>45306</v>
      </c>
      <c r="P1199" s="2">
        <f t="shared" ca="1" si="18"/>
        <v>20</v>
      </c>
    </row>
    <row r="1200" spans="1:16">
      <c r="A1200" s="2">
        <v>1327269</v>
      </c>
      <c r="B1200" s="2">
        <v>1199</v>
      </c>
      <c r="C1200" s="2">
        <v>1199</v>
      </c>
      <c r="D1200" s="2" t="s">
        <v>1427</v>
      </c>
      <c r="E1200" s="3">
        <v>38397</v>
      </c>
      <c r="F1200" s="2" t="s">
        <v>322</v>
      </c>
      <c r="G1200" s="2" t="s">
        <v>15</v>
      </c>
      <c r="H1200" s="3">
        <v>39127</v>
      </c>
      <c r="K1200" s="2" t="s">
        <v>63</v>
      </c>
      <c r="L1200" s="2" t="s">
        <v>36</v>
      </c>
      <c r="N1200" t="s">
        <v>3440</v>
      </c>
      <c r="O1200" s="3">
        <v>45306</v>
      </c>
      <c r="P1200" s="2">
        <f t="shared" ca="1" si="18"/>
        <v>20</v>
      </c>
    </row>
    <row r="1201" spans="1:16">
      <c r="A1201" s="2">
        <v>1326951</v>
      </c>
      <c r="B1201" s="2">
        <v>1200</v>
      </c>
      <c r="C1201" s="2">
        <v>1200</v>
      </c>
      <c r="D1201" s="2" t="s">
        <v>1428</v>
      </c>
      <c r="E1201" s="3">
        <v>38397</v>
      </c>
      <c r="F1201" s="2" t="s">
        <v>31</v>
      </c>
      <c r="G1201" s="2" t="s">
        <v>15</v>
      </c>
      <c r="H1201" s="3">
        <v>46378</v>
      </c>
      <c r="K1201" s="2" t="s">
        <v>126</v>
      </c>
      <c r="L1201" s="2" t="s">
        <v>199</v>
      </c>
      <c r="N1201" t="s">
        <v>3440</v>
      </c>
      <c r="O1201" s="3">
        <v>45306</v>
      </c>
      <c r="P1201" s="2">
        <f t="shared" ca="1" si="18"/>
        <v>20</v>
      </c>
    </row>
    <row r="1202" spans="1:16">
      <c r="A1202" s="2">
        <v>1327763</v>
      </c>
      <c r="B1202" s="2">
        <v>1201</v>
      </c>
      <c r="C1202" s="2">
        <v>1201</v>
      </c>
      <c r="D1202" s="2" t="s">
        <v>1429</v>
      </c>
      <c r="E1202" s="3">
        <v>38397</v>
      </c>
      <c r="F1202" s="2" t="s">
        <v>322</v>
      </c>
      <c r="G1202" s="2" t="s">
        <v>15</v>
      </c>
      <c r="H1202" s="3">
        <v>40018</v>
      </c>
      <c r="J1202" s="2" t="s">
        <v>60</v>
      </c>
      <c r="K1202" s="2" t="s">
        <v>25</v>
      </c>
      <c r="L1202" s="2" t="s">
        <v>441</v>
      </c>
      <c r="N1202" t="s">
        <v>3440</v>
      </c>
      <c r="O1202" s="3">
        <v>45306</v>
      </c>
      <c r="P1202" s="2">
        <f t="shared" ca="1" si="18"/>
        <v>20</v>
      </c>
    </row>
    <row r="1203" spans="1:16">
      <c r="A1203" s="2">
        <v>1328034</v>
      </c>
      <c r="B1203" s="2">
        <v>1202</v>
      </c>
      <c r="C1203" s="2">
        <v>1202</v>
      </c>
      <c r="D1203" s="2" t="s">
        <v>1430</v>
      </c>
      <c r="E1203" s="3">
        <v>38397</v>
      </c>
      <c r="F1203" s="2" t="s">
        <v>57</v>
      </c>
      <c r="G1203" s="2" t="s">
        <v>15</v>
      </c>
      <c r="H1203" s="3">
        <v>46182</v>
      </c>
      <c r="K1203" s="2" t="s">
        <v>16</v>
      </c>
      <c r="L1203" s="2" t="s">
        <v>92</v>
      </c>
      <c r="N1203" t="s">
        <v>3440</v>
      </c>
      <c r="O1203" s="3">
        <v>45306</v>
      </c>
      <c r="P1203" s="2">
        <f t="shared" ca="1" si="18"/>
        <v>20</v>
      </c>
    </row>
    <row r="1204" spans="1:16">
      <c r="A1204" s="2">
        <v>1327232</v>
      </c>
      <c r="B1204" s="2">
        <v>1203</v>
      </c>
      <c r="C1204" s="2">
        <v>1203</v>
      </c>
      <c r="D1204" s="2" t="s">
        <v>1431</v>
      </c>
      <c r="E1204" s="3">
        <v>38397</v>
      </c>
      <c r="F1204" s="2" t="s">
        <v>14</v>
      </c>
      <c r="G1204" s="2" t="s">
        <v>15</v>
      </c>
      <c r="H1204" s="3">
        <v>46208</v>
      </c>
      <c r="J1204" s="2" t="s">
        <v>60</v>
      </c>
      <c r="K1204" s="2" t="s">
        <v>193</v>
      </c>
      <c r="L1204" s="2" t="s">
        <v>376</v>
      </c>
      <c r="N1204" t="s">
        <v>3440</v>
      </c>
      <c r="O1204" s="3">
        <v>45306</v>
      </c>
      <c r="P1204" s="2">
        <f t="shared" ca="1" si="18"/>
        <v>20</v>
      </c>
    </row>
    <row r="1205" spans="1:16">
      <c r="A1205" s="2">
        <v>1328030</v>
      </c>
      <c r="B1205" s="2">
        <v>1204</v>
      </c>
      <c r="C1205" s="2">
        <v>1204</v>
      </c>
      <c r="D1205" s="2" t="s">
        <v>1432</v>
      </c>
      <c r="E1205" s="3">
        <v>38397</v>
      </c>
      <c r="F1205" s="2" t="s">
        <v>322</v>
      </c>
      <c r="G1205" s="2" t="s">
        <v>15</v>
      </c>
      <c r="H1205" s="3">
        <v>39127</v>
      </c>
      <c r="K1205" s="2" t="s">
        <v>63</v>
      </c>
      <c r="L1205" s="2" t="s">
        <v>58</v>
      </c>
      <c r="N1205" t="s">
        <v>3440</v>
      </c>
      <c r="O1205" s="3">
        <v>45306</v>
      </c>
      <c r="P1205" s="2">
        <f t="shared" ca="1" si="18"/>
        <v>20</v>
      </c>
    </row>
    <row r="1206" spans="1:16">
      <c r="A1206" s="2">
        <v>1327224</v>
      </c>
      <c r="B1206" s="2">
        <v>1205</v>
      </c>
      <c r="C1206" s="2">
        <v>1205</v>
      </c>
      <c r="D1206" s="2" t="s">
        <v>1433</v>
      </c>
      <c r="E1206" s="3">
        <v>38397</v>
      </c>
      <c r="F1206" s="2" t="s">
        <v>322</v>
      </c>
      <c r="G1206" s="2" t="s">
        <v>15</v>
      </c>
      <c r="H1206" s="3">
        <v>40018</v>
      </c>
      <c r="K1206" s="2" t="s">
        <v>21</v>
      </c>
      <c r="L1206" s="2" t="s">
        <v>362</v>
      </c>
      <c r="N1206" t="s">
        <v>3440</v>
      </c>
      <c r="O1206" s="3">
        <v>45306</v>
      </c>
      <c r="P1206" s="2">
        <f t="shared" ca="1" si="18"/>
        <v>20</v>
      </c>
    </row>
    <row r="1207" spans="1:16">
      <c r="A1207" s="2">
        <v>1327800</v>
      </c>
      <c r="B1207" s="2">
        <v>1206</v>
      </c>
      <c r="C1207" s="2">
        <v>1206</v>
      </c>
      <c r="D1207" s="2" t="s">
        <v>1434</v>
      </c>
      <c r="E1207" s="3">
        <v>38397</v>
      </c>
      <c r="F1207" s="2" t="s">
        <v>28</v>
      </c>
      <c r="G1207" s="2" t="s">
        <v>15</v>
      </c>
      <c r="H1207" s="3">
        <v>40018</v>
      </c>
      <c r="K1207" s="2" t="s">
        <v>427</v>
      </c>
      <c r="L1207" s="2" t="s">
        <v>781</v>
      </c>
      <c r="N1207" t="s">
        <v>3440</v>
      </c>
      <c r="O1207" s="3">
        <v>45306</v>
      </c>
      <c r="P1207" s="2">
        <f t="shared" ca="1" si="18"/>
        <v>20</v>
      </c>
    </row>
    <row r="1208" spans="1:16">
      <c r="A1208" s="2">
        <v>1327249</v>
      </c>
      <c r="B1208" s="2">
        <v>1207</v>
      </c>
      <c r="C1208" s="2">
        <v>1207</v>
      </c>
      <c r="D1208" s="2" t="s">
        <v>1435</v>
      </c>
      <c r="E1208" s="3">
        <v>38397</v>
      </c>
      <c r="F1208" s="2" t="s">
        <v>31</v>
      </c>
      <c r="G1208" s="2" t="s">
        <v>15</v>
      </c>
      <c r="H1208" s="3">
        <v>46378</v>
      </c>
      <c r="K1208" s="2" t="s">
        <v>126</v>
      </c>
      <c r="L1208" s="2" t="s">
        <v>127</v>
      </c>
      <c r="N1208" t="s">
        <v>3440</v>
      </c>
      <c r="O1208" s="3">
        <v>45306</v>
      </c>
      <c r="P1208" s="2">
        <f t="shared" ca="1" si="18"/>
        <v>20</v>
      </c>
    </row>
    <row r="1209" spans="1:16">
      <c r="A1209" s="2">
        <v>1328033</v>
      </c>
      <c r="B1209" s="2">
        <v>1208</v>
      </c>
      <c r="C1209" s="2">
        <v>1208</v>
      </c>
      <c r="D1209" s="2" t="s">
        <v>1436</v>
      </c>
      <c r="E1209" s="3">
        <v>38397</v>
      </c>
      <c r="F1209" s="2" t="s">
        <v>211</v>
      </c>
      <c r="G1209" s="2" t="s">
        <v>15</v>
      </c>
      <c r="H1209" s="3">
        <v>40734</v>
      </c>
      <c r="J1209" s="2" t="s">
        <v>60</v>
      </c>
      <c r="K1209" s="2" t="s">
        <v>389</v>
      </c>
      <c r="L1209" s="2" t="s">
        <v>376</v>
      </c>
      <c r="N1209" t="s">
        <v>3440</v>
      </c>
      <c r="O1209" s="3">
        <v>45306</v>
      </c>
      <c r="P1209" s="2">
        <f t="shared" ca="1" si="18"/>
        <v>20</v>
      </c>
    </row>
    <row r="1210" spans="1:16">
      <c r="A1210" s="2">
        <v>1329179</v>
      </c>
      <c r="B1210" s="2">
        <v>1209</v>
      </c>
      <c r="C1210" s="2">
        <v>1209</v>
      </c>
      <c r="D1210" s="2" t="s">
        <v>1437</v>
      </c>
      <c r="E1210" s="3">
        <v>38397</v>
      </c>
      <c r="F1210" s="2" t="s">
        <v>31</v>
      </c>
      <c r="G1210" s="2" t="s">
        <v>15</v>
      </c>
      <c r="H1210" s="3">
        <v>46351</v>
      </c>
      <c r="K1210" s="2" t="s">
        <v>126</v>
      </c>
      <c r="L1210" s="2" t="s">
        <v>162</v>
      </c>
      <c r="N1210" t="s">
        <v>3440</v>
      </c>
      <c r="O1210" s="3">
        <v>45306</v>
      </c>
      <c r="P1210" s="2">
        <f t="shared" ca="1" si="18"/>
        <v>20</v>
      </c>
    </row>
    <row r="1211" spans="1:16">
      <c r="A1211" s="2">
        <v>1328042</v>
      </c>
      <c r="B1211" s="2">
        <v>1210</v>
      </c>
      <c r="C1211" s="2">
        <v>1210</v>
      </c>
      <c r="D1211" s="2" t="s">
        <v>1438</v>
      </c>
      <c r="E1211" s="3">
        <v>38397</v>
      </c>
      <c r="F1211" s="2" t="s">
        <v>28</v>
      </c>
      <c r="G1211" s="2" t="s">
        <v>15</v>
      </c>
      <c r="H1211" s="3">
        <v>45455</v>
      </c>
      <c r="K1211" s="2" t="s">
        <v>135</v>
      </c>
      <c r="L1211" s="2" t="s">
        <v>81</v>
      </c>
      <c r="N1211" t="s">
        <v>3440</v>
      </c>
      <c r="O1211" s="3">
        <v>45306</v>
      </c>
      <c r="P1211" s="2">
        <f t="shared" ca="1" si="18"/>
        <v>20</v>
      </c>
    </row>
    <row r="1212" spans="1:16">
      <c r="A1212" s="2">
        <v>1328008</v>
      </c>
      <c r="B1212" s="2">
        <v>1211</v>
      </c>
      <c r="C1212" s="2">
        <v>1211</v>
      </c>
      <c r="D1212" s="2" t="s">
        <v>1439</v>
      </c>
      <c r="E1212" s="3">
        <v>38397</v>
      </c>
      <c r="F1212" s="2" t="s">
        <v>322</v>
      </c>
      <c r="G1212" s="2" t="s">
        <v>15</v>
      </c>
      <c r="H1212" s="3">
        <v>39127</v>
      </c>
      <c r="K1212" s="2" t="s">
        <v>21</v>
      </c>
      <c r="L1212" s="2" t="s">
        <v>107</v>
      </c>
      <c r="N1212" t="s">
        <v>3440</v>
      </c>
      <c r="O1212" s="3">
        <v>45306</v>
      </c>
      <c r="P1212" s="2">
        <f t="shared" ca="1" si="18"/>
        <v>20</v>
      </c>
    </row>
    <row r="1213" spans="1:16">
      <c r="A1213" s="2">
        <v>1338410</v>
      </c>
      <c r="B1213" s="2">
        <v>1212</v>
      </c>
      <c r="C1213" s="2">
        <v>1212</v>
      </c>
      <c r="D1213" s="2" t="s">
        <v>1440</v>
      </c>
      <c r="E1213" s="3">
        <v>38417</v>
      </c>
      <c r="F1213" s="2" t="s">
        <v>322</v>
      </c>
      <c r="G1213" s="2" t="s">
        <v>15</v>
      </c>
      <c r="H1213" s="3"/>
      <c r="K1213" s="2" t="s">
        <v>43</v>
      </c>
      <c r="L1213" s="2" t="s">
        <v>414</v>
      </c>
      <c r="N1213" t="s">
        <v>3440</v>
      </c>
      <c r="O1213" s="3">
        <v>45306</v>
      </c>
      <c r="P1213" s="2">
        <f t="shared" ca="1" si="18"/>
        <v>20</v>
      </c>
    </row>
    <row r="1214" spans="1:16">
      <c r="A1214" s="2">
        <v>1335033</v>
      </c>
      <c r="B1214" s="2">
        <v>1213</v>
      </c>
      <c r="C1214" s="2">
        <v>1213</v>
      </c>
      <c r="D1214" s="2" t="s">
        <v>1441</v>
      </c>
      <c r="E1214" s="3">
        <v>38418</v>
      </c>
      <c r="F1214" s="2" t="s">
        <v>31</v>
      </c>
      <c r="G1214" s="2" t="s">
        <v>15</v>
      </c>
      <c r="H1214" s="3">
        <v>46351</v>
      </c>
      <c r="K1214" s="2" t="s">
        <v>126</v>
      </c>
      <c r="L1214" s="2" t="s">
        <v>439</v>
      </c>
      <c r="N1214" t="s">
        <v>3440</v>
      </c>
      <c r="O1214" s="3">
        <v>45306</v>
      </c>
      <c r="P1214" s="2">
        <f t="shared" ca="1" si="18"/>
        <v>20</v>
      </c>
    </row>
    <row r="1215" spans="1:16">
      <c r="A1215" s="2">
        <v>1334932</v>
      </c>
      <c r="B1215" s="2">
        <v>1214</v>
      </c>
      <c r="C1215" s="2">
        <v>1214</v>
      </c>
      <c r="D1215" s="2" t="s">
        <v>1442</v>
      </c>
      <c r="E1215" s="3">
        <v>38418</v>
      </c>
      <c r="F1215" s="2" t="s">
        <v>28</v>
      </c>
      <c r="G1215" s="2" t="s">
        <v>15</v>
      </c>
      <c r="H1215" s="3">
        <v>45785</v>
      </c>
      <c r="K1215" s="2" t="s">
        <v>65</v>
      </c>
      <c r="L1215" s="2" t="s">
        <v>58</v>
      </c>
      <c r="N1215" t="s">
        <v>3440</v>
      </c>
      <c r="O1215" s="3">
        <v>45306</v>
      </c>
      <c r="P1215" s="2">
        <f t="shared" ca="1" si="18"/>
        <v>20</v>
      </c>
    </row>
    <row r="1216" spans="1:16">
      <c r="A1216" s="2">
        <v>1336410</v>
      </c>
      <c r="B1216" s="2">
        <v>1215</v>
      </c>
      <c r="C1216" s="2">
        <v>1215</v>
      </c>
      <c r="D1216" s="2" t="s">
        <v>1443</v>
      </c>
      <c r="E1216" s="3">
        <v>38425</v>
      </c>
      <c r="F1216" s="2" t="s">
        <v>28</v>
      </c>
      <c r="G1216" s="2" t="s">
        <v>15</v>
      </c>
      <c r="H1216" s="3">
        <v>46000</v>
      </c>
      <c r="K1216" s="2" t="s">
        <v>126</v>
      </c>
      <c r="L1216" s="2" t="s">
        <v>608</v>
      </c>
      <c r="N1216" t="s">
        <v>3440</v>
      </c>
      <c r="O1216" s="3">
        <v>45306</v>
      </c>
      <c r="P1216" s="2">
        <f t="shared" ca="1" si="18"/>
        <v>20</v>
      </c>
    </row>
    <row r="1217" spans="1:16">
      <c r="A1217" s="2">
        <v>1336650</v>
      </c>
      <c r="B1217" s="2">
        <v>1216</v>
      </c>
      <c r="C1217" s="2">
        <v>1216</v>
      </c>
      <c r="D1217" s="2" t="s">
        <v>1444</v>
      </c>
      <c r="E1217" s="3">
        <v>38425</v>
      </c>
      <c r="F1217" s="2" t="s">
        <v>28</v>
      </c>
      <c r="G1217" s="2" t="s">
        <v>15</v>
      </c>
      <c r="H1217" s="3">
        <v>43800</v>
      </c>
      <c r="J1217" s="2" t="s">
        <v>60</v>
      </c>
      <c r="K1217" s="2" t="s">
        <v>135</v>
      </c>
      <c r="L1217" s="2" t="s">
        <v>92</v>
      </c>
      <c r="N1217" t="s">
        <v>3440</v>
      </c>
      <c r="O1217" s="3">
        <v>45306</v>
      </c>
      <c r="P1217" s="2">
        <f t="shared" ca="1" si="18"/>
        <v>20</v>
      </c>
    </row>
    <row r="1218" spans="1:16">
      <c r="A1218" s="2">
        <v>1336425</v>
      </c>
      <c r="B1218" s="2">
        <v>1217</v>
      </c>
      <c r="C1218" s="2">
        <v>1217</v>
      </c>
      <c r="D1218" s="2" t="s">
        <v>1445</v>
      </c>
      <c r="E1218" s="3">
        <v>38425</v>
      </c>
      <c r="F1218" s="2" t="s">
        <v>28</v>
      </c>
      <c r="G1218" s="2" t="s">
        <v>15</v>
      </c>
      <c r="H1218" s="3">
        <v>44825</v>
      </c>
      <c r="K1218" s="2" t="s">
        <v>135</v>
      </c>
      <c r="L1218" s="2" t="s">
        <v>1284</v>
      </c>
      <c r="N1218" t="s">
        <v>3440</v>
      </c>
      <c r="O1218" s="3">
        <v>45306</v>
      </c>
      <c r="P1218" s="2">
        <f t="shared" ref="P1218:P1281" ca="1" si="19">ROUNDUP((TODAY()-E1218)/365.25,0)</f>
        <v>20</v>
      </c>
    </row>
    <row r="1219" spans="1:16">
      <c r="A1219" s="2">
        <v>1336752</v>
      </c>
      <c r="B1219" s="2">
        <v>1218</v>
      </c>
      <c r="C1219" s="2">
        <v>1218</v>
      </c>
      <c r="D1219" s="2" t="s">
        <v>1446</v>
      </c>
      <c r="E1219" s="3">
        <v>38425</v>
      </c>
      <c r="F1219" s="2" t="s">
        <v>28</v>
      </c>
      <c r="G1219" s="2" t="s">
        <v>15</v>
      </c>
      <c r="H1219" s="3">
        <v>46090</v>
      </c>
      <c r="K1219" s="2" t="s">
        <v>38</v>
      </c>
      <c r="L1219" s="2" t="s">
        <v>33</v>
      </c>
      <c r="N1219" t="s">
        <v>3440</v>
      </c>
      <c r="O1219" s="3">
        <v>45306</v>
      </c>
      <c r="P1219" s="2">
        <f t="shared" ca="1" si="19"/>
        <v>20</v>
      </c>
    </row>
    <row r="1220" spans="1:16">
      <c r="A1220" s="2">
        <v>1336808</v>
      </c>
      <c r="B1220" s="2">
        <v>1219</v>
      </c>
      <c r="C1220" s="2">
        <v>1219</v>
      </c>
      <c r="D1220" s="2" t="s">
        <v>1447</v>
      </c>
      <c r="E1220" s="3">
        <v>38425</v>
      </c>
      <c r="F1220" s="2" t="s">
        <v>31</v>
      </c>
      <c r="G1220" s="2" t="s">
        <v>15</v>
      </c>
      <c r="H1220" s="3">
        <v>46351</v>
      </c>
      <c r="K1220" s="2" t="s">
        <v>80</v>
      </c>
      <c r="L1220" s="2" t="s">
        <v>370</v>
      </c>
      <c r="N1220" t="s">
        <v>3440</v>
      </c>
      <c r="O1220" s="3">
        <v>45306</v>
      </c>
      <c r="P1220" s="2">
        <f t="shared" ca="1" si="19"/>
        <v>20</v>
      </c>
    </row>
    <row r="1221" spans="1:16">
      <c r="A1221" s="2">
        <v>1336440</v>
      </c>
      <c r="B1221" s="2">
        <v>1220</v>
      </c>
      <c r="C1221" s="2">
        <v>1220</v>
      </c>
      <c r="D1221" s="2" t="s">
        <v>1448</v>
      </c>
      <c r="E1221" s="3">
        <v>38425</v>
      </c>
      <c r="F1221" s="2" t="s">
        <v>28</v>
      </c>
      <c r="G1221" s="2" t="s">
        <v>15</v>
      </c>
      <c r="H1221" s="3">
        <v>45488</v>
      </c>
      <c r="K1221" s="2" t="s">
        <v>427</v>
      </c>
      <c r="L1221" s="2" t="s">
        <v>139</v>
      </c>
      <c r="N1221" t="s">
        <v>3440</v>
      </c>
      <c r="O1221" s="3">
        <v>45306</v>
      </c>
      <c r="P1221" s="2">
        <f t="shared" ca="1" si="19"/>
        <v>20</v>
      </c>
    </row>
    <row r="1222" spans="1:16">
      <c r="A1222" s="2">
        <v>1336794</v>
      </c>
      <c r="B1222" s="2">
        <v>1221</v>
      </c>
      <c r="C1222" s="2">
        <v>1221</v>
      </c>
      <c r="D1222" s="2" t="s">
        <v>1449</v>
      </c>
      <c r="E1222" s="3">
        <v>38425</v>
      </c>
      <c r="F1222" s="2" t="s">
        <v>322</v>
      </c>
      <c r="G1222" s="2" t="s">
        <v>15</v>
      </c>
      <c r="H1222" s="3">
        <v>40066</v>
      </c>
      <c r="K1222" s="2" t="s">
        <v>32</v>
      </c>
      <c r="L1222" s="2" t="s">
        <v>174</v>
      </c>
      <c r="N1222" t="s">
        <v>3440</v>
      </c>
      <c r="O1222" s="3">
        <v>45306</v>
      </c>
      <c r="P1222" s="2">
        <f t="shared" ca="1" si="19"/>
        <v>20</v>
      </c>
    </row>
    <row r="1223" spans="1:16">
      <c r="A1223" s="2">
        <v>1340289</v>
      </c>
      <c r="B1223" s="2">
        <v>1222</v>
      </c>
      <c r="C1223" s="2">
        <v>1222</v>
      </c>
      <c r="D1223" s="2" t="s">
        <v>1450</v>
      </c>
      <c r="E1223" s="3">
        <v>38439</v>
      </c>
      <c r="F1223" s="2" t="s">
        <v>28</v>
      </c>
      <c r="G1223" s="2" t="s">
        <v>15</v>
      </c>
      <c r="H1223" s="3">
        <v>45488</v>
      </c>
      <c r="K1223" s="2" t="s">
        <v>135</v>
      </c>
      <c r="L1223" s="2" t="s">
        <v>764</v>
      </c>
      <c r="N1223" t="s">
        <v>3440</v>
      </c>
      <c r="O1223" s="3">
        <v>45306</v>
      </c>
      <c r="P1223" s="2">
        <f t="shared" ca="1" si="19"/>
        <v>20</v>
      </c>
    </row>
    <row r="1224" spans="1:16">
      <c r="A1224" s="2">
        <v>1340318</v>
      </c>
      <c r="B1224" s="2">
        <v>1223</v>
      </c>
      <c r="C1224" s="2">
        <v>1223</v>
      </c>
      <c r="D1224" s="2" t="s">
        <v>1451</v>
      </c>
      <c r="E1224" s="3">
        <v>38439</v>
      </c>
      <c r="F1224" s="2" t="s">
        <v>19</v>
      </c>
      <c r="G1224" s="2" t="s">
        <v>638</v>
      </c>
      <c r="H1224" s="3">
        <v>43243</v>
      </c>
      <c r="K1224" s="2" t="s">
        <v>45</v>
      </c>
      <c r="L1224" s="2" t="s">
        <v>257</v>
      </c>
      <c r="N1224" t="s">
        <v>3440</v>
      </c>
      <c r="O1224" s="3">
        <v>45306</v>
      </c>
      <c r="P1224" s="2">
        <f t="shared" ca="1" si="19"/>
        <v>20</v>
      </c>
    </row>
    <row r="1225" spans="1:16">
      <c r="A1225" s="2">
        <v>1340335</v>
      </c>
      <c r="B1225" s="2">
        <v>1224</v>
      </c>
      <c r="C1225" s="2">
        <v>1224</v>
      </c>
      <c r="D1225" s="2" t="s">
        <v>1452</v>
      </c>
      <c r="E1225" s="3">
        <v>38439</v>
      </c>
      <c r="F1225" s="2" t="s">
        <v>28</v>
      </c>
      <c r="G1225" s="2" t="s">
        <v>15</v>
      </c>
      <c r="H1225" s="3">
        <v>45059</v>
      </c>
      <c r="K1225" s="2" t="s">
        <v>38</v>
      </c>
      <c r="L1225" s="2" t="s">
        <v>945</v>
      </c>
      <c r="N1225" t="s">
        <v>3440</v>
      </c>
      <c r="O1225" s="3">
        <v>45306</v>
      </c>
      <c r="P1225" s="2">
        <f t="shared" ca="1" si="19"/>
        <v>20</v>
      </c>
    </row>
    <row r="1226" spans="1:16">
      <c r="A1226" s="2">
        <v>1342469</v>
      </c>
      <c r="B1226" s="2">
        <v>1225</v>
      </c>
      <c r="C1226" s="2">
        <v>1225</v>
      </c>
      <c r="D1226" s="2" t="s">
        <v>1453</v>
      </c>
      <c r="E1226" s="3">
        <v>38443</v>
      </c>
      <c r="F1226" s="2" t="s">
        <v>28</v>
      </c>
      <c r="G1226" s="2" t="s">
        <v>15</v>
      </c>
      <c r="H1226" s="3">
        <v>44825</v>
      </c>
      <c r="K1226" s="2" t="s">
        <v>135</v>
      </c>
      <c r="L1226" s="2" t="s">
        <v>58</v>
      </c>
      <c r="N1226" t="s">
        <v>3440</v>
      </c>
      <c r="O1226" s="3">
        <v>45306</v>
      </c>
      <c r="P1226" s="2">
        <f t="shared" ca="1" si="19"/>
        <v>20</v>
      </c>
    </row>
    <row r="1227" spans="1:16">
      <c r="A1227" s="2">
        <v>1342454</v>
      </c>
      <c r="B1227" s="2">
        <v>1226</v>
      </c>
      <c r="C1227" s="2">
        <v>1226</v>
      </c>
      <c r="D1227" s="2" t="s">
        <v>1454</v>
      </c>
      <c r="E1227" s="3">
        <v>38446</v>
      </c>
      <c r="F1227" s="2" t="s">
        <v>28</v>
      </c>
      <c r="G1227" s="2" t="s">
        <v>15</v>
      </c>
      <c r="H1227" s="3">
        <v>45059</v>
      </c>
      <c r="K1227" s="2" t="s">
        <v>135</v>
      </c>
      <c r="L1227" s="2" t="s">
        <v>176</v>
      </c>
      <c r="N1227" t="s">
        <v>3440</v>
      </c>
      <c r="O1227" s="3">
        <v>45306</v>
      </c>
      <c r="P1227" s="2">
        <f t="shared" ca="1" si="19"/>
        <v>19</v>
      </c>
    </row>
    <row r="1228" spans="1:16">
      <c r="A1228" s="2">
        <v>1357595</v>
      </c>
      <c r="B1228" s="2">
        <v>1227</v>
      </c>
      <c r="C1228" s="2">
        <v>1227</v>
      </c>
      <c r="D1228" s="2" t="s">
        <v>1455</v>
      </c>
      <c r="E1228" s="3">
        <v>38452</v>
      </c>
      <c r="F1228" s="2" t="s">
        <v>322</v>
      </c>
      <c r="G1228" s="2" t="s">
        <v>15</v>
      </c>
      <c r="H1228" s="3"/>
      <c r="K1228" s="2" t="s">
        <v>63</v>
      </c>
      <c r="L1228" s="2" t="s">
        <v>716</v>
      </c>
      <c r="N1228" t="s">
        <v>3440</v>
      </c>
      <c r="O1228" s="3">
        <v>45306</v>
      </c>
      <c r="P1228" s="2">
        <f t="shared" ca="1" si="19"/>
        <v>19</v>
      </c>
    </row>
    <row r="1229" spans="1:16">
      <c r="A1229" s="2">
        <v>1357600</v>
      </c>
      <c r="B1229" s="2">
        <v>1228</v>
      </c>
      <c r="C1229" s="2">
        <v>1228</v>
      </c>
      <c r="D1229" s="2" t="s">
        <v>1456</v>
      </c>
      <c r="E1229" s="3">
        <v>38452</v>
      </c>
      <c r="F1229" s="2" t="s">
        <v>28</v>
      </c>
      <c r="G1229" s="2" t="s">
        <v>15</v>
      </c>
      <c r="H1229" s="3">
        <v>44825</v>
      </c>
      <c r="K1229" s="2" t="s">
        <v>43</v>
      </c>
      <c r="L1229" s="2" t="s">
        <v>148</v>
      </c>
      <c r="N1229" t="s">
        <v>3440</v>
      </c>
      <c r="O1229" s="3">
        <v>45306</v>
      </c>
      <c r="P1229" s="2">
        <f t="shared" ca="1" si="19"/>
        <v>19</v>
      </c>
    </row>
    <row r="1230" spans="1:16">
      <c r="A1230" s="2">
        <v>1359627</v>
      </c>
      <c r="B1230" s="2">
        <v>1229</v>
      </c>
      <c r="C1230" s="2">
        <v>1229</v>
      </c>
      <c r="D1230" s="2" t="s">
        <v>1457</v>
      </c>
      <c r="E1230" s="3">
        <v>38452</v>
      </c>
      <c r="F1230" s="2" t="s">
        <v>28</v>
      </c>
      <c r="G1230" s="2" t="s">
        <v>15</v>
      </c>
      <c r="H1230" s="3">
        <v>45488</v>
      </c>
      <c r="K1230" s="2" t="s">
        <v>52</v>
      </c>
      <c r="L1230" s="2" t="s">
        <v>233</v>
      </c>
      <c r="N1230" t="s">
        <v>3440</v>
      </c>
      <c r="O1230" s="3">
        <v>45306</v>
      </c>
      <c r="P1230" s="2">
        <f t="shared" ca="1" si="19"/>
        <v>19</v>
      </c>
    </row>
    <row r="1231" spans="1:16">
      <c r="A1231" s="2">
        <v>1359877</v>
      </c>
      <c r="B1231" s="2">
        <v>1230</v>
      </c>
      <c r="C1231" s="2">
        <v>1230</v>
      </c>
      <c r="D1231" s="2" t="s">
        <v>1458</v>
      </c>
      <c r="E1231" s="3">
        <v>38452</v>
      </c>
      <c r="F1231" s="2" t="s">
        <v>19</v>
      </c>
      <c r="G1231" s="2" t="s">
        <v>15</v>
      </c>
      <c r="H1231" s="3">
        <v>41873</v>
      </c>
      <c r="I1231" s="2" t="s">
        <v>709</v>
      </c>
      <c r="L1231" s="2" t="s">
        <v>33</v>
      </c>
      <c r="N1231" t="s">
        <v>3440</v>
      </c>
      <c r="O1231" s="3">
        <v>45306</v>
      </c>
      <c r="P1231" s="2">
        <f t="shared" ca="1" si="19"/>
        <v>19</v>
      </c>
    </row>
    <row r="1232" spans="1:16">
      <c r="A1232" s="2">
        <v>1348002</v>
      </c>
      <c r="B1232" s="2">
        <v>1231</v>
      </c>
      <c r="C1232" s="2">
        <v>1231</v>
      </c>
      <c r="D1232" s="2" t="s">
        <v>1459</v>
      </c>
      <c r="E1232" s="3">
        <v>38460</v>
      </c>
      <c r="F1232" s="2" t="s">
        <v>322</v>
      </c>
      <c r="G1232" s="2" t="s">
        <v>15</v>
      </c>
      <c r="H1232" s="3">
        <v>40697</v>
      </c>
      <c r="K1232" s="2" t="s">
        <v>21</v>
      </c>
      <c r="L1232" s="2" t="s">
        <v>277</v>
      </c>
      <c r="N1232" t="s">
        <v>3440</v>
      </c>
      <c r="O1232" s="3">
        <v>45306</v>
      </c>
      <c r="P1232" s="2">
        <f t="shared" ca="1" si="19"/>
        <v>19</v>
      </c>
    </row>
    <row r="1233" spans="1:16">
      <c r="A1233" s="2">
        <v>1347960</v>
      </c>
      <c r="B1233" s="2">
        <v>1232</v>
      </c>
      <c r="C1233" s="2">
        <v>1232</v>
      </c>
      <c r="D1233" s="2" t="s">
        <v>1460</v>
      </c>
      <c r="E1233" s="3">
        <v>38460</v>
      </c>
      <c r="F1233" s="2" t="s">
        <v>322</v>
      </c>
      <c r="G1233" s="2" t="s">
        <v>15</v>
      </c>
      <c r="H1233" s="3">
        <v>40697</v>
      </c>
      <c r="K1233" s="2" t="s">
        <v>142</v>
      </c>
      <c r="L1233" s="2" t="s">
        <v>71</v>
      </c>
      <c r="N1233" t="s">
        <v>3440</v>
      </c>
      <c r="O1233" s="3">
        <v>45306</v>
      </c>
      <c r="P1233" s="2">
        <f t="shared" ca="1" si="19"/>
        <v>19</v>
      </c>
    </row>
    <row r="1234" spans="1:16">
      <c r="A1234" s="2">
        <v>1347894</v>
      </c>
      <c r="B1234" s="2">
        <v>1233</v>
      </c>
      <c r="C1234" s="2">
        <v>1233</v>
      </c>
      <c r="D1234" s="2" t="s">
        <v>1461</v>
      </c>
      <c r="E1234" s="3">
        <v>38460</v>
      </c>
      <c r="F1234" s="2" t="s">
        <v>31</v>
      </c>
      <c r="G1234" s="2" t="s">
        <v>15</v>
      </c>
      <c r="H1234" s="3">
        <v>46351</v>
      </c>
      <c r="K1234" s="2" t="s">
        <v>126</v>
      </c>
      <c r="L1234" s="2" t="s">
        <v>116</v>
      </c>
      <c r="N1234" t="s">
        <v>3440</v>
      </c>
      <c r="O1234" s="3">
        <v>45306</v>
      </c>
      <c r="P1234" s="2">
        <f t="shared" ca="1" si="19"/>
        <v>19</v>
      </c>
    </row>
    <row r="1235" spans="1:16">
      <c r="A1235" s="2">
        <v>1348047</v>
      </c>
      <c r="B1235" s="2">
        <v>1234</v>
      </c>
      <c r="C1235" s="2">
        <v>1234</v>
      </c>
      <c r="D1235" s="2" t="s">
        <v>1462</v>
      </c>
      <c r="E1235" s="3">
        <v>38460</v>
      </c>
      <c r="F1235" s="2" t="s">
        <v>28</v>
      </c>
      <c r="G1235" s="2" t="s">
        <v>15</v>
      </c>
      <c r="H1235" s="3">
        <v>45521</v>
      </c>
      <c r="K1235" s="2" t="s">
        <v>147</v>
      </c>
      <c r="L1235" s="2" t="s">
        <v>441</v>
      </c>
      <c r="N1235" t="s">
        <v>3440</v>
      </c>
      <c r="O1235" s="3">
        <v>45306</v>
      </c>
      <c r="P1235" s="2">
        <f t="shared" ca="1" si="19"/>
        <v>19</v>
      </c>
    </row>
    <row r="1236" spans="1:16">
      <c r="A1236" s="2">
        <v>1348037</v>
      </c>
      <c r="B1236" s="2">
        <v>1235</v>
      </c>
      <c r="C1236" s="2">
        <v>1235</v>
      </c>
      <c r="D1236" s="2" t="s">
        <v>1463</v>
      </c>
      <c r="E1236" s="3">
        <v>38460</v>
      </c>
      <c r="F1236" s="2" t="s">
        <v>31</v>
      </c>
      <c r="G1236" s="2" t="s">
        <v>15</v>
      </c>
      <c r="H1236" s="3">
        <v>44825</v>
      </c>
      <c r="K1236" s="2" t="s">
        <v>126</v>
      </c>
      <c r="L1236" s="2" t="s">
        <v>522</v>
      </c>
      <c r="N1236" t="s">
        <v>3440</v>
      </c>
      <c r="O1236" s="3">
        <v>45306</v>
      </c>
      <c r="P1236" s="2">
        <f t="shared" ca="1" si="19"/>
        <v>19</v>
      </c>
    </row>
    <row r="1237" spans="1:16">
      <c r="A1237" s="2">
        <v>1348220</v>
      </c>
      <c r="B1237" s="2">
        <v>1236</v>
      </c>
      <c r="C1237" s="2">
        <v>1236</v>
      </c>
      <c r="D1237" s="2" t="s">
        <v>1464</v>
      </c>
      <c r="E1237" s="3">
        <v>38460</v>
      </c>
      <c r="F1237" s="2" t="s">
        <v>28</v>
      </c>
      <c r="G1237" s="2" t="s">
        <v>15</v>
      </c>
      <c r="H1237" s="3">
        <v>45816</v>
      </c>
      <c r="K1237" s="2" t="s">
        <v>135</v>
      </c>
      <c r="L1237" s="2" t="s">
        <v>378</v>
      </c>
      <c r="N1237" t="s">
        <v>3440</v>
      </c>
      <c r="O1237" s="3">
        <v>45306</v>
      </c>
      <c r="P1237" s="2">
        <f t="shared" ca="1" si="19"/>
        <v>19</v>
      </c>
    </row>
    <row r="1238" spans="1:16">
      <c r="A1238" s="2">
        <v>1347972</v>
      </c>
      <c r="B1238" s="2">
        <v>1237</v>
      </c>
      <c r="C1238" s="2">
        <v>1237</v>
      </c>
      <c r="D1238" s="2" t="s">
        <v>1465</v>
      </c>
      <c r="E1238" s="3">
        <v>38460</v>
      </c>
      <c r="F1238" s="2" t="s">
        <v>322</v>
      </c>
      <c r="G1238" s="2" t="s">
        <v>15</v>
      </c>
      <c r="H1238" s="3">
        <v>44298</v>
      </c>
      <c r="K1238" s="2" t="s">
        <v>32</v>
      </c>
      <c r="L1238" s="2" t="s">
        <v>265</v>
      </c>
      <c r="N1238" t="s">
        <v>3440</v>
      </c>
      <c r="O1238" s="3">
        <v>45306</v>
      </c>
      <c r="P1238" s="2">
        <f t="shared" ca="1" si="19"/>
        <v>19</v>
      </c>
    </row>
    <row r="1239" spans="1:16">
      <c r="A1239" s="2">
        <v>1351979</v>
      </c>
      <c r="B1239" s="2">
        <v>1238</v>
      </c>
      <c r="C1239" s="2">
        <v>1238</v>
      </c>
      <c r="D1239" s="2" t="s">
        <v>1466</v>
      </c>
      <c r="E1239" s="3">
        <v>38467</v>
      </c>
      <c r="F1239" s="2" t="s">
        <v>28</v>
      </c>
      <c r="G1239" s="2" t="s">
        <v>15</v>
      </c>
      <c r="H1239" s="3">
        <v>46182</v>
      </c>
      <c r="K1239" s="2" t="s">
        <v>65</v>
      </c>
      <c r="L1239" s="2" t="s">
        <v>296</v>
      </c>
      <c r="N1239" t="s">
        <v>3440</v>
      </c>
      <c r="O1239" s="3">
        <v>45306</v>
      </c>
      <c r="P1239" s="2">
        <f t="shared" ca="1" si="19"/>
        <v>19</v>
      </c>
    </row>
    <row r="1240" spans="1:16">
      <c r="A1240" s="2">
        <v>1352169</v>
      </c>
      <c r="B1240" s="2">
        <v>1239</v>
      </c>
      <c r="C1240" s="2">
        <v>1239</v>
      </c>
      <c r="D1240" s="2" t="s">
        <v>1467</v>
      </c>
      <c r="E1240" s="3">
        <v>38467</v>
      </c>
      <c r="F1240" s="2" t="s">
        <v>57</v>
      </c>
      <c r="G1240" s="2" t="s">
        <v>15</v>
      </c>
      <c r="H1240" s="3">
        <v>45881</v>
      </c>
      <c r="K1240" s="2" t="s">
        <v>147</v>
      </c>
      <c r="L1240" s="2" t="s">
        <v>401</v>
      </c>
      <c r="N1240" t="s">
        <v>3440</v>
      </c>
      <c r="O1240" s="3">
        <v>45306</v>
      </c>
      <c r="P1240" s="2">
        <f t="shared" ca="1" si="19"/>
        <v>19</v>
      </c>
    </row>
    <row r="1241" spans="1:16">
      <c r="A1241" s="2">
        <v>1352195</v>
      </c>
      <c r="B1241" s="2">
        <v>1240</v>
      </c>
      <c r="C1241" s="2">
        <v>1240</v>
      </c>
      <c r="D1241" s="2" t="s">
        <v>1468</v>
      </c>
      <c r="E1241" s="3">
        <v>38467</v>
      </c>
      <c r="F1241" s="2" t="s">
        <v>28</v>
      </c>
      <c r="G1241" s="2" t="s">
        <v>15</v>
      </c>
      <c r="H1241" s="3">
        <v>44825</v>
      </c>
      <c r="K1241" s="2" t="s">
        <v>16</v>
      </c>
      <c r="L1241" s="2" t="s">
        <v>764</v>
      </c>
      <c r="N1241" t="s">
        <v>3440</v>
      </c>
      <c r="O1241" s="3">
        <v>45306</v>
      </c>
      <c r="P1241" s="2">
        <f t="shared" ca="1" si="19"/>
        <v>19</v>
      </c>
    </row>
    <row r="1242" spans="1:16">
      <c r="A1242" s="2">
        <v>1352008</v>
      </c>
      <c r="B1242" s="2">
        <v>1241</v>
      </c>
      <c r="C1242" s="2">
        <v>1241</v>
      </c>
      <c r="D1242" s="2" t="s">
        <v>1469</v>
      </c>
      <c r="E1242" s="3">
        <v>38467</v>
      </c>
      <c r="F1242" s="2" t="s">
        <v>322</v>
      </c>
      <c r="G1242" s="2" t="s">
        <v>15</v>
      </c>
      <c r="H1242" s="3">
        <v>45573</v>
      </c>
      <c r="K1242" s="2" t="s">
        <v>32</v>
      </c>
      <c r="L1242" s="2" t="s">
        <v>1470</v>
      </c>
      <c r="N1242" t="s">
        <v>3440</v>
      </c>
      <c r="O1242" s="3">
        <v>45306</v>
      </c>
      <c r="P1242" s="2">
        <f t="shared" ca="1" si="19"/>
        <v>19</v>
      </c>
    </row>
    <row r="1243" spans="1:16">
      <c r="A1243" s="2">
        <v>1352186</v>
      </c>
      <c r="B1243" s="2">
        <v>1242</v>
      </c>
      <c r="C1243" s="2">
        <v>1242</v>
      </c>
      <c r="D1243" s="2" t="s">
        <v>1471</v>
      </c>
      <c r="E1243" s="3">
        <v>38467</v>
      </c>
      <c r="F1243" s="2" t="s">
        <v>57</v>
      </c>
      <c r="G1243" s="2" t="s">
        <v>15</v>
      </c>
      <c r="H1243" s="3">
        <v>46182</v>
      </c>
      <c r="K1243" s="2" t="s">
        <v>135</v>
      </c>
      <c r="L1243" s="2" t="s">
        <v>439</v>
      </c>
      <c r="N1243" t="s">
        <v>3440</v>
      </c>
      <c r="O1243" s="3">
        <v>45306</v>
      </c>
      <c r="P1243" s="2">
        <f t="shared" ca="1" si="19"/>
        <v>19</v>
      </c>
    </row>
    <row r="1244" spans="1:16">
      <c r="A1244" s="2">
        <v>1352166</v>
      </c>
      <c r="B1244" s="2">
        <v>1243</v>
      </c>
      <c r="C1244" s="2">
        <v>1243</v>
      </c>
      <c r="D1244" s="2" t="s">
        <v>1472</v>
      </c>
      <c r="E1244" s="3">
        <v>38467</v>
      </c>
      <c r="F1244" s="2" t="s">
        <v>57</v>
      </c>
      <c r="G1244" s="2" t="s">
        <v>15</v>
      </c>
      <c r="H1244" s="3">
        <v>46070</v>
      </c>
      <c r="J1244" s="2" t="s">
        <v>35</v>
      </c>
      <c r="K1244" s="2" t="s">
        <v>16</v>
      </c>
      <c r="L1244" s="2" t="s">
        <v>191</v>
      </c>
      <c r="N1244" t="s">
        <v>3440</v>
      </c>
      <c r="O1244" s="3">
        <v>45306</v>
      </c>
      <c r="P1244" s="2">
        <f t="shared" ca="1" si="19"/>
        <v>19</v>
      </c>
    </row>
    <row r="1245" spans="1:16">
      <c r="A1245" s="2">
        <v>1352197</v>
      </c>
      <c r="B1245" s="2">
        <v>1244</v>
      </c>
      <c r="C1245" s="2">
        <v>1244</v>
      </c>
      <c r="D1245" s="2" t="s">
        <v>1473</v>
      </c>
      <c r="E1245" s="3">
        <v>38467</v>
      </c>
      <c r="F1245" s="2" t="s">
        <v>28</v>
      </c>
      <c r="G1245" s="2" t="s">
        <v>15</v>
      </c>
      <c r="H1245" s="3">
        <v>44892</v>
      </c>
      <c r="K1245" s="2" t="s">
        <v>38</v>
      </c>
      <c r="L1245" s="2" t="s">
        <v>1233</v>
      </c>
      <c r="N1245" t="s">
        <v>3440</v>
      </c>
      <c r="O1245" s="3">
        <v>45306</v>
      </c>
      <c r="P1245" s="2">
        <f t="shared" ca="1" si="19"/>
        <v>19</v>
      </c>
    </row>
    <row r="1246" spans="1:16">
      <c r="A1246" s="2">
        <v>1352184</v>
      </c>
      <c r="B1246" s="2">
        <v>1245</v>
      </c>
      <c r="C1246" s="2">
        <v>1245</v>
      </c>
      <c r="D1246" s="2" t="s">
        <v>1474</v>
      </c>
      <c r="E1246" s="3">
        <v>38467</v>
      </c>
      <c r="F1246" s="2" t="s">
        <v>57</v>
      </c>
      <c r="G1246" s="2" t="s">
        <v>15</v>
      </c>
      <c r="H1246" s="3">
        <v>46224</v>
      </c>
      <c r="K1246" s="2" t="s">
        <v>135</v>
      </c>
      <c r="L1246" s="2" t="s">
        <v>33</v>
      </c>
      <c r="N1246" t="s">
        <v>3440</v>
      </c>
      <c r="O1246" s="3">
        <v>45306</v>
      </c>
      <c r="P1246" s="2">
        <f t="shared" ca="1" si="19"/>
        <v>19</v>
      </c>
    </row>
    <row r="1247" spans="1:16">
      <c r="A1247" s="2">
        <v>1352004</v>
      </c>
      <c r="B1247" s="2">
        <v>1246</v>
      </c>
      <c r="C1247" s="2">
        <v>1246</v>
      </c>
      <c r="D1247" s="2" t="s">
        <v>1475</v>
      </c>
      <c r="E1247" s="3">
        <v>38467</v>
      </c>
      <c r="F1247" s="2" t="s">
        <v>28</v>
      </c>
      <c r="G1247" s="2" t="s">
        <v>15</v>
      </c>
      <c r="H1247" s="3">
        <v>45581</v>
      </c>
      <c r="K1247" s="2" t="s">
        <v>63</v>
      </c>
      <c r="L1247" s="2" t="s">
        <v>882</v>
      </c>
      <c r="N1247" t="s">
        <v>3440</v>
      </c>
      <c r="O1247" s="3">
        <v>45306</v>
      </c>
      <c r="P1247" s="2">
        <f t="shared" ca="1" si="19"/>
        <v>19</v>
      </c>
    </row>
    <row r="1248" spans="1:16">
      <c r="A1248" s="2">
        <v>1383762</v>
      </c>
      <c r="B1248" s="2">
        <v>1247</v>
      </c>
      <c r="C1248" s="2">
        <v>1247</v>
      </c>
      <c r="D1248" s="2" t="s">
        <v>1476</v>
      </c>
      <c r="E1248" s="3">
        <v>38470</v>
      </c>
      <c r="F1248" s="2" t="s">
        <v>28</v>
      </c>
      <c r="G1248" s="2" t="s">
        <v>15</v>
      </c>
      <c r="H1248" s="3">
        <v>44825</v>
      </c>
      <c r="J1248" s="2" t="s">
        <v>60</v>
      </c>
      <c r="K1248" s="2" t="s">
        <v>25</v>
      </c>
      <c r="L1248" s="2" t="s">
        <v>171</v>
      </c>
      <c r="N1248" t="s">
        <v>3440</v>
      </c>
      <c r="O1248" s="3">
        <v>45306</v>
      </c>
      <c r="P1248" s="2">
        <f t="shared" ca="1" si="19"/>
        <v>19</v>
      </c>
    </row>
    <row r="1249" spans="1:16">
      <c r="A1249" s="2">
        <v>1351956</v>
      </c>
      <c r="B1249" s="2">
        <v>1248</v>
      </c>
      <c r="C1249" s="2">
        <v>1248</v>
      </c>
      <c r="D1249" s="2" t="s">
        <v>1477</v>
      </c>
      <c r="E1249" s="3">
        <v>38474</v>
      </c>
      <c r="F1249" s="2" t="s">
        <v>28</v>
      </c>
      <c r="G1249" s="2" t="s">
        <v>15</v>
      </c>
      <c r="H1249" s="3">
        <v>45521</v>
      </c>
      <c r="K1249" s="2" t="s">
        <v>135</v>
      </c>
      <c r="L1249" s="2" t="s">
        <v>85</v>
      </c>
      <c r="N1249" t="s">
        <v>3440</v>
      </c>
      <c r="O1249" s="3">
        <v>45306</v>
      </c>
      <c r="P1249" s="2">
        <f t="shared" ca="1" si="19"/>
        <v>19</v>
      </c>
    </row>
    <row r="1250" spans="1:16">
      <c r="A1250" s="2">
        <v>1351960</v>
      </c>
      <c r="B1250" s="2">
        <v>1249</v>
      </c>
      <c r="C1250" s="2">
        <v>1249</v>
      </c>
      <c r="D1250" s="2" t="s">
        <v>1478</v>
      </c>
      <c r="E1250" s="3">
        <v>38474</v>
      </c>
      <c r="F1250" s="2" t="s">
        <v>322</v>
      </c>
      <c r="G1250" s="2" t="s">
        <v>15</v>
      </c>
      <c r="H1250" s="3">
        <v>39204</v>
      </c>
      <c r="K1250" s="2" t="s">
        <v>21</v>
      </c>
      <c r="L1250" s="2" t="s">
        <v>139</v>
      </c>
      <c r="N1250" t="s">
        <v>3440</v>
      </c>
      <c r="O1250" s="3">
        <v>45306</v>
      </c>
      <c r="P1250" s="2">
        <f t="shared" ca="1" si="19"/>
        <v>19</v>
      </c>
    </row>
    <row r="1251" spans="1:16">
      <c r="A1251" s="2">
        <v>1351944</v>
      </c>
      <c r="B1251" s="2">
        <v>1250</v>
      </c>
      <c r="C1251" s="2">
        <v>1250</v>
      </c>
      <c r="D1251" s="2" t="s">
        <v>1479</v>
      </c>
      <c r="E1251" s="3">
        <v>38474</v>
      </c>
      <c r="F1251" s="2" t="s">
        <v>28</v>
      </c>
      <c r="G1251" s="2" t="s">
        <v>15</v>
      </c>
      <c r="H1251" s="3">
        <v>46090</v>
      </c>
      <c r="K1251" s="2" t="s">
        <v>427</v>
      </c>
      <c r="L1251" s="2" t="s">
        <v>176</v>
      </c>
      <c r="N1251" t="s">
        <v>3440</v>
      </c>
      <c r="O1251" s="3">
        <v>45306</v>
      </c>
      <c r="P1251" s="2">
        <f t="shared" ca="1" si="19"/>
        <v>19</v>
      </c>
    </row>
    <row r="1252" spans="1:16">
      <c r="A1252" s="2">
        <v>1351923</v>
      </c>
      <c r="B1252" s="2">
        <v>1251</v>
      </c>
      <c r="C1252" s="2">
        <v>1251</v>
      </c>
      <c r="D1252" s="2" t="s">
        <v>1480</v>
      </c>
      <c r="E1252" s="3">
        <v>38474</v>
      </c>
      <c r="F1252" s="2" t="s">
        <v>19</v>
      </c>
      <c r="G1252" s="2" t="s">
        <v>638</v>
      </c>
      <c r="H1252" s="3">
        <v>45581</v>
      </c>
      <c r="K1252" s="2" t="s">
        <v>21</v>
      </c>
      <c r="L1252" s="2" t="s">
        <v>263</v>
      </c>
      <c r="N1252" t="s">
        <v>3440</v>
      </c>
      <c r="O1252" s="3">
        <v>45306</v>
      </c>
      <c r="P1252" s="2">
        <f t="shared" ca="1" si="19"/>
        <v>19</v>
      </c>
    </row>
    <row r="1253" spans="1:16">
      <c r="A1253" s="2">
        <v>1351972</v>
      </c>
      <c r="B1253" s="2">
        <v>1252</v>
      </c>
      <c r="C1253" s="2">
        <v>1252</v>
      </c>
      <c r="D1253" s="2" t="s">
        <v>1481</v>
      </c>
      <c r="E1253" s="3">
        <v>38474</v>
      </c>
      <c r="F1253" s="2" t="s">
        <v>19</v>
      </c>
      <c r="G1253" s="2" t="s">
        <v>638</v>
      </c>
      <c r="H1253" s="3">
        <v>41847</v>
      </c>
      <c r="K1253" s="2" t="s">
        <v>32</v>
      </c>
      <c r="L1253" s="2" t="s">
        <v>127</v>
      </c>
      <c r="N1253" t="s">
        <v>3440</v>
      </c>
      <c r="O1253" s="3">
        <v>45306</v>
      </c>
      <c r="P1253" s="2">
        <f t="shared" ca="1" si="19"/>
        <v>19</v>
      </c>
    </row>
    <row r="1254" spans="1:16">
      <c r="A1254" s="2">
        <v>1351940</v>
      </c>
      <c r="B1254" s="2">
        <v>1253</v>
      </c>
      <c r="C1254" s="2">
        <v>1253</v>
      </c>
      <c r="D1254" s="2" t="s">
        <v>1482</v>
      </c>
      <c r="E1254" s="3">
        <v>38474</v>
      </c>
      <c r="F1254" s="2" t="s">
        <v>31</v>
      </c>
      <c r="G1254" s="2" t="s">
        <v>15</v>
      </c>
      <c r="H1254" s="3">
        <v>46351</v>
      </c>
      <c r="K1254" s="2" t="s">
        <v>126</v>
      </c>
      <c r="L1254" s="2" t="s">
        <v>401</v>
      </c>
      <c r="N1254" t="s">
        <v>3440</v>
      </c>
      <c r="O1254" s="3">
        <v>45306</v>
      </c>
      <c r="P1254" s="2">
        <f t="shared" ca="1" si="19"/>
        <v>19</v>
      </c>
    </row>
    <row r="1255" spans="1:16">
      <c r="A1255" s="2">
        <v>1367574</v>
      </c>
      <c r="B1255" s="2">
        <v>1254</v>
      </c>
      <c r="C1255" s="2">
        <v>1254</v>
      </c>
      <c r="D1255" s="2" t="s">
        <v>1483</v>
      </c>
      <c r="E1255" s="3">
        <v>38480</v>
      </c>
      <c r="F1255" s="2" t="s">
        <v>28</v>
      </c>
      <c r="G1255" s="2" t="s">
        <v>15</v>
      </c>
      <c r="H1255" s="3">
        <v>45785</v>
      </c>
      <c r="K1255" s="2" t="s">
        <v>63</v>
      </c>
      <c r="L1255" s="2" t="s">
        <v>1484</v>
      </c>
      <c r="N1255" t="s">
        <v>3440</v>
      </c>
      <c r="O1255" s="3">
        <v>45306</v>
      </c>
      <c r="P1255" s="2">
        <f t="shared" ca="1" si="19"/>
        <v>19</v>
      </c>
    </row>
    <row r="1256" spans="1:16">
      <c r="A1256" s="2">
        <v>1364224</v>
      </c>
      <c r="B1256" s="2">
        <v>1255</v>
      </c>
      <c r="C1256" s="2">
        <v>1255</v>
      </c>
      <c r="D1256" s="2" t="s">
        <v>1485</v>
      </c>
      <c r="E1256" s="3">
        <v>38480</v>
      </c>
      <c r="F1256" s="2" t="s">
        <v>211</v>
      </c>
      <c r="G1256" s="2" t="s">
        <v>15</v>
      </c>
      <c r="H1256" s="3"/>
      <c r="K1256" s="2" t="s">
        <v>63</v>
      </c>
      <c r="L1256" s="2" t="s">
        <v>277</v>
      </c>
      <c r="N1256" t="s">
        <v>3440</v>
      </c>
      <c r="O1256" s="3">
        <v>45306</v>
      </c>
      <c r="P1256" s="2">
        <f t="shared" ca="1" si="19"/>
        <v>19</v>
      </c>
    </row>
    <row r="1257" spans="1:16">
      <c r="A1257" s="2">
        <v>1372430</v>
      </c>
      <c r="B1257" s="2">
        <v>1256</v>
      </c>
      <c r="C1257" s="2">
        <v>1256</v>
      </c>
      <c r="D1257" s="2" t="s">
        <v>1486</v>
      </c>
      <c r="E1257" s="3">
        <v>38488</v>
      </c>
      <c r="F1257" s="2" t="s">
        <v>322</v>
      </c>
      <c r="G1257" s="2" t="s">
        <v>15</v>
      </c>
      <c r="H1257" s="3">
        <v>40852</v>
      </c>
      <c r="K1257" s="2" t="s">
        <v>43</v>
      </c>
      <c r="L1257" s="2" t="s">
        <v>401</v>
      </c>
      <c r="N1257" t="s">
        <v>3440</v>
      </c>
      <c r="O1257" s="3">
        <v>45306</v>
      </c>
      <c r="P1257" s="2">
        <f t="shared" ca="1" si="19"/>
        <v>19</v>
      </c>
    </row>
    <row r="1258" spans="1:16">
      <c r="A1258" s="2">
        <v>1375305</v>
      </c>
      <c r="B1258" s="2">
        <v>1257</v>
      </c>
      <c r="C1258" s="2">
        <v>1257</v>
      </c>
      <c r="D1258" s="2" t="s">
        <v>1487</v>
      </c>
      <c r="E1258" s="3">
        <v>38488</v>
      </c>
      <c r="F1258" s="2" t="s">
        <v>28</v>
      </c>
      <c r="G1258" s="2" t="s">
        <v>15</v>
      </c>
      <c r="H1258" s="3">
        <v>45521</v>
      </c>
      <c r="K1258" s="2" t="s">
        <v>25</v>
      </c>
      <c r="L1258" s="2" t="s">
        <v>376</v>
      </c>
      <c r="N1258" t="s">
        <v>3440</v>
      </c>
      <c r="O1258" s="3">
        <v>45306</v>
      </c>
      <c r="P1258" s="2">
        <f t="shared" ca="1" si="19"/>
        <v>19</v>
      </c>
    </row>
    <row r="1259" spans="1:16">
      <c r="A1259" s="2">
        <v>1384362</v>
      </c>
      <c r="B1259" s="2">
        <v>1258</v>
      </c>
      <c r="C1259" s="2">
        <v>1258</v>
      </c>
      <c r="D1259" s="2" t="s">
        <v>1488</v>
      </c>
      <c r="E1259" s="3">
        <v>38488</v>
      </c>
      <c r="F1259" s="2" t="s">
        <v>28</v>
      </c>
      <c r="G1259" s="2" t="s">
        <v>15</v>
      </c>
      <c r="H1259" s="3">
        <v>45521</v>
      </c>
      <c r="K1259" s="2" t="s">
        <v>147</v>
      </c>
      <c r="L1259" s="2" t="s">
        <v>401</v>
      </c>
      <c r="N1259" t="s">
        <v>3440</v>
      </c>
      <c r="O1259" s="3">
        <v>45306</v>
      </c>
      <c r="P1259" s="2">
        <f t="shared" ca="1" si="19"/>
        <v>19</v>
      </c>
    </row>
    <row r="1260" spans="1:16">
      <c r="A1260" s="2">
        <v>1374203</v>
      </c>
      <c r="B1260" s="2">
        <v>1259</v>
      </c>
      <c r="C1260" s="2">
        <v>1259</v>
      </c>
      <c r="D1260" s="2" t="s">
        <v>1489</v>
      </c>
      <c r="E1260" s="3">
        <v>38488</v>
      </c>
      <c r="F1260" s="2" t="s">
        <v>322</v>
      </c>
      <c r="G1260" s="2" t="s">
        <v>15</v>
      </c>
      <c r="H1260" s="3">
        <v>44425</v>
      </c>
      <c r="K1260" s="2" t="s">
        <v>43</v>
      </c>
      <c r="L1260" s="2" t="s">
        <v>451</v>
      </c>
      <c r="N1260" t="s">
        <v>3440</v>
      </c>
      <c r="O1260" s="3">
        <v>45306</v>
      </c>
      <c r="P1260" s="2">
        <f t="shared" ca="1" si="19"/>
        <v>19</v>
      </c>
    </row>
    <row r="1261" spans="1:16">
      <c r="A1261" s="2">
        <v>1375304</v>
      </c>
      <c r="B1261" s="2">
        <v>1260</v>
      </c>
      <c r="C1261" s="2">
        <v>1260</v>
      </c>
      <c r="D1261" s="2" t="s">
        <v>1490</v>
      </c>
      <c r="E1261" s="3">
        <v>38488</v>
      </c>
      <c r="F1261" s="2" t="s">
        <v>31</v>
      </c>
      <c r="G1261" s="2" t="s">
        <v>15</v>
      </c>
      <c r="H1261" s="3">
        <v>46243</v>
      </c>
      <c r="K1261" s="2" t="s">
        <v>63</v>
      </c>
      <c r="L1261" s="2" t="s">
        <v>1491</v>
      </c>
      <c r="N1261" t="s">
        <v>3440</v>
      </c>
      <c r="O1261" s="3">
        <v>45306</v>
      </c>
      <c r="P1261" s="2">
        <f t="shared" ca="1" si="19"/>
        <v>19</v>
      </c>
    </row>
    <row r="1262" spans="1:16">
      <c r="A1262" s="2">
        <v>1374643</v>
      </c>
      <c r="B1262" s="2">
        <v>1261</v>
      </c>
      <c r="C1262" s="2">
        <v>1261</v>
      </c>
      <c r="D1262" s="2" t="s">
        <v>1492</v>
      </c>
      <c r="E1262" s="3">
        <v>38488</v>
      </c>
      <c r="F1262" s="2" t="s">
        <v>28</v>
      </c>
      <c r="G1262" s="2" t="s">
        <v>15</v>
      </c>
      <c r="H1262" s="3">
        <v>44913</v>
      </c>
      <c r="K1262" s="2" t="s">
        <v>16</v>
      </c>
      <c r="L1262" s="2" t="s">
        <v>116</v>
      </c>
      <c r="N1262" t="s">
        <v>3440</v>
      </c>
      <c r="O1262" s="3">
        <v>45306</v>
      </c>
      <c r="P1262" s="2">
        <f t="shared" ca="1" si="19"/>
        <v>19</v>
      </c>
    </row>
    <row r="1263" spans="1:16">
      <c r="A1263" s="2">
        <v>1373160</v>
      </c>
      <c r="B1263" s="2">
        <v>1262</v>
      </c>
      <c r="C1263" s="2">
        <v>1262</v>
      </c>
      <c r="D1263" s="2" t="s">
        <v>1493</v>
      </c>
      <c r="E1263" s="3">
        <v>38488</v>
      </c>
      <c r="F1263" s="2" t="s">
        <v>211</v>
      </c>
      <c r="G1263" s="2" t="s">
        <v>15</v>
      </c>
      <c r="H1263" s="3">
        <v>40813</v>
      </c>
      <c r="K1263" s="2" t="s">
        <v>29</v>
      </c>
      <c r="L1263" s="2" t="s">
        <v>376</v>
      </c>
      <c r="N1263" t="s">
        <v>3440</v>
      </c>
      <c r="O1263" s="3">
        <v>45306</v>
      </c>
      <c r="P1263" s="2">
        <f t="shared" ca="1" si="19"/>
        <v>19</v>
      </c>
    </row>
    <row r="1264" spans="1:16">
      <c r="A1264" s="2">
        <v>1376736</v>
      </c>
      <c r="B1264" s="2">
        <v>1263</v>
      </c>
      <c r="C1264" s="2">
        <v>1263</v>
      </c>
      <c r="D1264" s="2" t="s">
        <v>1494</v>
      </c>
      <c r="E1264" s="3">
        <v>38495</v>
      </c>
      <c r="F1264" s="2" t="s">
        <v>28</v>
      </c>
      <c r="G1264" s="2" t="s">
        <v>15</v>
      </c>
      <c r="H1264" s="3">
        <v>44825</v>
      </c>
      <c r="K1264" s="2" t="s">
        <v>147</v>
      </c>
      <c r="L1264" s="2" t="s">
        <v>1484</v>
      </c>
      <c r="N1264" t="s">
        <v>3440</v>
      </c>
      <c r="O1264" s="3">
        <v>45306</v>
      </c>
      <c r="P1264" s="2">
        <f t="shared" ca="1" si="19"/>
        <v>19</v>
      </c>
    </row>
    <row r="1265" spans="1:16">
      <c r="A1265" s="2">
        <v>1375796</v>
      </c>
      <c r="B1265" s="2">
        <v>1264</v>
      </c>
      <c r="C1265" s="2">
        <v>1264</v>
      </c>
      <c r="D1265" s="2" t="s">
        <v>1495</v>
      </c>
      <c r="E1265" s="3">
        <v>38495</v>
      </c>
      <c r="F1265" s="2" t="s">
        <v>322</v>
      </c>
      <c r="G1265" s="2" t="s">
        <v>15</v>
      </c>
      <c r="H1265" s="3">
        <v>44425</v>
      </c>
      <c r="K1265" s="2" t="s">
        <v>43</v>
      </c>
      <c r="L1265" s="2" t="s">
        <v>590</v>
      </c>
      <c r="N1265" t="s">
        <v>3440</v>
      </c>
      <c r="O1265" s="3">
        <v>45306</v>
      </c>
      <c r="P1265" s="2">
        <f t="shared" ca="1" si="19"/>
        <v>19</v>
      </c>
    </row>
    <row r="1266" spans="1:16">
      <c r="A1266" s="2">
        <v>1731450</v>
      </c>
      <c r="B1266" s="2">
        <v>1265</v>
      </c>
      <c r="C1266" s="2">
        <v>1265</v>
      </c>
      <c r="D1266" s="2" t="s">
        <v>1496</v>
      </c>
      <c r="E1266" s="3">
        <v>38495</v>
      </c>
      <c r="F1266" s="2" t="s">
        <v>57</v>
      </c>
      <c r="G1266" s="2" t="s">
        <v>15</v>
      </c>
      <c r="H1266" s="3">
        <v>45910</v>
      </c>
      <c r="K1266" s="2" t="s">
        <v>69</v>
      </c>
      <c r="L1266" s="2" t="s">
        <v>71</v>
      </c>
      <c r="N1266" t="s">
        <v>3440</v>
      </c>
      <c r="O1266" s="3">
        <v>45306</v>
      </c>
      <c r="P1266" s="2">
        <f t="shared" ca="1" si="19"/>
        <v>19</v>
      </c>
    </row>
    <row r="1267" spans="1:16">
      <c r="A1267" s="2">
        <v>1376734</v>
      </c>
      <c r="B1267" s="2">
        <v>1266</v>
      </c>
      <c r="C1267" s="2">
        <v>1266</v>
      </c>
      <c r="D1267" s="2" t="s">
        <v>1497</v>
      </c>
      <c r="E1267" s="3">
        <v>38495</v>
      </c>
      <c r="F1267" s="2" t="s">
        <v>246</v>
      </c>
      <c r="G1267" s="2" t="s">
        <v>15</v>
      </c>
      <c r="H1267" s="3">
        <v>46208</v>
      </c>
      <c r="K1267" s="2" t="s">
        <v>45</v>
      </c>
      <c r="L1267" s="2" t="s">
        <v>263</v>
      </c>
      <c r="N1267" t="s">
        <v>3440</v>
      </c>
      <c r="O1267" s="3">
        <v>45306</v>
      </c>
      <c r="P1267" s="2">
        <f t="shared" ca="1" si="19"/>
        <v>19</v>
      </c>
    </row>
    <row r="1268" spans="1:16">
      <c r="A1268" s="2">
        <v>1376735</v>
      </c>
      <c r="B1268" s="2">
        <v>1267</v>
      </c>
      <c r="C1268" s="2">
        <v>1267</v>
      </c>
      <c r="D1268" s="2" t="s">
        <v>1498</v>
      </c>
      <c r="E1268" s="3">
        <v>38495</v>
      </c>
      <c r="F1268" s="2" t="s">
        <v>28</v>
      </c>
      <c r="G1268" s="2" t="s">
        <v>15</v>
      </c>
      <c r="H1268" s="3">
        <v>45785</v>
      </c>
      <c r="K1268" s="2" t="s">
        <v>65</v>
      </c>
      <c r="L1268" s="2" t="s">
        <v>92</v>
      </c>
      <c r="N1268" t="s">
        <v>3440</v>
      </c>
      <c r="O1268" s="3">
        <v>45306</v>
      </c>
      <c r="P1268" s="2">
        <f t="shared" ca="1" si="19"/>
        <v>19</v>
      </c>
    </row>
    <row r="1269" spans="1:16">
      <c r="A1269" s="2">
        <v>1362663</v>
      </c>
      <c r="B1269" s="2">
        <v>1268</v>
      </c>
      <c r="C1269" s="2">
        <v>1268</v>
      </c>
      <c r="D1269" s="2" t="s">
        <v>1499</v>
      </c>
      <c r="E1269" s="3">
        <v>38522</v>
      </c>
      <c r="F1269" s="2" t="s">
        <v>322</v>
      </c>
      <c r="G1269" s="2" t="s">
        <v>15</v>
      </c>
      <c r="H1269" s="3"/>
      <c r="K1269" s="2" t="s">
        <v>32</v>
      </c>
      <c r="L1269" s="2" t="s">
        <v>242</v>
      </c>
      <c r="N1269" t="s">
        <v>3440</v>
      </c>
      <c r="O1269" s="3">
        <v>45306</v>
      </c>
      <c r="P1269" s="2">
        <f t="shared" ca="1" si="19"/>
        <v>19</v>
      </c>
    </row>
    <row r="1270" spans="1:16">
      <c r="A1270" s="2">
        <v>1362778</v>
      </c>
      <c r="B1270" s="2">
        <v>1269</v>
      </c>
      <c r="C1270" s="2">
        <v>1269</v>
      </c>
      <c r="D1270" s="2" t="s">
        <v>1500</v>
      </c>
      <c r="E1270" s="3">
        <v>38522</v>
      </c>
      <c r="F1270" s="2" t="s">
        <v>31</v>
      </c>
      <c r="G1270" s="2" t="s">
        <v>15</v>
      </c>
      <c r="H1270" s="3">
        <v>46378</v>
      </c>
      <c r="K1270" s="2" t="s">
        <v>126</v>
      </c>
      <c r="L1270" s="2" t="s">
        <v>185</v>
      </c>
      <c r="N1270" t="s">
        <v>3440</v>
      </c>
      <c r="O1270" s="3">
        <v>45306</v>
      </c>
      <c r="P1270" s="2">
        <f t="shared" ca="1" si="19"/>
        <v>19</v>
      </c>
    </row>
    <row r="1271" spans="1:16">
      <c r="A1271" s="2">
        <v>1362787</v>
      </c>
      <c r="B1271" s="2">
        <v>1270</v>
      </c>
      <c r="C1271" s="2">
        <v>1270</v>
      </c>
      <c r="D1271" s="2" t="s">
        <v>1501</v>
      </c>
      <c r="E1271" s="3">
        <v>38522</v>
      </c>
      <c r="F1271" s="2" t="s">
        <v>322</v>
      </c>
      <c r="G1271" s="2" t="s">
        <v>15</v>
      </c>
      <c r="H1271" s="3">
        <v>46465</v>
      </c>
      <c r="K1271" s="2" t="s">
        <v>21</v>
      </c>
      <c r="L1271" s="2" t="s">
        <v>1502</v>
      </c>
      <c r="N1271" t="s">
        <v>3440</v>
      </c>
      <c r="O1271" s="3">
        <v>45306</v>
      </c>
      <c r="P1271" s="2">
        <f t="shared" ca="1" si="19"/>
        <v>19</v>
      </c>
    </row>
    <row r="1272" spans="1:16">
      <c r="A1272" s="2">
        <v>1362661</v>
      </c>
      <c r="B1272" s="2">
        <v>1271</v>
      </c>
      <c r="C1272" s="2">
        <v>1271</v>
      </c>
      <c r="D1272" s="2" t="s">
        <v>1503</v>
      </c>
      <c r="E1272" s="3">
        <v>38522</v>
      </c>
      <c r="F1272" s="2" t="s">
        <v>28</v>
      </c>
      <c r="G1272" s="2" t="s">
        <v>15</v>
      </c>
      <c r="H1272" s="3">
        <v>44825</v>
      </c>
      <c r="K1272" s="2" t="s">
        <v>135</v>
      </c>
      <c r="L1272" s="2" t="s">
        <v>1034</v>
      </c>
      <c r="N1272" t="s">
        <v>3440</v>
      </c>
      <c r="O1272" s="3">
        <v>45306</v>
      </c>
      <c r="P1272" s="2">
        <f t="shared" ca="1" si="19"/>
        <v>19</v>
      </c>
    </row>
    <row r="1273" spans="1:16">
      <c r="A1273" s="2">
        <v>1388098</v>
      </c>
      <c r="B1273" s="2">
        <v>1272</v>
      </c>
      <c r="C1273" s="2">
        <v>1272</v>
      </c>
      <c r="D1273" s="2" t="s">
        <v>1504</v>
      </c>
      <c r="E1273" s="3">
        <v>38523</v>
      </c>
      <c r="F1273" s="2" t="s">
        <v>322</v>
      </c>
      <c r="G1273" s="2" t="s">
        <v>15</v>
      </c>
      <c r="H1273" s="3">
        <v>44059</v>
      </c>
      <c r="J1273" s="2" t="s">
        <v>60</v>
      </c>
      <c r="K1273" s="2" t="s">
        <v>80</v>
      </c>
      <c r="L1273" s="2" t="s">
        <v>242</v>
      </c>
      <c r="N1273" t="s">
        <v>3440</v>
      </c>
      <c r="O1273" s="3">
        <v>45306</v>
      </c>
      <c r="P1273" s="2">
        <f t="shared" ca="1" si="19"/>
        <v>19</v>
      </c>
    </row>
    <row r="1274" spans="1:16">
      <c r="A1274" s="2">
        <v>1386438</v>
      </c>
      <c r="B1274" s="2">
        <v>1273</v>
      </c>
      <c r="C1274" s="2">
        <v>1273</v>
      </c>
      <c r="D1274" s="2" t="s">
        <v>1505</v>
      </c>
      <c r="E1274" s="3">
        <v>38523</v>
      </c>
      <c r="F1274" s="2" t="s">
        <v>14</v>
      </c>
      <c r="G1274" s="2" t="s">
        <v>15</v>
      </c>
      <c r="H1274" s="3">
        <v>46208</v>
      </c>
      <c r="K1274" s="2" t="s">
        <v>63</v>
      </c>
      <c r="L1274" s="2" t="s">
        <v>107</v>
      </c>
      <c r="N1274" t="s">
        <v>3440</v>
      </c>
      <c r="O1274" s="3">
        <v>45306</v>
      </c>
      <c r="P1274" s="2">
        <f t="shared" ca="1" si="19"/>
        <v>19</v>
      </c>
    </row>
    <row r="1275" spans="1:16">
      <c r="A1275" s="2">
        <v>1384307</v>
      </c>
      <c r="B1275" s="2">
        <v>1274</v>
      </c>
      <c r="C1275" s="2">
        <v>1274</v>
      </c>
      <c r="D1275" s="2" t="s">
        <v>1506</v>
      </c>
      <c r="E1275" s="3">
        <v>38523</v>
      </c>
      <c r="F1275" s="2" t="s">
        <v>211</v>
      </c>
      <c r="G1275" s="2" t="s">
        <v>15</v>
      </c>
      <c r="H1275" s="3">
        <v>44059</v>
      </c>
      <c r="K1275" s="2" t="s">
        <v>52</v>
      </c>
      <c r="L1275" s="2" t="s">
        <v>188</v>
      </c>
      <c r="N1275" t="s">
        <v>3440</v>
      </c>
      <c r="O1275" s="3">
        <v>45306</v>
      </c>
      <c r="P1275" s="2">
        <f t="shared" ca="1" si="19"/>
        <v>19</v>
      </c>
    </row>
    <row r="1276" spans="1:16">
      <c r="A1276" s="2">
        <v>1386082</v>
      </c>
      <c r="B1276" s="2">
        <v>1275</v>
      </c>
      <c r="C1276" s="2">
        <v>1275</v>
      </c>
      <c r="D1276" s="2" t="s">
        <v>1507</v>
      </c>
      <c r="E1276" s="3">
        <v>38523</v>
      </c>
      <c r="F1276" s="2" t="s">
        <v>28</v>
      </c>
      <c r="G1276" s="2" t="s">
        <v>15</v>
      </c>
      <c r="H1276" s="3">
        <v>45546</v>
      </c>
      <c r="K1276" s="2" t="s">
        <v>135</v>
      </c>
      <c r="L1276" s="2" t="s">
        <v>33</v>
      </c>
      <c r="N1276" t="s">
        <v>3440</v>
      </c>
      <c r="O1276" s="3">
        <v>45306</v>
      </c>
      <c r="P1276" s="2">
        <f t="shared" ca="1" si="19"/>
        <v>19</v>
      </c>
    </row>
    <row r="1277" spans="1:16">
      <c r="A1277" s="2">
        <v>1388100</v>
      </c>
      <c r="B1277" s="2">
        <v>1276</v>
      </c>
      <c r="C1277" s="2">
        <v>1276</v>
      </c>
      <c r="D1277" s="2" t="s">
        <v>1508</v>
      </c>
      <c r="E1277" s="3">
        <v>38523</v>
      </c>
      <c r="F1277" s="2" t="s">
        <v>31</v>
      </c>
      <c r="G1277" s="2" t="s">
        <v>15</v>
      </c>
      <c r="H1277" s="3">
        <v>46351</v>
      </c>
      <c r="K1277" s="2" t="s">
        <v>126</v>
      </c>
      <c r="L1277" s="2" t="s">
        <v>46</v>
      </c>
      <c r="N1277" t="s">
        <v>3440</v>
      </c>
      <c r="O1277" s="3">
        <v>45306</v>
      </c>
      <c r="P1277" s="2">
        <f t="shared" ca="1" si="19"/>
        <v>19</v>
      </c>
    </row>
    <row r="1278" spans="1:16">
      <c r="A1278" s="2">
        <v>1384309</v>
      </c>
      <c r="B1278" s="2">
        <v>1277</v>
      </c>
      <c r="C1278" s="2">
        <v>1277</v>
      </c>
      <c r="D1278" s="2" t="s">
        <v>1509</v>
      </c>
      <c r="E1278" s="3">
        <v>38523</v>
      </c>
      <c r="F1278" s="2" t="s">
        <v>31</v>
      </c>
      <c r="G1278" s="2" t="s">
        <v>15</v>
      </c>
      <c r="H1278" s="3">
        <v>46378</v>
      </c>
      <c r="K1278" s="2" t="s">
        <v>126</v>
      </c>
      <c r="L1278" s="2" t="s">
        <v>432</v>
      </c>
      <c r="N1278" t="s">
        <v>3440</v>
      </c>
      <c r="O1278" s="3">
        <v>45306</v>
      </c>
      <c r="P1278" s="2">
        <f t="shared" ca="1" si="19"/>
        <v>19</v>
      </c>
    </row>
    <row r="1279" spans="1:16">
      <c r="A1279" s="2">
        <v>1391694</v>
      </c>
      <c r="B1279" s="2">
        <v>1278</v>
      </c>
      <c r="C1279" s="2">
        <v>1278</v>
      </c>
      <c r="D1279" s="2" t="s">
        <v>1510</v>
      </c>
      <c r="E1279" s="3">
        <v>38538</v>
      </c>
      <c r="F1279" s="2" t="s">
        <v>31</v>
      </c>
      <c r="G1279" s="2" t="s">
        <v>15</v>
      </c>
      <c r="H1279" s="3">
        <v>46378</v>
      </c>
      <c r="K1279" s="2" t="s">
        <v>126</v>
      </c>
      <c r="L1279" s="2" t="s">
        <v>360</v>
      </c>
      <c r="N1279" t="s">
        <v>3440</v>
      </c>
      <c r="O1279" s="3">
        <v>45306</v>
      </c>
      <c r="P1279" s="2">
        <f t="shared" ca="1" si="19"/>
        <v>19</v>
      </c>
    </row>
    <row r="1280" spans="1:16">
      <c r="A1280" s="2">
        <v>1391693</v>
      </c>
      <c r="B1280" s="2">
        <v>1279</v>
      </c>
      <c r="C1280" s="2">
        <v>1279</v>
      </c>
      <c r="D1280" s="2" t="s">
        <v>1511</v>
      </c>
      <c r="E1280" s="3">
        <v>38538</v>
      </c>
      <c r="F1280" s="2" t="s">
        <v>57</v>
      </c>
      <c r="G1280" s="2" t="s">
        <v>15</v>
      </c>
      <c r="H1280" s="3">
        <v>45910</v>
      </c>
      <c r="K1280" s="2" t="s">
        <v>16</v>
      </c>
      <c r="L1280" s="2" t="s">
        <v>277</v>
      </c>
      <c r="N1280" t="s">
        <v>3440</v>
      </c>
      <c r="O1280" s="3">
        <v>45306</v>
      </c>
      <c r="P1280" s="2">
        <f t="shared" ca="1" si="19"/>
        <v>19</v>
      </c>
    </row>
    <row r="1281" spans="1:16">
      <c r="A1281" s="2">
        <v>1388559</v>
      </c>
      <c r="B1281" s="2">
        <v>1280</v>
      </c>
      <c r="C1281" s="2">
        <v>1280</v>
      </c>
      <c r="D1281" s="2" t="s">
        <v>1512</v>
      </c>
      <c r="E1281" s="3">
        <v>38544</v>
      </c>
      <c r="F1281" s="2" t="s">
        <v>24</v>
      </c>
      <c r="G1281" s="2" t="s">
        <v>638</v>
      </c>
      <c r="H1281" s="3">
        <v>46300</v>
      </c>
      <c r="K1281" s="2" t="s">
        <v>69</v>
      </c>
      <c r="L1281" s="2" t="s">
        <v>403</v>
      </c>
      <c r="N1281" t="s">
        <v>3440</v>
      </c>
      <c r="O1281" s="3">
        <v>45306</v>
      </c>
      <c r="P1281" s="2">
        <f t="shared" ca="1" si="19"/>
        <v>19</v>
      </c>
    </row>
    <row r="1282" spans="1:16">
      <c r="A1282" s="2">
        <v>1393413</v>
      </c>
      <c r="B1282" s="2">
        <v>1281</v>
      </c>
      <c r="C1282" s="2">
        <v>1281</v>
      </c>
      <c r="D1282" s="2" t="s">
        <v>1513</v>
      </c>
      <c r="E1282" s="3">
        <v>38544</v>
      </c>
      <c r="F1282" s="2" t="s">
        <v>322</v>
      </c>
      <c r="G1282" s="2" t="s">
        <v>15</v>
      </c>
      <c r="H1282" s="3">
        <v>44373</v>
      </c>
      <c r="K1282" s="2" t="s">
        <v>427</v>
      </c>
      <c r="L1282" s="2" t="s">
        <v>302</v>
      </c>
      <c r="N1282" t="s">
        <v>3440</v>
      </c>
      <c r="O1282" s="3">
        <v>45306</v>
      </c>
      <c r="P1282" s="2">
        <f t="shared" ref="P1282:P1345" ca="1" si="20">ROUNDUP((TODAY()-E1282)/365.25,0)</f>
        <v>19</v>
      </c>
    </row>
    <row r="1283" spans="1:16">
      <c r="A1283" s="2">
        <v>1393414</v>
      </c>
      <c r="B1283" s="2">
        <v>1282</v>
      </c>
      <c r="C1283" s="2">
        <v>1282</v>
      </c>
      <c r="D1283" s="2" t="s">
        <v>1514</v>
      </c>
      <c r="E1283" s="3">
        <v>38544</v>
      </c>
      <c r="F1283" s="2" t="s">
        <v>322</v>
      </c>
      <c r="G1283" s="2" t="s">
        <v>15</v>
      </c>
      <c r="H1283" s="3">
        <v>45311</v>
      </c>
      <c r="K1283" s="2" t="s">
        <v>38</v>
      </c>
      <c r="L1283" s="2" t="s">
        <v>242</v>
      </c>
      <c r="N1283" t="s">
        <v>3440</v>
      </c>
      <c r="O1283" s="3">
        <v>45306</v>
      </c>
      <c r="P1283" s="2">
        <f t="shared" ca="1" si="20"/>
        <v>19</v>
      </c>
    </row>
    <row r="1284" spans="1:16">
      <c r="A1284" s="2">
        <v>1370797</v>
      </c>
      <c r="B1284" s="2">
        <v>1283</v>
      </c>
      <c r="C1284" s="2">
        <v>1283</v>
      </c>
      <c r="D1284" s="2" t="s">
        <v>1515</v>
      </c>
      <c r="E1284" s="3">
        <v>38550</v>
      </c>
      <c r="F1284" s="2" t="s">
        <v>14</v>
      </c>
      <c r="G1284" s="2" t="s">
        <v>15</v>
      </c>
      <c r="H1284" s="3">
        <v>46243</v>
      </c>
      <c r="K1284" s="2" t="s">
        <v>135</v>
      </c>
      <c r="L1284" s="2" t="s">
        <v>277</v>
      </c>
      <c r="N1284" t="s">
        <v>3440</v>
      </c>
      <c r="O1284" s="3">
        <v>45306</v>
      </c>
      <c r="P1284" s="2">
        <f t="shared" ca="1" si="20"/>
        <v>19</v>
      </c>
    </row>
    <row r="1285" spans="1:16">
      <c r="A1285" s="2">
        <v>1389373</v>
      </c>
      <c r="B1285" s="2">
        <v>1284</v>
      </c>
      <c r="C1285" s="2">
        <v>1284</v>
      </c>
      <c r="D1285" s="2" t="s">
        <v>1516</v>
      </c>
      <c r="E1285" s="3">
        <v>38550</v>
      </c>
      <c r="F1285" s="2" t="s">
        <v>322</v>
      </c>
      <c r="G1285" s="2" t="s">
        <v>15</v>
      </c>
      <c r="H1285" s="3">
        <v>45573</v>
      </c>
      <c r="K1285" s="2" t="s">
        <v>206</v>
      </c>
      <c r="L1285" s="2" t="s">
        <v>46</v>
      </c>
      <c r="N1285" t="s">
        <v>3440</v>
      </c>
      <c r="O1285" s="3">
        <v>45306</v>
      </c>
      <c r="P1285" s="2">
        <f t="shared" ca="1" si="20"/>
        <v>19</v>
      </c>
    </row>
    <row r="1286" spans="1:16">
      <c r="A1286" s="2">
        <v>1396165</v>
      </c>
      <c r="B1286" s="2">
        <v>1285</v>
      </c>
      <c r="C1286" s="2">
        <v>1285</v>
      </c>
      <c r="D1286" s="2" t="s">
        <v>1517</v>
      </c>
      <c r="E1286" s="3">
        <v>38550</v>
      </c>
      <c r="F1286" s="2" t="s">
        <v>28</v>
      </c>
      <c r="G1286" s="2" t="s">
        <v>15</v>
      </c>
      <c r="H1286" s="3">
        <v>46000</v>
      </c>
      <c r="K1286" s="2" t="s">
        <v>16</v>
      </c>
      <c r="L1286" s="2" t="s">
        <v>145</v>
      </c>
      <c r="N1286" t="s">
        <v>3440</v>
      </c>
      <c r="O1286" s="3">
        <v>45306</v>
      </c>
      <c r="P1286" s="2">
        <f t="shared" ca="1" si="20"/>
        <v>19</v>
      </c>
    </row>
    <row r="1287" spans="1:16">
      <c r="A1287" s="2">
        <v>1395863</v>
      </c>
      <c r="B1287" s="2">
        <v>1286</v>
      </c>
      <c r="C1287" s="2">
        <v>1286</v>
      </c>
      <c r="D1287" s="2" t="s">
        <v>1518</v>
      </c>
      <c r="E1287" s="3">
        <v>38550</v>
      </c>
      <c r="F1287" s="2" t="s">
        <v>31</v>
      </c>
      <c r="G1287" s="2" t="s">
        <v>15</v>
      </c>
      <c r="H1287" s="3">
        <v>46378</v>
      </c>
      <c r="K1287" s="2" t="s">
        <v>126</v>
      </c>
      <c r="L1287" s="2" t="s">
        <v>233</v>
      </c>
      <c r="N1287" t="s">
        <v>3440</v>
      </c>
      <c r="O1287" s="3">
        <v>45306</v>
      </c>
      <c r="P1287" s="2">
        <f t="shared" ca="1" si="20"/>
        <v>19</v>
      </c>
    </row>
    <row r="1288" spans="1:16">
      <c r="A1288" s="2">
        <v>1394504</v>
      </c>
      <c r="B1288" s="2">
        <v>1287</v>
      </c>
      <c r="C1288" s="2">
        <v>1287</v>
      </c>
      <c r="D1288" s="2" t="s">
        <v>1519</v>
      </c>
      <c r="E1288" s="3">
        <v>38551</v>
      </c>
      <c r="F1288" s="2" t="s">
        <v>28</v>
      </c>
      <c r="G1288" s="2" t="s">
        <v>15</v>
      </c>
      <c r="H1288" s="3">
        <v>46090</v>
      </c>
      <c r="K1288" s="2" t="s">
        <v>147</v>
      </c>
      <c r="L1288" s="2" t="s">
        <v>451</v>
      </c>
      <c r="N1288" t="s">
        <v>3440</v>
      </c>
      <c r="O1288" s="3">
        <v>45306</v>
      </c>
      <c r="P1288" s="2">
        <f t="shared" ca="1" si="20"/>
        <v>19</v>
      </c>
    </row>
    <row r="1289" spans="1:16">
      <c r="A1289" s="2">
        <v>1396166</v>
      </c>
      <c r="B1289" s="2">
        <v>1288</v>
      </c>
      <c r="C1289" s="2">
        <v>1288</v>
      </c>
      <c r="D1289" s="2" t="s">
        <v>1520</v>
      </c>
      <c r="E1289" s="3">
        <v>38565</v>
      </c>
      <c r="F1289" s="2" t="s">
        <v>19</v>
      </c>
      <c r="G1289" s="2" t="s">
        <v>638</v>
      </c>
      <c r="H1289" s="3">
        <v>44329</v>
      </c>
      <c r="K1289" s="2" t="s">
        <v>38</v>
      </c>
      <c r="L1289" s="2" t="s">
        <v>58</v>
      </c>
      <c r="N1289" t="s">
        <v>3440</v>
      </c>
      <c r="O1289" s="3">
        <v>45306</v>
      </c>
      <c r="P1289" s="2">
        <f t="shared" ca="1" si="20"/>
        <v>19</v>
      </c>
    </row>
    <row r="1290" spans="1:16">
      <c r="A1290" s="2">
        <v>1401422</v>
      </c>
      <c r="B1290" s="2">
        <v>1289</v>
      </c>
      <c r="C1290" s="2">
        <v>1289</v>
      </c>
      <c r="D1290" s="2" t="s">
        <v>1521</v>
      </c>
      <c r="E1290" s="3">
        <v>38572</v>
      </c>
      <c r="F1290" s="2" t="s">
        <v>57</v>
      </c>
      <c r="G1290" s="2" t="s">
        <v>15</v>
      </c>
      <c r="H1290" s="3">
        <v>46182</v>
      </c>
      <c r="K1290" s="2" t="s">
        <v>63</v>
      </c>
      <c r="L1290" s="2" t="s">
        <v>378</v>
      </c>
      <c r="N1290" t="s">
        <v>3440</v>
      </c>
      <c r="O1290" s="3">
        <v>45306</v>
      </c>
      <c r="P1290" s="2">
        <f t="shared" ca="1" si="20"/>
        <v>19</v>
      </c>
    </row>
    <row r="1291" spans="1:16">
      <c r="A1291" s="2">
        <v>1397907</v>
      </c>
      <c r="B1291" s="2">
        <v>1290</v>
      </c>
      <c r="C1291" s="2">
        <v>1290</v>
      </c>
      <c r="D1291" s="2" t="s">
        <v>1522</v>
      </c>
      <c r="E1291" s="3">
        <v>38572</v>
      </c>
      <c r="F1291" s="2" t="s">
        <v>322</v>
      </c>
      <c r="G1291" s="2" t="s">
        <v>15</v>
      </c>
      <c r="H1291" s="3">
        <v>44393</v>
      </c>
      <c r="K1291" s="2" t="s">
        <v>135</v>
      </c>
      <c r="L1291" s="2" t="s">
        <v>370</v>
      </c>
      <c r="N1291" t="s">
        <v>3440</v>
      </c>
      <c r="O1291" s="3">
        <v>45306</v>
      </c>
      <c r="P1291" s="2">
        <f t="shared" ca="1" si="20"/>
        <v>19</v>
      </c>
    </row>
    <row r="1292" spans="1:16">
      <c r="A1292" s="2">
        <v>1397908</v>
      </c>
      <c r="B1292" s="2">
        <v>1291</v>
      </c>
      <c r="C1292" s="2">
        <v>1291</v>
      </c>
      <c r="D1292" s="2" t="s">
        <v>1523</v>
      </c>
      <c r="E1292" s="3">
        <v>38572</v>
      </c>
      <c r="F1292" s="2" t="s">
        <v>57</v>
      </c>
      <c r="G1292" s="2" t="s">
        <v>15</v>
      </c>
      <c r="H1292" s="3">
        <v>46182</v>
      </c>
      <c r="K1292" s="2" t="s">
        <v>63</v>
      </c>
      <c r="L1292" s="2" t="s">
        <v>285</v>
      </c>
      <c r="N1292" t="s">
        <v>3440</v>
      </c>
      <c r="O1292" s="3">
        <v>45306</v>
      </c>
      <c r="P1292" s="2">
        <f t="shared" ca="1" si="20"/>
        <v>19</v>
      </c>
    </row>
    <row r="1293" spans="1:16">
      <c r="A1293" s="2">
        <v>1399807</v>
      </c>
      <c r="B1293" s="2">
        <v>1292</v>
      </c>
      <c r="C1293" s="2">
        <v>1292</v>
      </c>
      <c r="D1293" s="2" t="s">
        <v>1524</v>
      </c>
      <c r="E1293" s="3">
        <v>38575</v>
      </c>
      <c r="F1293" s="2" t="s">
        <v>322</v>
      </c>
      <c r="G1293" s="2" t="s">
        <v>15</v>
      </c>
      <c r="H1293" s="3">
        <v>44425</v>
      </c>
      <c r="K1293" s="2" t="s">
        <v>135</v>
      </c>
      <c r="L1293" s="2" t="s">
        <v>378</v>
      </c>
      <c r="N1293" t="s">
        <v>3440</v>
      </c>
      <c r="O1293" s="3">
        <v>45306</v>
      </c>
      <c r="P1293" s="2">
        <f t="shared" ca="1" si="20"/>
        <v>19</v>
      </c>
    </row>
    <row r="1294" spans="1:16">
      <c r="A1294" s="2">
        <v>1407152</v>
      </c>
      <c r="B1294" s="2">
        <v>1293</v>
      </c>
      <c r="C1294" s="2">
        <v>1293</v>
      </c>
      <c r="D1294" s="2" t="s">
        <v>1525</v>
      </c>
      <c r="E1294" s="3">
        <v>38576</v>
      </c>
      <c r="F1294" s="2" t="s">
        <v>1152</v>
      </c>
      <c r="G1294" s="2" t="s">
        <v>638</v>
      </c>
      <c r="H1294" s="3"/>
      <c r="I1294" s="2" t="s">
        <v>709</v>
      </c>
      <c r="L1294" s="2" t="s">
        <v>33</v>
      </c>
      <c r="N1294" t="s">
        <v>3440</v>
      </c>
      <c r="O1294" s="3">
        <v>45306</v>
      </c>
      <c r="P1294" s="2">
        <f t="shared" ca="1" si="20"/>
        <v>19</v>
      </c>
    </row>
    <row r="1295" spans="1:16">
      <c r="A1295" s="2">
        <v>1387630</v>
      </c>
      <c r="B1295" s="2">
        <v>1294</v>
      </c>
      <c r="C1295" s="2">
        <v>1294</v>
      </c>
      <c r="D1295" s="2" t="s">
        <v>1526</v>
      </c>
      <c r="E1295" s="3">
        <v>38579</v>
      </c>
      <c r="F1295" s="2" t="s">
        <v>28</v>
      </c>
      <c r="G1295" s="2" t="s">
        <v>15</v>
      </c>
      <c r="H1295" s="3">
        <v>44825</v>
      </c>
      <c r="K1295" s="2" t="s">
        <v>80</v>
      </c>
      <c r="L1295" s="2" t="s">
        <v>94</v>
      </c>
      <c r="N1295" t="s">
        <v>3440</v>
      </c>
      <c r="O1295" s="3">
        <v>45306</v>
      </c>
      <c r="P1295" s="2">
        <f t="shared" ca="1" si="20"/>
        <v>19</v>
      </c>
    </row>
    <row r="1296" spans="1:16">
      <c r="A1296" s="2">
        <v>1383202</v>
      </c>
      <c r="B1296" s="2">
        <v>1295</v>
      </c>
      <c r="C1296" s="2">
        <v>1295</v>
      </c>
      <c r="D1296" s="2" t="s">
        <v>1527</v>
      </c>
      <c r="E1296" s="3">
        <v>38579</v>
      </c>
      <c r="F1296" s="2" t="s">
        <v>322</v>
      </c>
      <c r="G1296" s="2" t="s">
        <v>15</v>
      </c>
      <c r="H1296" s="3"/>
      <c r="K1296" s="2" t="s">
        <v>29</v>
      </c>
      <c r="L1296" s="2" t="s">
        <v>524</v>
      </c>
      <c r="N1296" t="s">
        <v>3440</v>
      </c>
      <c r="O1296" s="3">
        <v>45306</v>
      </c>
      <c r="P1296" s="2">
        <f t="shared" ca="1" si="20"/>
        <v>19</v>
      </c>
    </row>
    <row r="1297" spans="1:16">
      <c r="A1297" s="2">
        <v>1405675</v>
      </c>
      <c r="B1297" s="2">
        <v>1296</v>
      </c>
      <c r="C1297" s="2">
        <v>1296</v>
      </c>
      <c r="D1297" s="2" t="s">
        <v>1528</v>
      </c>
      <c r="E1297" s="3">
        <v>38586</v>
      </c>
      <c r="F1297" s="2" t="s">
        <v>57</v>
      </c>
      <c r="G1297" s="2" t="s">
        <v>15</v>
      </c>
      <c r="H1297" s="3">
        <v>46182</v>
      </c>
      <c r="K1297" s="2" t="s">
        <v>135</v>
      </c>
      <c r="L1297" s="2" t="s">
        <v>164</v>
      </c>
      <c r="N1297" t="s">
        <v>3440</v>
      </c>
      <c r="O1297" s="3">
        <v>45306</v>
      </c>
      <c r="P1297" s="2">
        <f t="shared" ca="1" si="20"/>
        <v>19</v>
      </c>
    </row>
    <row r="1298" spans="1:16">
      <c r="A1298" s="2">
        <v>1410287</v>
      </c>
      <c r="B1298" s="2">
        <v>1297</v>
      </c>
      <c r="C1298" s="2">
        <v>1297</v>
      </c>
      <c r="D1298" s="2" t="s">
        <v>1529</v>
      </c>
      <c r="E1298" s="3">
        <v>38586</v>
      </c>
      <c r="F1298" s="2" t="s">
        <v>322</v>
      </c>
      <c r="G1298" s="2" t="s">
        <v>15</v>
      </c>
      <c r="H1298" s="3">
        <v>44616</v>
      </c>
      <c r="K1298" s="2" t="s">
        <v>63</v>
      </c>
      <c r="L1298" s="2" t="s">
        <v>145</v>
      </c>
      <c r="N1298" t="s">
        <v>3440</v>
      </c>
      <c r="O1298" s="3">
        <v>45306</v>
      </c>
      <c r="P1298" s="2">
        <f t="shared" ca="1" si="20"/>
        <v>19</v>
      </c>
    </row>
    <row r="1299" spans="1:16">
      <c r="A1299" s="2">
        <v>1409417</v>
      </c>
      <c r="B1299" s="2">
        <v>1298</v>
      </c>
      <c r="C1299" s="2">
        <v>1298</v>
      </c>
      <c r="D1299" s="2" t="s">
        <v>1530</v>
      </c>
      <c r="E1299" s="3">
        <v>38586</v>
      </c>
      <c r="F1299" s="2" t="s">
        <v>322</v>
      </c>
      <c r="G1299" s="2" t="s">
        <v>15</v>
      </c>
      <c r="H1299" s="3">
        <v>44425</v>
      </c>
      <c r="K1299" s="2" t="s">
        <v>135</v>
      </c>
      <c r="L1299" s="2" t="s">
        <v>209</v>
      </c>
      <c r="N1299" t="s">
        <v>3440</v>
      </c>
      <c r="O1299" s="3">
        <v>45306</v>
      </c>
      <c r="P1299" s="2">
        <f t="shared" ca="1" si="20"/>
        <v>19</v>
      </c>
    </row>
    <row r="1300" spans="1:16">
      <c r="A1300" s="2">
        <v>1409411</v>
      </c>
      <c r="B1300" s="2">
        <v>1299</v>
      </c>
      <c r="C1300" s="2">
        <v>1299</v>
      </c>
      <c r="D1300" s="2" t="s">
        <v>1531</v>
      </c>
      <c r="E1300" s="3">
        <v>38586</v>
      </c>
      <c r="F1300" s="2" t="s">
        <v>14</v>
      </c>
      <c r="G1300" s="2" t="s">
        <v>15</v>
      </c>
      <c r="H1300" s="3">
        <v>46243</v>
      </c>
      <c r="K1300" s="2" t="s">
        <v>454</v>
      </c>
      <c r="L1300" s="2" t="s">
        <v>300</v>
      </c>
      <c r="N1300" t="s">
        <v>3440</v>
      </c>
      <c r="O1300" s="3">
        <v>45306</v>
      </c>
      <c r="P1300" s="2">
        <f t="shared" ca="1" si="20"/>
        <v>19</v>
      </c>
    </row>
    <row r="1301" spans="1:16">
      <c r="A1301" s="2">
        <v>1410285</v>
      </c>
      <c r="B1301" s="2">
        <v>1300</v>
      </c>
      <c r="C1301" s="2">
        <v>1300</v>
      </c>
      <c r="D1301" s="2" t="s">
        <v>1532</v>
      </c>
      <c r="E1301" s="3">
        <v>38586</v>
      </c>
      <c r="F1301" s="2" t="s">
        <v>57</v>
      </c>
      <c r="G1301" s="2" t="s">
        <v>15</v>
      </c>
      <c r="H1301" s="3">
        <v>46208</v>
      </c>
      <c r="K1301" s="2" t="s">
        <v>135</v>
      </c>
      <c r="L1301" s="2" t="s">
        <v>164</v>
      </c>
      <c r="N1301" t="s">
        <v>3440</v>
      </c>
      <c r="O1301" s="3">
        <v>45306</v>
      </c>
      <c r="P1301" s="2">
        <f t="shared" ca="1" si="20"/>
        <v>19</v>
      </c>
    </row>
    <row r="1302" spans="1:16">
      <c r="A1302" s="2">
        <v>1409412</v>
      </c>
      <c r="B1302" s="2">
        <v>1301</v>
      </c>
      <c r="C1302" s="2">
        <v>1301</v>
      </c>
      <c r="D1302" s="2" t="s">
        <v>1533</v>
      </c>
      <c r="E1302" s="3">
        <v>38586</v>
      </c>
      <c r="F1302" s="2" t="s">
        <v>19</v>
      </c>
      <c r="G1302" s="2" t="s">
        <v>15</v>
      </c>
      <c r="H1302" s="3">
        <v>44425</v>
      </c>
      <c r="J1302" s="2" t="s">
        <v>60</v>
      </c>
      <c r="K1302" s="2" t="s">
        <v>63</v>
      </c>
      <c r="L1302" s="2" t="s">
        <v>85</v>
      </c>
      <c r="N1302" t="s">
        <v>3440</v>
      </c>
      <c r="O1302" s="3">
        <v>45306</v>
      </c>
      <c r="P1302" s="2">
        <f t="shared" ca="1" si="20"/>
        <v>19</v>
      </c>
    </row>
    <row r="1303" spans="1:16">
      <c r="A1303" s="2">
        <v>1409413</v>
      </c>
      <c r="B1303" s="2">
        <v>1302</v>
      </c>
      <c r="C1303" s="2">
        <v>1302</v>
      </c>
      <c r="D1303" s="2" t="s">
        <v>1534</v>
      </c>
      <c r="E1303" s="3">
        <v>38586</v>
      </c>
      <c r="F1303" s="2" t="s">
        <v>24</v>
      </c>
      <c r="G1303" s="2" t="s">
        <v>638</v>
      </c>
      <c r="H1303" s="3">
        <v>46299</v>
      </c>
      <c r="K1303" s="2" t="s">
        <v>80</v>
      </c>
      <c r="L1303" s="2" t="s">
        <v>174</v>
      </c>
      <c r="N1303" t="s">
        <v>3440</v>
      </c>
      <c r="O1303" s="3">
        <v>45306</v>
      </c>
      <c r="P1303" s="2">
        <f t="shared" ca="1" si="20"/>
        <v>19</v>
      </c>
    </row>
    <row r="1304" spans="1:16">
      <c r="A1304" s="2">
        <v>1410286</v>
      </c>
      <c r="B1304" s="2">
        <v>1303</v>
      </c>
      <c r="C1304" s="2">
        <v>1303</v>
      </c>
      <c r="D1304" s="2" t="s">
        <v>1535</v>
      </c>
      <c r="E1304" s="3">
        <v>38586</v>
      </c>
      <c r="F1304" s="2" t="s">
        <v>322</v>
      </c>
      <c r="G1304" s="2" t="s">
        <v>15</v>
      </c>
      <c r="H1304" s="3">
        <v>45311</v>
      </c>
      <c r="K1304" s="2" t="s">
        <v>43</v>
      </c>
      <c r="L1304" s="2" t="s">
        <v>85</v>
      </c>
      <c r="N1304" t="s">
        <v>3440</v>
      </c>
      <c r="O1304" s="3">
        <v>45306</v>
      </c>
      <c r="P1304" s="2">
        <f t="shared" ca="1" si="20"/>
        <v>19</v>
      </c>
    </row>
    <row r="1305" spans="1:16">
      <c r="A1305" s="2">
        <v>1407075</v>
      </c>
      <c r="B1305" s="2">
        <v>1304</v>
      </c>
      <c r="C1305" s="2">
        <v>1304</v>
      </c>
      <c r="D1305" s="2" t="s">
        <v>1536</v>
      </c>
      <c r="E1305" s="3">
        <v>38586</v>
      </c>
      <c r="F1305" s="2" t="s">
        <v>28</v>
      </c>
      <c r="G1305" s="2" t="s">
        <v>15</v>
      </c>
      <c r="H1305" s="3">
        <v>46124</v>
      </c>
      <c r="J1305" s="2" t="s">
        <v>60</v>
      </c>
      <c r="K1305" s="2" t="s">
        <v>69</v>
      </c>
      <c r="L1305" s="2" t="s">
        <v>597</v>
      </c>
      <c r="N1305" t="s">
        <v>3440</v>
      </c>
      <c r="O1305" s="3">
        <v>45306</v>
      </c>
      <c r="P1305" s="2">
        <f t="shared" ca="1" si="20"/>
        <v>19</v>
      </c>
    </row>
    <row r="1306" spans="1:16">
      <c r="A1306" s="2">
        <v>1409414</v>
      </c>
      <c r="B1306" s="2">
        <v>1305</v>
      </c>
      <c r="C1306" s="2">
        <v>1305</v>
      </c>
      <c r="D1306" s="2" t="s">
        <v>1537</v>
      </c>
      <c r="E1306" s="3">
        <v>38586</v>
      </c>
      <c r="F1306" s="2" t="s">
        <v>322</v>
      </c>
      <c r="G1306" s="2" t="s">
        <v>15</v>
      </c>
      <c r="H1306" s="3">
        <v>45351</v>
      </c>
      <c r="J1306" s="2" t="s">
        <v>60</v>
      </c>
      <c r="K1306" s="2" t="s">
        <v>43</v>
      </c>
      <c r="L1306" s="2" t="s">
        <v>432</v>
      </c>
      <c r="N1306" t="s">
        <v>3440</v>
      </c>
      <c r="O1306" s="3">
        <v>45306</v>
      </c>
      <c r="P1306" s="2">
        <f t="shared" ca="1" si="20"/>
        <v>19</v>
      </c>
    </row>
    <row r="1307" spans="1:16">
      <c r="A1307" s="2">
        <v>1413402</v>
      </c>
      <c r="B1307" s="2">
        <v>1306</v>
      </c>
      <c r="C1307" s="2">
        <v>1306</v>
      </c>
      <c r="D1307" s="2" t="s">
        <v>1538</v>
      </c>
      <c r="E1307" s="3">
        <v>38593</v>
      </c>
      <c r="F1307" s="2" t="s">
        <v>322</v>
      </c>
      <c r="G1307" s="2" t="s">
        <v>15</v>
      </c>
      <c r="H1307" s="3">
        <v>44458</v>
      </c>
      <c r="K1307" s="2" t="s">
        <v>63</v>
      </c>
      <c r="L1307" s="2" t="s">
        <v>188</v>
      </c>
      <c r="N1307" t="s">
        <v>3440</v>
      </c>
      <c r="O1307" s="3">
        <v>45306</v>
      </c>
      <c r="P1307" s="2">
        <f t="shared" ca="1" si="20"/>
        <v>19</v>
      </c>
    </row>
    <row r="1308" spans="1:16">
      <c r="A1308" s="2">
        <v>1413403</v>
      </c>
      <c r="B1308" s="2">
        <v>1307</v>
      </c>
      <c r="C1308" s="2">
        <v>1307</v>
      </c>
      <c r="D1308" s="2" t="s">
        <v>1539</v>
      </c>
      <c r="E1308" s="3">
        <v>38601</v>
      </c>
      <c r="F1308" s="2" t="s">
        <v>28</v>
      </c>
      <c r="G1308" s="2" t="s">
        <v>15</v>
      </c>
      <c r="H1308" s="3">
        <v>46000</v>
      </c>
      <c r="K1308" s="2" t="s">
        <v>427</v>
      </c>
      <c r="L1308" s="2" t="s">
        <v>1357</v>
      </c>
      <c r="N1308" t="s">
        <v>3440</v>
      </c>
      <c r="O1308" s="3">
        <v>45306</v>
      </c>
      <c r="P1308" s="2">
        <f t="shared" ca="1" si="20"/>
        <v>19</v>
      </c>
    </row>
    <row r="1309" spans="1:16">
      <c r="A1309" s="2">
        <v>1413404</v>
      </c>
      <c r="B1309" s="2">
        <v>1308</v>
      </c>
      <c r="C1309" s="2">
        <v>1308</v>
      </c>
      <c r="D1309" s="2" t="s">
        <v>1540</v>
      </c>
      <c r="E1309" s="3">
        <v>38601</v>
      </c>
      <c r="F1309" s="2" t="s">
        <v>14</v>
      </c>
      <c r="G1309" s="2" t="s">
        <v>15</v>
      </c>
      <c r="H1309" s="3">
        <v>46243</v>
      </c>
      <c r="K1309" s="2" t="s">
        <v>135</v>
      </c>
      <c r="L1309" s="2" t="s">
        <v>263</v>
      </c>
      <c r="N1309" t="s">
        <v>3440</v>
      </c>
      <c r="O1309" s="3">
        <v>45306</v>
      </c>
      <c r="P1309" s="2">
        <f t="shared" ca="1" si="20"/>
        <v>19</v>
      </c>
    </row>
    <row r="1310" spans="1:16">
      <c r="A1310" s="2">
        <v>1362702</v>
      </c>
      <c r="B1310" s="2">
        <v>1309</v>
      </c>
      <c r="C1310" s="2">
        <v>1309</v>
      </c>
      <c r="D1310" s="2" t="s">
        <v>1541</v>
      </c>
      <c r="E1310" s="3">
        <v>38606</v>
      </c>
      <c r="F1310" s="2" t="s">
        <v>24</v>
      </c>
      <c r="G1310" s="2" t="s">
        <v>638</v>
      </c>
      <c r="H1310" s="3">
        <v>46361</v>
      </c>
      <c r="K1310" s="2" t="s">
        <v>126</v>
      </c>
      <c r="L1310" s="2" t="s">
        <v>1067</v>
      </c>
      <c r="N1310" t="s">
        <v>3440</v>
      </c>
      <c r="O1310" s="3">
        <v>45306</v>
      </c>
      <c r="P1310" s="2">
        <f t="shared" ca="1" si="20"/>
        <v>19</v>
      </c>
    </row>
    <row r="1311" spans="1:16">
      <c r="A1311" s="2">
        <v>1397267</v>
      </c>
      <c r="B1311" s="2">
        <v>1310</v>
      </c>
      <c r="C1311" s="2">
        <v>1310</v>
      </c>
      <c r="D1311" s="2" t="s">
        <v>1542</v>
      </c>
      <c r="E1311" s="3">
        <v>38606</v>
      </c>
      <c r="F1311" s="2" t="s">
        <v>28</v>
      </c>
      <c r="G1311" s="2" t="s">
        <v>15</v>
      </c>
      <c r="H1311" s="3">
        <v>44913</v>
      </c>
      <c r="K1311" s="2" t="s">
        <v>126</v>
      </c>
      <c r="L1311" s="2" t="s">
        <v>945</v>
      </c>
      <c r="N1311" t="s">
        <v>3440</v>
      </c>
      <c r="O1311" s="3">
        <v>45306</v>
      </c>
      <c r="P1311" s="2">
        <f t="shared" ca="1" si="20"/>
        <v>19</v>
      </c>
    </row>
    <row r="1312" spans="1:16">
      <c r="A1312" s="2">
        <v>1397772</v>
      </c>
      <c r="B1312" s="2">
        <v>1311</v>
      </c>
      <c r="C1312" s="2">
        <v>1311</v>
      </c>
      <c r="D1312" s="2" t="s">
        <v>1543</v>
      </c>
      <c r="E1312" s="3">
        <v>38606</v>
      </c>
      <c r="F1312" s="2" t="s">
        <v>246</v>
      </c>
      <c r="G1312" s="2" t="s">
        <v>15</v>
      </c>
      <c r="H1312" s="3"/>
      <c r="K1312" s="2" t="s">
        <v>45</v>
      </c>
      <c r="L1312" s="2" t="s">
        <v>441</v>
      </c>
      <c r="N1312" t="s">
        <v>3440</v>
      </c>
      <c r="O1312" s="3">
        <v>45306</v>
      </c>
      <c r="P1312" s="2">
        <f t="shared" ca="1" si="20"/>
        <v>19</v>
      </c>
    </row>
    <row r="1313" spans="1:16">
      <c r="A1313" s="2">
        <v>1397313</v>
      </c>
      <c r="B1313" s="2">
        <v>1312</v>
      </c>
      <c r="C1313" s="2">
        <v>1312</v>
      </c>
      <c r="D1313" s="2" t="s">
        <v>1544</v>
      </c>
      <c r="E1313" s="3">
        <v>38606</v>
      </c>
      <c r="F1313" s="2" t="s">
        <v>28</v>
      </c>
      <c r="G1313" s="2" t="s">
        <v>15</v>
      </c>
      <c r="H1313" s="3">
        <v>44913</v>
      </c>
      <c r="K1313" s="2" t="s">
        <v>135</v>
      </c>
      <c r="L1313" s="2" t="s">
        <v>166</v>
      </c>
      <c r="N1313" t="s">
        <v>3440</v>
      </c>
      <c r="O1313" s="3">
        <v>45306</v>
      </c>
      <c r="P1313" s="2">
        <f t="shared" ca="1" si="20"/>
        <v>19</v>
      </c>
    </row>
    <row r="1314" spans="1:16">
      <c r="A1314" s="2">
        <v>1420410</v>
      </c>
      <c r="B1314" s="2">
        <v>1313</v>
      </c>
      <c r="C1314" s="2">
        <v>1313</v>
      </c>
      <c r="D1314" s="2" t="s">
        <v>1545</v>
      </c>
      <c r="E1314" s="3">
        <v>38607</v>
      </c>
      <c r="F1314" s="2" t="s">
        <v>322</v>
      </c>
      <c r="G1314" s="2" t="s">
        <v>15</v>
      </c>
      <c r="H1314" s="3">
        <v>45351</v>
      </c>
      <c r="K1314" s="2" t="s">
        <v>25</v>
      </c>
      <c r="L1314" s="2" t="s">
        <v>781</v>
      </c>
      <c r="N1314" t="s">
        <v>3440</v>
      </c>
      <c r="O1314" s="3">
        <v>45306</v>
      </c>
      <c r="P1314" s="2">
        <f t="shared" ca="1" si="20"/>
        <v>19</v>
      </c>
    </row>
    <row r="1315" spans="1:16">
      <c r="A1315" s="2">
        <v>1413002</v>
      </c>
      <c r="B1315" s="2">
        <v>1314</v>
      </c>
      <c r="C1315" s="2">
        <v>1314</v>
      </c>
      <c r="D1315" s="2" t="s">
        <v>1546</v>
      </c>
      <c r="E1315" s="3">
        <v>38607</v>
      </c>
      <c r="F1315" s="2" t="s">
        <v>57</v>
      </c>
      <c r="G1315" s="2" t="s">
        <v>15</v>
      </c>
      <c r="H1315" s="3">
        <v>46182</v>
      </c>
      <c r="K1315" s="2" t="s">
        <v>135</v>
      </c>
      <c r="L1315" s="2" t="s">
        <v>174</v>
      </c>
      <c r="N1315" t="s">
        <v>3440</v>
      </c>
      <c r="O1315" s="3">
        <v>45306</v>
      </c>
      <c r="P1315" s="2">
        <f t="shared" ca="1" si="20"/>
        <v>19</v>
      </c>
    </row>
    <row r="1316" spans="1:16">
      <c r="A1316" s="2">
        <v>1420392</v>
      </c>
      <c r="B1316" s="2">
        <v>1315</v>
      </c>
      <c r="C1316" s="2">
        <v>1315</v>
      </c>
      <c r="D1316" s="2" t="s">
        <v>1547</v>
      </c>
      <c r="E1316" s="3">
        <v>38612</v>
      </c>
      <c r="F1316" s="2" t="s">
        <v>57</v>
      </c>
      <c r="G1316" s="2" t="s">
        <v>15</v>
      </c>
      <c r="H1316" s="3">
        <v>46182</v>
      </c>
      <c r="K1316" s="2" t="s">
        <v>63</v>
      </c>
      <c r="L1316" s="2" t="s">
        <v>94</v>
      </c>
      <c r="N1316" t="s">
        <v>3440</v>
      </c>
      <c r="O1316" s="3">
        <v>45306</v>
      </c>
      <c r="P1316" s="2">
        <f t="shared" ca="1" si="20"/>
        <v>19</v>
      </c>
    </row>
    <row r="1317" spans="1:16">
      <c r="A1317" s="2">
        <v>1416384</v>
      </c>
      <c r="B1317" s="2">
        <v>1316</v>
      </c>
      <c r="C1317" s="2">
        <v>1316</v>
      </c>
      <c r="D1317" s="2" t="s">
        <v>1548</v>
      </c>
      <c r="E1317" s="3">
        <v>38614</v>
      </c>
      <c r="F1317" s="2" t="s">
        <v>57</v>
      </c>
      <c r="G1317" s="2" t="s">
        <v>15</v>
      </c>
      <c r="H1317" s="3">
        <v>46243</v>
      </c>
      <c r="K1317" s="2" t="s">
        <v>147</v>
      </c>
      <c r="L1317" s="2" t="s">
        <v>92</v>
      </c>
      <c r="N1317" t="s">
        <v>3440</v>
      </c>
      <c r="O1317" s="3">
        <v>45306</v>
      </c>
      <c r="P1317" s="2">
        <f t="shared" ca="1" si="20"/>
        <v>19</v>
      </c>
    </row>
    <row r="1318" spans="1:16">
      <c r="A1318" s="2">
        <v>1416383</v>
      </c>
      <c r="B1318" s="2">
        <v>1317</v>
      </c>
      <c r="C1318" s="2">
        <v>1317</v>
      </c>
      <c r="D1318" s="2" t="s">
        <v>1549</v>
      </c>
      <c r="E1318" s="3">
        <v>38614</v>
      </c>
      <c r="F1318" s="2" t="s">
        <v>322</v>
      </c>
      <c r="G1318" s="2" t="s">
        <v>15</v>
      </c>
      <c r="H1318" s="3">
        <v>46427</v>
      </c>
      <c r="K1318" s="2" t="s">
        <v>135</v>
      </c>
      <c r="L1318" s="2" t="s">
        <v>1346</v>
      </c>
      <c r="N1318" t="s">
        <v>3440</v>
      </c>
      <c r="O1318" s="3">
        <v>45306</v>
      </c>
      <c r="P1318" s="2">
        <f t="shared" ca="1" si="20"/>
        <v>19</v>
      </c>
    </row>
    <row r="1319" spans="1:16">
      <c r="A1319" s="2">
        <v>1416386</v>
      </c>
      <c r="B1319" s="2">
        <v>1318</v>
      </c>
      <c r="C1319" s="2">
        <v>1318</v>
      </c>
      <c r="D1319" s="2" t="s">
        <v>1550</v>
      </c>
      <c r="E1319" s="3">
        <v>38614</v>
      </c>
      <c r="F1319" s="2" t="s">
        <v>322</v>
      </c>
      <c r="G1319" s="2" t="s">
        <v>15</v>
      </c>
      <c r="H1319" s="3">
        <v>44728</v>
      </c>
      <c r="J1319" s="2" t="s">
        <v>35</v>
      </c>
      <c r="K1319" s="2" t="s">
        <v>427</v>
      </c>
      <c r="L1319" s="2" t="s">
        <v>176</v>
      </c>
      <c r="N1319" t="s">
        <v>3440</v>
      </c>
      <c r="O1319" s="3">
        <v>45306</v>
      </c>
      <c r="P1319" s="2">
        <f t="shared" ca="1" si="20"/>
        <v>19</v>
      </c>
    </row>
    <row r="1320" spans="1:16">
      <c r="A1320" s="2">
        <v>1420412</v>
      </c>
      <c r="B1320" s="2">
        <v>1319</v>
      </c>
      <c r="C1320" s="2">
        <v>1319</v>
      </c>
      <c r="D1320" s="2" t="s">
        <v>1551</v>
      </c>
      <c r="E1320" s="3">
        <v>38621</v>
      </c>
      <c r="F1320" s="2" t="s">
        <v>31</v>
      </c>
      <c r="G1320" s="2" t="s">
        <v>15</v>
      </c>
      <c r="H1320" s="3">
        <v>46378</v>
      </c>
      <c r="K1320" s="2" t="s">
        <v>126</v>
      </c>
      <c r="L1320" s="2" t="s">
        <v>356</v>
      </c>
      <c r="N1320" t="s">
        <v>3440</v>
      </c>
      <c r="O1320" s="3">
        <v>45306</v>
      </c>
      <c r="P1320" s="2">
        <f t="shared" ca="1" si="20"/>
        <v>19</v>
      </c>
    </row>
    <row r="1321" spans="1:16">
      <c r="A1321" s="2">
        <v>1424992</v>
      </c>
      <c r="B1321" s="2">
        <v>1320</v>
      </c>
      <c r="C1321" s="2">
        <v>1320</v>
      </c>
      <c r="D1321" s="2" t="s">
        <v>1552</v>
      </c>
      <c r="E1321" s="3">
        <v>38621</v>
      </c>
      <c r="F1321" s="2" t="s">
        <v>31</v>
      </c>
      <c r="G1321" s="2" t="s">
        <v>15</v>
      </c>
      <c r="H1321" s="3">
        <v>46243</v>
      </c>
      <c r="K1321" s="2" t="s">
        <v>52</v>
      </c>
      <c r="L1321" s="2" t="s">
        <v>259</v>
      </c>
      <c r="N1321" t="s">
        <v>3440</v>
      </c>
      <c r="O1321" s="3">
        <v>45306</v>
      </c>
      <c r="P1321" s="2">
        <f t="shared" ca="1" si="20"/>
        <v>19</v>
      </c>
    </row>
    <row r="1322" spans="1:16">
      <c r="A1322" s="2">
        <v>1421997</v>
      </c>
      <c r="B1322" s="2">
        <v>1321</v>
      </c>
      <c r="C1322" s="2">
        <v>1321</v>
      </c>
      <c r="D1322" s="2" t="s">
        <v>1553</v>
      </c>
      <c r="E1322" s="3">
        <v>38621</v>
      </c>
      <c r="F1322" s="2" t="s">
        <v>28</v>
      </c>
      <c r="G1322" s="2" t="s">
        <v>15</v>
      </c>
      <c r="H1322" s="3">
        <v>46029</v>
      </c>
      <c r="K1322" s="2" t="s">
        <v>25</v>
      </c>
      <c r="L1322" s="2" t="s">
        <v>209</v>
      </c>
      <c r="N1322" t="s">
        <v>3440</v>
      </c>
      <c r="O1322" s="3">
        <v>45306</v>
      </c>
      <c r="P1322" s="2">
        <f t="shared" ca="1" si="20"/>
        <v>19</v>
      </c>
    </row>
    <row r="1323" spans="1:16">
      <c r="A1323" s="2">
        <v>1423176</v>
      </c>
      <c r="B1323" s="2">
        <v>1322</v>
      </c>
      <c r="C1323" s="2">
        <v>1322</v>
      </c>
      <c r="D1323" s="2" t="s">
        <v>1554</v>
      </c>
      <c r="E1323" s="3">
        <v>38621</v>
      </c>
      <c r="F1323" s="2" t="s">
        <v>57</v>
      </c>
      <c r="G1323" s="2" t="s">
        <v>15</v>
      </c>
      <c r="H1323" s="3">
        <v>46300</v>
      </c>
      <c r="K1323" s="2" t="s">
        <v>63</v>
      </c>
      <c r="L1323" s="2" t="s">
        <v>174</v>
      </c>
      <c r="N1323" t="s">
        <v>3440</v>
      </c>
      <c r="O1323" s="3">
        <v>45306</v>
      </c>
      <c r="P1323" s="2">
        <f t="shared" ca="1" si="20"/>
        <v>19</v>
      </c>
    </row>
    <row r="1324" spans="1:16">
      <c r="A1324" s="2">
        <v>1416217</v>
      </c>
      <c r="B1324" s="2">
        <v>1323</v>
      </c>
      <c r="C1324" s="2">
        <v>1323</v>
      </c>
      <c r="D1324" s="2" t="s">
        <v>1555</v>
      </c>
      <c r="E1324" s="3">
        <v>38621</v>
      </c>
      <c r="F1324" s="2" t="s">
        <v>322</v>
      </c>
      <c r="G1324" s="2" t="s">
        <v>15</v>
      </c>
      <c r="H1324" s="3">
        <v>44649</v>
      </c>
      <c r="K1324" s="2" t="s">
        <v>43</v>
      </c>
      <c r="L1324" s="2" t="s">
        <v>164</v>
      </c>
      <c r="N1324" t="s">
        <v>3440</v>
      </c>
      <c r="O1324" s="3">
        <v>45306</v>
      </c>
      <c r="P1324" s="2">
        <f t="shared" ca="1" si="20"/>
        <v>19</v>
      </c>
    </row>
    <row r="1325" spans="1:16">
      <c r="A1325" s="2">
        <v>1423177</v>
      </c>
      <c r="B1325" s="2">
        <v>1324</v>
      </c>
      <c r="C1325" s="2">
        <v>1324</v>
      </c>
      <c r="D1325" s="2" t="s">
        <v>1556</v>
      </c>
      <c r="E1325" s="3">
        <v>38621</v>
      </c>
      <c r="F1325" s="2" t="s">
        <v>24</v>
      </c>
      <c r="G1325" s="2" t="s">
        <v>638</v>
      </c>
      <c r="H1325" s="3">
        <v>46208</v>
      </c>
      <c r="K1325" s="2" t="s">
        <v>16</v>
      </c>
      <c r="L1325" s="2" t="s">
        <v>300</v>
      </c>
      <c r="N1325" t="s">
        <v>3440</v>
      </c>
      <c r="O1325" s="3">
        <v>45306</v>
      </c>
      <c r="P1325" s="2">
        <f t="shared" ca="1" si="20"/>
        <v>19</v>
      </c>
    </row>
    <row r="1326" spans="1:16">
      <c r="A1326" s="2">
        <v>1424991</v>
      </c>
      <c r="B1326" s="2">
        <v>1325</v>
      </c>
      <c r="C1326" s="2">
        <v>1325</v>
      </c>
      <c r="D1326" s="2" t="s">
        <v>1557</v>
      </c>
      <c r="E1326" s="3">
        <v>38621</v>
      </c>
      <c r="F1326" s="2" t="s">
        <v>19</v>
      </c>
      <c r="G1326" s="2" t="s">
        <v>15</v>
      </c>
      <c r="H1326" s="3">
        <v>44764</v>
      </c>
      <c r="J1326" s="2" t="s">
        <v>60</v>
      </c>
      <c r="K1326" s="2" t="s">
        <v>454</v>
      </c>
      <c r="L1326" s="2" t="s">
        <v>242</v>
      </c>
      <c r="N1326" t="s">
        <v>3440</v>
      </c>
      <c r="O1326" s="3">
        <v>45306</v>
      </c>
      <c r="P1326" s="2">
        <f t="shared" ca="1" si="20"/>
        <v>19</v>
      </c>
    </row>
    <row r="1327" spans="1:16">
      <c r="A1327" s="2">
        <v>1414739</v>
      </c>
      <c r="B1327" s="2">
        <v>1326</v>
      </c>
      <c r="C1327" s="2">
        <v>1326</v>
      </c>
      <c r="D1327" s="2" t="s">
        <v>1558</v>
      </c>
      <c r="E1327" s="3">
        <v>38621</v>
      </c>
      <c r="F1327" s="2" t="s">
        <v>57</v>
      </c>
      <c r="G1327" s="2" t="s">
        <v>15</v>
      </c>
      <c r="H1327" s="3">
        <v>46243</v>
      </c>
      <c r="K1327" s="2" t="s">
        <v>16</v>
      </c>
      <c r="L1327" s="2" t="s">
        <v>401</v>
      </c>
      <c r="N1327" t="s">
        <v>3440</v>
      </c>
      <c r="O1327" s="3">
        <v>45306</v>
      </c>
      <c r="P1327" s="2">
        <f t="shared" ca="1" si="20"/>
        <v>19</v>
      </c>
    </row>
    <row r="1328" spans="1:16">
      <c r="A1328" s="2">
        <v>1425146</v>
      </c>
      <c r="B1328" s="2">
        <v>1327</v>
      </c>
      <c r="C1328" s="2">
        <v>1327</v>
      </c>
      <c r="D1328" s="2" t="s">
        <v>1559</v>
      </c>
      <c r="E1328" s="3">
        <v>38635</v>
      </c>
      <c r="F1328" s="2" t="s">
        <v>28</v>
      </c>
      <c r="G1328" s="2" t="s">
        <v>15</v>
      </c>
      <c r="H1328" s="3">
        <v>44826</v>
      </c>
      <c r="K1328" s="2" t="s">
        <v>52</v>
      </c>
      <c r="L1328" s="2" t="s">
        <v>204</v>
      </c>
      <c r="N1328" t="s">
        <v>3440</v>
      </c>
      <c r="O1328" s="3">
        <v>45306</v>
      </c>
      <c r="P1328" s="2">
        <f t="shared" ca="1" si="20"/>
        <v>19</v>
      </c>
    </row>
    <row r="1329" spans="1:16">
      <c r="A1329" s="2">
        <v>1425147</v>
      </c>
      <c r="B1329" s="2">
        <v>1328</v>
      </c>
      <c r="C1329" s="2">
        <v>1328</v>
      </c>
      <c r="D1329" s="2" t="s">
        <v>1560</v>
      </c>
      <c r="E1329" s="3">
        <v>38635</v>
      </c>
      <c r="F1329" s="2" t="s">
        <v>57</v>
      </c>
      <c r="G1329" s="2" t="s">
        <v>15</v>
      </c>
      <c r="H1329" s="3">
        <v>46182</v>
      </c>
      <c r="K1329" s="2" t="s">
        <v>63</v>
      </c>
      <c r="L1329" s="2" t="s">
        <v>237</v>
      </c>
      <c r="N1329" t="s">
        <v>3440</v>
      </c>
      <c r="O1329" s="3">
        <v>45306</v>
      </c>
      <c r="P1329" s="2">
        <f t="shared" ca="1" si="20"/>
        <v>19</v>
      </c>
    </row>
    <row r="1330" spans="1:16">
      <c r="A1330" s="2">
        <v>1425145</v>
      </c>
      <c r="B1330" s="2">
        <v>1329</v>
      </c>
      <c r="C1330" s="2">
        <v>1329</v>
      </c>
      <c r="D1330" s="2" t="s">
        <v>1561</v>
      </c>
      <c r="E1330" s="3">
        <v>38635</v>
      </c>
      <c r="F1330" s="2" t="s">
        <v>28</v>
      </c>
      <c r="G1330" s="2" t="s">
        <v>15</v>
      </c>
      <c r="H1330" s="3">
        <v>45785</v>
      </c>
      <c r="K1330" s="2" t="s">
        <v>147</v>
      </c>
      <c r="L1330" s="2" t="s">
        <v>370</v>
      </c>
      <c r="N1330" t="s">
        <v>3440</v>
      </c>
      <c r="O1330" s="3">
        <v>45306</v>
      </c>
      <c r="P1330" s="2">
        <f t="shared" ca="1" si="20"/>
        <v>19</v>
      </c>
    </row>
    <row r="1331" spans="1:16">
      <c r="A1331" s="2">
        <v>1431745</v>
      </c>
      <c r="B1331" s="2">
        <v>1330</v>
      </c>
      <c r="C1331" s="2">
        <v>1330</v>
      </c>
      <c r="D1331" s="2" t="s">
        <v>1562</v>
      </c>
      <c r="E1331" s="3">
        <v>38635</v>
      </c>
      <c r="F1331" s="2" t="s">
        <v>31</v>
      </c>
      <c r="G1331" s="2" t="s">
        <v>15</v>
      </c>
      <c r="H1331" s="3">
        <v>46243</v>
      </c>
      <c r="K1331" s="2" t="s">
        <v>63</v>
      </c>
      <c r="L1331" s="2" t="s">
        <v>285</v>
      </c>
      <c r="N1331" t="s">
        <v>3440</v>
      </c>
      <c r="O1331" s="3">
        <v>45306</v>
      </c>
      <c r="P1331" s="2">
        <f t="shared" ca="1" si="20"/>
        <v>19</v>
      </c>
    </row>
    <row r="1332" spans="1:16">
      <c r="A1332" s="2">
        <v>1431754</v>
      </c>
      <c r="B1332" s="2">
        <v>1331</v>
      </c>
      <c r="C1332" s="2">
        <v>1331</v>
      </c>
      <c r="D1332" s="2" t="s">
        <v>1563</v>
      </c>
      <c r="E1332" s="3">
        <v>38640</v>
      </c>
      <c r="F1332" s="2" t="s">
        <v>28</v>
      </c>
      <c r="G1332" s="2" t="s">
        <v>15</v>
      </c>
      <c r="H1332" s="3">
        <v>46078</v>
      </c>
      <c r="K1332" s="2" t="s">
        <v>38</v>
      </c>
      <c r="L1332" s="2" t="s">
        <v>171</v>
      </c>
      <c r="N1332" t="s">
        <v>3440</v>
      </c>
      <c r="O1332" s="3">
        <v>45306</v>
      </c>
      <c r="P1332" s="2">
        <f t="shared" ca="1" si="20"/>
        <v>19</v>
      </c>
    </row>
    <row r="1333" spans="1:16">
      <c r="A1333" s="2">
        <v>1420417</v>
      </c>
      <c r="B1333" s="2">
        <v>1332</v>
      </c>
      <c r="C1333" s="2">
        <v>1332</v>
      </c>
      <c r="D1333" s="2" t="s">
        <v>1564</v>
      </c>
      <c r="E1333" s="3">
        <v>38642</v>
      </c>
      <c r="F1333" s="2" t="s">
        <v>322</v>
      </c>
      <c r="G1333" s="2" t="s">
        <v>15</v>
      </c>
      <c r="H1333" s="3">
        <v>44681</v>
      </c>
      <c r="K1333" s="2" t="s">
        <v>43</v>
      </c>
      <c r="L1333" s="2" t="s">
        <v>92</v>
      </c>
      <c r="N1333" t="s">
        <v>3440</v>
      </c>
      <c r="O1333" s="3">
        <v>45306</v>
      </c>
      <c r="P1333" s="2">
        <f t="shared" ca="1" si="20"/>
        <v>19</v>
      </c>
    </row>
    <row r="1334" spans="1:16">
      <c r="A1334" s="2">
        <v>1421945</v>
      </c>
      <c r="B1334" s="2">
        <v>1333</v>
      </c>
      <c r="C1334" s="2">
        <v>1333</v>
      </c>
      <c r="D1334" s="2" t="s">
        <v>1565</v>
      </c>
      <c r="E1334" s="3">
        <v>38649</v>
      </c>
      <c r="F1334" s="2" t="s">
        <v>322</v>
      </c>
      <c r="G1334" s="2" t="s">
        <v>15</v>
      </c>
      <c r="H1334" s="3">
        <v>44521</v>
      </c>
      <c r="K1334" s="2" t="s">
        <v>63</v>
      </c>
      <c r="L1334" s="2" t="s">
        <v>58</v>
      </c>
      <c r="N1334" t="s">
        <v>3440</v>
      </c>
      <c r="O1334" s="3">
        <v>45306</v>
      </c>
      <c r="P1334" s="2">
        <f t="shared" ca="1" si="20"/>
        <v>19</v>
      </c>
    </row>
    <row r="1335" spans="1:16">
      <c r="A1335" s="2">
        <v>1431756</v>
      </c>
      <c r="B1335" s="2">
        <v>1334</v>
      </c>
      <c r="C1335" s="2">
        <v>1334</v>
      </c>
      <c r="D1335" s="2" t="s">
        <v>1566</v>
      </c>
      <c r="E1335" s="3">
        <v>38649</v>
      </c>
      <c r="F1335" s="2" t="s">
        <v>57</v>
      </c>
      <c r="G1335" s="2" t="s">
        <v>15</v>
      </c>
      <c r="H1335" s="3">
        <v>46243</v>
      </c>
      <c r="K1335" s="2" t="s">
        <v>135</v>
      </c>
      <c r="L1335" s="2" t="s">
        <v>176</v>
      </c>
      <c r="N1335" t="s">
        <v>3440</v>
      </c>
      <c r="O1335" s="3">
        <v>45306</v>
      </c>
      <c r="P1335" s="2">
        <f t="shared" ca="1" si="20"/>
        <v>19</v>
      </c>
    </row>
    <row r="1336" spans="1:16">
      <c r="A1336" s="2">
        <v>1425344</v>
      </c>
      <c r="B1336" s="2">
        <v>1335</v>
      </c>
      <c r="C1336" s="2">
        <v>1335</v>
      </c>
      <c r="D1336" s="2" t="s">
        <v>1567</v>
      </c>
      <c r="E1336" s="3">
        <v>38649</v>
      </c>
      <c r="F1336" s="2" t="s">
        <v>28</v>
      </c>
      <c r="G1336" s="2" t="s">
        <v>15</v>
      </c>
      <c r="H1336" s="3">
        <v>46000</v>
      </c>
      <c r="K1336" s="2" t="s">
        <v>54</v>
      </c>
      <c r="L1336" s="2" t="s">
        <v>360</v>
      </c>
      <c r="N1336" t="s">
        <v>3440</v>
      </c>
      <c r="O1336" s="3">
        <v>45306</v>
      </c>
      <c r="P1336" s="2">
        <f t="shared" ca="1" si="20"/>
        <v>19</v>
      </c>
    </row>
    <row r="1337" spans="1:16">
      <c r="A1337" s="2">
        <v>1432276</v>
      </c>
      <c r="B1337" s="2">
        <v>1336</v>
      </c>
      <c r="C1337" s="2">
        <v>1336</v>
      </c>
      <c r="D1337" s="2" t="s">
        <v>1568</v>
      </c>
      <c r="E1337" s="3">
        <v>38656</v>
      </c>
      <c r="F1337" s="2" t="s">
        <v>19</v>
      </c>
      <c r="G1337" s="2" t="s">
        <v>638</v>
      </c>
      <c r="H1337" s="3">
        <v>45521</v>
      </c>
      <c r="K1337" s="2" t="s">
        <v>63</v>
      </c>
      <c r="L1337" s="2" t="s">
        <v>265</v>
      </c>
      <c r="N1337" t="s">
        <v>3440</v>
      </c>
      <c r="O1337" s="3">
        <v>45306</v>
      </c>
      <c r="P1337" s="2">
        <f t="shared" ca="1" si="20"/>
        <v>19</v>
      </c>
    </row>
    <row r="1338" spans="1:16">
      <c r="A1338" s="2">
        <v>1436349</v>
      </c>
      <c r="B1338" s="2">
        <v>1337</v>
      </c>
      <c r="C1338" s="2">
        <v>1337</v>
      </c>
      <c r="D1338" s="2" t="s">
        <v>1569</v>
      </c>
      <c r="E1338" s="3">
        <v>38659</v>
      </c>
      <c r="F1338" s="2" t="s">
        <v>322</v>
      </c>
      <c r="G1338" s="2" t="s">
        <v>15</v>
      </c>
      <c r="H1338" s="3">
        <v>44521</v>
      </c>
      <c r="K1338" s="2" t="s">
        <v>29</v>
      </c>
      <c r="L1338" s="2" t="s">
        <v>50</v>
      </c>
      <c r="N1338" t="s">
        <v>3440</v>
      </c>
      <c r="O1338" s="3">
        <v>45306</v>
      </c>
      <c r="P1338" s="2">
        <f t="shared" ca="1" si="20"/>
        <v>19</v>
      </c>
    </row>
    <row r="1339" spans="1:16">
      <c r="A1339" s="2">
        <v>1439322</v>
      </c>
      <c r="B1339" s="2">
        <v>1338</v>
      </c>
      <c r="C1339" s="2">
        <v>1338</v>
      </c>
      <c r="D1339" s="2" t="s">
        <v>1570</v>
      </c>
      <c r="E1339" s="3">
        <v>38662</v>
      </c>
      <c r="F1339" s="2" t="s">
        <v>322</v>
      </c>
      <c r="G1339" s="2" t="s">
        <v>15</v>
      </c>
      <c r="H1339" s="3">
        <v>44934</v>
      </c>
      <c r="K1339" s="2" t="s">
        <v>43</v>
      </c>
      <c r="L1339" s="2" t="s">
        <v>233</v>
      </c>
      <c r="N1339" t="s">
        <v>3440</v>
      </c>
      <c r="O1339" s="3">
        <v>45306</v>
      </c>
      <c r="P1339" s="2">
        <f t="shared" ca="1" si="20"/>
        <v>19</v>
      </c>
    </row>
    <row r="1340" spans="1:16">
      <c r="A1340" s="2">
        <v>1436378</v>
      </c>
      <c r="B1340" s="2">
        <v>1339</v>
      </c>
      <c r="C1340" s="2">
        <v>1339</v>
      </c>
      <c r="D1340" s="2" t="s">
        <v>1571</v>
      </c>
      <c r="E1340" s="3">
        <v>38663</v>
      </c>
      <c r="F1340" s="2" t="s">
        <v>57</v>
      </c>
      <c r="G1340" s="2" t="s">
        <v>15</v>
      </c>
      <c r="H1340" s="3">
        <v>46182</v>
      </c>
      <c r="K1340" s="2" t="s">
        <v>80</v>
      </c>
      <c r="L1340" s="2" t="s">
        <v>945</v>
      </c>
      <c r="N1340" t="s">
        <v>3440</v>
      </c>
      <c r="O1340" s="3">
        <v>45306</v>
      </c>
      <c r="P1340" s="2">
        <f t="shared" ca="1" si="20"/>
        <v>19</v>
      </c>
    </row>
    <row r="1341" spans="1:16">
      <c r="A1341" s="2">
        <v>1436380</v>
      </c>
      <c r="B1341" s="2">
        <v>1340</v>
      </c>
      <c r="C1341" s="2">
        <v>1340</v>
      </c>
      <c r="D1341" s="2" t="s">
        <v>1572</v>
      </c>
      <c r="E1341" s="3">
        <v>38663</v>
      </c>
      <c r="F1341" s="2" t="s">
        <v>57</v>
      </c>
      <c r="G1341" s="2" t="s">
        <v>15</v>
      </c>
      <c r="H1341" s="3">
        <v>46182</v>
      </c>
      <c r="J1341" s="2" t="s">
        <v>60</v>
      </c>
      <c r="K1341" s="2" t="s">
        <v>16</v>
      </c>
      <c r="L1341" s="2" t="s">
        <v>249</v>
      </c>
      <c r="N1341" t="s">
        <v>3440</v>
      </c>
      <c r="O1341" s="3">
        <v>45306</v>
      </c>
      <c r="P1341" s="2">
        <f t="shared" ca="1" si="20"/>
        <v>19</v>
      </c>
    </row>
    <row r="1342" spans="1:16">
      <c r="A1342" s="2">
        <v>1431758</v>
      </c>
      <c r="B1342" s="2">
        <v>1341</v>
      </c>
      <c r="C1342" s="2">
        <v>1341</v>
      </c>
      <c r="D1342" s="2" t="s">
        <v>1573</v>
      </c>
      <c r="E1342" s="3">
        <v>38663</v>
      </c>
      <c r="F1342" s="2" t="s">
        <v>31</v>
      </c>
      <c r="G1342" s="2" t="s">
        <v>15</v>
      </c>
      <c r="H1342" s="3">
        <v>46243</v>
      </c>
      <c r="K1342" s="2" t="s">
        <v>63</v>
      </c>
      <c r="L1342" s="2" t="s">
        <v>1067</v>
      </c>
      <c r="N1342" t="s">
        <v>3440</v>
      </c>
      <c r="O1342" s="3">
        <v>45306</v>
      </c>
      <c r="P1342" s="2">
        <f t="shared" ca="1" si="20"/>
        <v>19</v>
      </c>
    </row>
    <row r="1343" spans="1:16">
      <c r="A1343" s="2">
        <v>1431747</v>
      </c>
      <c r="B1343" s="2">
        <v>1342</v>
      </c>
      <c r="C1343" s="2">
        <v>1342</v>
      </c>
      <c r="D1343" s="2" t="s">
        <v>1574</v>
      </c>
      <c r="E1343" s="3">
        <v>38663</v>
      </c>
      <c r="F1343" s="2" t="s">
        <v>31</v>
      </c>
      <c r="G1343" s="2" t="s">
        <v>15</v>
      </c>
      <c r="H1343" s="3">
        <v>46243</v>
      </c>
      <c r="K1343" s="2" t="s">
        <v>63</v>
      </c>
      <c r="L1343" s="2" t="s">
        <v>36</v>
      </c>
      <c r="N1343" t="s">
        <v>3440</v>
      </c>
      <c r="O1343" s="3">
        <v>45306</v>
      </c>
      <c r="P1343" s="2">
        <f t="shared" ca="1" si="20"/>
        <v>19</v>
      </c>
    </row>
    <row r="1344" spans="1:16">
      <c r="A1344" s="2">
        <v>1430067</v>
      </c>
      <c r="B1344" s="2">
        <v>1343</v>
      </c>
      <c r="C1344" s="2">
        <v>1343</v>
      </c>
      <c r="D1344" s="2" t="s">
        <v>1575</v>
      </c>
      <c r="E1344" s="3">
        <v>38663</v>
      </c>
      <c r="F1344" s="2" t="s">
        <v>322</v>
      </c>
      <c r="G1344" s="2" t="s">
        <v>15</v>
      </c>
      <c r="H1344" s="3">
        <v>44521</v>
      </c>
      <c r="K1344" s="2" t="s">
        <v>25</v>
      </c>
      <c r="L1344" s="2" t="s">
        <v>130</v>
      </c>
      <c r="N1344" t="s">
        <v>3440</v>
      </c>
      <c r="O1344" s="3">
        <v>45306</v>
      </c>
      <c r="P1344" s="2">
        <f t="shared" ca="1" si="20"/>
        <v>19</v>
      </c>
    </row>
    <row r="1345" spans="1:16">
      <c r="A1345" s="2">
        <v>1439303</v>
      </c>
      <c r="B1345" s="2">
        <v>1344</v>
      </c>
      <c r="C1345" s="2">
        <v>1344</v>
      </c>
      <c r="D1345" s="2" t="s">
        <v>1576</v>
      </c>
      <c r="E1345" s="3">
        <v>38663</v>
      </c>
      <c r="F1345" s="2" t="s">
        <v>28</v>
      </c>
      <c r="G1345" s="2" t="s">
        <v>15</v>
      </c>
      <c r="H1345" s="3">
        <v>45785</v>
      </c>
      <c r="K1345" s="2" t="s">
        <v>63</v>
      </c>
      <c r="L1345" s="2" t="s">
        <v>257</v>
      </c>
      <c r="N1345" t="s">
        <v>3440</v>
      </c>
      <c r="O1345" s="3">
        <v>45306</v>
      </c>
      <c r="P1345" s="2">
        <f t="shared" ca="1" si="20"/>
        <v>19</v>
      </c>
    </row>
    <row r="1346" spans="1:16">
      <c r="A1346" s="2">
        <v>1436379</v>
      </c>
      <c r="B1346" s="2">
        <v>1345</v>
      </c>
      <c r="C1346" s="2">
        <v>1345</v>
      </c>
      <c r="D1346" s="2" t="s">
        <v>1577</v>
      </c>
      <c r="E1346" s="3">
        <v>38663</v>
      </c>
      <c r="F1346" s="2" t="s">
        <v>28</v>
      </c>
      <c r="G1346" s="2" t="s">
        <v>15</v>
      </c>
      <c r="H1346" s="3">
        <v>46090</v>
      </c>
      <c r="K1346" s="2" t="s">
        <v>389</v>
      </c>
      <c r="L1346" s="2" t="s">
        <v>590</v>
      </c>
      <c r="N1346" t="s">
        <v>3440</v>
      </c>
      <c r="O1346" s="3">
        <v>45306</v>
      </c>
      <c r="P1346" s="2">
        <f t="shared" ref="P1346:P1409" ca="1" si="21">ROUNDUP((TODAY()-E1346)/365.25,0)</f>
        <v>19</v>
      </c>
    </row>
    <row r="1347" spans="1:16">
      <c r="A1347" s="2">
        <v>1430073</v>
      </c>
      <c r="B1347" s="2">
        <v>1346</v>
      </c>
      <c r="C1347" s="2">
        <v>1346</v>
      </c>
      <c r="D1347" s="2" t="s">
        <v>1578</v>
      </c>
      <c r="E1347" s="3">
        <v>38670</v>
      </c>
      <c r="F1347" s="2" t="s">
        <v>246</v>
      </c>
      <c r="G1347" s="2" t="s">
        <v>15</v>
      </c>
      <c r="H1347" s="3">
        <v>44548</v>
      </c>
      <c r="K1347" s="2" t="s">
        <v>29</v>
      </c>
      <c r="L1347" s="2" t="s">
        <v>346</v>
      </c>
      <c r="N1347" t="s">
        <v>3440</v>
      </c>
      <c r="O1347" s="3">
        <v>45306</v>
      </c>
      <c r="P1347" s="2">
        <f t="shared" ca="1" si="21"/>
        <v>19</v>
      </c>
    </row>
    <row r="1348" spans="1:16">
      <c r="A1348" s="2">
        <v>1439290</v>
      </c>
      <c r="B1348" s="2">
        <v>1347</v>
      </c>
      <c r="C1348" s="2">
        <v>1347</v>
      </c>
      <c r="D1348" s="2" t="s">
        <v>1579</v>
      </c>
      <c r="E1348" s="3">
        <v>38670</v>
      </c>
      <c r="F1348" s="2" t="s">
        <v>31</v>
      </c>
      <c r="G1348" s="2" t="s">
        <v>15</v>
      </c>
      <c r="H1348" s="3">
        <v>46243</v>
      </c>
      <c r="K1348" s="2" t="s">
        <v>63</v>
      </c>
      <c r="L1348" s="2" t="s">
        <v>71</v>
      </c>
      <c r="N1348" t="s">
        <v>3440</v>
      </c>
      <c r="O1348" s="3">
        <v>45306</v>
      </c>
      <c r="P1348" s="2">
        <f t="shared" ca="1" si="21"/>
        <v>19</v>
      </c>
    </row>
    <row r="1349" spans="1:16">
      <c r="A1349" s="2">
        <v>1439244</v>
      </c>
      <c r="B1349" s="2">
        <v>1348</v>
      </c>
      <c r="C1349" s="2">
        <v>1348</v>
      </c>
      <c r="D1349" s="2" t="s">
        <v>1580</v>
      </c>
      <c r="E1349" s="3">
        <v>38670</v>
      </c>
      <c r="F1349" s="2" t="s">
        <v>31</v>
      </c>
      <c r="G1349" s="2" t="s">
        <v>15</v>
      </c>
      <c r="H1349" s="3">
        <v>46243</v>
      </c>
      <c r="K1349" s="2" t="s">
        <v>63</v>
      </c>
      <c r="L1349" s="2" t="s">
        <v>107</v>
      </c>
      <c r="N1349" t="s">
        <v>3440</v>
      </c>
      <c r="O1349" s="3">
        <v>45306</v>
      </c>
      <c r="P1349" s="2">
        <f t="shared" ca="1" si="21"/>
        <v>19</v>
      </c>
    </row>
    <row r="1350" spans="1:16">
      <c r="A1350" s="2">
        <v>1435406</v>
      </c>
      <c r="B1350" s="2">
        <v>1349</v>
      </c>
      <c r="C1350" s="2">
        <v>1349</v>
      </c>
      <c r="D1350" s="2" t="s">
        <v>1581</v>
      </c>
      <c r="E1350" s="3">
        <v>38670</v>
      </c>
      <c r="F1350" s="2" t="s">
        <v>28</v>
      </c>
      <c r="G1350" s="2" t="s">
        <v>15</v>
      </c>
      <c r="H1350" s="3">
        <v>44826</v>
      </c>
      <c r="K1350" s="2" t="s">
        <v>52</v>
      </c>
      <c r="L1350" s="2" t="s">
        <v>281</v>
      </c>
      <c r="N1350" t="s">
        <v>3440</v>
      </c>
      <c r="O1350" s="3">
        <v>45306</v>
      </c>
      <c r="P1350" s="2">
        <f t="shared" ca="1" si="21"/>
        <v>19</v>
      </c>
    </row>
    <row r="1351" spans="1:16">
      <c r="A1351" s="2">
        <v>1439241</v>
      </c>
      <c r="B1351" s="2">
        <v>1350</v>
      </c>
      <c r="C1351" s="2">
        <v>1350</v>
      </c>
      <c r="D1351" s="2" t="s">
        <v>1582</v>
      </c>
      <c r="E1351" s="3">
        <v>38670</v>
      </c>
      <c r="F1351" s="2" t="s">
        <v>31</v>
      </c>
      <c r="G1351" s="2" t="s">
        <v>15</v>
      </c>
      <c r="H1351" s="3">
        <v>46378</v>
      </c>
      <c r="K1351" s="2" t="s">
        <v>126</v>
      </c>
      <c r="L1351" s="2" t="s">
        <v>152</v>
      </c>
      <c r="N1351" t="s">
        <v>3440</v>
      </c>
      <c r="O1351" s="3">
        <v>45306</v>
      </c>
      <c r="P1351" s="2">
        <f t="shared" ca="1" si="21"/>
        <v>19</v>
      </c>
    </row>
    <row r="1352" spans="1:16">
      <c r="A1352" s="2">
        <v>1435405</v>
      </c>
      <c r="B1352" s="2">
        <v>1351</v>
      </c>
      <c r="C1352" s="2">
        <v>1351</v>
      </c>
      <c r="D1352" s="2" t="s">
        <v>1583</v>
      </c>
      <c r="E1352" s="3">
        <v>38670</v>
      </c>
      <c r="F1352" s="2" t="s">
        <v>322</v>
      </c>
      <c r="G1352" s="2" t="s">
        <v>15</v>
      </c>
      <c r="H1352" s="3">
        <v>39400</v>
      </c>
      <c r="K1352" s="2" t="s">
        <v>43</v>
      </c>
      <c r="L1352" s="2" t="s">
        <v>257</v>
      </c>
      <c r="N1352" t="s">
        <v>3440</v>
      </c>
      <c r="O1352" s="3">
        <v>45306</v>
      </c>
      <c r="P1352" s="2">
        <f t="shared" ca="1" si="21"/>
        <v>19</v>
      </c>
    </row>
    <row r="1353" spans="1:16">
      <c r="A1353" s="2">
        <v>1439321</v>
      </c>
      <c r="B1353" s="2">
        <v>1352</v>
      </c>
      <c r="C1353" s="2">
        <v>1352</v>
      </c>
      <c r="D1353" s="2" t="s">
        <v>1584</v>
      </c>
      <c r="E1353" s="3">
        <v>38670</v>
      </c>
      <c r="F1353" s="2" t="s">
        <v>322</v>
      </c>
      <c r="G1353" s="2" t="s">
        <v>15</v>
      </c>
      <c r="H1353" s="3">
        <v>44999</v>
      </c>
      <c r="K1353" s="2" t="s">
        <v>43</v>
      </c>
      <c r="L1353" s="2" t="s">
        <v>401</v>
      </c>
      <c r="N1353" t="s">
        <v>3440</v>
      </c>
      <c r="O1353" s="3">
        <v>45306</v>
      </c>
      <c r="P1353" s="2">
        <f t="shared" ca="1" si="21"/>
        <v>19</v>
      </c>
    </row>
    <row r="1354" spans="1:16">
      <c r="A1354" s="2">
        <v>1439271</v>
      </c>
      <c r="B1354" s="2">
        <v>1353</v>
      </c>
      <c r="C1354" s="2">
        <v>1353</v>
      </c>
      <c r="D1354" s="2" t="s">
        <v>1585</v>
      </c>
      <c r="E1354" s="3">
        <v>38670</v>
      </c>
      <c r="F1354" s="2" t="s">
        <v>322</v>
      </c>
      <c r="G1354" s="2" t="s">
        <v>15</v>
      </c>
      <c r="H1354" s="3">
        <v>44934</v>
      </c>
      <c r="K1354" s="2" t="s">
        <v>147</v>
      </c>
      <c r="L1354" s="2" t="s">
        <v>176</v>
      </c>
      <c r="N1354" t="s">
        <v>3440</v>
      </c>
      <c r="O1354" s="3">
        <v>45306</v>
      </c>
      <c r="P1354" s="2">
        <f t="shared" ca="1" si="21"/>
        <v>19</v>
      </c>
    </row>
    <row r="1355" spans="1:16">
      <c r="A1355" s="2">
        <v>1439247</v>
      </c>
      <c r="B1355" s="2">
        <v>1354</v>
      </c>
      <c r="C1355" s="2">
        <v>1354</v>
      </c>
      <c r="D1355" s="2" t="s">
        <v>1586</v>
      </c>
      <c r="E1355" s="3">
        <v>38670</v>
      </c>
      <c r="F1355" s="2" t="s">
        <v>322</v>
      </c>
      <c r="G1355" s="2" t="s">
        <v>15</v>
      </c>
      <c r="H1355" s="3">
        <v>45414</v>
      </c>
      <c r="K1355" s="2" t="s">
        <v>43</v>
      </c>
      <c r="L1355" s="2" t="s">
        <v>432</v>
      </c>
      <c r="N1355" t="s">
        <v>3440</v>
      </c>
      <c r="O1355" s="3">
        <v>45306</v>
      </c>
      <c r="P1355" s="2">
        <f t="shared" ca="1" si="21"/>
        <v>19</v>
      </c>
    </row>
    <row r="1356" spans="1:16">
      <c r="A1356" s="2">
        <v>1439301</v>
      </c>
      <c r="B1356" s="2">
        <v>1355</v>
      </c>
      <c r="C1356" s="2">
        <v>1355</v>
      </c>
      <c r="D1356" s="2" t="s">
        <v>1587</v>
      </c>
      <c r="E1356" s="3">
        <v>38670</v>
      </c>
      <c r="F1356" s="2" t="s">
        <v>14</v>
      </c>
      <c r="G1356" s="2" t="s">
        <v>15</v>
      </c>
      <c r="H1356" s="3">
        <v>46243</v>
      </c>
      <c r="K1356" s="2" t="s">
        <v>193</v>
      </c>
      <c r="L1356" s="2" t="s">
        <v>214</v>
      </c>
      <c r="N1356" t="s">
        <v>3440</v>
      </c>
      <c r="O1356" s="3">
        <v>45306</v>
      </c>
      <c r="P1356" s="2">
        <f t="shared" ca="1" si="21"/>
        <v>19</v>
      </c>
    </row>
    <row r="1357" spans="1:16">
      <c r="A1357" s="2">
        <v>1439267</v>
      </c>
      <c r="B1357" s="2">
        <v>1356</v>
      </c>
      <c r="C1357" s="2">
        <v>1356</v>
      </c>
      <c r="D1357" s="2" t="s">
        <v>1588</v>
      </c>
      <c r="E1357" s="3">
        <v>38670</v>
      </c>
      <c r="F1357" s="2" t="s">
        <v>322</v>
      </c>
      <c r="G1357" s="2" t="s">
        <v>15</v>
      </c>
      <c r="H1357" s="3">
        <v>46427</v>
      </c>
      <c r="J1357" s="2" t="s">
        <v>60</v>
      </c>
      <c r="K1357" s="2" t="s">
        <v>63</v>
      </c>
      <c r="L1357" s="2" t="s">
        <v>33</v>
      </c>
      <c r="N1357" t="s">
        <v>3440</v>
      </c>
      <c r="O1357" s="3">
        <v>45306</v>
      </c>
      <c r="P1357" s="2">
        <f t="shared" ca="1" si="21"/>
        <v>19</v>
      </c>
    </row>
    <row r="1358" spans="1:16">
      <c r="A1358" s="2">
        <v>1439304</v>
      </c>
      <c r="B1358" s="2">
        <v>1357</v>
      </c>
      <c r="C1358" s="2">
        <v>1357</v>
      </c>
      <c r="D1358" s="2" t="s">
        <v>1589</v>
      </c>
      <c r="E1358" s="3">
        <v>38670</v>
      </c>
      <c r="F1358" s="2" t="s">
        <v>19</v>
      </c>
      <c r="G1358" s="2" t="s">
        <v>638</v>
      </c>
      <c r="H1358" s="3">
        <v>45785</v>
      </c>
      <c r="K1358" s="2" t="s">
        <v>69</v>
      </c>
      <c r="L1358" s="2" t="s">
        <v>370</v>
      </c>
      <c r="N1358" t="s">
        <v>3440</v>
      </c>
      <c r="O1358" s="3">
        <v>45306</v>
      </c>
      <c r="P1358" s="2">
        <f t="shared" ca="1" si="21"/>
        <v>19</v>
      </c>
    </row>
    <row r="1359" spans="1:16">
      <c r="A1359" s="2">
        <v>1435404</v>
      </c>
      <c r="B1359" s="2">
        <v>1358</v>
      </c>
      <c r="C1359" s="2">
        <v>1358</v>
      </c>
      <c r="D1359" s="2" t="s">
        <v>1590</v>
      </c>
      <c r="E1359" s="3">
        <v>38670</v>
      </c>
      <c r="F1359" s="2" t="s">
        <v>57</v>
      </c>
      <c r="G1359" s="2" t="s">
        <v>15</v>
      </c>
      <c r="H1359" s="3">
        <v>46243</v>
      </c>
      <c r="K1359" s="2" t="s">
        <v>16</v>
      </c>
      <c r="L1359" s="2" t="s">
        <v>123</v>
      </c>
      <c r="N1359" t="s">
        <v>3440</v>
      </c>
      <c r="O1359" s="3">
        <v>45306</v>
      </c>
      <c r="P1359" s="2">
        <f t="shared" ca="1" si="21"/>
        <v>19</v>
      </c>
    </row>
    <row r="1360" spans="1:16">
      <c r="A1360" s="2">
        <v>1439306</v>
      </c>
      <c r="B1360" s="2">
        <v>1359</v>
      </c>
      <c r="C1360" s="2">
        <v>1359</v>
      </c>
      <c r="D1360" s="2" t="s">
        <v>1591</v>
      </c>
      <c r="E1360" s="3">
        <v>38670</v>
      </c>
      <c r="F1360" s="2" t="s">
        <v>322</v>
      </c>
      <c r="G1360" s="2" t="s">
        <v>15</v>
      </c>
      <c r="H1360" s="3">
        <v>46427</v>
      </c>
      <c r="K1360" s="2" t="s">
        <v>63</v>
      </c>
      <c r="L1360" s="2" t="s">
        <v>300</v>
      </c>
      <c r="N1360" t="s">
        <v>3440</v>
      </c>
      <c r="O1360" s="3">
        <v>45306</v>
      </c>
      <c r="P1360" s="2">
        <f t="shared" ca="1" si="21"/>
        <v>19</v>
      </c>
    </row>
    <row r="1361" spans="1:16">
      <c r="A1361" s="2">
        <v>1439292</v>
      </c>
      <c r="B1361" s="2">
        <v>1360</v>
      </c>
      <c r="C1361" s="2">
        <v>1360</v>
      </c>
      <c r="D1361" s="2" t="s">
        <v>1592</v>
      </c>
      <c r="E1361" s="3">
        <v>38691</v>
      </c>
      <c r="F1361" s="2" t="s">
        <v>28</v>
      </c>
      <c r="G1361" s="2" t="s">
        <v>15</v>
      </c>
      <c r="H1361" s="3">
        <v>46000</v>
      </c>
      <c r="K1361" s="2" t="s">
        <v>427</v>
      </c>
      <c r="L1361" s="2" t="s">
        <v>661</v>
      </c>
      <c r="N1361" t="s">
        <v>3440</v>
      </c>
      <c r="O1361" s="3">
        <v>45306</v>
      </c>
      <c r="P1361" s="2">
        <f t="shared" ca="1" si="21"/>
        <v>19</v>
      </c>
    </row>
    <row r="1362" spans="1:16">
      <c r="A1362" s="2">
        <v>1439312</v>
      </c>
      <c r="B1362" s="2">
        <v>1361</v>
      </c>
      <c r="C1362" s="2">
        <v>1361</v>
      </c>
      <c r="D1362" s="2" t="s">
        <v>1593</v>
      </c>
      <c r="E1362" s="3">
        <v>38691</v>
      </c>
      <c r="F1362" s="2" t="s">
        <v>19</v>
      </c>
      <c r="G1362" s="2" t="s">
        <v>638</v>
      </c>
      <c r="H1362" s="3">
        <v>45729</v>
      </c>
      <c r="K1362" s="2" t="s">
        <v>52</v>
      </c>
      <c r="L1362" s="2" t="s">
        <v>113</v>
      </c>
      <c r="N1362" t="s">
        <v>3440</v>
      </c>
      <c r="O1362" s="3">
        <v>45306</v>
      </c>
      <c r="P1362" s="2">
        <f t="shared" ca="1" si="21"/>
        <v>19</v>
      </c>
    </row>
    <row r="1363" spans="1:16">
      <c r="A1363" s="2">
        <v>1438879</v>
      </c>
      <c r="B1363" s="2">
        <v>1362</v>
      </c>
      <c r="C1363" s="2">
        <v>1362</v>
      </c>
      <c r="D1363" s="2" t="s">
        <v>1594</v>
      </c>
      <c r="E1363" s="3">
        <v>38691</v>
      </c>
      <c r="F1363" s="2" t="s">
        <v>246</v>
      </c>
      <c r="G1363" s="2" t="s">
        <v>15</v>
      </c>
      <c r="H1363" s="3">
        <v>46281</v>
      </c>
      <c r="K1363" s="2" t="s">
        <v>80</v>
      </c>
      <c r="L1363" s="2" t="s">
        <v>362</v>
      </c>
      <c r="N1363" t="s">
        <v>3440</v>
      </c>
      <c r="O1363" s="3">
        <v>45306</v>
      </c>
      <c r="P1363" s="2">
        <f t="shared" ca="1" si="21"/>
        <v>19</v>
      </c>
    </row>
    <row r="1364" spans="1:16">
      <c r="A1364" s="2">
        <v>1427547</v>
      </c>
      <c r="B1364" s="2">
        <v>1363</v>
      </c>
      <c r="C1364" s="2">
        <v>1363</v>
      </c>
      <c r="D1364" s="2" t="s">
        <v>1595</v>
      </c>
      <c r="E1364" s="3">
        <v>38697</v>
      </c>
      <c r="F1364" s="2" t="s">
        <v>28</v>
      </c>
      <c r="G1364" s="2" t="s">
        <v>15</v>
      </c>
      <c r="H1364" s="3">
        <v>39883</v>
      </c>
      <c r="K1364" s="2" t="s">
        <v>135</v>
      </c>
      <c r="L1364" s="2" t="s">
        <v>185</v>
      </c>
      <c r="N1364" t="s">
        <v>3440</v>
      </c>
      <c r="O1364" s="3">
        <v>45306</v>
      </c>
      <c r="P1364" s="2">
        <f t="shared" ca="1" si="21"/>
        <v>19</v>
      </c>
    </row>
    <row r="1365" spans="1:16">
      <c r="A1365" s="2">
        <v>1407715</v>
      </c>
      <c r="B1365" s="2">
        <v>1364</v>
      </c>
      <c r="C1365" s="2">
        <v>1364</v>
      </c>
      <c r="D1365" s="2" t="s">
        <v>1596</v>
      </c>
      <c r="E1365" s="3">
        <v>38697</v>
      </c>
      <c r="F1365" s="2" t="s">
        <v>57</v>
      </c>
      <c r="G1365" s="2" t="s">
        <v>15</v>
      </c>
      <c r="H1365" s="3">
        <v>46243</v>
      </c>
      <c r="K1365" s="2" t="s">
        <v>147</v>
      </c>
      <c r="L1365" s="2" t="s">
        <v>85</v>
      </c>
      <c r="N1365" t="s">
        <v>3440</v>
      </c>
      <c r="O1365" s="3">
        <v>45306</v>
      </c>
      <c r="P1365" s="2">
        <f t="shared" ca="1" si="21"/>
        <v>19</v>
      </c>
    </row>
    <row r="1366" spans="1:16">
      <c r="A1366" s="2">
        <v>1427554</v>
      </c>
      <c r="B1366" s="2">
        <v>1365</v>
      </c>
      <c r="C1366" s="2">
        <v>1365</v>
      </c>
      <c r="D1366" s="2" t="s">
        <v>1597</v>
      </c>
      <c r="E1366" s="3">
        <v>38697</v>
      </c>
      <c r="F1366" s="2" t="s">
        <v>28</v>
      </c>
      <c r="G1366" s="2" t="s">
        <v>15</v>
      </c>
      <c r="H1366" s="3"/>
      <c r="K1366" s="2" t="s">
        <v>52</v>
      </c>
      <c r="L1366" s="2" t="s">
        <v>81</v>
      </c>
      <c r="N1366" t="s">
        <v>3440</v>
      </c>
      <c r="O1366" s="3">
        <v>45306</v>
      </c>
      <c r="P1366" s="2">
        <f t="shared" ca="1" si="21"/>
        <v>19</v>
      </c>
    </row>
    <row r="1367" spans="1:16">
      <c r="A1367" s="2">
        <v>1439359</v>
      </c>
      <c r="B1367" s="2">
        <v>1366</v>
      </c>
      <c r="C1367" s="2">
        <v>1366</v>
      </c>
      <c r="D1367" s="2" t="s">
        <v>1598</v>
      </c>
      <c r="E1367" s="3">
        <v>38720</v>
      </c>
      <c r="F1367" s="2" t="s">
        <v>322</v>
      </c>
      <c r="G1367" s="2" t="s">
        <v>15</v>
      </c>
      <c r="H1367" s="3">
        <v>44728</v>
      </c>
      <c r="K1367" s="2" t="s">
        <v>69</v>
      </c>
      <c r="L1367" s="2" t="s">
        <v>130</v>
      </c>
      <c r="N1367" t="s">
        <v>3440</v>
      </c>
      <c r="O1367" s="3">
        <v>45306</v>
      </c>
      <c r="P1367" s="2">
        <f t="shared" ca="1" si="21"/>
        <v>19</v>
      </c>
    </row>
    <row r="1368" spans="1:16">
      <c r="A1368" s="2">
        <v>1446459</v>
      </c>
      <c r="B1368" s="2">
        <v>1367</v>
      </c>
      <c r="C1368" s="2">
        <v>1367</v>
      </c>
      <c r="D1368" s="2" t="s">
        <v>1599</v>
      </c>
      <c r="E1368" s="3">
        <v>38720</v>
      </c>
      <c r="F1368" s="2" t="s">
        <v>246</v>
      </c>
      <c r="G1368" s="2" t="s">
        <v>15</v>
      </c>
      <c r="H1368" s="3">
        <v>45938</v>
      </c>
      <c r="K1368" s="2" t="s">
        <v>32</v>
      </c>
      <c r="L1368" s="2" t="s">
        <v>33</v>
      </c>
      <c r="N1368" t="s">
        <v>3440</v>
      </c>
      <c r="O1368" s="3">
        <v>45306</v>
      </c>
      <c r="P1368" s="2">
        <f t="shared" ca="1" si="21"/>
        <v>19</v>
      </c>
    </row>
    <row r="1369" spans="1:16">
      <c r="A1369" s="2">
        <v>1446468</v>
      </c>
      <c r="B1369" s="2">
        <v>1368</v>
      </c>
      <c r="C1369" s="2">
        <v>1368</v>
      </c>
      <c r="D1369" s="2" t="s">
        <v>1600</v>
      </c>
      <c r="E1369" s="3">
        <v>38720</v>
      </c>
      <c r="F1369" s="2" t="s">
        <v>28</v>
      </c>
      <c r="G1369" s="2" t="s">
        <v>15</v>
      </c>
      <c r="H1369" s="3">
        <v>46000</v>
      </c>
      <c r="J1369" s="2" t="s">
        <v>35</v>
      </c>
      <c r="K1369" s="2" t="s">
        <v>69</v>
      </c>
      <c r="L1369" s="2" t="s">
        <v>259</v>
      </c>
      <c r="N1369" t="s">
        <v>3440</v>
      </c>
      <c r="O1369" s="3">
        <v>45306</v>
      </c>
      <c r="P1369" s="2">
        <f t="shared" ca="1" si="21"/>
        <v>19</v>
      </c>
    </row>
    <row r="1370" spans="1:16">
      <c r="A1370" s="2">
        <v>1446524</v>
      </c>
      <c r="B1370" s="2">
        <v>1369</v>
      </c>
      <c r="C1370" s="2">
        <v>1369</v>
      </c>
      <c r="D1370" s="2" t="s">
        <v>1601</v>
      </c>
      <c r="E1370" s="3">
        <v>38720</v>
      </c>
      <c r="F1370" s="2" t="s">
        <v>246</v>
      </c>
      <c r="G1370" s="2" t="s">
        <v>15</v>
      </c>
      <c r="H1370" s="3">
        <v>44631</v>
      </c>
      <c r="K1370" s="2" t="s">
        <v>16</v>
      </c>
      <c r="L1370" s="2" t="s">
        <v>92</v>
      </c>
      <c r="N1370" t="s">
        <v>3440</v>
      </c>
      <c r="O1370" s="3">
        <v>45306</v>
      </c>
      <c r="P1370" s="2">
        <f t="shared" ca="1" si="21"/>
        <v>19</v>
      </c>
    </row>
    <row r="1371" spans="1:16">
      <c r="A1371" s="2">
        <v>1446466</v>
      </c>
      <c r="B1371" s="2">
        <v>1370</v>
      </c>
      <c r="C1371" s="2">
        <v>1370</v>
      </c>
      <c r="D1371" s="2" t="s">
        <v>1602</v>
      </c>
      <c r="E1371" s="3">
        <v>38720</v>
      </c>
      <c r="F1371" s="2" t="s">
        <v>28</v>
      </c>
      <c r="G1371" s="2" t="s">
        <v>15</v>
      </c>
      <c r="H1371" s="3">
        <v>46029</v>
      </c>
      <c r="K1371" s="2" t="s">
        <v>135</v>
      </c>
      <c r="L1371" s="2" t="s">
        <v>116</v>
      </c>
      <c r="N1371" t="s">
        <v>3440</v>
      </c>
      <c r="O1371" s="3">
        <v>45306</v>
      </c>
      <c r="P1371" s="2">
        <f t="shared" ca="1" si="21"/>
        <v>19</v>
      </c>
    </row>
    <row r="1372" spans="1:16">
      <c r="A1372" s="2">
        <v>1439272</v>
      </c>
      <c r="B1372" s="2">
        <v>1371</v>
      </c>
      <c r="C1372" s="2">
        <v>1371</v>
      </c>
      <c r="D1372" s="2" t="s">
        <v>1603</v>
      </c>
      <c r="E1372" s="3">
        <v>38720</v>
      </c>
      <c r="F1372" s="2" t="s">
        <v>322</v>
      </c>
      <c r="G1372" s="2" t="s">
        <v>15</v>
      </c>
      <c r="H1372" s="3">
        <v>44728</v>
      </c>
      <c r="K1372" s="2" t="s">
        <v>63</v>
      </c>
      <c r="L1372" s="2" t="s">
        <v>382</v>
      </c>
      <c r="N1372" t="s">
        <v>3440</v>
      </c>
      <c r="O1372" s="3">
        <v>45306</v>
      </c>
      <c r="P1372" s="2">
        <f t="shared" ca="1" si="21"/>
        <v>19</v>
      </c>
    </row>
    <row r="1373" spans="1:16">
      <c r="A1373" s="2">
        <v>1439317</v>
      </c>
      <c r="B1373" s="2">
        <v>1372</v>
      </c>
      <c r="C1373" s="2">
        <v>1372</v>
      </c>
      <c r="D1373" s="2" t="s">
        <v>1604</v>
      </c>
      <c r="E1373" s="3">
        <v>38720</v>
      </c>
      <c r="F1373" s="2" t="s">
        <v>246</v>
      </c>
      <c r="G1373" s="2" t="s">
        <v>15</v>
      </c>
      <c r="H1373" s="3">
        <v>44728</v>
      </c>
      <c r="K1373" s="2" t="s">
        <v>135</v>
      </c>
      <c r="L1373" s="2" t="s">
        <v>92</v>
      </c>
      <c r="N1373" t="s">
        <v>3440</v>
      </c>
      <c r="O1373" s="3">
        <v>45306</v>
      </c>
      <c r="P1373" s="2">
        <f t="shared" ca="1" si="21"/>
        <v>19</v>
      </c>
    </row>
    <row r="1374" spans="1:16">
      <c r="A1374" s="2">
        <v>1439251</v>
      </c>
      <c r="B1374" s="2">
        <v>1373</v>
      </c>
      <c r="C1374" s="2">
        <v>1373</v>
      </c>
      <c r="D1374" s="2" t="s">
        <v>1605</v>
      </c>
      <c r="E1374" s="3">
        <v>38721</v>
      </c>
      <c r="F1374" s="2" t="s">
        <v>24</v>
      </c>
      <c r="G1374" s="2" t="s">
        <v>638</v>
      </c>
      <c r="H1374" s="3">
        <v>46124</v>
      </c>
      <c r="K1374" s="2" t="s">
        <v>16</v>
      </c>
      <c r="L1374" s="2" t="s">
        <v>679</v>
      </c>
      <c r="N1374" t="s">
        <v>3440</v>
      </c>
      <c r="O1374" s="3">
        <v>45306</v>
      </c>
      <c r="P1374" s="2">
        <f t="shared" ca="1" si="21"/>
        <v>19</v>
      </c>
    </row>
    <row r="1375" spans="1:16">
      <c r="A1375" s="2">
        <v>1439358</v>
      </c>
      <c r="B1375" s="2">
        <v>1374</v>
      </c>
      <c r="C1375" s="2">
        <v>1374</v>
      </c>
      <c r="D1375" s="2" t="s">
        <v>1606</v>
      </c>
      <c r="E1375" s="3">
        <v>38721</v>
      </c>
      <c r="F1375" s="2" t="s">
        <v>28</v>
      </c>
      <c r="G1375" s="2" t="s">
        <v>15</v>
      </c>
      <c r="H1375" s="3">
        <v>46208</v>
      </c>
      <c r="K1375" s="2" t="s">
        <v>135</v>
      </c>
      <c r="L1375" s="2" t="s">
        <v>58</v>
      </c>
      <c r="N1375" t="s">
        <v>3440</v>
      </c>
      <c r="O1375" s="3">
        <v>45306</v>
      </c>
      <c r="P1375" s="2">
        <f t="shared" ca="1" si="21"/>
        <v>19</v>
      </c>
    </row>
    <row r="1376" spans="1:16">
      <c r="A1376" s="2">
        <v>1446168</v>
      </c>
      <c r="B1376" s="2">
        <v>1375</v>
      </c>
      <c r="C1376" s="2">
        <v>1375</v>
      </c>
      <c r="D1376" s="2" t="s">
        <v>1607</v>
      </c>
      <c r="E1376" s="3">
        <v>38726</v>
      </c>
      <c r="F1376" s="2" t="s">
        <v>211</v>
      </c>
      <c r="G1376" s="2" t="s">
        <v>15</v>
      </c>
      <c r="H1376" s="3">
        <v>44662</v>
      </c>
      <c r="K1376" s="2" t="s">
        <v>29</v>
      </c>
      <c r="L1376" s="2" t="s">
        <v>199</v>
      </c>
      <c r="N1376" t="s">
        <v>3440</v>
      </c>
      <c r="O1376" s="3">
        <v>45306</v>
      </c>
      <c r="P1376" s="2">
        <f t="shared" ca="1" si="21"/>
        <v>19</v>
      </c>
    </row>
    <row r="1377" spans="1:16">
      <c r="A1377" s="2">
        <v>1439311</v>
      </c>
      <c r="B1377" s="2">
        <v>1376</v>
      </c>
      <c r="C1377" s="2">
        <v>1376</v>
      </c>
      <c r="D1377" s="2" t="s">
        <v>1608</v>
      </c>
      <c r="E1377" s="3">
        <v>38726</v>
      </c>
      <c r="F1377" s="2" t="s">
        <v>322</v>
      </c>
      <c r="G1377" s="2" t="s">
        <v>15</v>
      </c>
      <c r="H1377" s="3">
        <v>44976</v>
      </c>
      <c r="K1377" s="2" t="s">
        <v>135</v>
      </c>
      <c r="L1377" s="2" t="s">
        <v>524</v>
      </c>
      <c r="N1377" t="s">
        <v>3440</v>
      </c>
      <c r="O1377" s="3">
        <v>45306</v>
      </c>
      <c r="P1377" s="2">
        <f t="shared" ca="1" si="21"/>
        <v>19</v>
      </c>
    </row>
    <row r="1378" spans="1:16">
      <c r="A1378" s="2">
        <v>1439307</v>
      </c>
      <c r="B1378" s="2">
        <v>1377</v>
      </c>
      <c r="C1378" s="2">
        <v>1377</v>
      </c>
      <c r="D1378" s="2" t="s">
        <v>1609</v>
      </c>
      <c r="E1378" s="3">
        <v>38726</v>
      </c>
      <c r="F1378" s="2" t="s">
        <v>14</v>
      </c>
      <c r="G1378" s="2" t="s">
        <v>15</v>
      </c>
      <c r="H1378" s="3">
        <v>46243</v>
      </c>
      <c r="K1378" s="2" t="s">
        <v>135</v>
      </c>
      <c r="L1378" s="2" t="s">
        <v>92</v>
      </c>
      <c r="N1378" t="s">
        <v>3440</v>
      </c>
      <c r="O1378" s="3">
        <v>45306</v>
      </c>
      <c r="P1378" s="2">
        <f t="shared" ca="1" si="21"/>
        <v>19</v>
      </c>
    </row>
    <row r="1379" spans="1:16">
      <c r="A1379" s="2">
        <v>1439361</v>
      </c>
      <c r="B1379" s="2">
        <v>1378</v>
      </c>
      <c r="C1379" s="2">
        <v>1378</v>
      </c>
      <c r="D1379" s="2" t="s">
        <v>1610</v>
      </c>
      <c r="E1379" s="3">
        <v>38733</v>
      </c>
      <c r="F1379" s="2" t="s">
        <v>28</v>
      </c>
      <c r="G1379" s="2" t="s">
        <v>15</v>
      </c>
      <c r="H1379" s="3">
        <v>46090</v>
      </c>
      <c r="K1379" s="2" t="s">
        <v>52</v>
      </c>
      <c r="L1379" s="2" t="s">
        <v>36</v>
      </c>
      <c r="N1379" t="s">
        <v>3440</v>
      </c>
      <c r="O1379" s="3">
        <v>45306</v>
      </c>
      <c r="P1379" s="2">
        <f t="shared" ca="1" si="21"/>
        <v>19</v>
      </c>
    </row>
    <row r="1380" spans="1:16">
      <c r="A1380" s="2">
        <v>1439277</v>
      </c>
      <c r="B1380" s="2">
        <v>1379</v>
      </c>
      <c r="C1380" s="2">
        <v>1379</v>
      </c>
      <c r="D1380" s="2" t="s">
        <v>1611</v>
      </c>
      <c r="E1380" s="3">
        <v>38733</v>
      </c>
      <c r="F1380" s="2" t="s">
        <v>28</v>
      </c>
      <c r="G1380" s="2" t="s">
        <v>15</v>
      </c>
      <c r="H1380" s="3">
        <v>45819</v>
      </c>
      <c r="K1380" s="2" t="s">
        <v>135</v>
      </c>
      <c r="L1380" s="2" t="s">
        <v>22</v>
      </c>
      <c r="N1380" t="s">
        <v>3440</v>
      </c>
      <c r="O1380" s="3">
        <v>45306</v>
      </c>
      <c r="P1380" s="2">
        <f t="shared" ca="1" si="21"/>
        <v>19</v>
      </c>
    </row>
    <row r="1381" spans="1:16">
      <c r="A1381" s="2">
        <v>1441323</v>
      </c>
      <c r="B1381" s="2">
        <v>1380</v>
      </c>
      <c r="C1381" s="2">
        <v>1380</v>
      </c>
      <c r="D1381" s="2" t="s">
        <v>1612</v>
      </c>
      <c r="E1381" s="3">
        <v>38733</v>
      </c>
      <c r="F1381" s="2" t="s">
        <v>28</v>
      </c>
      <c r="G1381" s="2" t="s">
        <v>15</v>
      </c>
      <c r="H1381" s="3">
        <v>46150</v>
      </c>
      <c r="K1381" s="2" t="s">
        <v>52</v>
      </c>
      <c r="L1381" s="2" t="s">
        <v>162</v>
      </c>
      <c r="N1381" t="s">
        <v>3440</v>
      </c>
      <c r="O1381" s="3">
        <v>45306</v>
      </c>
      <c r="P1381" s="2">
        <f t="shared" ca="1" si="21"/>
        <v>19</v>
      </c>
    </row>
    <row r="1382" spans="1:16">
      <c r="A1382" s="2">
        <v>1439299</v>
      </c>
      <c r="B1382" s="2">
        <v>1381</v>
      </c>
      <c r="C1382" s="2">
        <v>1381</v>
      </c>
      <c r="D1382" s="2" t="s">
        <v>1613</v>
      </c>
      <c r="E1382" s="3">
        <v>38733</v>
      </c>
      <c r="F1382" s="2" t="s">
        <v>14</v>
      </c>
      <c r="G1382" s="2" t="s">
        <v>15</v>
      </c>
      <c r="H1382" s="3">
        <v>46243</v>
      </c>
      <c r="K1382" s="2" t="s">
        <v>52</v>
      </c>
      <c r="L1382" s="2" t="s">
        <v>1614</v>
      </c>
      <c r="N1382" t="s">
        <v>3440</v>
      </c>
      <c r="O1382" s="3">
        <v>45306</v>
      </c>
      <c r="P1382" s="2">
        <f t="shared" ca="1" si="21"/>
        <v>19</v>
      </c>
    </row>
    <row r="1383" spans="1:16">
      <c r="A1383" s="2">
        <v>1439266</v>
      </c>
      <c r="B1383" s="2">
        <v>1382</v>
      </c>
      <c r="C1383" s="2">
        <v>1382</v>
      </c>
      <c r="D1383" s="2" t="s">
        <v>1615</v>
      </c>
      <c r="E1383" s="3">
        <v>38733</v>
      </c>
      <c r="F1383" s="2" t="s">
        <v>322</v>
      </c>
      <c r="G1383" s="2" t="s">
        <v>15</v>
      </c>
      <c r="H1383" s="3">
        <v>45849</v>
      </c>
      <c r="K1383" s="2" t="s">
        <v>25</v>
      </c>
      <c r="L1383" s="2" t="s">
        <v>152</v>
      </c>
      <c r="N1383" t="s">
        <v>3440</v>
      </c>
      <c r="O1383" s="3">
        <v>45306</v>
      </c>
      <c r="P1383" s="2">
        <f t="shared" ca="1" si="21"/>
        <v>19</v>
      </c>
    </row>
    <row r="1384" spans="1:16">
      <c r="A1384" s="2">
        <v>1447837</v>
      </c>
      <c r="B1384" s="2">
        <v>1383</v>
      </c>
      <c r="C1384" s="2">
        <v>1383</v>
      </c>
      <c r="D1384" s="2" t="s">
        <v>1616</v>
      </c>
      <c r="E1384" s="3">
        <v>38733</v>
      </c>
      <c r="F1384" s="2" t="s">
        <v>322</v>
      </c>
      <c r="G1384" s="2" t="s">
        <v>15</v>
      </c>
      <c r="H1384" s="3">
        <v>44944</v>
      </c>
      <c r="J1384" s="2" t="s">
        <v>60</v>
      </c>
      <c r="K1384" s="2" t="s">
        <v>147</v>
      </c>
      <c r="L1384" s="2" t="s">
        <v>22</v>
      </c>
      <c r="N1384" t="s">
        <v>3440</v>
      </c>
      <c r="O1384" s="3">
        <v>45306</v>
      </c>
      <c r="P1384" s="2">
        <f t="shared" ca="1" si="21"/>
        <v>19</v>
      </c>
    </row>
    <row r="1385" spans="1:16">
      <c r="A1385" s="2">
        <v>1439257</v>
      </c>
      <c r="B1385" s="2">
        <v>1384</v>
      </c>
      <c r="C1385" s="2">
        <v>1384</v>
      </c>
      <c r="D1385" s="2" t="s">
        <v>1617</v>
      </c>
      <c r="E1385" s="3">
        <v>38733</v>
      </c>
      <c r="F1385" s="2" t="s">
        <v>322</v>
      </c>
      <c r="G1385" s="2" t="s">
        <v>15</v>
      </c>
      <c r="H1385" s="3">
        <v>45413</v>
      </c>
      <c r="J1385" s="2" t="s">
        <v>60</v>
      </c>
      <c r="K1385" s="2" t="s">
        <v>25</v>
      </c>
      <c r="L1385" s="2" t="s">
        <v>39</v>
      </c>
      <c r="N1385" t="s">
        <v>3440</v>
      </c>
      <c r="O1385" s="3">
        <v>45306</v>
      </c>
      <c r="P1385" s="2">
        <f t="shared" ca="1" si="21"/>
        <v>19</v>
      </c>
    </row>
    <row r="1386" spans="1:16">
      <c r="A1386" s="2">
        <v>1439262</v>
      </c>
      <c r="B1386" s="2">
        <v>1385</v>
      </c>
      <c r="C1386" s="2">
        <v>1385</v>
      </c>
      <c r="D1386" s="2" t="s">
        <v>1618</v>
      </c>
      <c r="E1386" s="3">
        <v>38733</v>
      </c>
      <c r="F1386" s="2" t="s">
        <v>28</v>
      </c>
      <c r="G1386" s="2" t="s">
        <v>15</v>
      </c>
      <c r="H1386" s="3">
        <v>46132</v>
      </c>
      <c r="K1386" s="2" t="s">
        <v>25</v>
      </c>
      <c r="L1386" s="2" t="s">
        <v>39</v>
      </c>
      <c r="N1386" t="s">
        <v>3440</v>
      </c>
      <c r="O1386" s="3">
        <v>45306</v>
      </c>
      <c r="P1386" s="2">
        <f t="shared" ca="1" si="21"/>
        <v>19</v>
      </c>
    </row>
    <row r="1387" spans="1:16">
      <c r="A1387" s="2">
        <v>1441332</v>
      </c>
      <c r="B1387" s="2">
        <v>1386</v>
      </c>
      <c r="C1387" s="2">
        <v>1386</v>
      </c>
      <c r="D1387" s="2" t="s">
        <v>1619</v>
      </c>
      <c r="E1387" s="3">
        <v>38733</v>
      </c>
      <c r="F1387" s="2" t="s">
        <v>322</v>
      </c>
      <c r="G1387" s="2" t="s">
        <v>15</v>
      </c>
      <c r="H1387" s="3">
        <v>39463</v>
      </c>
      <c r="K1387" s="2" t="s">
        <v>147</v>
      </c>
      <c r="L1387" s="2" t="s">
        <v>199</v>
      </c>
      <c r="N1387" t="s">
        <v>3440</v>
      </c>
      <c r="O1387" s="3">
        <v>45306</v>
      </c>
      <c r="P1387" s="2">
        <f t="shared" ca="1" si="21"/>
        <v>19</v>
      </c>
    </row>
    <row r="1388" spans="1:16">
      <c r="A1388" s="2">
        <v>1439281</v>
      </c>
      <c r="B1388" s="2">
        <v>1387</v>
      </c>
      <c r="C1388" s="2">
        <v>1387</v>
      </c>
      <c r="D1388" s="2" t="s">
        <v>1620</v>
      </c>
      <c r="E1388" s="3">
        <v>38733</v>
      </c>
      <c r="F1388" s="2" t="s">
        <v>322</v>
      </c>
      <c r="G1388" s="2" t="s">
        <v>15</v>
      </c>
      <c r="H1388" s="3">
        <v>44944</v>
      </c>
      <c r="K1388" s="2" t="s">
        <v>54</v>
      </c>
      <c r="L1388" s="2" t="s">
        <v>605</v>
      </c>
      <c r="N1388" t="s">
        <v>3440</v>
      </c>
      <c r="O1388" s="3">
        <v>45306</v>
      </c>
      <c r="P1388" s="2">
        <f t="shared" ca="1" si="21"/>
        <v>19</v>
      </c>
    </row>
    <row r="1389" spans="1:16">
      <c r="A1389" s="2">
        <v>1439977</v>
      </c>
      <c r="B1389" s="2">
        <v>1388</v>
      </c>
      <c r="C1389" s="2">
        <v>1388</v>
      </c>
      <c r="D1389" s="2" t="s">
        <v>1621</v>
      </c>
      <c r="E1389" s="3">
        <v>38740</v>
      </c>
      <c r="F1389" s="2" t="s">
        <v>246</v>
      </c>
      <c r="G1389" s="2" t="s">
        <v>15</v>
      </c>
      <c r="H1389" s="3">
        <v>45970</v>
      </c>
      <c r="K1389" s="2" t="s">
        <v>32</v>
      </c>
      <c r="L1389" s="2" t="s">
        <v>480</v>
      </c>
      <c r="N1389" t="s">
        <v>3440</v>
      </c>
      <c r="O1389" s="3">
        <v>45306</v>
      </c>
      <c r="P1389" s="2">
        <f t="shared" ca="1" si="21"/>
        <v>19</v>
      </c>
    </row>
    <row r="1390" spans="1:16">
      <c r="A1390" s="2">
        <v>1439296</v>
      </c>
      <c r="B1390" s="2">
        <v>1389</v>
      </c>
      <c r="C1390" s="2">
        <v>1389</v>
      </c>
      <c r="D1390" s="2" t="s">
        <v>1622</v>
      </c>
      <c r="E1390" s="3">
        <v>38740</v>
      </c>
      <c r="F1390" s="2" t="s">
        <v>322</v>
      </c>
      <c r="G1390" s="2" t="s">
        <v>15</v>
      </c>
      <c r="H1390" s="3">
        <v>44904</v>
      </c>
      <c r="K1390" s="2" t="s">
        <v>135</v>
      </c>
      <c r="L1390" s="2" t="s">
        <v>174</v>
      </c>
      <c r="N1390" t="s">
        <v>3440</v>
      </c>
      <c r="O1390" s="3">
        <v>45306</v>
      </c>
      <c r="P1390" s="2">
        <f t="shared" ca="1" si="21"/>
        <v>19</v>
      </c>
    </row>
    <row r="1391" spans="1:16">
      <c r="A1391" s="2">
        <v>1439261</v>
      </c>
      <c r="B1391" s="2">
        <v>1390</v>
      </c>
      <c r="C1391" s="2">
        <v>1390</v>
      </c>
      <c r="D1391" s="2" t="s">
        <v>1623</v>
      </c>
      <c r="E1391" s="3">
        <v>38740</v>
      </c>
      <c r="F1391" s="2" t="s">
        <v>57</v>
      </c>
      <c r="G1391" s="2" t="s">
        <v>15</v>
      </c>
      <c r="H1391" s="3">
        <v>46243</v>
      </c>
      <c r="K1391" s="2" t="s">
        <v>63</v>
      </c>
      <c r="L1391" s="2" t="s">
        <v>33</v>
      </c>
      <c r="N1391" t="s">
        <v>3440</v>
      </c>
      <c r="O1391" s="3">
        <v>45306</v>
      </c>
      <c r="P1391" s="2">
        <f t="shared" ca="1" si="21"/>
        <v>19</v>
      </c>
    </row>
    <row r="1392" spans="1:16">
      <c r="A1392" s="2">
        <v>1439275</v>
      </c>
      <c r="B1392" s="2">
        <v>1391</v>
      </c>
      <c r="C1392" s="2">
        <v>1391</v>
      </c>
      <c r="D1392" s="2" t="s">
        <v>1624</v>
      </c>
      <c r="E1392" s="3">
        <v>38740</v>
      </c>
      <c r="F1392" s="2" t="s">
        <v>246</v>
      </c>
      <c r="G1392" s="2" t="s">
        <v>15</v>
      </c>
      <c r="H1392" s="3">
        <v>45911</v>
      </c>
      <c r="J1392" s="2" t="s">
        <v>60</v>
      </c>
      <c r="K1392" s="2" t="s">
        <v>21</v>
      </c>
      <c r="L1392" s="2" t="s">
        <v>233</v>
      </c>
      <c r="N1392" t="s">
        <v>3440</v>
      </c>
      <c r="O1392" s="3">
        <v>45306</v>
      </c>
      <c r="P1392" s="2">
        <f t="shared" ca="1" si="21"/>
        <v>19</v>
      </c>
    </row>
    <row r="1393" spans="1:16">
      <c r="A1393" s="2">
        <v>1071122</v>
      </c>
      <c r="B1393" s="2">
        <v>1392</v>
      </c>
      <c r="C1393" s="2">
        <v>1392</v>
      </c>
      <c r="D1393" s="2" t="s">
        <v>1625</v>
      </c>
      <c r="E1393" s="3">
        <v>38740</v>
      </c>
      <c r="F1393" s="2" t="s">
        <v>28</v>
      </c>
      <c r="G1393" s="2" t="s">
        <v>15</v>
      </c>
      <c r="H1393" s="3">
        <v>46029</v>
      </c>
      <c r="K1393" s="2" t="s">
        <v>25</v>
      </c>
      <c r="L1393" s="2" t="s">
        <v>346</v>
      </c>
      <c r="N1393" t="s">
        <v>3440</v>
      </c>
      <c r="O1393" s="3">
        <v>45306</v>
      </c>
      <c r="P1393" s="2">
        <f t="shared" ca="1" si="21"/>
        <v>19</v>
      </c>
    </row>
    <row r="1394" spans="1:16">
      <c r="A1394" s="2">
        <v>1439265</v>
      </c>
      <c r="B1394" s="2">
        <v>1393</v>
      </c>
      <c r="C1394" s="2">
        <v>1393</v>
      </c>
      <c r="D1394" s="2" t="s">
        <v>1626</v>
      </c>
      <c r="E1394" s="3">
        <v>38740</v>
      </c>
      <c r="F1394" s="2" t="s">
        <v>322</v>
      </c>
      <c r="G1394" s="2" t="s">
        <v>15</v>
      </c>
      <c r="H1394" s="3">
        <v>44753</v>
      </c>
      <c r="K1394" s="2" t="s">
        <v>16</v>
      </c>
      <c r="L1394" s="2" t="s">
        <v>249</v>
      </c>
      <c r="N1394" t="s">
        <v>3440</v>
      </c>
      <c r="O1394" s="3">
        <v>45306</v>
      </c>
      <c r="P1394" s="2">
        <f t="shared" ca="1" si="21"/>
        <v>19</v>
      </c>
    </row>
    <row r="1395" spans="1:16">
      <c r="A1395" s="2">
        <v>1439903</v>
      </c>
      <c r="B1395" s="2">
        <v>1394</v>
      </c>
      <c r="C1395" s="2">
        <v>1394</v>
      </c>
      <c r="D1395" s="2" t="s">
        <v>1627</v>
      </c>
      <c r="E1395" s="3">
        <v>38740</v>
      </c>
      <c r="F1395" s="2" t="s">
        <v>24</v>
      </c>
      <c r="G1395" s="2" t="s">
        <v>638</v>
      </c>
      <c r="H1395" s="3">
        <v>46124</v>
      </c>
      <c r="K1395" s="2" t="s">
        <v>80</v>
      </c>
      <c r="L1395" s="2" t="s">
        <v>488</v>
      </c>
      <c r="N1395" t="s">
        <v>3440</v>
      </c>
      <c r="O1395" s="3">
        <v>45306</v>
      </c>
      <c r="P1395" s="2">
        <f t="shared" ca="1" si="21"/>
        <v>19</v>
      </c>
    </row>
    <row r="1396" spans="1:16">
      <c r="A1396" s="2">
        <v>1439294</v>
      </c>
      <c r="B1396" s="2">
        <v>1395</v>
      </c>
      <c r="C1396" s="2">
        <v>1395</v>
      </c>
      <c r="D1396" s="2" t="s">
        <v>1628</v>
      </c>
      <c r="E1396" s="3">
        <v>38740</v>
      </c>
      <c r="F1396" s="2" t="s">
        <v>24</v>
      </c>
      <c r="G1396" s="2" t="s">
        <v>638</v>
      </c>
      <c r="H1396" s="3">
        <v>46312</v>
      </c>
      <c r="K1396" s="2" t="s">
        <v>126</v>
      </c>
      <c r="L1396" s="2" t="s">
        <v>1357</v>
      </c>
      <c r="N1396" t="s">
        <v>3440</v>
      </c>
      <c r="O1396" s="3">
        <v>45306</v>
      </c>
      <c r="P1396" s="2">
        <f t="shared" ca="1" si="21"/>
        <v>19</v>
      </c>
    </row>
    <row r="1397" spans="1:16">
      <c r="A1397" s="2">
        <v>1439264</v>
      </c>
      <c r="B1397" s="2">
        <v>1396</v>
      </c>
      <c r="C1397" s="2">
        <v>1396</v>
      </c>
      <c r="D1397" s="2" t="s">
        <v>1629</v>
      </c>
      <c r="E1397" s="3">
        <v>38740</v>
      </c>
      <c r="F1397" s="2" t="s">
        <v>322</v>
      </c>
      <c r="G1397" s="2" t="s">
        <v>15</v>
      </c>
      <c r="H1397" s="3">
        <v>45068</v>
      </c>
      <c r="K1397" s="2" t="s">
        <v>135</v>
      </c>
      <c r="L1397" s="2" t="s">
        <v>472</v>
      </c>
      <c r="N1397" t="s">
        <v>3440</v>
      </c>
      <c r="O1397" s="3">
        <v>45306</v>
      </c>
      <c r="P1397" s="2">
        <f t="shared" ca="1" si="21"/>
        <v>19</v>
      </c>
    </row>
    <row r="1398" spans="1:16">
      <c r="A1398" s="2">
        <v>1439278</v>
      </c>
      <c r="B1398" s="2">
        <v>1397</v>
      </c>
      <c r="C1398" s="2">
        <v>1397</v>
      </c>
      <c r="D1398" s="2" t="s">
        <v>1630</v>
      </c>
      <c r="E1398" s="3">
        <v>38740</v>
      </c>
      <c r="F1398" s="2" t="s">
        <v>28</v>
      </c>
      <c r="G1398" s="2" t="s">
        <v>15</v>
      </c>
      <c r="H1398" s="3">
        <v>46029</v>
      </c>
      <c r="J1398" s="2" t="s">
        <v>60</v>
      </c>
      <c r="K1398" s="2" t="s">
        <v>25</v>
      </c>
      <c r="L1398" s="2" t="s">
        <v>199</v>
      </c>
      <c r="N1398" t="s">
        <v>3440</v>
      </c>
      <c r="O1398" s="3">
        <v>45306</v>
      </c>
      <c r="P1398" s="2">
        <f t="shared" ca="1" si="21"/>
        <v>19</v>
      </c>
    </row>
    <row r="1399" spans="1:16">
      <c r="A1399" s="2">
        <v>1450198</v>
      </c>
      <c r="B1399" s="2">
        <v>1398</v>
      </c>
      <c r="C1399" s="2">
        <v>1398</v>
      </c>
      <c r="D1399" s="2" t="s">
        <v>1631</v>
      </c>
      <c r="E1399" s="3">
        <v>38747</v>
      </c>
      <c r="F1399" s="2" t="s">
        <v>322</v>
      </c>
      <c r="G1399" s="2" t="s">
        <v>15</v>
      </c>
      <c r="H1399" s="3">
        <v>44913</v>
      </c>
      <c r="K1399" s="2" t="s">
        <v>80</v>
      </c>
      <c r="L1399" s="2" t="s">
        <v>145</v>
      </c>
      <c r="N1399" t="s">
        <v>3440</v>
      </c>
      <c r="O1399" s="3">
        <v>45306</v>
      </c>
      <c r="P1399" s="2">
        <f t="shared" ca="1" si="21"/>
        <v>19</v>
      </c>
    </row>
    <row r="1400" spans="1:16">
      <c r="A1400" s="2">
        <v>1446379</v>
      </c>
      <c r="B1400" s="2">
        <v>1399</v>
      </c>
      <c r="C1400" s="2">
        <v>1399</v>
      </c>
      <c r="D1400" s="2" t="s">
        <v>1632</v>
      </c>
      <c r="E1400" s="3">
        <v>38754</v>
      </c>
      <c r="F1400" s="2" t="s">
        <v>28</v>
      </c>
      <c r="G1400" s="2" t="s">
        <v>15</v>
      </c>
      <c r="H1400" s="3">
        <v>46124</v>
      </c>
      <c r="K1400" s="2" t="s">
        <v>427</v>
      </c>
      <c r="L1400" s="2" t="s">
        <v>152</v>
      </c>
      <c r="N1400" t="s">
        <v>3440</v>
      </c>
      <c r="O1400" s="3">
        <v>45306</v>
      </c>
      <c r="P1400" s="2">
        <f t="shared" ca="1" si="21"/>
        <v>19</v>
      </c>
    </row>
    <row r="1401" spans="1:16">
      <c r="A1401" s="2">
        <v>1446494</v>
      </c>
      <c r="B1401" s="2">
        <v>1400</v>
      </c>
      <c r="C1401" s="2">
        <v>1400</v>
      </c>
      <c r="D1401" s="2" t="s">
        <v>1633</v>
      </c>
      <c r="E1401" s="3">
        <v>38754</v>
      </c>
      <c r="F1401" s="2" t="s">
        <v>322</v>
      </c>
      <c r="G1401" s="2" t="s">
        <v>15</v>
      </c>
      <c r="H1401" s="3">
        <v>44783</v>
      </c>
      <c r="K1401" s="2" t="s">
        <v>389</v>
      </c>
      <c r="L1401" s="2" t="s">
        <v>493</v>
      </c>
      <c r="N1401" t="s">
        <v>3440</v>
      </c>
      <c r="O1401" s="3">
        <v>45306</v>
      </c>
      <c r="P1401" s="2">
        <f t="shared" ca="1" si="21"/>
        <v>19</v>
      </c>
    </row>
    <row r="1402" spans="1:16">
      <c r="A1402" s="2">
        <v>1446375</v>
      </c>
      <c r="B1402" s="2">
        <v>1401</v>
      </c>
      <c r="C1402" s="2">
        <v>1401</v>
      </c>
      <c r="D1402" s="2" t="s">
        <v>1634</v>
      </c>
      <c r="E1402" s="3">
        <v>38754</v>
      </c>
      <c r="F1402" s="2" t="s">
        <v>28</v>
      </c>
      <c r="G1402" s="2" t="s">
        <v>15</v>
      </c>
      <c r="H1402" s="3">
        <v>46124</v>
      </c>
      <c r="K1402" s="2" t="s">
        <v>135</v>
      </c>
      <c r="L1402" s="2" t="s">
        <v>33</v>
      </c>
      <c r="N1402" t="s">
        <v>3440</v>
      </c>
      <c r="O1402" s="3">
        <v>45306</v>
      </c>
      <c r="P1402" s="2">
        <f t="shared" ca="1" si="21"/>
        <v>19</v>
      </c>
    </row>
    <row r="1403" spans="1:16">
      <c r="A1403" s="2">
        <v>1446385</v>
      </c>
      <c r="B1403" s="2">
        <v>1402</v>
      </c>
      <c r="C1403" s="2">
        <v>1402</v>
      </c>
      <c r="D1403" s="2" t="s">
        <v>1635</v>
      </c>
      <c r="E1403" s="3">
        <v>38754</v>
      </c>
      <c r="F1403" s="2" t="s">
        <v>246</v>
      </c>
      <c r="G1403" s="2" t="s">
        <v>15</v>
      </c>
      <c r="H1403" s="3">
        <v>44904</v>
      </c>
      <c r="K1403" s="2" t="s">
        <v>69</v>
      </c>
      <c r="L1403" s="2" t="s">
        <v>304</v>
      </c>
      <c r="N1403" t="s">
        <v>3440</v>
      </c>
      <c r="O1403" s="3">
        <v>45306</v>
      </c>
      <c r="P1403" s="2">
        <f t="shared" ca="1" si="21"/>
        <v>19</v>
      </c>
    </row>
    <row r="1404" spans="1:16">
      <c r="A1404" s="2">
        <v>1446390</v>
      </c>
      <c r="B1404" s="2">
        <v>1403</v>
      </c>
      <c r="C1404" s="2">
        <v>1403</v>
      </c>
      <c r="D1404" s="2" t="s">
        <v>1636</v>
      </c>
      <c r="E1404" s="3">
        <v>38754</v>
      </c>
      <c r="F1404" s="2" t="s">
        <v>322</v>
      </c>
      <c r="G1404" s="2" t="s">
        <v>15</v>
      </c>
      <c r="H1404" s="3">
        <v>45036</v>
      </c>
      <c r="J1404" s="2" t="s">
        <v>60</v>
      </c>
      <c r="K1404" s="2" t="s">
        <v>80</v>
      </c>
      <c r="L1404" s="2" t="s">
        <v>538</v>
      </c>
      <c r="N1404" t="s">
        <v>3440</v>
      </c>
      <c r="O1404" s="3">
        <v>45306</v>
      </c>
      <c r="P1404" s="2">
        <f t="shared" ca="1" si="21"/>
        <v>19</v>
      </c>
    </row>
    <row r="1405" spans="1:16">
      <c r="A1405" s="2">
        <v>1445785</v>
      </c>
      <c r="B1405" s="2">
        <v>1404</v>
      </c>
      <c r="C1405" s="2">
        <v>1404</v>
      </c>
      <c r="D1405" s="2" t="s">
        <v>1637</v>
      </c>
      <c r="E1405" s="3">
        <v>38754</v>
      </c>
      <c r="F1405" s="2" t="s">
        <v>322</v>
      </c>
      <c r="G1405" s="2" t="s">
        <v>15</v>
      </c>
      <c r="H1405" s="3">
        <v>45036</v>
      </c>
      <c r="K1405" s="2" t="s">
        <v>63</v>
      </c>
      <c r="L1405" s="2" t="s">
        <v>94</v>
      </c>
      <c r="N1405" t="s">
        <v>3440</v>
      </c>
      <c r="O1405" s="3">
        <v>45306</v>
      </c>
      <c r="P1405" s="2">
        <f t="shared" ca="1" si="21"/>
        <v>19</v>
      </c>
    </row>
    <row r="1406" spans="1:16">
      <c r="A1406" s="2">
        <v>1446382</v>
      </c>
      <c r="B1406" s="2">
        <v>1405</v>
      </c>
      <c r="C1406" s="2">
        <v>1405</v>
      </c>
      <c r="D1406" s="2" t="s">
        <v>1638</v>
      </c>
      <c r="E1406" s="3">
        <v>38754</v>
      </c>
      <c r="F1406" s="2" t="s">
        <v>211</v>
      </c>
      <c r="G1406" s="2" t="s">
        <v>15</v>
      </c>
      <c r="H1406" s="3">
        <v>45434</v>
      </c>
      <c r="K1406" s="2" t="s">
        <v>29</v>
      </c>
      <c r="L1406" s="2" t="s">
        <v>1639</v>
      </c>
      <c r="N1406" t="s">
        <v>3440</v>
      </c>
      <c r="O1406" s="3">
        <v>45306</v>
      </c>
      <c r="P1406" s="2">
        <f t="shared" ca="1" si="21"/>
        <v>19</v>
      </c>
    </row>
    <row r="1407" spans="1:16">
      <c r="A1407" s="2">
        <v>1446397</v>
      </c>
      <c r="B1407" s="2">
        <v>1406</v>
      </c>
      <c r="C1407" s="2">
        <v>1406</v>
      </c>
      <c r="D1407" s="2" t="s">
        <v>1640</v>
      </c>
      <c r="E1407" s="3">
        <v>38754</v>
      </c>
      <c r="F1407" s="2" t="s">
        <v>322</v>
      </c>
      <c r="G1407" s="2" t="s">
        <v>15</v>
      </c>
      <c r="H1407" s="3">
        <v>45185</v>
      </c>
      <c r="J1407" s="2" t="s">
        <v>60</v>
      </c>
      <c r="K1407" s="2" t="s">
        <v>135</v>
      </c>
      <c r="L1407" s="2" t="s">
        <v>174</v>
      </c>
      <c r="N1407" t="s">
        <v>3440</v>
      </c>
      <c r="O1407" s="3">
        <v>45306</v>
      </c>
      <c r="P1407" s="2">
        <f t="shared" ca="1" si="21"/>
        <v>19</v>
      </c>
    </row>
    <row r="1408" spans="1:16">
      <c r="A1408" s="2">
        <v>1446446</v>
      </c>
      <c r="B1408" s="2">
        <v>1407</v>
      </c>
      <c r="C1408" s="2">
        <v>1407</v>
      </c>
      <c r="D1408" s="2" t="s">
        <v>1641</v>
      </c>
      <c r="E1408" s="3">
        <v>38754</v>
      </c>
      <c r="F1408" s="2" t="s">
        <v>14</v>
      </c>
      <c r="G1408" s="2" t="s">
        <v>15</v>
      </c>
      <c r="H1408" s="3">
        <v>46243</v>
      </c>
      <c r="K1408" s="2" t="s">
        <v>16</v>
      </c>
      <c r="L1408" s="2" t="s">
        <v>152</v>
      </c>
      <c r="N1408" t="s">
        <v>3440</v>
      </c>
      <c r="O1408" s="3">
        <v>45306</v>
      </c>
      <c r="P1408" s="2">
        <f t="shared" ca="1" si="21"/>
        <v>19</v>
      </c>
    </row>
    <row r="1409" spans="1:16">
      <c r="A1409" s="2">
        <v>1459755</v>
      </c>
      <c r="B1409" s="2">
        <v>1408</v>
      </c>
      <c r="C1409" s="2">
        <v>1408</v>
      </c>
      <c r="D1409" s="2" t="s">
        <v>1642</v>
      </c>
      <c r="E1409" s="3">
        <v>38758</v>
      </c>
      <c r="F1409" s="2" t="s">
        <v>322</v>
      </c>
      <c r="G1409" s="2" t="s">
        <v>15</v>
      </c>
      <c r="H1409" s="3">
        <v>44825</v>
      </c>
      <c r="K1409" s="2" t="s">
        <v>29</v>
      </c>
      <c r="L1409" s="2" t="s">
        <v>169</v>
      </c>
      <c r="N1409" t="s">
        <v>3440</v>
      </c>
      <c r="O1409" s="3">
        <v>45306</v>
      </c>
      <c r="P1409" s="2">
        <f t="shared" ca="1" si="21"/>
        <v>19</v>
      </c>
    </row>
    <row r="1410" spans="1:16">
      <c r="A1410" s="2">
        <v>1459740</v>
      </c>
      <c r="B1410" s="2">
        <v>1409</v>
      </c>
      <c r="C1410" s="2">
        <v>1409</v>
      </c>
      <c r="D1410" s="2" t="s">
        <v>1643</v>
      </c>
      <c r="E1410" s="3">
        <v>38758</v>
      </c>
      <c r="F1410" s="2" t="s">
        <v>322</v>
      </c>
      <c r="G1410" s="2" t="s">
        <v>15</v>
      </c>
      <c r="H1410" s="3">
        <v>45455</v>
      </c>
      <c r="K1410" s="2" t="s">
        <v>43</v>
      </c>
      <c r="L1410" s="2" t="s">
        <v>931</v>
      </c>
      <c r="N1410" t="s">
        <v>3440</v>
      </c>
      <c r="O1410" s="3">
        <v>45306</v>
      </c>
      <c r="P1410" s="2">
        <f t="shared" ref="P1410:P1473" ca="1" si="22">ROUNDUP((TODAY()-E1410)/365.25,0)</f>
        <v>19</v>
      </c>
    </row>
    <row r="1411" spans="1:16">
      <c r="A1411" s="2">
        <v>1459699</v>
      </c>
      <c r="B1411" s="2">
        <v>1410</v>
      </c>
      <c r="C1411" s="2">
        <v>1410</v>
      </c>
      <c r="D1411" s="2" t="s">
        <v>1644</v>
      </c>
      <c r="E1411" s="3">
        <v>38766</v>
      </c>
      <c r="F1411" s="2" t="s">
        <v>322</v>
      </c>
      <c r="G1411" s="2" t="s">
        <v>15</v>
      </c>
      <c r="H1411" s="3">
        <v>44976</v>
      </c>
      <c r="K1411" s="2" t="s">
        <v>25</v>
      </c>
      <c r="L1411" s="2" t="s">
        <v>292</v>
      </c>
      <c r="N1411" t="s">
        <v>3440</v>
      </c>
      <c r="O1411" s="3">
        <v>45306</v>
      </c>
      <c r="P1411" s="2">
        <f t="shared" ca="1" si="22"/>
        <v>19</v>
      </c>
    </row>
    <row r="1412" spans="1:16">
      <c r="A1412" s="2">
        <v>1452292</v>
      </c>
      <c r="B1412" s="2">
        <v>1411</v>
      </c>
      <c r="C1412" s="2">
        <v>1411</v>
      </c>
      <c r="D1412" s="2" t="s">
        <v>1645</v>
      </c>
      <c r="E1412" s="3">
        <v>38768</v>
      </c>
      <c r="F1412" s="2" t="s">
        <v>322</v>
      </c>
      <c r="G1412" s="2" t="s">
        <v>15</v>
      </c>
      <c r="H1412" s="3">
        <v>44783</v>
      </c>
      <c r="K1412" s="2" t="s">
        <v>43</v>
      </c>
      <c r="L1412" s="2" t="s">
        <v>229</v>
      </c>
      <c r="N1412" t="s">
        <v>3440</v>
      </c>
      <c r="O1412" s="3">
        <v>45306</v>
      </c>
      <c r="P1412" s="2">
        <f t="shared" ca="1" si="22"/>
        <v>19</v>
      </c>
    </row>
    <row r="1413" spans="1:16">
      <c r="A1413" s="2">
        <v>1455408</v>
      </c>
      <c r="B1413" s="2">
        <v>1412</v>
      </c>
      <c r="C1413" s="2">
        <v>1412</v>
      </c>
      <c r="D1413" s="2" t="s">
        <v>1646</v>
      </c>
      <c r="E1413" s="3">
        <v>38768</v>
      </c>
      <c r="F1413" s="2" t="s">
        <v>28</v>
      </c>
      <c r="G1413" s="2" t="s">
        <v>638</v>
      </c>
      <c r="H1413" s="3">
        <v>44316</v>
      </c>
      <c r="K1413" s="2" t="s">
        <v>45</v>
      </c>
      <c r="L1413" s="2" t="s">
        <v>39</v>
      </c>
      <c r="N1413" t="s">
        <v>3440</v>
      </c>
      <c r="O1413" s="3">
        <v>45306</v>
      </c>
      <c r="P1413" s="2">
        <f t="shared" ca="1" si="22"/>
        <v>19</v>
      </c>
    </row>
    <row r="1414" spans="1:16">
      <c r="A1414" s="2">
        <v>1460435</v>
      </c>
      <c r="B1414" s="2">
        <v>1413</v>
      </c>
      <c r="C1414" s="2">
        <v>1413</v>
      </c>
      <c r="D1414" s="2" t="s">
        <v>1647</v>
      </c>
      <c r="E1414" s="3">
        <v>38768</v>
      </c>
      <c r="F1414" s="2" t="s">
        <v>322</v>
      </c>
      <c r="G1414" s="2" t="s">
        <v>15</v>
      </c>
      <c r="H1414" s="3">
        <v>46280</v>
      </c>
      <c r="K1414" s="2" t="s">
        <v>126</v>
      </c>
      <c r="L1414" s="2" t="s">
        <v>191</v>
      </c>
      <c r="N1414" t="s">
        <v>3440</v>
      </c>
      <c r="O1414" s="3">
        <v>45306</v>
      </c>
      <c r="P1414" s="2">
        <f t="shared" ca="1" si="22"/>
        <v>19</v>
      </c>
    </row>
    <row r="1415" spans="1:16">
      <c r="A1415" s="2">
        <v>1452284</v>
      </c>
      <c r="B1415" s="2">
        <v>1414</v>
      </c>
      <c r="C1415" s="2">
        <v>1414</v>
      </c>
      <c r="D1415" s="2" t="s">
        <v>1648</v>
      </c>
      <c r="E1415" s="3">
        <v>38768</v>
      </c>
      <c r="F1415" s="2" t="s">
        <v>19</v>
      </c>
      <c r="G1415" s="2" t="s">
        <v>638</v>
      </c>
      <c r="H1415" s="3">
        <v>44038</v>
      </c>
      <c r="K1415" s="2" t="s">
        <v>135</v>
      </c>
      <c r="L1415" s="2" t="s">
        <v>71</v>
      </c>
      <c r="N1415" t="s">
        <v>3440</v>
      </c>
      <c r="O1415" s="3">
        <v>45306</v>
      </c>
      <c r="P1415" s="2">
        <f t="shared" ca="1" si="22"/>
        <v>19</v>
      </c>
    </row>
    <row r="1416" spans="1:16">
      <c r="A1416" s="2">
        <v>1460434</v>
      </c>
      <c r="B1416" s="2">
        <v>1415</v>
      </c>
      <c r="C1416" s="2">
        <v>1415</v>
      </c>
      <c r="D1416" s="2" t="s">
        <v>1649</v>
      </c>
      <c r="E1416" s="3">
        <v>38768</v>
      </c>
      <c r="F1416" s="2" t="s">
        <v>28</v>
      </c>
      <c r="G1416" s="2" t="s">
        <v>15</v>
      </c>
      <c r="H1416" s="3">
        <v>45546</v>
      </c>
      <c r="K1416" s="2" t="s">
        <v>69</v>
      </c>
      <c r="L1416" s="2" t="s">
        <v>679</v>
      </c>
      <c r="N1416" t="s">
        <v>3440</v>
      </c>
      <c r="O1416" s="3">
        <v>45306</v>
      </c>
      <c r="P1416" s="2">
        <f t="shared" ca="1" si="22"/>
        <v>19</v>
      </c>
    </row>
    <row r="1417" spans="1:16">
      <c r="A1417" s="2">
        <v>1455532</v>
      </c>
      <c r="B1417" s="2">
        <v>1416</v>
      </c>
      <c r="C1417" s="2">
        <v>1416</v>
      </c>
      <c r="D1417" s="2" t="s">
        <v>1650</v>
      </c>
      <c r="E1417" s="3">
        <v>38768</v>
      </c>
      <c r="F1417" s="2" t="s">
        <v>322</v>
      </c>
      <c r="G1417" s="2" t="s">
        <v>15</v>
      </c>
      <c r="H1417" s="3">
        <v>44999</v>
      </c>
      <c r="K1417" s="2" t="s">
        <v>16</v>
      </c>
      <c r="L1417" s="2" t="s">
        <v>71</v>
      </c>
      <c r="N1417" t="s">
        <v>3440</v>
      </c>
      <c r="O1417" s="3">
        <v>45306</v>
      </c>
      <c r="P1417" s="2">
        <f t="shared" ca="1" si="22"/>
        <v>19</v>
      </c>
    </row>
    <row r="1418" spans="1:16">
      <c r="A1418" s="2">
        <v>1455579</v>
      </c>
      <c r="B1418" s="2">
        <v>1417</v>
      </c>
      <c r="C1418" s="2">
        <v>1417</v>
      </c>
      <c r="D1418" s="2" t="s">
        <v>1651</v>
      </c>
      <c r="E1418" s="3">
        <v>38768</v>
      </c>
      <c r="F1418" s="2" t="s">
        <v>31</v>
      </c>
      <c r="G1418" s="2" t="s">
        <v>638</v>
      </c>
      <c r="H1418" s="3">
        <v>45001</v>
      </c>
      <c r="K1418" s="2" t="s">
        <v>69</v>
      </c>
      <c r="L1418" s="2" t="s">
        <v>227</v>
      </c>
      <c r="N1418" t="s">
        <v>3440</v>
      </c>
      <c r="O1418" s="3">
        <v>45306</v>
      </c>
      <c r="P1418" s="2">
        <f t="shared" ca="1" si="22"/>
        <v>19</v>
      </c>
    </row>
    <row r="1419" spans="1:16">
      <c r="A1419" s="2">
        <v>1455555</v>
      </c>
      <c r="B1419" s="2">
        <v>1418</v>
      </c>
      <c r="C1419" s="2">
        <v>1418</v>
      </c>
      <c r="D1419" s="2" t="s">
        <v>1652</v>
      </c>
      <c r="E1419" s="3">
        <v>38768</v>
      </c>
      <c r="F1419" s="2" t="s">
        <v>246</v>
      </c>
      <c r="G1419" s="2" t="s">
        <v>15</v>
      </c>
      <c r="H1419" s="3">
        <v>45225</v>
      </c>
      <c r="K1419" s="2" t="s">
        <v>16</v>
      </c>
      <c r="L1419" s="2" t="s">
        <v>441</v>
      </c>
      <c r="N1419" t="s">
        <v>3440</v>
      </c>
      <c r="O1419" s="3">
        <v>45306</v>
      </c>
      <c r="P1419" s="2">
        <f t="shared" ca="1" si="22"/>
        <v>19</v>
      </c>
    </row>
    <row r="1420" spans="1:16">
      <c r="A1420" s="2">
        <v>1455425</v>
      </c>
      <c r="B1420" s="2">
        <v>1419</v>
      </c>
      <c r="C1420" s="2">
        <v>1419</v>
      </c>
      <c r="D1420" s="2" t="s">
        <v>1653</v>
      </c>
      <c r="E1420" s="3">
        <v>38768</v>
      </c>
      <c r="F1420" s="2" t="s">
        <v>246</v>
      </c>
      <c r="G1420" s="2" t="s">
        <v>15</v>
      </c>
      <c r="H1420" s="3">
        <v>44825</v>
      </c>
      <c r="K1420" s="2" t="s">
        <v>63</v>
      </c>
      <c r="L1420" s="2" t="s">
        <v>85</v>
      </c>
      <c r="N1420" t="s">
        <v>3440</v>
      </c>
      <c r="O1420" s="3">
        <v>45306</v>
      </c>
      <c r="P1420" s="2">
        <f t="shared" ca="1" si="22"/>
        <v>19</v>
      </c>
    </row>
    <row r="1421" spans="1:16">
      <c r="A1421" s="2">
        <v>1452548</v>
      </c>
      <c r="B1421" s="2">
        <v>1420</v>
      </c>
      <c r="C1421" s="2">
        <v>1420</v>
      </c>
      <c r="D1421" s="2" t="s">
        <v>1654</v>
      </c>
      <c r="E1421" s="3">
        <v>38768</v>
      </c>
      <c r="F1421" s="2" t="s">
        <v>28</v>
      </c>
      <c r="G1421" s="2" t="s">
        <v>15</v>
      </c>
      <c r="H1421" s="3">
        <v>46243</v>
      </c>
      <c r="K1421" s="2" t="s">
        <v>63</v>
      </c>
      <c r="L1421" s="2" t="s">
        <v>669</v>
      </c>
      <c r="N1421" t="s">
        <v>3440</v>
      </c>
      <c r="O1421" s="3">
        <v>45306</v>
      </c>
      <c r="P1421" s="2">
        <f t="shared" ca="1" si="22"/>
        <v>19</v>
      </c>
    </row>
    <row r="1422" spans="1:16">
      <c r="A1422" s="2">
        <v>1455548</v>
      </c>
      <c r="B1422" s="2">
        <v>1421</v>
      </c>
      <c r="C1422" s="2">
        <v>1421</v>
      </c>
      <c r="D1422" s="2" t="s">
        <v>1655</v>
      </c>
      <c r="E1422" s="3">
        <v>38768</v>
      </c>
      <c r="F1422" s="2" t="s">
        <v>322</v>
      </c>
      <c r="G1422" s="2" t="s">
        <v>15</v>
      </c>
      <c r="H1422" s="3">
        <v>45225</v>
      </c>
      <c r="K1422" s="2" t="s">
        <v>38</v>
      </c>
      <c r="L1422" s="2" t="s">
        <v>191</v>
      </c>
      <c r="N1422" t="s">
        <v>3440</v>
      </c>
      <c r="O1422" s="3">
        <v>45306</v>
      </c>
      <c r="P1422" s="2">
        <f t="shared" ca="1" si="22"/>
        <v>19</v>
      </c>
    </row>
    <row r="1423" spans="1:16">
      <c r="A1423" s="2">
        <v>1455406</v>
      </c>
      <c r="B1423" s="2">
        <v>1422</v>
      </c>
      <c r="C1423" s="2">
        <v>1422</v>
      </c>
      <c r="D1423" s="2" t="s">
        <v>1656</v>
      </c>
      <c r="E1423" s="3">
        <v>38768</v>
      </c>
      <c r="F1423" s="2" t="s">
        <v>322</v>
      </c>
      <c r="G1423" s="2" t="s">
        <v>15</v>
      </c>
      <c r="H1423" s="3">
        <v>44870</v>
      </c>
      <c r="K1423" s="2" t="s">
        <v>69</v>
      </c>
      <c r="L1423" s="2" t="s">
        <v>289</v>
      </c>
      <c r="N1423" t="s">
        <v>3440</v>
      </c>
      <c r="O1423" s="3">
        <v>45306</v>
      </c>
      <c r="P1423" s="2">
        <f t="shared" ca="1" si="22"/>
        <v>19</v>
      </c>
    </row>
    <row r="1424" spans="1:16">
      <c r="A1424" s="2">
        <v>1455157</v>
      </c>
      <c r="B1424" s="2">
        <v>1423</v>
      </c>
      <c r="C1424" s="2">
        <v>1423</v>
      </c>
      <c r="D1424" s="2" t="s">
        <v>1657</v>
      </c>
      <c r="E1424" s="3">
        <v>38775</v>
      </c>
      <c r="F1424" s="2" t="s">
        <v>28</v>
      </c>
      <c r="G1424" s="2" t="s">
        <v>15</v>
      </c>
      <c r="H1424" s="3">
        <v>46208</v>
      </c>
      <c r="K1424" s="2" t="s">
        <v>16</v>
      </c>
      <c r="L1424" s="2" t="s">
        <v>233</v>
      </c>
      <c r="N1424" t="s">
        <v>3440</v>
      </c>
      <c r="O1424" s="3">
        <v>45306</v>
      </c>
      <c r="P1424" s="2">
        <f t="shared" ca="1" si="22"/>
        <v>19</v>
      </c>
    </row>
    <row r="1425" spans="1:16">
      <c r="A1425" s="2">
        <v>1455145</v>
      </c>
      <c r="B1425" s="2">
        <v>1424</v>
      </c>
      <c r="C1425" s="2">
        <v>1424</v>
      </c>
      <c r="D1425" s="2" t="s">
        <v>1658</v>
      </c>
      <c r="E1425" s="3">
        <v>38775</v>
      </c>
      <c r="F1425" s="2" t="s">
        <v>322</v>
      </c>
      <c r="G1425" s="2" t="s">
        <v>15</v>
      </c>
      <c r="H1425" s="3">
        <v>44859</v>
      </c>
      <c r="K1425" s="2" t="s">
        <v>43</v>
      </c>
      <c r="L1425" s="2" t="s">
        <v>199</v>
      </c>
      <c r="N1425" t="s">
        <v>3440</v>
      </c>
      <c r="O1425" s="3">
        <v>45306</v>
      </c>
      <c r="P1425" s="2">
        <f t="shared" ca="1" si="22"/>
        <v>19</v>
      </c>
    </row>
    <row r="1426" spans="1:16">
      <c r="A1426" s="2">
        <v>1455226</v>
      </c>
      <c r="B1426" s="2">
        <v>1425</v>
      </c>
      <c r="C1426" s="2">
        <v>1425</v>
      </c>
      <c r="D1426" s="2" t="s">
        <v>1659</v>
      </c>
      <c r="E1426" s="3">
        <v>38775</v>
      </c>
      <c r="F1426" s="2" t="s">
        <v>322</v>
      </c>
      <c r="G1426" s="2" t="s">
        <v>15</v>
      </c>
      <c r="H1426" s="3">
        <v>46124</v>
      </c>
      <c r="K1426" s="2" t="s">
        <v>16</v>
      </c>
      <c r="L1426" s="2" t="s">
        <v>81</v>
      </c>
      <c r="N1426" t="s">
        <v>3440</v>
      </c>
      <c r="O1426" s="3">
        <v>45306</v>
      </c>
      <c r="P1426" s="2">
        <f t="shared" ca="1" si="22"/>
        <v>19</v>
      </c>
    </row>
    <row r="1427" spans="1:16">
      <c r="A1427" s="2">
        <v>1450211</v>
      </c>
      <c r="B1427" s="2">
        <v>1426</v>
      </c>
      <c r="C1427" s="2">
        <v>1426</v>
      </c>
      <c r="D1427" s="2" t="s">
        <v>1660</v>
      </c>
      <c r="E1427" s="3">
        <v>38775</v>
      </c>
      <c r="F1427" s="2" t="s">
        <v>31</v>
      </c>
      <c r="G1427" s="2" t="s">
        <v>638</v>
      </c>
      <c r="H1427" s="3">
        <v>44571</v>
      </c>
      <c r="K1427" s="2" t="s">
        <v>21</v>
      </c>
      <c r="L1427" s="2" t="s">
        <v>58</v>
      </c>
      <c r="N1427" t="s">
        <v>3440</v>
      </c>
      <c r="O1427" s="3">
        <v>45306</v>
      </c>
      <c r="P1427" s="2">
        <f t="shared" ca="1" si="22"/>
        <v>19</v>
      </c>
    </row>
    <row r="1428" spans="1:16">
      <c r="A1428" s="2">
        <v>1455162</v>
      </c>
      <c r="B1428" s="2">
        <v>1427</v>
      </c>
      <c r="C1428" s="2">
        <v>1427</v>
      </c>
      <c r="D1428" s="2" t="s">
        <v>1661</v>
      </c>
      <c r="E1428" s="3">
        <v>38775</v>
      </c>
      <c r="F1428" s="2" t="s">
        <v>889</v>
      </c>
      <c r="G1428" s="2" t="s">
        <v>638</v>
      </c>
      <c r="H1428" s="3"/>
      <c r="I1428" s="2" t="s">
        <v>709</v>
      </c>
      <c r="L1428" s="2" t="s">
        <v>33</v>
      </c>
      <c r="N1428" t="s">
        <v>3440</v>
      </c>
      <c r="O1428" s="3">
        <v>45306</v>
      </c>
      <c r="P1428" s="2">
        <f t="shared" ca="1" si="22"/>
        <v>19</v>
      </c>
    </row>
    <row r="1429" spans="1:16">
      <c r="A1429" s="2">
        <v>1455188</v>
      </c>
      <c r="B1429" s="2">
        <v>1428</v>
      </c>
      <c r="C1429" s="2">
        <v>1428</v>
      </c>
      <c r="D1429" s="2" t="s">
        <v>1662</v>
      </c>
      <c r="E1429" s="3">
        <v>38775</v>
      </c>
      <c r="F1429" s="2" t="s">
        <v>28</v>
      </c>
      <c r="G1429" s="2" t="s">
        <v>15</v>
      </c>
      <c r="H1429" s="3">
        <v>46124</v>
      </c>
      <c r="K1429" s="2" t="s">
        <v>69</v>
      </c>
      <c r="L1429" s="2" t="s">
        <v>94</v>
      </c>
      <c r="N1429" t="s">
        <v>3440</v>
      </c>
      <c r="O1429" s="3">
        <v>45306</v>
      </c>
      <c r="P1429" s="2">
        <f t="shared" ca="1" si="22"/>
        <v>19</v>
      </c>
    </row>
    <row r="1430" spans="1:16">
      <c r="A1430" s="2">
        <v>1455404</v>
      </c>
      <c r="B1430" s="2">
        <v>1429</v>
      </c>
      <c r="C1430" s="2">
        <v>1429</v>
      </c>
      <c r="D1430" s="2" t="s">
        <v>1663</v>
      </c>
      <c r="E1430" s="3">
        <v>38775</v>
      </c>
      <c r="F1430" s="2" t="s">
        <v>322</v>
      </c>
      <c r="G1430" s="2" t="s">
        <v>15</v>
      </c>
      <c r="H1430" s="3">
        <v>44934</v>
      </c>
      <c r="K1430" s="2" t="s">
        <v>29</v>
      </c>
      <c r="L1430" s="2" t="s">
        <v>17</v>
      </c>
      <c r="N1430" t="s">
        <v>3440</v>
      </c>
      <c r="O1430" s="3">
        <v>45306</v>
      </c>
      <c r="P1430" s="2">
        <f t="shared" ca="1" si="22"/>
        <v>19</v>
      </c>
    </row>
    <row r="1431" spans="1:16">
      <c r="A1431" s="2">
        <v>1455173</v>
      </c>
      <c r="B1431" s="2">
        <v>1430</v>
      </c>
      <c r="C1431" s="2">
        <v>1430</v>
      </c>
      <c r="D1431" s="2" t="s">
        <v>1664</v>
      </c>
      <c r="E1431" s="3">
        <v>38775</v>
      </c>
      <c r="F1431" s="2" t="s">
        <v>246</v>
      </c>
      <c r="G1431" s="2" t="s">
        <v>15</v>
      </c>
      <c r="H1431" s="3">
        <v>45225</v>
      </c>
      <c r="K1431" s="2" t="s">
        <v>45</v>
      </c>
      <c r="L1431" s="2" t="s">
        <v>92</v>
      </c>
      <c r="N1431" t="s">
        <v>3440</v>
      </c>
      <c r="O1431" s="3">
        <v>45306</v>
      </c>
      <c r="P1431" s="2">
        <f t="shared" ca="1" si="22"/>
        <v>19</v>
      </c>
    </row>
    <row r="1432" spans="1:16">
      <c r="A1432" s="2">
        <v>1450320</v>
      </c>
      <c r="B1432" s="2">
        <v>1431</v>
      </c>
      <c r="C1432" s="2">
        <v>1431</v>
      </c>
      <c r="D1432" s="2" t="s">
        <v>1665</v>
      </c>
      <c r="E1432" s="3">
        <v>38775</v>
      </c>
      <c r="F1432" s="2" t="s">
        <v>322</v>
      </c>
      <c r="G1432" s="2" t="s">
        <v>15</v>
      </c>
      <c r="H1432" s="3">
        <v>44934</v>
      </c>
      <c r="K1432" s="2" t="s">
        <v>80</v>
      </c>
      <c r="L1432" s="2" t="s">
        <v>164</v>
      </c>
      <c r="N1432" t="s">
        <v>3440</v>
      </c>
      <c r="O1432" s="3">
        <v>45306</v>
      </c>
      <c r="P1432" s="2">
        <f t="shared" ca="1" si="22"/>
        <v>19</v>
      </c>
    </row>
    <row r="1433" spans="1:16">
      <c r="A1433" s="2">
        <v>1455132</v>
      </c>
      <c r="B1433" s="2">
        <v>1432</v>
      </c>
      <c r="C1433" s="2">
        <v>1432</v>
      </c>
      <c r="D1433" s="2" t="s">
        <v>1666</v>
      </c>
      <c r="E1433" s="3">
        <v>38775</v>
      </c>
      <c r="F1433" s="2" t="s">
        <v>246</v>
      </c>
      <c r="G1433" s="2" t="s">
        <v>15</v>
      </c>
      <c r="H1433" s="3">
        <v>45120</v>
      </c>
      <c r="J1433" s="2" t="s">
        <v>60</v>
      </c>
      <c r="K1433" s="2" t="s">
        <v>43</v>
      </c>
      <c r="L1433" s="2" t="s">
        <v>188</v>
      </c>
      <c r="N1433" t="s">
        <v>3440</v>
      </c>
      <c r="O1433" s="3">
        <v>45306</v>
      </c>
      <c r="P1433" s="2">
        <f t="shared" ca="1" si="22"/>
        <v>19</v>
      </c>
    </row>
    <row r="1434" spans="1:16">
      <c r="A1434" s="2">
        <v>1450323</v>
      </c>
      <c r="B1434" s="2">
        <v>1433</v>
      </c>
      <c r="C1434" s="2">
        <v>1433</v>
      </c>
      <c r="D1434" s="2" t="s">
        <v>1667</v>
      </c>
      <c r="E1434" s="3">
        <v>38775</v>
      </c>
      <c r="F1434" s="2" t="s">
        <v>322</v>
      </c>
      <c r="G1434" s="2" t="s">
        <v>15</v>
      </c>
      <c r="H1434" s="3">
        <v>45709</v>
      </c>
      <c r="K1434" s="2" t="s">
        <v>427</v>
      </c>
      <c r="L1434" s="2" t="s">
        <v>85</v>
      </c>
      <c r="N1434" t="s">
        <v>3440</v>
      </c>
      <c r="O1434" s="3">
        <v>45306</v>
      </c>
      <c r="P1434" s="2">
        <f t="shared" ca="1" si="22"/>
        <v>19</v>
      </c>
    </row>
    <row r="1435" spans="1:16">
      <c r="A1435" s="2">
        <v>1455123</v>
      </c>
      <c r="B1435" s="2">
        <v>1434</v>
      </c>
      <c r="C1435" s="2">
        <v>1434</v>
      </c>
      <c r="D1435" s="2" t="s">
        <v>1668</v>
      </c>
      <c r="E1435" s="3">
        <v>38775</v>
      </c>
      <c r="F1435" s="2" t="s">
        <v>322</v>
      </c>
      <c r="G1435" s="2" t="s">
        <v>15</v>
      </c>
      <c r="H1435" s="3">
        <v>45185</v>
      </c>
      <c r="J1435" s="2" t="s">
        <v>60</v>
      </c>
      <c r="K1435" s="2" t="s">
        <v>147</v>
      </c>
      <c r="L1435" s="2" t="s">
        <v>92</v>
      </c>
      <c r="N1435" t="s">
        <v>3440</v>
      </c>
      <c r="O1435" s="3">
        <v>45306</v>
      </c>
      <c r="P1435" s="2">
        <f t="shared" ca="1" si="22"/>
        <v>19</v>
      </c>
    </row>
    <row r="1436" spans="1:16">
      <c r="A1436" s="2">
        <v>1453704</v>
      </c>
      <c r="B1436" s="2">
        <v>1435</v>
      </c>
      <c r="C1436" s="2">
        <v>1435</v>
      </c>
      <c r="D1436" s="2" t="s">
        <v>1669</v>
      </c>
      <c r="E1436" s="3">
        <v>38782</v>
      </c>
      <c r="F1436" s="2" t="s">
        <v>24</v>
      </c>
      <c r="G1436" s="2" t="s">
        <v>638</v>
      </c>
      <c r="H1436" s="3">
        <v>46416</v>
      </c>
      <c r="K1436" s="2" t="s">
        <v>126</v>
      </c>
      <c r="L1436" s="2" t="s">
        <v>573</v>
      </c>
      <c r="N1436" t="s">
        <v>3440</v>
      </c>
      <c r="O1436" s="3">
        <v>45306</v>
      </c>
      <c r="P1436" s="2">
        <f t="shared" ca="1" si="22"/>
        <v>19</v>
      </c>
    </row>
    <row r="1437" spans="1:16">
      <c r="A1437" s="2">
        <v>1460473</v>
      </c>
      <c r="B1437" s="2">
        <v>1436</v>
      </c>
      <c r="C1437" s="2">
        <v>1436</v>
      </c>
      <c r="D1437" s="2" t="s">
        <v>1670</v>
      </c>
      <c r="E1437" s="3">
        <v>38782</v>
      </c>
      <c r="F1437" s="2" t="s">
        <v>28</v>
      </c>
      <c r="G1437" s="2" t="s">
        <v>15</v>
      </c>
      <c r="H1437" s="3">
        <v>46213</v>
      </c>
      <c r="K1437" s="2" t="s">
        <v>80</v>
      </c>
      <c r="L1437" s="2" t="s">
        <v>92</v>
      </c>
      <c r="N1437" t="s">
        <v>3440</v>
      </c>
      <c r="O1437" s="3">
        <v>45306</v>
      </c>
      <c r="P1437" s="2">
        <f t="shared" ca="1" si="22"/>
        <v>19</v>
      </c>
    </row>
    <row r="1438" spans="1:16">
      <c r="A1438" s="2">
        <v>1473022</v>
      </c>
      <c r="B1438" s="2">
        <v>1437</v>
      </c>
      <c r="C1438" s="2">
        <v>1437</v>
      </c>
      <c r="D1438" s="2" t="s">
        <v>1671</v>
      </c>
      <c r="E1438" s="3">
        <v>38782</v>
      </c>
      <c r="F1438" s="2" t="s">
        <v>322</v>
      </c>
      <c r="G1438" s="2" t="s">
        <v>15</v>
      </c>
      <c r="H1438" s="3">
        <v>45351</v>
      </c>
      <c r="K1438" s="2" t="s">
        <v>135</v>
      </c>
      <c r="L1438" s="2" t="s">
        <v>139</v>
      </c>
      <c r="N1438" t="s">
        <v>3440</v>
      </c>
      <c r="O1438" s="3">
        <v>45306</v>
      </c>
      <c r="P1438" s="2">
        <f t="shared" ca="1" si="22"/>
        <v>19</v>
      </c>
    </row>
    <row r="1439" spans="1:16">
      <c r="A1439" s="2">
        <v>1455069</v>
      </c>
      <c r="B1439" s="2">
        <v>1438</v>
      </c>
      <c r="C1439" s="2">
        <v>1438</v>
      </c>
      <c r="D1439" s="2" t="s">
        <v>1672</v>
      </c>
      <c r="E1439" s="3">
        <v>38782</v>
      </c>
      <c r="F1439" s="2" t="s">
        <v>322</v>
      </c>
      <c r="G1439" s="2" t="s">
        <v>15</v>
      </c>
      <c r="H1439" s="3">
        <v>44936</v>
      </c>
      <c r="K1439" s="2" t="s">
        <v>63</v>
      </c>
      <c r="L1439" s="2" t="s">
        <v>92</v>
      </c>
      <c r="N1439" t="s">
        <v>3440</v>
      </c>
      <c r="O1439" s="3">
        <v>45306</v>
      </c>
      <c r="P1439" s="2">
        <f t="shared" ca="1" si="22"/>
        <v>19</v>
      </c>
    </row>
    <row r="1440" spans="1:16">
      <c r="A1440" s="2">
        <v>1453692</v>
      </c>
      <c r="B1440" s="2">
        <v>1439</v>
      </c>
      <c r="C1440" s="2">
        <v>1439</v>
      </c>
      <c r="D1440" s="2" t="s">
        <v>1673</v>
      </c>
      <c r="E1440" s="3">
        <v>38782</v>
      </c>
      <c r="F1440" s="2" t="s">
        <v>322</v>
      </c>
      <c r="G1440" s="2" t="s">
        <v>15</v>
      </c>
      <c r="H1440" s="3">
        <v>44999</v>
      </c>
      <c r="K1440" s="2" t="s">
        <v>427</v>
      </c>
      <c r="L1440" s="2" t="s">
        <v>81</v>
      </c>
      <c r="N1440" t="s">
        <v>3440</v>
      </c>
      <c r="O1440" s="3">
        <v>45306</v>
      </c>
      <c r="P1440" s="2">
        <f t="shared" ca="1" si="22"/>
        <v>19</v>
      </c>
    </row>
    <row r="1441" spans="1:16">
      <c r="A1441" s="2">
        <v>1455082</v>
      </c>
      <c r="B1441" s="2">
        <v>1440</v>
      </c>
      <c r="C1441" s="2">
        <v>1440</v>
      </c>
      <c r="D1441" s="2" t="s">
        <v>1674</v>
      </c>
      <c r="E1441" s="3">
        <v>38782</v>
      </c>
      <c r="F1441" s="2" t="s">
        <v>322</v>
      </c>
      <c r="G1441" s="2" t="s">
        <v>15</v>
      </c>
      <c r="H1441" s="3">
        <v>45849</v>
      </c>
      <c r="K1441" s="2" t="s">
        <v>63</v>
      </c>
      <c r="L1441" s="2" t="s">
        <v>162</v>
      </c>
      <c r="N1441" t="s">
        <v>3440</v>
      </c>
      <c r="O1441" s="3">
        <v>45306</v>
      </c>
      <c r="P1441" s="2">
        <f t="shared" ca="1" si="22"/>
        <v>19</v>
      </c>
    </row>
    <row r="1442" spans="1:16">
      <c r="A1442" s="2">
        <v>1453658</v>
      </c>
      <c r="B1442" s="2">
        <v>1441</v>
      </c>
      <c r="C1442" s="2">
        <v>1441</v>
      </c>
      <c r="D1442" s="2" t="s">
        <v>1675</v>
      </c>
      <c r="E1442" s="3">
        <v>38782</v>
      </c>
      <c r="F1442" s="2" t="s">
        <v>322</v>
      </c>
      <c r="G1442" s="2" t="s">
        <v>15</v>
      </c>
      <c r="H1442" s="3">
        <v>44969</v>
      </c>
      <c r="K1442" s="2" t="s">
        <v>135</v>
      </c>
      <c r="L1442" s="2" t="s">
        <v>92</v>
      </c>
      <c r="N1442" t="s">
        <v>3440</v>
      </c>
      <c r="O1442" s="3">
        <v>45306</v>
      </c>
      <c r="P1442" s="2">
        <f t="shared" ca="1" si="22"/>
        <v>19</v>
      </c>
    </row>
    <row r="1443" spans="1:16">
      <c r="A1443" s="2">
        <v>1455017</v>
      </c>
      <c r="B1443" s="2">
        <v>1442</v>
      </c>
      <c r="C1443" s="2">
        <v>1442</v>
      </c>
      <c r="D1443" s="2" t="s">
        <v>1676</v>
      </c>
      <c r="E1443" s="3">
        <v>38782</v>
      </c>
      <c r="F1443" s="2" t="s">
        <v>322</v>
      </c>
      <c r="G1443" s="2" t="s">
        <v>15</v>
      </c>
      <c r="H1443" s="3">
        <v>44936</v>
      </c>
      <c r="K1443" s="2" t="s">
        <v>25</v>
      </c>
      <c r="L1443" s="2" t="s">
        <v>191</v>
      </c>
      <c r="N1443" t="s">
        <v>3440</v>
      </c>
      <c r="O1443" s="3">
        <v>45306</v>
      </c>
      <c r="P1443" s="2">
        <f t="shared" ca="1" si="22"/>
        <v>19</v>
      </c>
    </row>
    <row r="1444" spans="1:16">
      <c r="A1444" s="2">
        <v>1460443</v>
      </c>
      <c r="B1444" s="2">
        <v>1443</v>
      </c>
      <c r="C1444" s="2">
        <v>1443</v>
      </c>
      <c r="D1444" s="2" t="s">
        <v>1677</v>
      </c>
      <c r="E1444" s="3">
        <v>38782</v>
      </c>
      <c r="F1444" s="2" t="s">
        <v>14</v>
      </c>
      <c r="G1444" s="2" t="s">
        <v>15</v>
      </c>
      <c r="H1444" s="3">
        <v>46243</v>
      </c>
      <c r="K1444" s="2" t="s">
        <v>63</v>
      </c>
      <c r="L1444" s="2" t="s">
        <v>1484</v>
      </c>
      <c r="N1444" t="s">
        <v>3440</v>
      </c>
      <c r="O1444" s="3">
        <v>45306</v>
      </c>
      <c r="P1444" s="2">
        <f t="shared" ca="1" si="22"/>
        <v>19</v>
      </c>
    </row>
    <row r="1445" spans="1:16">
      <c r="A1445" s="2">
        <v>1455029</v>
      </c>
      <c r="B1445" s="2">
        <v>1444</v>
      </c>
      <c r="C1445" s="2">
        <v>1444</v>
      </c>
      <c r="D1445" s="2" t="s">
        <v>1678</v>
      </c>
      <c r="E1445" s="3">
        <v>38782</v>
      </c>
      <c r="F1445" s="2" t="s">
        <v>246</v>
      </c>
      <c r="G1445" s="2" t="s">
        <v>15</v>
      </c>
      <c r="H1445" s="3">
        <v>44936</v>
      </c>
      <c r="K1445" s="2" t="s">
        <v>135</v>
      </c>
      <c r="L1445" s="2" t="s">
        <v>493</v>
      </c>
      <c r="N1445" t="s">
        <v>3440</v>
      </c>
      <c r="O1445" s="3">
        <v>45306</v>
      </c>
      <c r="P1445" s="2">
        <f t="shared" ca="1" si="22"/>
        <v>19</v>
      </c>
    </row>
    <row r="1446" spans="1:16">
      <c r="A1446" s="2">
        <v>1455040</v>
      </c>
      <c r="B1446" s="2">
        <v>1445</v>
      </c>
      <c r="C1446" s="2">
        <v>1445</v>
      </c>
      <c r="D1446" s="2" t="s">
        <v>1679</v>
      </c>
      <c r="E1446" s="3">
        <v>38782</v>
      </c>
      <c r="F1446" s="2" t="s">
        <v>322</v>
      </c>
      <c r="G1446" s="2" t="s">
        <v>15</v>
      </c>
      <c r="H1446" s="3">
        <v>44969</v>
      </c>
      <c r="K1446" s="2" t="s">
        <v>38</v>
      </c>
      <c r="L1446" s="2" t="s">
        <v>493</v>
      </c>
      <c r="N1446" t="s">
        <v>3440</v>
      </c>
      <c r="O1446" s="3">
        <v>45306</v>
      </c>
      <c r="P1446" s="2">
        <f t="shared" ca="1" si="22"/>
        <v>19</v>
      </c>
    </row>
    <row r="1447" spans="1:16">
      <c r="A1447" s="2">
        <v>1457326</v>
      </c>
      <c r="B1447" s="2">
        <v>1446</v>
      </c>
      <c r="C1447" s="2">
        <v>1446</v>
      </c>
      <c r="D1447" s="2" t="s">
        <v>1680</v>
      </c>
      <c r="E1447" s="3">
        <v>38782</v>
      </c>
      <c r="F1447" s="2" t="s">
        <v>57</v>
      </c>
      <c r="G1447" s="2" t="s">
        <v>15</v>
      </c>
      <c r="H1447" s="3">
        <v>43784</v>
      </c>
      <c r="K1447" s="2" t="s">
        <v>63</v>
      </c>
      <c r="L1447" s="2" t="s">
        <v>94</v>
      </c>
      <c r="N1447" t="s">
        <v>3440</v>
      </c>
      <c r="O1447" s="3">
        <v>45306</v>
      </c>
      <c r="P1447" s="2">
        <f t="shared" ca="1" si="22"/>
        <v>19</v>
      </c>
    </row>
    <row r="1448" spans="1:16">
      <c r="A1448" s="2">
        <v>1454999</v>
      </c>
      <c r="B1448" s="2">
        <v>1447</v>
      </c>
      <c r="C1448" s="2">
        <v>1447</v>
      </c>
      <c r="D1448" s="2" t="s">
        <v>1681</v>
      </c>
      <c r="E1448" s="3">
        <v>38782</v>
      </c>
      <c r="F1448" s="2" t="s">
        <v>246</v>
      </c>
      <c r="G1448" s="2" t="s">
        <v>15</v>
      </c>
      <c r="H1448" s="3">
        <v>44969</v>
      </c>
      <c r="J1448" s="2" t="s">
        <v>60</v>
      </c>
      <c r="K1448" s="2" t="s">
        <v>80</v>
      </c>
      <c r="L1448" s="2" t="s">
        <v>92</v>
      </c>
      <c r="N1448" t="s">
        <v>3440</v>
      </c>
      <c r="O1448" s="3">
        <v>45306</v>
      </c>
      <c r="P1448" s="2">
        <f t="shared" ca="1" si="22"/>
        <v>19</v>
      </c>
    </row>
    <row r="1449" spans="1:16">
      <c r="A1449" s="2">
        <v>1453649</v>
      </c>
      <c r="B1449" s="2">
        <v>1448</v>
      </c>
      <c r="C1449" s="2">
        <v>1448</v>
      </c>
      <c r="D1449" s="2" t="s">
        <v>1682</v>
      </c>
      <c r="E1449" s="3">
        <v>38782</v>
      </c>
      <c r="F1449" s="2" t="s">
        <v>322</v>
      </c>
      <c r="G1449" s="2" t="s">
        <v>15</v>
      </c>
      <c r="H1449" s="3">
        <v>44969</v>
      </c>
      <c r="K1449" s="2" t="s">
        <v>389</v>
      </c>
      <c r="L1449" s="2" t="s">
        <v>990</v>
      </c>
      <c r="N1449" t="s">
        <v>3440</v>
      </c>
      <c r="O1449" s="3">
        <v>45306</v>
      </c>
      <c r="P1449" s="2">
        <f t="shared" ca="1" si="22"/>
        <v>19</v>
      </c>
    </row>
    <row r="1450" spans="1:16">
      <c r="A1450" s="2">
        <v>1455087</v>
      </c>
      <c r="B1450" s="2">
        <v>1449</v>
      </c>
      <c r="C1450" s="2">
        <v>1449</v>
      </c>
      <c r="D1450" s="2" t="s">
        <v>1683</v>
      </c>
      <c r="E1450" s="3">
        <v>38782</v>
      </c>
      <c r="F1450" s="2" t="s">
        <v>28</v>
      </c>
      <c r="G1450" s="2" t="s">
        <v>15</v>
      </c>
      <c r="H1450" s="3">
        <v>45849</v>
      </c>
      <c r="J1450" s="2" t="s">
        <v>35</v>
      </c>
      <c r="K1450" s="2" t="s">
        <v>80</v>
      </c>
      <c r="L1450" s="2" t="s">
        <v>36</v>
      </c>
      <c r="N1450" t="s">
        <v>3440</v>
      </c>
      <c r="O1450" s="3">
        <v>45306</v>
      </c>
      <c r="P1450" s="2">
        <f t="shared" ca="1" si="22"/>
        <v>19</v>
      </c>
    </row>
    <row r="1451" spans="1:16">
      <c r="A1451" s="2">
        <v>1459780</v>
      </c>
      <c r="B1451" s="2">
        <v>1450</v>
      </c>
      <c r="C1451" s="2">
        <v>1450</v>
      </c>
      <c r="D1451" s="2" t="s">
        <v>1684</v>
      </c>
      <c r="E1451" s="3">
        <v>38796</v>
      </c>
      <c r="F1451" s="2" t="s">
        <v>28</v>
      </c>
      <c r="G1451" s="2" t="s">
        <v>15</v>
      </c>
      <c r="H1451" s="3">
        <v>45546</v>
      </c>
      <c r="K1451" s="2" t="s">
        <v>63</v>
      </c>
      <c r="L1451" s="2" t="s">
        <v>1034</v>
      </c>
      <c r="N1451" t="s">
        <v>3440</v>
      </c>
      <c r="O1451" s="3">
        <v>45306</v>
      </c>
      <c r="P1451" s="2">
        <f t="shared" ca="1" si="22"/>
        <v>19</v>
      </c>
    </row>
    <row r="1452" spans="1:16">
      <c r="A1452" s="2">
        <v>1459742</v>
      </c>
      <c r="B1452" s="2">
        <v>1451</v>
      </c>
      <c r="C1452" s="2">
        <v>1451</v>
      </c>
      <c r="D1452" s="2" t="s">
        <v>1685</v>
      </c>
      <c r="E1452" s="3">
        <v>38796</v>
      </c>
      <c r="F1452" s="2" t="s">
        <v>28</v>
      </c>
      <c r="G1452" s="2" t="s">
        <v>15</v>
      </c>
      <c r="H1452" s="3">
        <v>45941</v>
      </c>
      <c r="K1452" s="2" t="s">
        <v>52</v>
      </c>
      <c r="L1452" s="2" t="s">
        <v>259</v>
      </c>
      <c r="N1452" t="s">
        <v>3440</v>
      </c>
      <c r="O1452" s="3">
        <v>45306</v>
      </c>
      <c r="P1452" s="2">
        <f t="shared" ca="1" si="22"/>
        <v>19</v>
      </c>
    </row>
    <row r="1453" spans="1:16">
      <c r="A1453" s="2">
        <v>1459793</v>
      </c>
      <c r="B1453" s="2">
        <v>1452</v>
      </c>
      <c r="C1453" s="2">
        <v>1452</v>
      </c>
      <c r="D1453" s="2" t="s">
        <v>1686</v>
      </c>
      <c r="E1453" s="3">
        <v>38796</v>
      </c>
      <c r="F1453" s="2" t="s">
        <v>246</v>
      </c>
      <c r="G1453" s="2" t="s">
        <v>15</v>
      </c>
      <c r="H1453" s="3">
        <v>46233</v>
      </c>
      <c r="K1453" s="2" t="s">
        <v>63</v>
      </c>
      <c r="L1453" s="2" t="s">
        <v>432</v>
      </c>
      <c r="N1453" t="s">
        <v>3440</v>
      </c>
      <c r="O1453" s="3">
        <v>45306</v>
      </c>
      <c r="P1453" s="2">
        <f t="shared" ca="1" si="22"/>
        <v>19</v>
      </c>
    </row>
    <row r="1454" spans="1:16">
      <c r="A1454" s="2">
        <v>1459685</v>
      </c>
      <c r="B1454" s="2">
        <v>1453</v>
      </c>
      <c r="C1454" s="2">
        <v>1453</v>
      </c>
      <c r="D1454" s="2" t="s">
        <v>1687</v>
      </c>
      <c r="E1454" s="3">
        <v>38796</v>
      </c>
      <c r="F1454" s="2" t="s">
        <v>211</v>
      </c>
      <c r="G1454" s="2" t="s">
        <v>15</v>
      </c>
      <c r="H1454" s="3">
        <v>45434</v>
      </c>
      <c r="K1454" s="2" t="s">
        <v>135</v>
      </c>
      <c r="L1454" s="2" t="s">
        <v>289</v>
      </c>
      <c r="N1454" t="s">
        <v>3440</v>
      </c>
      <c r="O1454" s="3">
        <v>45306</v>
      </c>
      <c r="P1454" s="2">
        <f t="shared" ca="1" si="22"/>
        <v>19</v>
      </c>
    </row>
    <row r="1455" spans="1:16">
      <c r="A1455" s="2">
        <v>1459603</v>
      </c>
      <c r="B1455" s="2">
        <v>1454</v>
      </c>
      <c r="C1455" s="2">
        <v>1454</v>
      </c>
      <c r="D1455" s="2" t="s">
        <v>1688</v>
      </c>
      <c r="E1455" s="3">
        <v>38796</v>
      </c>
      <c r="F1455" s="2" t="s">
        <v>28</v>
      </c>
      <c r="G1455" s="2" t="s">
        <v>15</v>
      </c>
      <c r="H1455" s="3">
        <v>46182</v>
      </c>
      <c r="K1455" s="2" t="s">
        <v>25</v>
      </c>
      <c r="L1455" s="2" t="s">
        <v>85</v>
      </c>
      <c r="N1455" t="s">
        <v>3440</v>
      </c>
      <c r="O1455" s="3">
        <v>45306</v>
      </c>
      <c r="P1455" s="2">
        <f t="shared" ca="1" si="22"/>
        <v>19</v>
      </c>
    </row>
    <row r="1456" spans="1:16">
      <c r="A1456" s="2">
        <v>1459664</v>
      </c>
      <c r="B1456" s="2">
        <v>1455</v>
      </c>
      <c r="C1456" s="2">
        <v>1455</v>
      </c>
      <c r="D1456" s="2" t="s">
        <v>1689</v>
      </c>
      <c r="E1456" s="3">
        <v>38796</v>
      </c>
      <c r="F1456" s="2" t="s">
        <v>14</v>
      </c>
      <c r="G1456" s="2" t="s">
        <v>15</v>
      </c>
      <c r="H1456" s="3">
        <v>46243</v>
      </c>
      <c r="K1456" s="2" t="s">
        <v>126</v>
      </c>
      <c r="L1456" s="2" t="s">
        <v>929</v>
      </c>
      <c r="N1456" t="s">
        <v>3440</v>
      </c>
      <c r="O1456" s="3">
        <v>45306</v>
      </c>
      <c r="P1456" s="2">
        <f t="shared" ca="1" si="22"/>
        <v>19</v>
      </c>
    </row>
    <row r="1457" spans="1:16">
      <c r="A1457" s="2">
        <v>1464040</v>
      </c>
      <c r="B1457" s="2">
        <v>1456</v>
      </c>
      <c r="C1457" s="2">
        <v>1456</v>
      </c>
      <c r="D1457" s="2" t="s">
        <v>1690</v>
      </c>
      <c r="E1457" s="3">
        <v>38810</v>
      </c>
      <c r="F1457" s="2" t="s">
        <v>322</v>
      </c>
      <c r="G1457" s="2" t="s">
        <v>15</v>
      </c>
      <c r="H1457" s="3">
        <v>45873</v>
      </c>
      <c r="K1457" s="2" t="s">
        <v>65</v>
      </c>
      <c r="L1457" s="2" t="s">
        <v>573</v>
      </c>
      <c r="N1457" t="s">
        <v>3440</v>
      </c>
      <c r="O1457" s="3">
        <v>45306</v>
      </c>
      <c r="P1457" s="2">
        <f t="shared" ca="1" si="22"/>
        <v>19</v>
      </c>
    </row>
    <row r="1458" spans="1:16">
      <c r="A1458" s="2">
        <v>1464027</v>
      </c>
      <c r="B1458" s="2">
        <v>1457</v>
      </c>
      <c r="C1458" s="2">
        <v>1457</v>
      </c>
      <c r="D1458" s="2" t="s">
        <v>1691</v>
      </c>
      <c r="E1458" s="3">
        <v>38810</v>
      </c>
      <c r="F1458" s="2" t="s">
        <v>211</v>
      </c>
      <c r="G1458" s="2" t="s">
        <v>638</v>
      </c>
      <c r="H1458" s="3">
        <v>39541</v>
      </c>
      <c r="K1458" s="2" t="s">
        <v>142</v>
      </c>
      <c r="L1458" s="2" t="s">
        <v>71</v>
      </c>
      <c r="N1458" t="s">
        <v>3440</v>
      </c>
      <c r="O1458" s="3">
        <v>45306</v>
      </c>
      <c r="P1458" s="2">
        <f t="shared" ca="1" si="22"/>
        <v>19</v>
      </c>
    </row>
    <row r="1459" spans="1:16">
      <c r="A1459" s="2">
        <v>1464039</v>
      </c>
      <c r="B1459" s="2">
        <v>1458</v>
      </c>
      <c r="C1459" s="2">
        <v>1458</v>
      </c>
      <c r="D1459" s="2" t="s">
        <v>1692</v>
      </c>
      <c r="E1459" s="3">
        <v>38810</v>
      </c>
      <c r="F1459" s="2" t="s">
        <v>14</v>
      </c>
      <c r="G1459" s="2" t="s">
        <v>15</v>
      </c>
      <c r="H1459" s="3">
        <v>46243</v>
      </c>
      <c r="K1459" s="2" t="s">
        <v>52</v>
      </c>
      <c r="L1459" s="2" t="s">
        <v>370</v>
      </c>
      <c r="N1459" t="s">
        <v>3440</v>
      </c>
      <c r="O1459" s="3">
        <v>45306</v>
      </c>
      <c r="P1459" s="2">
        <f t="shared" ca="1" si="22"/>
        <v>19</v>
      </c>
    </row>
    <row r="1460" spans="1:16">
      <c r="A1460" s="2">
        <v>1464011</v>
      </c>
      <c r="B1460" s="2">
        <v>1459</v>
      </c>
      <c r="C1460" s="2">
        <v>1459</v>
      </c>
      <c r="D1460" s="2" t="s">
        <v>1693</v>
      </c>
      <c r="E1460" s="3">
        <v>38810</v>
      </c>
      <c r="F1460" s="2" t="s">
        <v>24</v>
      </c>
      <c r="G1460" s="2" t="s">
        <v>638</v>
      </c>
      <c r="H1460" s="3">
        <v>46243</v>
      </c>
      <c r="K1460" s="2" t="s">
        <v>69</v>
      </c>
      <c r="L1460" s="2" t="s">
        <v>169</v>
      </c>
      <c r="N1460" t="s">
        <v>3440</v>
      </c>
      <c r="O1460" s="3">
        <v>45306</v>
      </c>
      <c r="P1460" s="2">
        <f t="shared" ca="1" si="22"/>
        <v>19</v>
      </c>
    </row>
    <row r="1461" spans="1:16">
      <c r="A1461" s="2">
        <v>1464044</v>
      </c>
      <c r="B1461" s="2">
        <v>1460</v>
      </c>
      <c r="C1461" s="2">
        <v>1460</v>
      </c>
      <c r="D1461" s="2" t="s">
        <v>1694</v>
      </c>
      <c r="E1461" s="3">
        <v>38810</v>
      </c>
      <c r="F1461" s="2" t="s">
        <v>14</v>
      </c>
      <c r="G1461" s="2" t="s">
        <v>15</v>
      </c>
      <c r="H1461" s="3">
        <v>46243</v>
      </c>
      <c r="K1461" s="2" t="s">
        <v>63</v>
      </c>
      <c r="L1461" s="2" t="s">
        <v>107</v>
      </c>
      <c r="N1461" t="s">
        <v>3440</v>
      </c>
      <c r="O1461" s="3">
        <v>45306</v>
      </c>
      <c r="P1461" s="2">
        <f t="shared" ca="1" si="22"/>
        <v>19</v>
      </c>
    </row>
    <row r="1462" spans="1:16">
      <c r="A1462" s="2">
        <v>1475797</v>
      </c>
      <c r="B1462" s="2">
        <v>1461</v>
      </c>
      <c r="C1462" s="2">
        <v>1461</v>
      </c>
      <c r="D1462" s="2" t="s">
        <v>1695</v>
      </c>
      <c r="E1462" s="3">
        <v>38810</v>
      </c>
      <c r="F1462" s="2" t="s">
        <v>322</v>
      </c>
      <c r="G1462" s="2" t="s">
        <v>15</v>
      </c>
      <c r="H1462" s="3">
        <v>45941</v>
      </c>
      <c r="K1462" s="2" t="s">
        <v>63</v>
      </c>
      <c r="L1462" s="2" t="s">
        <v>162</v>
      </c>
      <c r="N1462" t="s">
        <v>3440</v>
      </c>
      <c r="O1462" s="3">
        <v>45306</v>
      </c>
      <c r="P1462" s="2">
        <f t="shared" ca="1" si="22"/>
        <v>19</v>
      </c>
    </row>
    <row r="1463" spans="1:16">
      <c r="A1463" s="2">
        <v>1464004</v>
      </c>
      <c r="B1463" s="2">
        <v>1462</v>
      </c>
      <c r="C1463" s="2">
        <v>1462</v>
      </c>
      <c r="D1463" s="2" t="s">
        <v>1696</v>
      </c>
      <c r="E1463" s="3">
        <v>38810</v>
      </c>
      <c r="F1463" s="2" t="s">
        <v>14</v>
      </c>
      <c r="G1463" s="2" t="s">
        <v>15</v>
      </c>
      <c r="H1463" s="3">
        <v>46243</v>
      </c>
      <c r="K1463" s="2" t="s">
        <v>126</v>
      </c>
      <c r="L1463" s="2" t="s">
        <v>107</v>
      </c>
      <c r="N1463" t="s">
        <v>3440</v>
      </c>
      <c r="O1463" s="3">
        <v>45306</v>
      </c>
      <c r="P1463" s="2">
        <f t="shared" ca="1" si="22"/>
        <v>19</v>
      </c>
    </row>
    <row r="1464" spans="1:16">
      <c r="A1464" s="2">
        <v>1456935</v>
      </c>
      <c r="B1464" s="2">
        <v>1463</v>
      </c>
      <c r="C1464" s="2">
        <v>1463</v>
      </c>
      <c r="D1464" s="2" t="s">
        <v>1697</v>
      </c>
      <c r="E1464" s="3">
        <v>38816</v>
      </c>
      <c r="F1464" s="2" t="s">
        <v>14</v>
      </c>
      <c r="G1464" s="2" t="s">
        <v>15</v>
      </c>
      <c r="H1464" s="3">
        <v>46243</v>
      </c>
      <c r="K1464" s="2" t="s">
        <v>135</v>
      </c>
      <c r="L1464" s="2" t="s">
        <v>46</v>
      </c>
      <c r="N1464" t="s">
        <v>3440</v>
      </c>
      <c r="O1464" s="3">
        <v>45306</v>
      </c>
      <c r="P1464" s="2">
        <f t="shared" ca="1" si="22"/>
        <v>18</v>
      </c>
    </row>
    <row r="1465" spans="1:16">
      <c r="A1465" s="2">
        <v>1479364</v>
      </c>
      <c r="B1465" s="2">
        <v>1464</v>
      </c>
      <c r="C1465" s="2">
        <v>1464</v>
      </c>
      <c r="D1465" s="2" t="s">
        <v>1698</v>
      </c>
      <c r="E1465" s="3">
        <v>38831</v>
      </c>
      <c r="F1465" s="2" t="s">
        <v>322</v>
      </c>
      <c r="G1465" s="2" t="s">
        <v>15</v>
      </c>
      <c r="H1465" s="3">
        <v>45026</v>
      </c>
      <c r="K1465" s="2" t="s">
        <v>135</v>
      </c>
      <c r="L1465" s="2" t="s">
        <v>182</v>
      </c>
      <c r="N1465" t="s">
        <v>3440</v>
      </c>
      <c r="O1465" s="3">
        <v>45306</v>
      </c>
      <c r="P1465" s="2">
        <f t="shared" ca="1" si="22"/>
        <v>18</v>
      </c>
    </row>
    <row r="1466" spans="1:16">
      <c r="A1466" s="2">
        <v>1470574</v>
      </c>
      <c r="B1466" s="2">
        <v>1465</v>
      </c>
      <c r="C1466" s="2">
        <v>1465</v>
      </c>
      <c r="D1466" s="2" t="s">
        <v>1699</v>
      </c>
      <c r="E1466" s="3">
        <v>38831</v>
      </c>
      <c r="F1466" s="2" t="s">
        <v>14</v>
      </c>
      <c r="G1466" s="2" t="s">
        <v>15</v>
      </c>
      <c r="H1466" s="3">
        <v>46281</v>
      </c>
      <c r="K1466" s="2" t="s">
        <v>126</v>
      </c>
      <c r="L1466" s="2" t="s">
        <v>71</v>
      </c>
      <c r="N1466" t="s">
        <v>3440</v>
      </c>
      <c r="O1466" s="3">
        <v>45306</v>
      </c>
      <c r="P1466" s="2">
        <f t="shared" ca="1" si="22"/>
        <v>18</v>
      </c>
    </row>
    <row r="1467" spans="1:16">
      <c r="A1467" s="2">
        <v>1475700</v>
      </c>
      <c r="B1467" s="2">
        <v>1466</v>
      </c>
      <c r="C1467" s="2">
        <v>1466</v>
      </c>
      <c r="D1467" s="2" t="s">
        <v>1700</v>
      </c>
      <c r="E1467" s="3">
        <v>38831</v>
      </c>
      <c r="F1467" s="2" t="s">
        <v>246</v>
      </c>
      <c r="G1467" s="2" t="s">
        <v>15</v>
      </c>
      <c r="H1467" s="3">
        <v>45059</v>
      </c>
      <c r="K1467" s="2" t="s">
        <v>142</v>
      </c>
      <c r="L1467" s="2" t="s">
        <v>750</v>
      </c>
      <c r="N1467" t="s">
        <v>3440</v>
      </c>
      <c r="O1467" s="3">
        <v>45306</v>
      </c>
      <c r="P1467" s="2">
        <f t="shared" ca="1" si="22"/>
        <v>18</v>
      </c>
    </row>
    <row r="1468" spans="1:16">
      <c r="A1468" s="2">
        <v>1479361</v>
      </c>
      <c r="B1468" s="2">
        <v>1467</v>
      </c>
      <c r="C1468" s="2">
        <v>1467</v>
      </c>
      <c r="D1468" s="2" t="s">
        <v>1701</v>
      </c>
      <c r="E1468" s="3">
        <v>38831</v>
      </c>
      <c r="F1468" s="2" t="s">
        <v>322</v>
      </c>
      <c r="G1468" s="2" t="s">
        <v>15</v>
      </c>
      <c r="H1468" s="3">
        <v>45059</v>
      </c>
      <c r="K1468" s="2" t="s">
        <v>135</v>
      </c>
      <c r="L1468" s="2" t="s">
        <v>362</v>
      </c>
      <c r="N1468" t="s">
        <v>3440</v>
      </c>
      <c r="O1468" s="3">
        <v>45306</v>
      </c>
      <c r="P1468" s="2">
        <f t="shared" ca="1" si="22"/>
        <v>18</v>
      </c>
    </row>
    <row r="1469" spans="1:16">
      <c r="A1469" s="2">
        <v>1475795</v>
      </c>
      <c r="B1469" s="2">
        <v>1468</v>
      </c>
      <c r="C1469" s="2">
        <v>1468</v>
      </c>
      <c r="D1469" s="2" t="s">
        <v>1702</v>
      </c>
      <c r="E1469" s="3">
        <v>38845</v>
      </c>
      <c r="F1469" s="2" t="s">
        <v>31</v>
      </c>
      <c r="G1469" s="2" t="s">
        <v>638</v>
      </c>
      <c r="H1469" s="3">
        <v>45938</v>
      </c>
      <c r="K1469" s="2" t="s">
        <v>32</v>
      </c>
      <c r="L1469" s="2" t="s">
        <v>107</v>
      </c>
      <c r="N1469" t="s">
        <v>3440</v>
      </c>
      <c r="O1469" s="3">
        <v>45306</v>
      </c>
      <c r="P1469" s="2">
        <f t="shared" ca="1" si="22"/>
        <v>18</v>
      </c>
    </row>
    <row r="1470" spans="1:16">
      <c r="A1470" s="2">
        <v>1475801</v>
      </c>
      <c r="B1470" s="2">
        <v>1469</v>
      </c>
      <c r="C1470" s="2">
        <v>1469</v>
      </c>
      <c r="D1470" s="2" t="s">
        <v>1703</v>
      </c>
      <c r="E1470" s="3">
        <v>38845</v>
      </c>
      <c r="F1470" s="2" t="s">
        <v>211</v>
      </c>
      <c r="G1470" s="2" t="s">
        <v>15</v>
      </c>
      <c r="H1470" s="3">
        <v>45941</v>
      </c>
      <c r="K1470" s="2" t="s">
        <v>29</v>
      </c>
      <c r="L1470" s="2" t="s">
        <v>102</v>
      </c>
      <c r="N1470" t="s">
        <v>3440</v>
      </c>
      <c r="O1470" s="3">
        <v>45306</v>
      </c>
      <c r="P1470" s="2">
        <f t="shared" ca="1" si="22"/>
        <v>18</v>
      </c>
    </row>
    <row r="1471" spans="1:16">
      <c r="A1471" s="2">
        <v>1471490</v>
      </c>
      <c r="B1471" s="2">
        <v>1470</v>
      </c>
      <c r="C1471" s="2">
        <v>1470</v>
      </c>
      <c r="D1471" s="2" t="s">
        <v>1704</v>
      </c>
      <c r="E1471" s="3">
        <v>38851</v>
      </c>
      <c r="F1471" s="2" t="s">
        <v>19</v>
      </c>
      <c r="G1471" s="2" t="s">
        <v>638</v>
      </c>
      <c r="H1471" s="3">
        <v>45654</v>
      </c>
      <c r="K1471" s="2" t="s">
        <v>63</v>
      </c>
      <c r="L1471" s="2" t="s">
        <v>92</v>
      </c>
      <c r="N1471" t="s">
        <v>3440</v>
      </c>
      <c r="O1471" s="3">
        <v>45306</v>
      </c>
      <c r="P1471" s="2">
        <f t="shared" ca="1" si="22"/>
        <v>18</v>
      </c>
    </row>
    <row r="1472" spans="1:16">
      <c r="A1472" s="2">
        <v>1479259</v>
      </c>
      <c r="B1472" s="2">
        <v>1471</v>
      </c>
      <c r="C1472" s="2">
        <v>1471</v>
      </c>
      <c r="D1472" s="2" t="s">
        <v>1705</v>
      </c>
      <c r="E1472" s="3">
        <v>38852</v>
      </c>
      <c r="F1472" s="2" t="s">
        <v>211</v>
      </c>
      <c r="G1472" s="2" t="s">
        <v>15</v>
      </c>
      <c r="H1472" s="3">
        <v>45090</v>
      </c>
      <c r="K1472" s="2" t="s">
        <v>63</v>
      </c>
      <c r="L1472" s="2" t="s">
        <v>176</v>
      </c>
      <c r="N1472" t="s">
        <v>3440</v>
      </c>
      <c r="O1472" s="3">
        <v>45306</v>
      </c>
      <c r="P1472" s="2">
        <f t="shared" ca="1" si="22"/>
        <v>18</v>
      </c>
    </row>
    <row r="1473" spans="1:16">
      <c r="A1473" s="2">
        <v>1479264</v>
      </c>
      <c r="B1473" s="2">
        <v>1472</v>
      </c>
      <c r="C1473" s="2">
        <v>1472</v>
      </c>
      <c r="D1473" s="2" t="s">
        <v>1706</v>
      </c>
      <c r="E1473" s="3">
        <v>38852</v>
      </c>
      <c r="F1473" s="2" t="s">
        <v>246</v>
      </c>
      <c r="G1473" s="2" t="s">
        <v>15</v>
      </c>
      <c r="H1473" s="3">
        <v>45941</v>
      </c>
      <c r="K1473" s="2" t="s">
        <v>32</v>
      </c>
      <c r="L1473" s="2" t="s">
        <v>71</v>
      </c>
      <c r="N1473" t="s">
        <v>3440</v>
      </c>
      <c r="O1473" s="3">
        <v>45306</v>
      </c>
      <c r="P1473" s="2">
        <f t="shared" ca="1" si="22"/>
        <v>18</v>
      </c>
    </row>
    <row r="1474" spans="1:16">
      <c r="A1474" s="2">
        <v>1475811</v>
      </c>
      <c r="B1474" s="2">
        <v>1473</v>
      </c>
      <c r="C1474" s="2">
        <v>1473</v>
      </c>
      <c r="D1474" s="2" t="s">
        <v>1707</v>
      </c>
      <c r="E1474" s="3">
        <v>38852</v>
      </c>
      <c r="F1474" s="2" t="s">
        <v>322</v>
      </c>
      <c r="G1474" s="2" t="s">
        <v>15</v>
      </c>
      <c r="H1474" s="3">
        <v>45090</v>
      </c>
      <c r="K1474" s="2" t="s">
        <v>69</v>
      </c>
      <c r="L1474" s="2" t="s">
        <v>257</v>
      </c>
      <c r="N1474" t="s">
        <v>3440</v>
      </c>
      <c r="O1474" s="3">
        <v>45306</v>
      </c>
      <c r="P1474" s="2">
        <f t="shared" ref="P1474:P1537" ca="1" si="23">ROUNDUP((TODAY()-E1474)/365.25,0)</f>
        <v>18</v>
      </c>
    </row>
    <row r="1475" spans="1:16">
      <c r="A1475" s="2">
        <v>1479227</v>
      </c>
      <c r="B1475" s="2">
        <v>1474</v>
      </c>
      <c r="C1475" s="2">
        <v>1474</v>
      </c>
      <c r="D1475" s="2" t="s">
        <v>1708</v>
      </c>
      <c r="E1475" s="3">
        <v>38852</v>
      </c>
      <c r="F1475" s="2" t="s">
        <v>322</v>
      </c>
      <c r="G1475" s="2" t="s">
        <v>15</v>
      </c>
      <c r="H1475" s="3">
        <v>45709</v>
      </c>
      <c r="K1475" s="2" t="s">
        <v>29</v>
      </c>
      <c r="L1475" s="2" t="s">
        <v>191</v>
      </c>
      <c r="N1475" t="s">
        <v>3440</v>
      </c>
      <c r="O1475" s="3">
        <v>45306</v>
      </c>
      <c r="P1475" s="2">
        <f t="shared" ca="1" si="23"/>
        <v>18</v>
      </c>
    </row>
    <row r="1476" spans="1:16">
      <c r="A1476" s="2">
        <v>1479260</v>
      </c>
      <c r="B1476" s="2">
        <v>1475</v>
      </c>
      <c r="C1476" s="2">
        <v>1475</v>
      </c>
      <c r="D1476" s="2" t="s">
        <v>1709</v>
      </c>
      <c r="E1476" s="3">
        <v>38852</v>
      </c>
      <c r="F1476" s="2" t="s">
        <v>19</v>
      </c>
      <c r="G1476" s="2" t="s">
        <v>638</v>
      </c>
      <c r="H1476" s="3">
        <v>45059</v>
      </c>
      <c r="K1476" s="2" t="s">
        <v>52</v>
      </c>
      <c r="L1476" s="2" t="s">
        <v>403</v>
      </c>
      <c r="N1476" t="s">
        <v>3440</v>
      </c>
      <c r="O1476" s="3">
        <v>45306</v>
      </c>
      <c r="P1476" s="2">
        <f t="shared" ca="1" si="23"/>
        <v>18</v>
      </c>
    </row>
    <row r="1477" spans="1:16">
      <c r="A1477" s="2">
        <v>1479253</v>
      </c>
      <c r="B1477" s="2">
        <v>1476</v>
      </c>
      <c r="C1477" s="2">
        <v>1476</v>
      </c>
      <c r="D1477" s="2" t="s">
        <v>1710</v>
      </c>
      <c r="E1477" s="3">
        <v>38852</v>
      </c>
      <c r="F1477" s="2" t="s">
        <v>322</v>
      </c>
      <c r="G1477" s="2" t="s">
        <v>15</v>
      </c>
      <c r="H1477" s="3">
        <v>45709</v>
      </c>
      <c r="K1477" s="2" t="s">
        <v>52</v>
      </c>
      <c r="L1477" s="2" t="s">
        <v>116</v>
      </c>
      <c r="N1477" t="s">
        <v>3440</v>
      </c>
      <c r="O1477" s="3">
        <v>45306</v>
      </c>
      <c r="P1477" s="2">
        <f t="shared" ca="1" si="23"/>
        <v>18</v>
      </c>
    </row>
    <row r="1478" spans="1:16">
      <c r="A1478" s="2">
        <v>1479266</v>
      </c>
      <c r="B1478" s="2">
        <v>1477</v>
      </c>
      <c r="C1478" s="2">
        <v>1477</v>
      </c>
      <c r="D1478" s="2" t="s">
        <v>1711</v>
      </c>
      <c r="E1478" s="3">
        <v>38852</v>
      </c>
      <c r="F1478" s="2" t="s">
        <v>14</v>
      </c>
      <c r="G1478" s="2" t="s">
        <v>638</v>
      </c>
      <c r="H1478" s="3">
        <v>39583</v>
      </c>
      <c r="K1478" s="2" t="s">
        <v>45</v>
      </c>
      <c r="L1478" s="2" t="s">
        <v>46</v>
      </c>
      <c r="N1478" t="s">
        <v>3440</v>
      </c>
      <c r="O1478" s="3">
        <v>45306</v>
      </c>
      <c r="P1478" s="2">
        <f t="shared" ca="1" si="23"/>
        <v>18</v>
      </c>
    </row>
    <row r="1479" spans="1:16">
      <c r="A1479" s="2">
        <v>1483183</v>
      </c>
      <c r="B1479" s="2">
        <v>1478</v>
      </c>
      <c r="C1479" s="2">
        <v>1478</v>
      </c>
      <c r="D1479" s="2" t="s">
        <v>1712</v>
      </c>
      <c r="E1479" s="3">
        <v>38867</v>
      </c>
      <c r="F1479" s="2" t="s">
        <v>322</v>
      </c>
      <c r="G1479" s="2" t="s">
        <v>15</v>
      </c>
      <c r="H1479" s="3">
        <v>45709</v>
      </c>
      <c r="K1479" s="2" t="s">
        <v>38</v>
      </c>
      <c r="L1479" s="2" t="s">
        <v>81</v>
      </c>
      <c r="N1479" t="s">
        <v>3440</v>
      </c>
      <c r="O1479" s="3">
        <v>45306</v>
      </c>
      <c r="P1479" s="2">
        <f t="shared" ca="1" si="23"/>
        <v>18</v>
      </c>
    </row>
    <row r="1480" spans="1:16">
      <c r="A1480" s="2">
        <v>1483184</v>
      </c>
      <c r="B1480" s="2">
        <v>1479</v>
      </c>
      <c r="C1480" s="2">
        <v>1479</v>
      </c>
      <c r="D1480" s="2" t="s">
        <v>1713</v>
      </c>
      <c r="E1480" s="3">
        <v>38867</v>
      </c>
      <c r="F1480" s="2" t="s">
        <v>246</v>
      </c>
      <c r="G1480" s="2" t="s">
        <v>15</v>
      </c>
      <c r="H1480" s="3">
        <v>46247</v>
      </c>
      <c r="J1480" s="2" t="s">
        <v>60</v>
      </c>
      <c r="K1480" s="2" t="s">
        <v>29</v>
      </c>
      <c r="L1480" s="2" t="s">
        <v>249</v>
      </c>
      <c r="N1480" t="s">
        <v>3440</v>
      </c>
      <c r="O1480" s="3">
        <v>45306</v>
      </c>
      <c r="P1480" s="2">
        <f t="shared" ca="1" si="23"/>
        <v>18</v>
      </c>
    </row>
    <row r="1481" spans="1:16">
      <c r="A1481" s="2">
        <v>1483174</v>
      </c>
      <c r="B1481" s="2">
        <v>1480</v>
      </c>
      <c r="C1481" s="2">
        <v>1480</v>
      </c>
      <c r="D1481" s="2" t="s">
        <v>1714</v>
      </c>
      <c r="E1481" s="3">
        <v>38867</v>
      </c>
      <c r="F1481" s="2" t="s">
        <v>322</v>
      </c>
      <c r="G1481" s="2" t="s">
        <v>15</v>
      </c>
      <c r="H1481" s="3">
        <v>45434</v>
      </c>
      <c r="K1481" s="2" t="s">
        <v>65</v>
      </c>
      <c r="L1481" s="2" t="s">
        <v>362</v>
      </c>
      <c r="N1481" t="s">
        <v>3440</v>
      </c>
      <c r="O1481" s="3">
        <v>45306</v>
      </c>
      <c r="P1481" s="2">
        <f t="shared" ca="1" si="23"/>
        <v>18</v>
      </c>
    </row>
    <row r="1482" spans="1:16">
      <c r="A1482" s="2">
        <v>1483171</v>
      </c>
      <c r="B1482" s="2">
        <v>1481</v>
      </c>
      <c r="C1482" s="2">
        <v>1481</v>
      </c>
      <c r="D1482" s="2" t="s">
        <v>1715</v>
      </c>
      <c r="E1482" s="3">
        <v>38867</v>
      </c>
      <c r="F1482" s="2" t="s">
        <v>322</v>
      </c>
      <c r="G1482" s="2" t="s">
        <v>15</v>
      </c>
      <c r="H1482" s="3">
        <v>45434</v>
      </c>
      <c r="K1482" s="2" t="s">
        <v>63</v>
      </c>
      <c r="L1482" s="2" t="s">
        <v>17</v>
      </c>
      <c r="N1482" t="s">
        <v>3440</v>
      </c>
      <c r="O1482" s="3">
        <v>45306</v>
      </c>
      <c r="P1482" s="2">
        <f t="shared" ca="1" si="23"/>
        <v>18</v>
      </c>
    </row>
    <row r="1483" spans="1:16">
      <c r="A1483" s="2">
        <v>1483180</v>
      </c>
      <c r="B1483" s="2">
        <v>1482</v>
      </c>
      <c r="C1483" s="2">
        <v>1482</v>
      </c>
      <c r="D1483" s="2" t="s">
        <v>1716</v>
      </c>
      <c r="E1483" s="3">
        <v>38867</v>
      </c>
      <c r="F1483" s="2" t="s">
        <v>211</v>
      </c>
      <c r="G1483" s="2" t="s">
        <v>15</v>
      </c>
      <c r="H1483" s="3">
        <v>45434</v>
      </c>
      <c r="K1483" s="2" t="s">
        <v>54</v>
      </c>
      <c r="L1483" s="2" t="s">
        <v>46</v>
      </c>
      <c r="N1483" t="s">
        <v>3440</v>
      </c>
      <c r="O1483" s="3">
        <v>45306</v>
      </c>
      <c r="P1483" s="2">
        <f t="shared" ca="1" si="23"/>
        <v>18</v>
      </c>
    </row>
    <row r="1484" spans="1:16">
      <c r="A1484" s="2">
        <v>1483176</v>
      </c>
      <c r="B1484" s="2">
        <v>1483</v>
      </c>
      <c r="C1484" s="2">
        <v>1483</v>
      </c>
      <c r="D1484" s="2" t="s">
        <v>1717</v>
      </c>
      <c r="E1484" s="3">
        <v>38867</v>
      </c>
      <c r="F1484" s="2" t="s">
        <v>322</v>
      </c>
      <c r="G1484" s="2" t="s">
        <v>15</v>
      </c>
      <c r="H1484" s="3">
        <v>39598</v>
      </c>
      <c r="J1484" s="2" t="s">
        <v>60</v>
      </c>
      <c r="K1484" s="2" t="s">
        <v>135</v>
      </c>
      <c r="L1484" s="2" t="s">
        <v>346</v>
      </c>
      <c r="N1484" t="s">
        <v>3440</v>
      </c>
      <c r="O1484" s="3">
        <v>45306</v>
      </c>
      <c r="P1484" s="2">
        <f t="shared" ca="1" si="23"/>
        <v>18</v>
      </c>
    </row>
    <row r="1485" spans="1:16">
      <c r="A1485" s="2">
        <v>1488009</v>
      </c>
      <c r="B1485" s="2">
        <v>1484</v>
      </c>
      <c r="C1485" s="2">
        <v>1484</v>
      </c>
      <c r="D1485" s="2" t="s">
        <v>1718</v>
      </c>
      <c r="E1485" s="3">
        <v>38886</v>
      </c>
      <c r="F1485" s="2" t="s">
        <v>211</v>
      </c>
      <c r="G1485" s="2" t="s">
        <v>15</v>
      </c>
      <c r="H1485" s="3">
        <v>45455</v>
      </c>
      <c r="K1485" s="2" t="s">
        <v>38</v>
      </c>
      <c r="L1485" s="2" t="s">
        <v>67</v>
      </c>
      <c r="N1485" t="s">
        <v>3440</v>
      </c>
      <c r="O1485" s="3">
        <v>45306</v>
      </c>
      <c r="P1485" s="2">
        <f t="shared" ca="1" si="23"/>
        <v>18</v>
      </c>
    </row>
    <row r="1486" spans="1:16">
      <c r="A1486" s="2">
        <v>1487754</v>
      </c>
      <c r="B1486" s="2">
        <v>1485</v>
      </c>
      <c r="C1486" s="2">
        <v>1485</v>
      </c>
      <c r="D1486" s="2" t="s">
        <v>1719</v>
      </c>
      <c r="E1486" s="3">
        <v>38887</v>
      </c>
      <c r="F1486" s="2" t="s">
        <v>24</v>
      </c>
      <c r="G1486" s="2" t="s">
        <v>638</v>
      </c>
      <c r="H1486" s="3">
        <v>46150</v>
      </c>
      <c r="K1486" s="2" t="s">
        <v>126</v>
      </c>
      <c r="L1486" s="2" t="s">
        <v>233</v>
      </c>
      <c r="N1486" t="s">
        <v>3440</v>
      </c>
      <c r="O1486" s="3">
        <v>45306</v>
      </c>
      <c r="P1486" s="2">
        <f t="shared" ca="1" si="23"/>
        <v>18</v>
      </c>
    </row>
    <row r="1487" spans="1:16">
      <c r="A1487" s="2">
        <v>1487765</v>
      </c>
      <c r="B1487" s="2">
        <v>1486</v>
      </c>
      <c r="C1487" s="2">
        <v>1486</v>
      </c>
      <c r="D1487" s="2" t="s">
        <v>1720</v>
      </c>
      <c r="E1487" s="3">
        <v>38887</v>
      </c>
      <c r="F1487" s="2" t="s">
        <v>322</v>
      </c>
      <c r="G1487" s="2" t="s">
        <v>15</v>
      </c>
      <c r="H1487" s="3">
        <v>45877</v>
      </c>
      <c r="K1487" s="2" t="s">
        <v>63</v>
      </c>
      <c r="L1487" s="2" t="s">
        <v>50</v>
      </c>
      <c r="N1487" t="s">
        <v>3440</v>
      </c>
      <c r="O1487" s="3">
        <v>45306</v>
      </c>
      <c r="P1487" s="2">
        <f t="shared" ca="1" si="23"/>
        <v>18</v>
      </c>
    </row>
    <row r="1488" spans="1:16">
      <c r="A1488" s="2">
        <v>1483173</v>
      </c>
      <c r="B1488" s="2">
        <v>1487</v>
      </c>
      <c r="C1488" s="2">
        <v>1487</v>
      </c>
      <c r="D1488" s="2" t="s">
        <v>1721</v>
      </c>
      <c r="E1488" s="3">
        <v>38887</v>
      </c>
      <c r="F1488" s="2" t="s">
        <v>246</v>
      </c>
      <c r="G1488" s="2" t="s">
        <v>15</v>
      </c>
      <c r="H1488" s="3">
        <v>45819</v>
      </c>
      <c r="K1488" s="2" t="s">
        <v>43</v>
      </c>
      <c r="L1488" s="2" t="s">
        <v>242</v>
      </c>
      <c r="N1488" t="s">
        <v>3440</v>
      </c>
      <c r="O1488" s="3">
        <v>45306</v>
      </c>
      <c r="P1488" s="2">
        <f t="shared" ca="1" si="23"/>
        <v>18</v>
      </c>
    </row>
    <row r="1489" spans="1:16">
      <c r="A1489" s="2">
        <v>1487758</v>
      </c>
      <c r="B1489" s="2">
        <v>1488</v>
      </c>
      <c r="C1489" s="2">
        <v>1488</v>
      </c>
      <c r="D1489" s="2" t="s">
        <v>1722</v>
      </c>
      <c r="E1489" s="3">
        <v>38887</v>
      </c>
      <c r="F1489" s="2" t="s">
        <v>322</v>
      </c>
      <c r="G1489" s="2" t="s">
        <v>15</v>
      </c>
      <c r="H1489" s="3">
        <v>39618</v>
      </c>
      <c r="K1489" s="2" t="s">
        <v>135</v>
      </c>
      <c r="L1489" s="2" t="s">
        <v>39</v>
      </c>
      <c r="N1489" t="s">
        <v>3440</v>
      </c>
      <c r="O1489" s="3">
        <v>45306</v>
      </c>
      <c r="P1489" s="2">
        <f t="shared" ca="1" si="23"/>
        <v>18</v>
      </c>
    </row>
    <row r="1490" spans="1:16">
      <c r="A1490" s="2">
        <v>1487761</v>
      </c>
      <c r="B1490" s="2">
        <v>1489</v>
      </c>
      <c r="C1490" s="2">
        <v>1489</v>
      </c>
      <c r="D1490" s="2" t="s">
        <v>1723</v>
      </c>
      <c r="E1490" s="3">
        <v>38887</v>
      </c>
      <c r="F1490" s="2" t="s">
        <v>211</v>
      </c>
      <c r="G1490" s="2" t="s">
        <v>15</v>
      </c>
      <c r="H1490" s="3">
        <v>45488</v>
      </c>
      <c r="K1490" s="2" t="s">
        <v>135</v>
      </c>
      <c r="L1490" s="2" t="s">
        <v>1095</v>
      </c>
      <c r="N1490" t="s">
        <v>3440</v>
      </c>
      <c r="O1490" s="3">
        <v>45306</v>
      </c>
      <c r="P1490" s="2">
        <f t="shared" ca="1" si="23"/>
        <v>18</v>
      </c>
    </row>
    <row r="1491" spans="1:16">
      <c r="A1491" s="2">
        <v>1495583</v>
      </c>
      <c r="B1491" s="2">
        <v>1490</v>
      </c>
      <c r="C1491" s="2">
        <v>1490</v>
      </c>
      <c r="D1491" s="2" t="s">
        <v>1724</v>
      </c>
      <c r="E1491" s="3">
        <v>38908</v>
      </c>
      <c r="F1491" s="2" t="s">
        <v>246</v>
      </c>
      <c r="G1491" s="2" t="s">
        <v>15</v>
      </c>
      <c r="H1491" s="3">
        <v>45455</v>
      </c>
      <c r="K1491" s="2" t="s">
        <v>135</v>
      </c>
      <c r="L1491" s="2" t="s">
        <v>249</v>
      </c>
      <c r="N1491" t="s">
        <v>3440</v>
      </c>
      <c r="O1491" s="3">
        <v>45306</v>
      </c>
      <c r="P1491" s="2">
        <f t="shared" ca="1" si="23"/>
        <v>18</v>
      </c>
    </row>
    <row r="1492" spans="1:16">
      <c r="A1492" s="2">
        <v>1495560</v>
      </c>
      <c r="B1492" s="2">
        <v>1491</v>
      </c>
      <c r="C1492" s="2">
        <v>1491</v>
      </c>
      <c r="D1492" s="2" t="s">
        <v>1725</v>
      </c>
      <c r="E1492" s="3">
        <v>38908</v>
      </c>
      <c r="F1492" s="2" t="s">
        <v>28</v>
      </c>
      <c r="G1492" s="2" t="s">
        <v>15</v>
      </c>
      <c r="H1492" s="3">
        <v>44631</v>
      </c>
      <c r="K1492" s="2" t="s">
        <v>80</v>
      </c>
      <c r="L1492" s="2" t="s">
        <v>166</v>
      </c>
      <c r="N1492" t="s">
        <v>3440</v>
      </c>
      <c r="O1492" s="3">
        <v>45306</v>
      </c>
      <c r="P1492" s="2">
        <f t="shared" ca="1" si="23"/>
        <v>18</v>
      </c>
    </row>
    <row r="1493" spans="1:16">
      <c r="A1493" s="2">
        <v>1495558</v>
      </c>
      <c r="B1493" s="2">
        <v>1492</v>
      </c>
      <c r="C1493" s="2">
        <v>1492</v>
      </c>
      <c r="D1493" s="2" t="s">
        <v>1726</v>
      </c>
      <c r="E1493" s="3">
        <v>38908</v>
      </c>
      <c r="F1493" s="2" t="s">
        <v>322</v>
      </c>
      <c r="G1493" s="2" t="s">
        <v>15</v>
      </c>
      <c r="H1493" s="3">
        <v>46012</v>
      </c>
      <c r="K1493" s="2" t="s">
        <v>65</v>
      </c>
      <c r="L1493" s="2" t="s">
        <v>92</v>
      </c>
      <c r="N1493" t="s">
        <v>3440</v>
      </c>
      <c r="O1493" s="3">
        <v>45306</v>
      </c>
      <c r="P1493" s="2">
        <f t="shared" ca="1" si="23"/>
        <v>18</v>
      </c>
    </row>
    <row r="1494" spans="1:16">
      <c r="A1494" s="2">
        <v>1495570</v>
      </c>
      <c r="B1494" s="2">
        <v>1493</v>
      </c>
      <c r="C1494" s="2">
        <v>1493</v>
      </c>
      <c r="D1494" s="2" t="s">
        <v>1727</v>
      </c>
      <c r="E1494" s="3">
        <v>38908</v>
      </c>
      <c r="F1494" s="2" t="s">
        <v>211</v>
      </c>
      <c r="G1494" s="2" t="s">
        <v>15</v>
      </c>
      <c r="H1494" s="3"/>
      <c r="K1494" s="2" t="s">
        <v>63</v>
      </c>
      <c r="L1494" s="2" t="s">
        <v>50</v>
      </c>
      <c r="N1494" t="s">
        <v>3440</v>
      </c>
      <c r="O1494" s="3">
        <v>45306</v>
      </c>
      <c r="P1494" s="2">
        <f t="shared" ca="1" si="23"/>
        <v>18</v>
      </c>
    </row>
    <row r="1495" spans="1:16">
      <c r="A1495" s="2">
        <v>1495567</v>
      </c>
      <c r="B1495" s="2">
        <v>1494</v>
      </c>
      <c r="C1495" s="2">
        <v>1494</v>
      </c>
      <c r="D1495" s="2" t="s">
        <v>1728</v>
      </c>
      <c r="E1495" s="3">
        <v>38908</v>
      </c>
      <c r="F1495" s="2" t="s">
        <v>211</v>
      </c>
      <c r="G1495" s="2" t="s">
        <v>15</v>
      </c>
      <c r="H1495" s="3">
        <v>45488</v>
      </c>
      <c r="K1495" s="2" t="s">
        <v>16</v>
      </c>
      <c r="L1495" s="2" t="s">
        <v>81</v>
      </c>
      <c r="N1495" t="s">
        <v>3440</v>
      </c>
      <c r="O1495" s="3">
        <v>45306</v>
      </c>
      <c r="P1495" s="2">
        <f t="shared" ca="1" si="23"/>
        <v>18</v>
      </c>
    </row>
    <row r="1496" spans="1:16">
      <c r="A1496" s="2">
        <v>1495586</v>
      </c>
      <c r="B1496" s="2">
        <v>1495</v>
      </c>
      <c r="C1496" s="2">
        <v>1495</v>
      </c>
      <c r="D1496" s="2" t="s">
        <v>1729</v>
      </c>
      <c r="E1496" s="3">
        <v>38908</v>
      </c>
      <c r="F1496" s="2" t="s">
        <v>28</v>
      </c>
      <c r="G1496" s="2" t="s">
        <v>15</v>
      </c>
      <c r="H1496" s="3">
        <v>45573</v>
      </c>
      <c r="K1496" s="2" t="s">
        <v>69</v>
      </c>
      <c r="L1496" s="2" t="s">
        <v>296</v>
      </c>
      <c r="N1496" t="s">
        <v>3440</v>
      </c>
      <c r="O1496" s="3">
        <v>45306</v>
      </c>
      <c r="P1496" s="2">
        <f t="shared" ca="1" si="23"/>
        <v>18</v>
      </c>
    </row>
    <row r="1497" spans="1:16">
      <c r="A1497" s="2">
        <v>1495575</v>
      </c>
      <c r="B1497" s="2">
        <v>1496</v>
      </c>
      <c r="C1497" s="2">
        <v>1496</v>
      </c>
      <c r="D1497" s="2" t="s">
        <v>1730</v>
      </c>
      <c r="E1497" s="3">
        <v>38908</v>
      </c>
      <c r="F1497" s="2" t="s">
        <v>211</v>
      </c>
      <c r="G1497" s="2" t="s">
        <v>15</v>
      </c>
      <c r="H1497" s="3">
        <v>45790</v>
      </c>
      <c r="K1497" s="2" t="s">
        <v>29</v>
      </c>
      <c r="L1497" s="2" t="s">
        <v>145</v>
      </c>
      <c r="N1497" t="s">
        <v>3440</v>
      </c>
      <c r="O1497" s="3">
        <v>45306</v>
      </c>
      <c r="P1497" s="2">
        <f t="shared" ca="1" si="23"/>
        <v>18</v>
      </c>
    </row>
    <row r="1498" spans="1:16">
      <c r="A1498" s="2">
        <v>1495577</v>
      </c>
      <c r="B1498" s="2">
        <v>1497</v>
      </c>
      <c r="C1498" s="2">
        <v>1497</v>
      </c>
      <c r="D1498" s="2" t="s">
        <v>1731</v>
      </c>
      <c r="E1498" s="3">
        <v>38908</v>
      </c>
      <c r="F1498" s="2" t="s">
        <v>28</v>
      </c>
      <c r="G1498" s="2" t="s">
        <v>15</v>
      </c>
      <c r="H1498" s="3">
        <v>45785</v>
      </c>
      <c r="K1498" s="2" t="s">
        <v>16</v>
      </c>
      <c r="L1498" s="2" t="s">
        <v>81</v>
      </c>
      <c r="N1498" t="s">
        <v>3440</v>
      </c>
      <c r="O1498" s="3">
        <v>45306</v>
      </c>
      <c r="P1498" s="2">
        <f t="shared" ca="1" si="23"/>
        <v>18</v>
      </c>
    </row>
    <row r="1499" spans="1:16">
      <c r="A1499" s="2">
        <v>1495559</v>
      </c>
      <c r="B1499" s="2">
        <v>1498</v>
      </c>
      <c r="C1499" s="2">
        <v>1498</v>
      </c>
      <c r="D1499" s="2" t="s">
        <v>1732</v>
      </c>
      <c r="E1499" s="3">
        <v>38908</v>
      </c>
      <c r="F1499" s="2" t="s">
        <v>211</v>
      </c>
      <c r="G1499" s="2" t="s">
        <v>15</v>
      </c>
      <c r="H1499" s="3">
        <v>45488</v>
      </c>
      <c r="K1499" s="2" t="s">
        <v>63</v>
      </c>
      <c r="L1499" s="2" t="s">
        <v>81</v>
      </c>
      <c r="N1499" t="s">
        <v>3440</v>
      </c>
      <c r="O1499" s="3">
        <v>45306</v>
      </c>
      <c r="P1499" s="2">
        <f t="shared" ca="1" si="23"/>
        <v>18</v>
      </c>
    </row>
    <row r="1500" spans="1:16">
      <c r="A1500" s="2">
        <v>1505668</v>
      </c>
      <c r="B1500" s="2">
        <v>1499</v>
      </c>
      <c r="C1500" s="2">
        <v>1499</v>
      </c>
      <c r="D1500" s="2" t="s">
        <v>1733</v>
      </c>
      <c r="E1500" s="3">
        <v>38908</v>
      </c>
      <c r="F1500" s="2" t="s">
        <v>28</v>
      </c>
      <c r="G1500" s="2" t="s">
        <v>15</v>
      </c>
      <c r="H1500" s="3">
        <v>45573</v>
      </c>
      <c r="K1500" s="2" t="s">
        <v>38</v>
      </c>
      <c r="L1500" s="2" t="s">
        <v>67</v>
      </c>
      <c r="N1500" t="s">
        <v>3440</v>
      </c>
      <c r="O1500" s="3">
        <v>45306</v>
      </c>
      <c r="P1500" s="2">
        <f t="shared" ca="1" si="23"/>
        <v>18</v>
      </c>
    </row>
    <row r="1501" spans="1:16">
      <c r="A1501" s="2">
        <v>1495582</v>
      </c>
      <c r="B1501" s="2">
        <v>1500</v>
      </c>
      <c r="C1501" s="2">
        <v>1500</v>
      </c>
      <c r="D1501" s="2" t="s">
        <v>1734</v>
      </c>
      <c r="E1501" s="3">
        <v>38908</v>
      </c>
      <c r="F1501" s="2" t="s">
        <v>211</v>
      </c>
      <c r="G1501" s="2" t="s">
        <v>15</v>
      </c>
      <c r="H1501" s="3">
        <v>45849</v>
      </c>
      <c r="J1501" s="2" t="s">
        <v>60</v>
      </c>
      <c r="K1501" s="2" t="s">
        <v>38</v>
      </c>
      <c r="L1501" s="2" t="s">
        <v>176</v>
      </c>
      <c r="N1501" t="s">
        <v>3440</v>
      </c>
      <c r="O1501" s="3">
        <v>45306</v>
      </c>
      <c r="P1501" s="2">
        <f t="shared" ca="1" si="23"/>
        <v>18</v>
      </c>
    </row>
    <row r="1502" spans="1:16">
      <c r="A1502" s="2">
        <v>1495592</v>
      </c>
      <c r="B1502" s="2">
        <v>1501</v>
      </c>
      <c r="C1502" s="2">
        <v>1501</v>
      </c>
      <c r="D1502" s="2" t="s">
        <v>1735</v>
      </c>
      <c r="E1502" s="3">
        <v>38908</v>
      </c>
      <c r="F1502" s="2" t="s">
        <v>211</v>
      </c>
      <c r="G1502" s="2" t="s">
        <v>15</v>
      </c>
      <c r="H1502" s="3">
        <v>45849</v>
      </c>
      <c r="K1502" s="2" t="s">
        <v>147</v>
      </c>
      <c r="L1502" s="2" t="s">
        <v>285</v>
      </c>
      <c r="N1502" t="s">
        <v>3440</v>
      </c>
      <c r="O1502" s="3">
        <v>45306</v>
      </c>
      <c r="P1502" s="2">
        <f t="shared" ca="1" si="23"/>
        <v>18</v>
      </c>
    </row>
    <row r="1503" spans="1:16">
      <c r="A1503" s="2">
        <v>1495571</v>
      </c>
      <c r="B1503" s="2">
        <v>1502</v>
      </c>
      <c r="C1503" s="2">
        <v>1502</v>
      </c>
      <c r="D1503" s="2" t="s">
        <v>1736</v>
      </c>
      <c r="E1503" s="3">
        <v>38908</v>
      </c>
      <c r="F1503" s="2" t="s">
        <v>211</v>
      </c>
      <c r="G1503" s="2" t="s">
        <v>15</v>
      </c>
      <c r="H1503" s="3">
        <v>46047</v>
      </c>
      <c r="K1503" s="2" t="s">
        <v>147</v>
      </c>
      <c r="L1503" s="2" t="s">
        <v>285</v>
      </c>
      <c r="N1503" t="s">
        <v>3440</v>
      </c>
      <c r="O1503" s="3">
        <v>45306</v>
      </c>
      <c r="P1503" s="2">
        <f t="shared" ca="1" si="23"/>
        <v>18</v>
      </c>
    </row>
    <row r="1504" spans="1:16">
      <c r="A1504" s="2">
        <v>1495573</v>
      </c>
      <c r="B1504" s="2">
        <v>1503</v>
      </c>
      <c r="C1504" s="2">
        <v>1503</v>
      </c>
      <c r="D1504" s="2" t="s">
        <v>1737</v>
      </c>
      <c r="E1504" s="3">
        <v>38908</v>
      </c>
      <c r="F1504" s="2" t="s">
        <v>24</v>
      </c>
      <c r="G1504" s="2" t="s">
        <v>638</v>
      </c>
      <c r="H1504" s="3">
        <v>46150</v>
      </c>
      <c r="K1504" s="2" t="s">
        <v>80</v>
      </c>
      <c r="L1504" s="2" t="s">
        <v>33</v>
      </c>
      <c r="N1504" t="s">
        <v>3440</v>
      </c>
      <c r="O1504" s="3">
        <v>45306</v>
      </c>
      <c r="P1504" s="2">
        <f t="shared" ca="1" si="23"/>
        <v>18</v>
      </c>
    </row>
    <row r="1505" spans="1:16">
      <c r="A1505" s="2">
        <v>1500445</v>
      </c>
      <c r="B1505" s="2">
        <v>1504</v>
      </c>
      <c r="C1505" s="2">
        <v>1504</v>
      </c>
      <c r="D1505" s="2" t="s">
        <v>1738</v>
      </c>
      <c r="E1505" s="3">
        <v>38915</v>
      </c>
      <c r="F1505" s="2" t="s">
        <v>211</v>
      </c>
      <c r="G1505" s="2" t="s">
        <v>15</v>
      </c>
      <c r="H1505" s="3">
        <v>39646</v>
      </c>
      <c r="K1505" s="2" t="s">
        <v>193</v>
      </c>
      <c r="L1505" s="2" t="s">
        <v>166</v>
      </c>
      <c r="N1505" t="s">
        <v>3440</v>
      </c>
      <c r="O1505" s="3">
        <v>45306</v>
      </c>
      <c r="P1505" s="2">
        <f t="shared" ca="1" si="23"/>
        <v>18</v>
      </c>
    </row>
    <row r="1506" spans="1:16">
      <c r="A1506" s="2">
        <v>1500456</v>
      </c>
      <c r="B1506" s="2">
        <v>1505</v>
      </c>
      <c r="C1506" s="2">
        <v>1505</v>
      </c>
      <c r="D1506" s="2" t="s">
        <v>1739</v>
      </c>
      <c r="E1506" s="3">
        <v>38915</v>
      </c>
      <c r="F1506" s="2" t="s">
        <v>28</v>
      </c>
      <c r="G1506" s="2" t="s">
        <v>15</v>
      </c>
      <c r="H1506" s="3">
        <v>46150</v>
      </c>
      <c r="K1506" s="2" t="s">
        <v>63</v>
      </c>
      <c r="L1506" s="2" t="s">
        <v>50</v>
      </c>
      <c r="N1506" t="s">
        <v>3440</v>
      </c>
      <c r="O1506" s="3">
        <v>45306</v>
      </c>
      <c r="P1506" s="2">
        <f t="shared" ca="1" si="23"/>
        <v>18</v>
      </c>
    </row>
    <row r="1507" spans="1:16">
      <c r="A1507" s="2">
        <v>1500457</v>
      </c>
      <c r="B1507" s="2">
        <v>1506</v>
      </c>
      <c r="C1507" s="2">
        <v>1506</v>
      </c>
      <c r="D1507" s="2" t="s">
        <v>1740</v>
      </c>
      <c r="E1507" s="3">
        <v>38915</v>
      </c>
      <c r="F1507" s="2" t="s">
        <v>211</v>
      </c>
      <c r="G1507" s="2" t="s">
        <v>15</v>
      </c>
      <c r="H1507" s="3">
        <v>45488</v>
      </c>
      <c r="K1507" s="2" t="s">
        <v>63</v>
      </c>
      <c r="L1507" s="2" t="s">
        <v>33</v>
      </c>
      <c r="N1507" t="s">
        <v>3440</v>
      </c>
      <c r="O1507" s="3">
        <v>45306</v>
      </c>
      <c r="P1507" s="2">
        <f t="shared" ca="1" si="23"/>
        <v>18</v>
      </c>
    </row>
    <row r="1508" spans="1:16">
      <c r="A1508" s="2">
        <v>1505656</v>
      </c>
      <c r="B1508" s="2">
        <v>1507</v>
      </c>
      <c r="C1508" s="2">
        <v>1507</v>
      </c>
      <c r="D1508" s="2" t="s">
        <v>1741</v>
      </c>
      <c r="E1508" s="3">
        <v>38915</v>
      </c>
      <c r="F1508" s="2" t="s">
        <v>322</v>
      </c>
      <c r="G1508" s="2" t="s">
        <v>15</v>
      </c>
      <c r="H1508" s="3">
        <v>45521</v>
      </c>
      <c r="K1508" s="2" t="s">
        <v>63</v>
      </c>
      <c r="L1508" s="2" t="s">
        <v>191</v>
      </c>
      <c r="N1508" t="s">
        <v>3440</v>
      </c>
      <c r="O1508" s="3">
        <v>45306</v>
      </c>
      <c r="P1508" s="2">
        <f t="shared" ca="1" si="23"/>
        <v>18</v>
      </c>
    </row>
    <row r="1509" spans="1:16">
      <c r="A1509" s="2">
        <v>1500458</v>
      </c>
      <c r="B1509" s="2">
        <v>1508</v>
      </c>
      <c r="C1509" s="2">
        <v>1508</v>
      </c>
      <c r="D1509" s="2" t="s">
        <v>1742</v>
      </c>
      <c r="E1509" s="3">
        <v>38915</v>
      </c>
      <c r="F1509" s="2" t="s">
        <v>211</v>
      </c>
      <c r="G1509" s="2" t="s">
        <v>15</v>
      </c>
      <c r="H1509" s="3">
        <v>45709</v>
      </c>
      <c r="K1509" s="2" t="s">
        <v>29</v>
      </c>
      <c r="L1509" s="2" t="s">
        <v>249</v>
      </c>
      <c r="N1509" t="s">
        <v>3440</v>
      </c>
      <c r="O1509" s="3">
        <v>45306</v>
      </c>
      <c r="P1509" s="2">
        <f t="shared" ca="1" si="23"/>
        <v>18</v>
      </c>
    </row>
    <row r="1510" spans="1:16">
      <c r="A1510" s="2">
        <v>1500455</v>
      </c>
      <c r="B1510" s="2">
        <v>1509</v>
      </c>
      <c r="C1510" s="2">
        <v>1509</v>
      </c>
      <c r="D1510" s="2" t="s">
        <v>1743</v>
      </c>
      <c r="E1510" s="3">
        <v>38915</v>
      </c>
      <c r="F1510" s="2" t="s">
        <v>211</v>
      </c>
      <c r="G1510" s="2" t="s">
        <v>15</v>
      </c>
      <c r="H1510" s="3">
        <v>45709</v>
      </c>
      <c r="K1510" s="2" t="s">
        <v>54</v>
      </c>
      <c r="L1510" s="2" t="s">
        <v>17</v>
      </c>
      <c r="N1510" t="s">
        <v>3440</v>
      </c>
      <c r="O1510" s="3">
        <v>45306</v>
      </c>
      <c r="P1510" s="2">
        <f t="shared" ca="1" si="23"/>
        <v>18</v>
      </c>
    </row>
    <row r="1511" spans="1:16">
      <c r="A1511" s="2">
        <v>1500448</v>
      </c>
      <c r="B1511" s="2">
        <v>1510</v>
      </c>
      <c r="C1511" s="2">
        <v>1510</v>
      </c>
      <c r="D1511" s="2" t="s">
        <v>1744</v>
      </c>
      <c r="E1511" s="3">
        <v>38915</v>
      </c>
      <c r="F1511" s="2" t="s">
        <v>19</v>
      </c>
      <c r="G1511" s="2" t="s">
        <v>638</v>
      </c>
      <c r="H1511" s="3">
        <v>44859</v>
      </c>
      <c r="K1511" s="2" t="s">
        <v>21</v>
      </c>
      <c r="L1511" s="2" t="s">
        <v>22</v>
      </c>
      <c r="N1511" t="s">
        <v>3440</v>
      </c>
      <c r="O1511" s="3">
        <v>45306</v>
      </c>
      <c r="P1511" s="2">
        <f t="shared" ca="1" si="23"/>
        <v>18</v>
      </c>
    </row>
    <row r="1512" spans="1:16">
      <c r="A1512" s="2">
        <v>1500444</v>
      </c>
      <c r="B1512" s="2">
        <v>1511</v>
      </c>
      <c r="C1512" s="2">
        <v>1511</v>
      </c>
      <c r="D1512" s="2" t="s">
        <v>1745</v>
      </c>
      <c r="E1512" s="3">
        <v>38915</v>
      </c>
      <c r="F1512" s="2" t="s">
        <v>19</v>
      </c>
      <c r="G1512" s="2" t="s">
        <v>638</v>
      </c>
      <c r="H1512" s="3">
        <v>46029</v>
      </c>
      <c r="K1512" s="2" t="s">
        <v>63</v>
      </c>
      <c r="L1512" s="2" t="s">
        <v>1470</v>
      </c>
      <c r="N1512" t="s">
        <v>3440</v>
      </c>
      <c r="O1512" s="3">
        <v>45306</v>
      </c>
      <c r="P1512" s="2">
        <f t="shared" ca="1" si="23"/>
        <v>18</v>
      </c>
    </row>
    <row r="1513" spans="1:16">
      <c r="A1513" s="2">
        <v>1505667</v>
      </c>
      <c r="B1513" s="2">
        <v>1512</v>
      </c>
      <c r="C1513" s="2">
        <v>1512</v>
      </c>
      <c r="D1513" s="2" t="s">
        <v>1746</v>
      </c>
      <c r="E1513" s="3">
        <v>38915</v>
      </c>
      <c r="F1513" s="2" t="s">
        <v>211</v>
      </c>
      <c r="G1513" s="2" t="s">
        <v>15</v>
      </c>
      <c r="H1513" s="3">
        <v>45709</v>
      </c>
      <c r="K1513" s="2" t="s">
        <v>147</v>
      </c>
      <c r="L1513" s="2" t="s">
        <v>22</v>
      </c>
      <c r="N1513" t="s">
        <v>3440</v>
      </c>
      <c r="O1513" s="3">
        <v>45306</v>
      </c>
      <c r="P1513" s="2">
        <f t="shared" ca="1" si="23"/>
        <v>18</v>
      </c>
    </row>
    <row r="1514" spans="1:16">
      <c r="A1514" s="2">
        <v>1505658</v>
      </c>
      <c r="B1514" s="2">
        <v>1513</v>
      </c>
      <c r="C1514" s="2">
        <v>1513</v>
      </c>
      <c r="D1514" s="2" t="s">
        <v>1747</v>
      </c>
      <c r="E1514" s="3">
        <v>38915</v>
      </c>
      <c r="F1514" s="2" t="s">
        <v>211</v>
      </c>
      <c r="G1514" s="2" t="s">
        <v>15</v>
      </c>
      <c r="H1514" s="3">
        <v>45521</v>
      </c>
      <c r="K1514" s="2" t="s">
        <v>63</v>
      </c>
      <c r="L1514" s="2" t="s">
        <v>39</v>
      </c>
      <c r="N1514" t="s">
        <v>3440</v>
      </c>
      <c r="O1514" s="3">
        <v>45306</v>
      </c>
      <c r="P1514" s="2">
        <f t="shared" ca="1" si="23"/>
        <v>18</v>
      </c>
    </row>
    <row r="1515" spans="1:16">
      <c r="A1515" s="2">
        <v>1503783</v>
      </c>
      <c r="B1515" s="2">
        <v>1514</v>
      </c>
      <c r="C1515" s="2">
        <v>1514</v>
      </c>
      <c r="D1515" s="2" t="s">
        <v>1748</v>
      </c>
      <c r="E1515" s="3">
        <v>38929</v>
      </c>
      <c r="F1515" s="2" t="s">
        <v>322</v>
      </c>
      <c r="G1515" s="2" t="s">
        <v>15</v>
      </c>
      <c r="H1515" s="3">
        <v>45941</v>
      </c>
      <c r="K1515" s="2" t="s">
        <v>206</v>
      </c>
      <c r="L1515" s="2" t="s">
        <v>85</v>
      </c>
      <c r="N1515" t="s">
        <v>3440</v>
      </c>
      <c r="O1515" s="3">
        <v>45306</v>
      </c>
      <c r="P1515" s="2">
        <f t="shared" ca="1" si="23"/>
        <v>18</v>
      </c>
    </row>
    <row r="1516" spans="1:16">
      <c r="A1516" s="2">
        <v>1503781</v>
      </c>
      <c r="B1516" s="2">
        <v>1515</v>
      </c>
      <c r="C1516" s="2">
        <v>1515</v>
      </c>
      <c r="D1516" s="2" t="s">
        <v>1749</v>
      </c>
      <c r="E1516" s="3">
        <v>38929</v>
      </c>
      <c r="F1516" s="2" t="s">
        <v>322</v>
      </c>
      <c r="G1516" s="2" t="s">
        <v>15</v>
      </c>
      <c r="H1516" s="3">
        <v>45521</v>
      </c>
      <c r="K1516" s="2" t="s">
        <v>65</v>
      </c>
      <c r="L1516" s="2" t="s">
        <v>46</v>
      </c>
      <c r="N1516" t="s">
        <v>3440</v>
      </c>
      <c r="O1516" s="3">
        <v>45306</v>
      </c>
      <c r="P1516" s="2">
        <f t="shared" ca="1" si="23"/>
        <v>18</v>
      </c>
    </row>
    <row r="1517" spans="1:16">
      <c r="A1517" s="2">
        <v>1503772</v>
      </c>
      <c r="B1517" s="2">
        <v>1516</v>
      </c>
      <c r="C1517" s="2">
        <v>1516</v>
      </c>
      <c r="D1517" s="2" t="s">
        <v>1750</v>
      </c>
      <c r="E1517" s="3">
        <v>38929</v>
      </c>
      <c r="F1517" s="2" t="s">
        <v>246</v>
      </c>
      <c r="G1517" s="2" t="s">
        <v>15</v>
      </c>
      <c r="H1517" s="3">
        <v>45546</v>
      </c>
      <c r="K1517" s="2" t="s">
        <v>427</v>
      </c>
      <c r="L1517" s="2" t="s">
        <v>401</v>
      </c>
      <c r="N1517" t="s">
        <v>3440</v>
      </c>
      <c r="O1517" s="3">
        <v>45306</v>
      </c>
      <c r="P1517" s="2">
        <f t="shared" ca="1" si="23"/>
        <v>18</v>
      </c>
    </row>
    <row r="1518" spans="1:16">
      <c r="A1518" s="2">
        <v>1503782</v>
      </c>
      <c r="B1518" s="2">
        <v>1517</v>
      </c>
      <c r="C1518" s="2">
        <v>1517</v>
      </c>
      <c r="D1518" s="2" t="s">
        <v>1751</v>
      </c>
      <c r="E1518" s="3">
        <v>38929</v>
      </c>
      <c r="F1518" s="2" t="s">
        <v>246</v>
      </c>
      <c r="G1518" s="2" t="s">
        <v>15</v>
      </c>
      <c r="H1518" s="3">
        <v>45546</v>
      </c>
      <c r="K1518" s="2" t="s">
        <v>16</v>
      </c>
      <c r="L1518" s="2" t="s">
        <v>300</v>
      </c>
      <c r="N1518" t="s">
        <v>3440</v>
      </c>
      <c r="O1518" s="3">
        <v>45306</v>
      </c>
      <c r="P1518" s="2">
        <f t="shared" ca="1" si="23"/>
        <v>18</v>
      </c>
    </row>
    <row r="1519" spans="1:16">
      <c r="A1519" s="2">
        <v>1504178</v>
      </c>
      <c r="B1519" s="2">
        <v>1518</v>
      </c>
      <c r="C1519" s="2">
        <v>1518</v>
      </c>
      <c r="D1519" s="2" t="s">
        <v>1752</v>
      </c>
      <c r="E1519" s="3">
        <v>38929</v>
      </c>
      <c r="F1519" s="2" t="s">
        <v>211</v>
      </c>
      <c r="G1519" s="2" t="s">
        <v>15</v>
      </c>
      <c r="H1519" s="3">
        <v>45546</v>
      </c>
      <c r="K1519" s="2" t="s">
        <v>54</v>
      </c>
      <c r="L1519" s="2" t="s">
        <v>171</v>
      </c>
      <c r="N1519" t="s">
        <v>3440</v>
      </c>
      <c r="O1519" s="3">
        <v>45306</v>
      </c>
      <c r="P1519" s="2">
        <f t="shared" ca="1" si="23"/>
        <v>18</v>
      </c>
    </row>
    <row r="1520" spans="1:16">
      <c r="A1520" s="2">
        <v>1503775</v>
      </c>
      <c r="B1520" s="2">
        <v>1519</v>
      </c>
      <c r="C1520" s="2">
        <v>1519</v>
      </c>
      <c r="D1520" s="2" t="s">
        <v>1753</v>
      </c>
      <c r="E1520" s="3">
        <v>38929</v>
      </c>
      <c r="F1520" s="2" t="s">
        <v>28</v>
      </c>
      <c r="G1520" s="2" t="s">
        <v>15</v>
      </c>
      <c r="H1520" s="3">
        <v>43813</v>
      </c>
      <c r="K1520" s="2" t="s">
        <v>135</v>
      </c>
      <c r="L1520" s="2" t="s">
        <v>176</v>
      </c>
      <c r="N1520" t="s">
        <v>3440</v>
      </c>
      <c r="O1520" s="3">
        <v>45306</v>
      </c>
      <c r="P1520" s="2">
        <f t="shared" ca="1" si="23"/>
        <v>18</v>
      </c>
    </row>
    <row r="1521" spans="1:16">
      <c r="A1521" s="2">
        <v>1503785</v>
      </c>
      <c r="B1521" s="2">
        <v>1520</v>
      </c>
      <c r="C1521" s="2">
        <v>1520</v>
      </c>
      <c r="D1521" s="2" t="s">
        <v>1754</v>
      </c>
      <c r="E1521" s="3">
        <v>38929</v>
      </c>
      <c r="F1521" s="2" t="s">
        <v>19</v>
      </c>
      <c r="G1521" s="2" t="s">
        <v>638</v>
      </c>
      <c r="H1521" s="3">
        <v>46029</v>
      </c>
      <c r="K1521" s="2" t="s">
        <v>32</v>
      </c>
      <c r="L1521" s="2" t="s">
        <v>33</v>
      </c>
      <c r="N1521" t="s">
        <v>3440</v>
      </c>
      <c r="O1521" s="3">
        <v>45306</v>
      </c>
      <c r="P1521" s="2">
        <f t="shared" ca="1" si="23"/>
        <v>18</v>
      </c>
    </row>
    <row r="1522" spans="1:16">
      <c r="A1522" s="2">
        <v>1503784</v>
      </c>
      <c r="B1522" s="2">
        <v>1521</v>
      </c>
      <c r="C1522" s="2">
        <v>1521</v>
      </c>
      <c r="D1522" s="2" t="s">
        <v>1755</v>
      </c>
      <c r="E1522" s="3">
        <v>38929</v>
      </c>
      <c r="F1522" s="2" t="s">
        <v>28</v>
      </c>
      <c r="G1522" s="2" t="s">
        <v>15</v>
      </c>
      <c r="H1522" s="3">
        <v>43788</v>
      </c>
      <c r="K1522" s="2" t="s">
        <v>38</v>
      </c>
      <c r="L1522" s="2" t="s">
        <v>463</v>
      </c>
      <c r="N1522" t="s">
        <v>3440</v>
      </c>
      <c r="O1522" s="3">
        <v>45306</v>
      </c>
      <c r="P1522" s="2">
        <f t="shared" ca="1" si="23"/>
        <v>18</v>
      </c>
    </row>
    <row r="1523" spans="1:16">
      <c r="A1523" s="2">
        <v>1503771</v>
      </c>
      <c r="B1523" s="2">
        <v>1522</v>
      </c>
      <c r="C1523" s="2">
        <v>1522</v>
      </c>
      <c r="D1523" s="2" t="s">
        <v>1756</v>
      </c>
      <c r="E1523" s="3">
        <v>38929</v>
      </c>
      <c r="F1523" s="2" t="s">
        <v>211</v>
      </c>
      <c r="G1523" s="2" t="s">
        <v>15</v>
      </c>
      <c r="H1523" s="3">
        <v>45648</v>
      </c>
      <c r="J1523" s="2" t="s">
        <v>35</v>
      </c>
      <c r="K1523" s="2" t="s">
        <v>147</v>
      </c>
      <c r="L1523" s="2" t="s">
        <v>296</v>
      </c>
      <c r="N1523" t="s">
        <v>3440</v>
      </c>
      <c r="O1523" s="3">
        <v>45306</v>
      </c>
      <c r="P1523" s="2">
        <f t="shared" ca="1" si="23"/>
        <v>18</v>
      </c>
    </row>
    <row r="1524" spans="1:16">
      <c r="A1524" s="2">
        <v>1504177</v>
      </c>
      <c r="B1524" s="2">
        <v>1523</v>
      </c>
      <c r="C1524" s="2">
        <v>1523</v>
      </c>
      <c r="D1524" s="2" t="s">
        <v>1757</v>
      </c>
      <c r="E1524" s="3">
        <v>38929</v>
      </c>
      <c r="F1524" s="2" t="s">
        <v>211</v>
      </c>
      <c r="G1524" s="2" t="s">
        <v>15</v>
      </c>
      <c r="H1524" s="3">
        <v>45546</v>
      </c>
      <c r="K1524" s="2" t="s">
        <v>147</v>
      </c>
      <c r="L1524" s="2" t="s">
        <v>1374</v>
      </c>
      <c r="N1524" t="s">
        <v>3440</v>
      </c>
      <c r="O1524" s="3">
        <v>45306</v>
      </c>
      <c r="P1524" s="2">
        <f t="shared" ca="1" si="23"/>
        <v>18</v>
      </c>
    </row>
    <row r="1525" spans="1:16">
      <c r="A1525" s="2">
        <v>1505962</v>
      </c>
      <c r="B1525" s="2">
        <v>1524</v>
      </c>
      <c r="C1525" s="2">
        <v>1524</v>
      </c>
      <c r="D1525" s="2" t="s">
        <v>1758</v>
      </c>
      <c r="E1525" s="3">
        <v>38936</v>
      </c>
      <c r="F1525" s="2" t="s">
        <v>211</v>
      </c>
      <c r="G1525" s="2" t="s">
        <v>15</v>
      </c>
      <c r="H1525" s="3"/>
      <c r="K1525" s="2" t="s">
        <v>135</v>
      </c>
      <c r="L1525" s="2" t="s">
        <v>669</v>
      </c>
      <c r="N1525" t="s">
        <v>3440</v>
      </c>
      <c r="O1525" s="3">
        <v>45306</v>
      </c>
      <c r="P1525" s="2">
        <f t="shared" ca="1" si="23"/>
        <v>18</v>
      </c>
    </row>
    <row r="1526" spans="1:16">
      <c r="A1526" s="2">
        <v>1505659</v>
      </c>
      <c r="B1526" s="2">
        <v>1525</v>
      </c>
      <c r="C1526" s="2">
        <v>1525</v>
      </c>
      <c r="D1526" s="2" t="s">
        <v>1759</v>
      </c>
      <c r="E1526" s="3">
        <v>38936</v>
      </c>
      <c r="F1526" s="2" t="s">
        <v>211</v>
      </c>
      <c r="G1526" s="2" t="s">
        <v>15</v>
      </c>
      <c r="H1526" s="3">
        <v>45546</v>
      </c>
      <c r="K1526" s="2" t="s">
        <v>69</v>
      </c>
      <c r="L1526" s="2" t="s">
        <v>169</v>
      </c>
      <c r="N1526" t="s">
        <v>3440</v>
      </c>
      <c r="O1526" s="3">
        <v>45306</v>
      </c>
      <c r="P1526" s="2">
        <f t="shared" ca="1" si="23"/>
        <v>18</v>
      </c>
    </row>
    <row r="1527" spans="1:16">
      <c r="A1527" s="2">
        <v>1505663</v>
      </c>
      <c r="B1527" s="2">
        <v>1526</v>
      </c>
      <c r="C1527" s="2">
        <v>1526</v>
      </c>
      <c r="D1527" s="2" t="s">
        <v>1760</v>
      </c>
      <c r="E1527" s="3">
        <v>38936</v>
      </c>
      <c r="F1527" s="2" t="s">
        <v>28</v>
      </c>
      <c r="G1527" s="2" t="s">
        <v>15</v>
      </c>
      <c r="H1527" s="3">
        <v>45790</v>
      </c>
      <c r="K1527" s="2" t="s">
        <v>25</v>
      </c>
      <c r="L1527" s="2" t="s">
        <v>99</v>
      </c>
      <c r="N1527" t="s">
        <v>3440</v>
      </c>
      <c r="O1527" s="3">
        <v>45306</v>
      </c>
      <c r="P1527" s="2">
        <f t="shared" ca="1" si="23"/>
        <v>18</v>
      </c>
    </row>
    <row r="1528" spans="1:16">
      <c r="A1528" s="2">
        <v>1505666</v>
      </c>
      <c r="B1528" s="2">
        <v>1527</v>
      </c>
      <c r="C1528" s="2">
        <v>1527</v>
      </c>
      <c r="D1528" s="2" t="s">
        <v>1761</v>
      </c>
      <c r="E1528" s="3">
        <v>38936</v>
      </c>
      <c r="F1528" s="2" t="s">
        <v>211</v>
      </c>
      <c r="G1528" s="2" t="s">
        <v>15</v>
      </c>
      <c r="H1528" s="3"/>
      <c r="K1528" s="2" t="s">
        <v>29</v>
      </c>
      <c r="L1528" s="2" t="s">
        <v>33</v>
      </c>
      <c r="N1528" t="s">
        <v>3440</v>
      </c>
      <c r="O1528" s="3">
        <v>45306</v>
      </c>
      <c r="P1528" s="2">
        <f t="shared" ca="1" si="23"/>
        <v>18</v>
      </c>
    </row>
    <row r="1529" spans="1:16">
      <c r="A1529" s="2">
        <v>1505955</v>
      </c>
      <c r="B1529" s="2">
        <v>1528</v>
      </c>
      <c r="C1529" s="2">
        <v>1528</v>
      </c>
      <c r="D1529" s="2" t="s">
        <v>1762</v>
      </c>
      <c r="E1529" s="3">
        <v>38936</v>
      </c>
      <c r="F1529" s="2" t="s">
        <v>28</v>
      </c>
      <c r="G1529" s="2" t="s">
        <v>15</v>
      </c>
      <c r="H1529" s="3">
        <v>45573</v>
      </c>
      <c r="K1529" s="2" t="s">
        <v>25</v>
      </c>
      <c r="L1529" s="2" t="s">
        <v>176</v>
      </c>
      <c r="N1529" t="s">
        <v>3440</v>
      </c>
      <c r="O1529" s="3">
        <v>45306</v>
      </c>
      <c r="P1529" s="2">
        <f t="shared" ca="1" si="23"/>
        <v>18</v>
      </c>
    </row>
    <row r="1530" spans="1:16">
      <c r="A1530" s="2">
        <v>1505662</v>
      </c>
      <c r="B1530" s="2">
        <v>1529</v>
      </c>
      <c r="C1530" s="2">
        <v>1529</v>
      </c>
      <c r="D1530" s="2" t="s">
        <v>1763</v>
      </c>
      <c r="E1530" s="3">
        <v>38936</v>
      </c>
      <c r="F1530" s="2" t="s">
        <v>211</v>
      </c>
      <c r="G1530" s="2" t="s">
        <v>15</v>
      </c>
      <c r="H1530" s="3">
        <v>45877</v>
      </c>
      <c r="K1530" s="2" t="s">
        <v>135</v>
      </c>
      <c r="L1530" s="2" t="s">
        <v>174</v>
      </c>
      <c r="N1530" t="s">
        <v>3440</v>
      </c>
      <c r="O1530" s="3">
        <v>45306</v>
      </c>
      <c r="P1530" s="2">
        <f t="shared" ca="1" si="23"/>
        <v>18</v>
      </c>
    </row>
    <row r="1531" spans="1:16">
      <c r="A1531" s="2">
        <v>1505654</v>
      </c>
      <c r="B1531" s="2">
        <v>1530</v>
      </c>
      <c r="C1531" s="2">
        <v>1530</v>
      </c>
      <c r="D1531" s="2" t="s">
        <v>1764</v>
      </c>
      <c r="E1531" s="3">
        <v>38936</v>
      </c>
      <c r="F1531" s="2" t="s">
        <v>28</v>
      </c>
      <c r="G1531" s="2" t="s">
        <v>15</v>
      </c>
      <c r="H1531" s="3">
        <v>45573</v>
      </c>
      <c r="J1531" s="2" t="s">
        <v>60</v>
      </c>
      <c r="K1531" s="2" t="s">
        <v>135</v>
      </c>
      <c r="L1531" s="2" t="s">
        <v>33</v>
      </c>
      <c r="N1531" t="s">
        <v>3440</v>
      </c>
      <c r="O1531" s="3">
        <v>45306</v>
      </c>
      <c r="P1531" s="2">
        <f t="shared" ca="1" si="23"/>
        <v>18</v>
      </c>
    </row>
    <row r="1532" spans="1:16">
      <c r="A1532" s="2">
        <v>1505660</v>
      </c>
      <c r="B1532" s="2">
        <v>1531</v>
      </c>
      <c r="C1532" s="2">
        <v>1531</v>
      </c>
      <c r="D1532" s="2" t="s">
        <v>1765</v>
      </c>
      <c r="E1532" s="3">
        <v>38936</v>
      </c>
      <c r="F1532" s="2" t="s">
        <v>211</v>
      </c>
      <c r="G1532" s="2" t="s">
        <v>15</v>
      </c>
      <c r="H1532" s="3">
        <v>45546</v>
      </c>
      <c r="K1532" s="2" t="s">
        <v>29</v>
      </c>
      <c r="L1532" s="2" t="s">
        <v>58</v>
      </c>
      <c r="N1532" t="s">
        <v>3440</v>
      </c>
      <c r="O1532" s="3">
        <v>45306</v>
      </c>
      <c r="P1532" s="2">
        <f t="shared" ca="1" si="23"/>
        <v>18</v>
      </c>
    </row>
    <row r="1533" spans="1:16">
      <c r="A1533" s="2">
        <v>1505960</v>
      </c>
      <c r="B1533" s="2">
        <v>1532</v>
      </c>
      <c r="C1533" s="2">
        <v>1532</v>
      </c>
      <c r="D1533" s="2" t="s">
        <v>1766</v>
      </c>
      <c r="E1533" s="3">
        <v>38936</v>
      </c>
      <c r="F1533" s="2" t="s">
        <v>28</v>
      </c>
      <c r="G1533" s="2" t="s">
        <v>15</v>
      </c>
      <c r="H1533" s="3">
        <v>43850</v>
      </c>
      <c r="J1533" s="2" t="s">
        <v>60</v>
      </c>
      <c r="K1533" s="2" t="s">
        <v>69</v>
      </c>
      <c r="L1533" s="2" t="s">
        <v>33</v>
      </c>
      <c r="N1533" t="s">
        <v>3440</v>
      </c>
      <c r="O1533" s="3">
        <v>45306</v>
      </c>
      <c r="P1533" s="2">
        <f t="shared" ca="1" si="23"/>
        <v>18</v>
      </c>
    </row>
    <row r="1534" spans="1:16">
      <c r="A1534" s="2">
        <v>1520443</v>
      </c>
      <c r="B1534" s="2">
        <v>1533</v>
      </c>
      <c r="C1534" s="2">
        <v>1533</v>
      </c>
      <c r="D1534" s="2" t="s">
        <v>1767</v>
      </c>
      <c r="E1534" s="3">
        <v>38941</v>
      </c>
      <c r="F1534" s="2" t="s">
        <v>211</v>
      </c>
      <c r="G1534" s="2" t="s">
        <v>15</v>
      </c>
      <c r="H1534" s="3">
        <v>45709</v>
      </c>
      <c r="K1534" s="2" t="s">
        <v>63</v>
      </c>
      <c r="L1534" s="2" t="s">
        <v>50</v>
      </c>
      <c r="N1534" t="s">
        <v>3440</v>
      </c>
      <c r="O1534" s="3">
        <v>45306</v>
      </c>
      <c r="P1534" s="2">
        <f t="shared" ca="1" si="23"/>
        <v>18</v>
      </c>
    </row>
    <row r="1535" spans="1:16">
      <c r="A1535" s="2">
        <v>1535123</v>
      </c>
      <c r="B1535" s="2">
        <v>1534</v>
      </c>
      <c r="C1535" s="2">
        <v>1534</v>
      </c>
      <c r="D1535" s="2" t="s">
        <v>1768</v>
      </c>
      <c r="E1535" s="3">
        <v>38943</v>
      </c>
      <c r="F1535" s="2" t="s">
        <v>211</v>
      </c>
      <c r="G1535" s="2" t="s">
        <v>15</v>
      </c>
      <c r="H1535" s="3">
        <v>46099</v>
      </c>
      <c r="J1535" s="2" t="s">
        <v>60</v>
      </c>
      <c r="K1535" s="2" t="s">
        <v>135</v>
      </c>
      <c r="L1535" s="2" t="s">
        <v>33</v>
      </c>
      <c r="N1535" t="s">
        <v>3440</v>
      </c>
      <c r="O1535" s="3">
        <v>45306</v>
      </c>
      <c r="P1535" s="2">
        <f t="shared" ca="1" si="23"/>
        <v>18</v>
      </c>
    </row>
    <row r="1536" spans="1:16">
      <c r="A1536" s="2">
        <v>1520438</v>
      </c>
      <c r="B1536" s="2">
        <v>1535</v>
      </c>
      <c r="C1536" s="2">
        <v>1535</v>
      </c>
      <c r="D1536" s="2" t="s">
        <v>1769</v>
      </c>
      <c r="E1536" s="3">
        <v>38943</v>
      </c>
      <c r="F1536" s="2" t="s">
        <v>28</v>
      </c>
      <c r="G1536" s="2" t="s">
        <v>15</v>
      </c>
      <c r="H1536" s="3">
        <v>43788</v>
      </c>
      <c r="K1536" s="2" t="s">
        <v>63</v>
      </c>
      <c r="L1536" s="2" t="s">
        <v>378</v>
      </c>
      <c r="N1536" t="s">
        <v>3440</v>
      </c>
      <c r="O1536" s="3">
        <v>45306</v>
      </c>
      <c r="P1536" s="2">
        <f t="shared" ca="1" si="23"/>
        <v>18</v>
      </c>
    </row>
    <row r="1537" spans="1:16">
      <c r="A1537" s="2">
        <v>1520432</v>
      </c>
      <c r="B1537" s="2">
        <v>1536</v>
      </c>
      <c r="C1537" s="2">
        <v>1536</v>
      </c>
      <c r="D1537" s="2" t="s">
        <v>1770</v>
      </c>
      <c r="E1537" s="3">
        <v>38950</v>
      </c>
      <c r="F1537" s="2" t="s">
        <v>28</v>
      </c>
      <c r="G1537" s="2" t="s">
        <v>15</v>
      </c>
      <c r="H1537" s="3">
        <v>45790</v>
      </c>
      <c r="K1537" s="2" t="s">
        <v>25</v>
      </c>
      <c r="L1537" s="2" t="s">
        <v>174</v>
      </c>
      <c r="N1537" t="s">
        <v>3440</v>
      </c>
      <c r="O1537" s="3">
        <v>45306</v>
      </c>
      <c r="P1537" s="2">
        <f t="shared" ca="1" si="23"/>
        <v>18</v>
      </c>
    </row>
    <row r="1538" spans="1:16">
      <c r="A1538" s="2">
        <v>1513049</v>
      </c>
      <c r="B1538" s="2">
        <v>1537</v>
      </c>
      <c r="C1538" s="2">
        <v>1537</v>
      </c>
      <c r="D1538" s="2" t="s">
        <v>1771</v>
      </c>
      <c r="E1538" s="3">
        <v>38957</v>
      </c>
      <c r="F1538" s="2" t="s">
        <v>211</v>
      </c>
      <c r="G1538" s="2" t="s">
        <v>15</v>
      </c>
      <c r="H1538" s="3"/>
      <c r="K1538" s="2" t="s">
        <v>63</v>
      </c>
      <c r="L1538" s="2" t="s">
        <v>36</v>
      </c>
      <c r="N1538" t="s">
        <v>3440</v>
      </c>
      <c r="O1538" s="3">
        <v>45306</v>
      </c>
      <c r="P1538" s="2">
        <f t="shared" ref="P1538:P1601" ca="1" si="24">ROUNDUP((TODAY()-E1538)/365.25,0)</f>
        <v>18</v>
      </c>
    </row>
    <row r="1539" spans="1:16">
      <c r="A1539" s="2">
        <v>1513043</v>
      </c>
      <c r="B1539" s="2">
        <v>1538</v>
      </c>
      <c r="C1539" s="2">
        <v>1538</v>
      </c>
      <c r="D1539" s="2" t="s">
        <v>1772</v>
      </c>
      <c r="E1539" s="3">
        <v>38957</v>
      </c>
      <c r="F1539" s="2" t="s">
        <v>28</v>
      </c>
      <c r="G1539" s="2" t="s">
        <v>15</v>
      </c>
      <c r="H1539" s="3">
        <v>45573</v>
      </c>
      <c r="K1539" s="2" t="s">
        <v>52</v>
      </c>
      <c r="L1539" s="2" t="s">
        <v>118</v>
      </c>
      <c r="N1539" t="s">
        <v>3440</v>
      </c>
      <c r="O1539" s="3">
        <v>45306</v>
      </c>
      <c r="P1539" s="2">
        <f t="shared" ca="1" si="24"/>
        <v>18</v>
      </c>
    </row>
    <row r="1540" spans="1:16">
      <c r="A1540" s="2">
        <v>1513061</v>
      </c>
      <c r="B1540" s="2">
        <v>1539</v>
      </c>
      <c r="C1540" s="2">
        <v>1539</v>
      </c>
      <c r="D1540" s="2" t="s">
        <v>1773</v>
      </c>
      <c r="E1540" s="3">
        <v>38957</v>
      </c>
      <c r="F1540" s="2" t="s">
        <v>211</v>
      </c>
      <c r="G1540" s="2" t="s">
        <v>15</v>
      </c>
      <c r="H1540" s="3">
        <v>39688</v>
      </c>
      <c r="K1540" s="2" t="s">
        <v>135</v>
      </c>
      <c r="L1540" s="2" t="s">
        <v>50</v>
      </c>
      <c r="N1540" t="s">
        <v>3440</v>
      </c>
      <c r="O1540" s="3">
        <v>45306</v>
      </c>
      <c r="P1540" s="2">
        <f t="shared" ca="1" si="24"/>
        <v>18</v>
      </c>
    </row>
    <row r="1541" spans="1:16">
      <c r="A1541" s="2">
        <v>1513053</v>
      </c>
      <c r="B1541" s="2">
        <v>1540</v>
      </c>
      <c r="C1541" s="2">
        <v>1540</v>
      </c>
      <c r="D1541" s="2" t="s">
        <v>1774</v>
      </c>
      <c r="E1541" s="3">
        <v>38957</v>
      </c>
      <c r="F1541" s="2" t="s">
        <v>28</v>
      </c>
      <c r="G1541" s="2" t="s">
        <v>15</v>
      </c>
      <c r="H1541" s="3">
        <v>45581</v>
      </c>
      <c r="K1541" s="2" t="s">
        <v>135</v>
      </c>
      <c r="L1541" s="2" t="s">
        <v>17</v>
      </c>
      <c r="N1541" t="s">
        <v>3440</v>
      </c>
      <c r="O1541" s="3">
        <v>45306</v>
      </c>
      <c r="P1541" s="2">
        <f t="shared" ca="1" si="24"/>
        <v>18</v>
      </c>
    </row>
    <row r="1542" spans="1:16">
      <c r="A1542" s="2">
        <v>1513052</v>
      </c>
      <c r="B1542" s="2">
        <v>1541</v>
      </c>
      <c r="C1542" s="2">
        <v>1541</v>
      </c>
      <c r="D1542" s="2" t="s">
        <v>1775</v>
      </c>
      <c r="E1542" s="3">
        <v>38957</v>
      </c>
      <c r="F1542" s="2" t="s">
        <v>28</v>
      </c>
      <c r="G1542" s="2" t="s">
        <v>15</v>
      </c>
      <c r="H1542" s="3">
        <v>45877</v>
      </c>
      <c r="K1542" s="2" t="s">
        <v>135</v>
      </c>
      <c r="L1542" s="2" t="s">
        <v>1034</v>
      </c>
      <c r="N1542" t="s">
        <v>3440</v>
      </c>
      <c r="O1542" s="3">
        <v>45306</v>
      </c>
      <c r="P1542" s="2">
        <f t="shared" ca="1" si="24"/>
        <v>18</v>
      </c>
    </row>
    <row r="1543" spans="1:16">
      <c r="A1543" s="2">
        <v>1513056</v>
      </c>
      <c r="B1543" s="2">
        <v>1542</v>
      </c>
      <c r="C1543" s="2">
        <v>1542</v>
      </c>
      <c r="D1543" s="2" t="s">
        <v>141</v>
      </c>
      <c r="E1543" s="3">
        <v>38957</v>
      </c>
      <c r="F1543" s="2" t="s">
        <v>28</v>
      </c>
      <c r="G1543" s="2" t="s">
        <v>15</v>
      </c>
      <c r="H1543" s="3">
        <v>43788</v>
      </c>
      <c r="J1543" s="2" t="s">
        <v>60</v>
      </c>
      <c r="K1543" s="2" t="s">
        <v>38</v>
      </c>
      <c r="L1543" s="2" t="s">
        <v>403</v>
      </c>
      <c r="N1543" t="s">
        <v>3440</v>
      </c>
      <c r="O1543" s="3">
        <v>45306</v>
      </c>
      <c r="P1543" s="2">
        <f t="shared" ca="1" si="24"/>
        <v>18</v>
      </c>
    </row>
    <row r="1544" spans="1:16">
      <c r="A1544" s="2">
        <v>1520439</v>
      </c>
      <c r="B1544" s="2">
        <v>1543</v>
      </c>
      <c r="C1544" s="2">
        <v>1543</v>
      </c>
      <c r="D1544" s="2" t="s">
        <v>1776</v>
      </c>
      <c r="E1544" s="3">
        <v>38957</v>
      </c>
      <c r="F1544" s="2" t="s">
        <v>28</v>
      </c>
      <c r="G1544" s="2" t="s">
        <v>15</v>
      </c>
      <c r="H1544" s="3">
        <v>43788</v>
      </c>
      <c r="K1544" s="2" t="s">
        <v>80</v>
      </c>
      <c r="L1544" s="2" t="s">
        <v>242</v>
      </c>
      <c r="N1544" t="s">
        <v>3440</v>
      </c>
      <c r="O1544" s="3">
        <v>45306</v>
      </c>
      <c r="P1544" s="2">
        <f t="shared" ca="1" si="24"/>
        <v>18</v>
      </c>
    </row>
    <row r="1545" spans="1:16">
      <c r="A1545" s="2">
        <v>1513041</v>
      </c>
      <c r="B1545" s="2">
        <v>1544</v>
      </c>
      <c r="C1545" s="2">
        <v>1544</v>
      </c>
      <c r="D1545" s="2" t="s">
        <v>1777</v>
      </c>
      <c r="E1545" s="3">
        <v>38957</v>
      </c>
      <c r="F1545" s="2" t="s">
        <v>19</v>
      </c>
      <c r="G1545" s="2" t="s">
        <v>638</v>
      </c>
      <c r="H1545" s="3">
        <v>46300</v>
      </c>
      <c r="K1545" s="2" t="s">
        <v>126</v>
      </c>
      <c r="L1545" s="2" t="s">
        <v>33</v>
      </c>
      <c r="N1545" t="s">
        <v>3440</v>
      </c>
      <c r="O1545" s="3">
        <v>45306</v>
      </c>
      <c r="P1545" s="2">
        <f t="shared" ca="1" si="24"/>
        <v>18</v>
      </c>
    </row>
    <row r="1546" spans="1:16">
      <c r="A1546" s="2">
        <v>1513059</v>
      </c>
      <c r="B1546" s="2">
        <v>1545</v>
      </c>
      <c r="C1546" s="2">
        <v>1545</v>
      </c>
      <c r="D1546" s="2" t="s">
        <v>1778</v>
      </c>
      <c r="E1546" s="3">
        <v>38957</v>
      </c>
      <c r="F1546" s="2" t="s">
        <v>28</v>
      </c>
      <c r="G1546" s="2" t="s">
        <v>15</v>
      </c>
      <c r="H1546" s="3">
        <v>46099</v>
      </c>
      <c r="J1546" s="2" t="s">
        <v>60</v>
      </c>
      <c r="K1546" s="2" t="s">
        <v>63</v>
      </c>
      <c r="L1546" s="2" t="s">
        <v>800</v>
      </c>
      <c r="N1546" t="s">
        <v>3440</v>
      </c>
      <c r="O1546" s="3">
        <v>45306</v>
      </c>
      <c r="P1546" s="2">
        <f t="shared" ca="1" si="24"/>
        <v>18</v>
      </c>
    </row>
    <row r="1547" spans="1:16">
      <c r="A1547" s="2">
        <v>1527388</v>
      </c>
      <c r="B1547" s="2">
        <v>1546</v>
      </c>
      <c r="C1547" s="2">
        <v>1546</v>
      </c>
      <c r="D1547" s="2" t="s">
        <v>1779</v>
      </c>
      <c r="E1547" s="3">
        <v>38971</v>
      </c>
      <c r="F1547" s="2" t="s">
        <v>28</v>
      </c>
      <c r="G1547" s="2" t="s">
        <v>15</v>
      </c>
      <c r="H1547" s="3">
        <v>45880</v>
      </c>
      <c r="K1547" s="2" t="s">
        <v>454</v>
      </c>
      <c r="L1547" s="2" t="s">
        <v>478</v>
      </c>
      <c r="N1547" t="s">
        <v>3440</v>
      </c>
      <c r="O1547" s="3">
        <v>45306</v>
      </c>
      <c r="P1547" s="2">
        <f t="shared" ca="1" si="24"/>
        <v>18</v>
      </c>
    </row>
    <row r="1548" spans="1:16">
      <c r="A1548" s="2">
        <v>1520440</v>
      </c>
      <c r="B1548" s="2">
        <v>1547</v>
      </c>
      <c r="C1548" s="2">
        <v>1547</v>
      </c>
      <c r="D1548" s="2" t="s">
        <v>1780</v>
      </c>
      <c r="E1548" s="3">
        <v>38978</v>
      </c>
      <c r="F1548" s="2" t="s">
        <v>28</v>
      </c>
      <c r="G1548" s="2" t="s">
        <v>15</v>
      </c>
      <c r="H1548" s="3">
        <v>45941</v>
      </c>
      <c r="J1548" s="2" t="s">
        <v>60</v>
      </c>
      <c r="K1548" s="2" t="s">
        <v>135</v>
      </c>
      <c r="L1548" s="2" t="s">
        <v>33</v>
      </c>
      <c r="N1548" t="s">
        <v>3440</v>
      </c>
      <c r="O1548" s="3">
        <v>45306</v>
      </c>
      <c r="P1548" s="2">
        <f t="shared" ca="1" si="24"/>
        <v>18</v>
      </c>
    </row>
    <row r="1549" spans="1:16">
      <c r="A1549" s="2">
        <v>1520430</v>
      </c>
      <c r="B1549" s="2">
        <v>1548</v>
      </c>
      <c r="C1549" s="2">
        <v>1548</v>
      </c>
      <c r="D1549" s="2" t="s">
        <v>1781</v>
      </c>
      <c r="E1549" s="3">
        <v>38978</v>
      </c>
      <c r="F1549" s="2" t="s">
        <v>28</v>
      </c>
      <c r="G1549" s="2" t="s">
        <v>15</v>
      </c>
      <c r="H1549" s="3">
        <v>45581</v>
      </c>
      <c r="K1549" s="2" t="s">
        <v>25</v>
      </c>
      <c r="L1549" s="2" t="s">
        <v>92</v>
      </c>
      <c r="N1549" t="s">
        <v>3440</v>
      </c>
      <c r="O1549" s="3">
        <v>45306</v>
      </c>
      <c r="P1549" s="2">
        <f t="shared" ca="1" si="24"/>
        <v>18</v>
      </c>
    </row>
    <row r="1550" spans="1:16">
      <c r="A1550" s="2">
        <v>1527400</v>
      </c>
      <c r="B1550" s="2">
        <v>1549</v>
      </c>
      <c r="C1550" s="2">
        <v>1549</v>
      </c>
      <c r="D1550" s="2" t="s">
        <v>1782</v>
      </c>
      <c r="E1550" s="3">
        <v>38978</v>
      </c>
      <c r="F1550" s="2" t="s">
        <v>28</v>
      </c>
      <c r="G1550" s="2" t="s">
        <v>15</v>
      </c>
      <c r="H1550" s="3">
        <v>45581</v>
      </c>
      <c r="K1550" s="2" t="s">
        <v>63</v>
      </c>
      <c r="L1550" s="2" t="s">
        <v>81</v>
      </c>
      <c r="N1550" t="s">
        <v>3440</v>
      </c>
      <c r="O1550" s="3">
        <v>45306</v>
      </c>
      <c r="P1550" s="2">
        <f t="shared" ca="1" si="24"/>
        <v>18</v>
      </c>
    </row>
    <row r="1551" spans="1:16">
      <c r="A1551" s="2">
        <v>1532107</v>
      </c>
      <c r="B1551" s="2">
        <v>1550</v>
      </c>
      <c r="C1551" s="2">
        <v>1550</v>
      </c>
      <c r="D1551" s="2" t="s">
        <v>1783</v>
      </c>
      <c r="E1551" s="3">
        <v>38985</v>
      </c>
      <c r="F1551" s="2" t="s">
        <v>211</v>
      </c>
      <c r="G1551" s="2" t="s">
        <v>15</v>
      </c>
      <c r="H1551" s="3">
        <v>39716</v>
      </c>
      <c r="K1551" s="2" t="s">
        <v>65</v>
      </c>
      <c r="L1551" s="2" t="s">
        <v>139</v>
      </c>
      <c r="N1551" t="s">
        <v>3440</v>
      </c>
      <c r="O1551" s="3">
        <v>45306</v>
      </c>
      <c r="P1551" s="2">
        <f t="shared" ca="1" si="24"/>
        <v>18</v>
      </c>
    </row>
    <row r="1552" spans="1:16">
      <c r="A1552" s="2">
        <v>1522209</v>
      </c>
      <c r="B1552" s="2">
        <v>1551</v>
      </c>
      <c r="C1552" s="2">
        <v>1551</v>
      </c>
      <c r="D1552" s="2" t="s">
        <v>1784</v>
      </c>
      <c r="E1552" s="3">
        <v>38985</v>
      </c>
      <c r="F1552" s="2" t="s">
        <v>28</v>
      </c>
      <c r="G1552" s="2" t="s">
        <v>15</v>
      </c>
      <c r="H1552" s="3">
        <v>43813</v>
      </c>
      <c r="K1552" s="2" t="s">
        <v>25</v>
      </c>
      <c r="L1552" s="2" t="s">
        <v>36</v>
      </c>
      <c r="N1552" t="s">
        <v>3440</v>
      </c>
      <c r="O1552" s="3">
        <v>45306</v>
      </c>
      <c r="P1552" s="2">
        <f t="shared" ca="1" si="24"/>
        <v>18</v>
      </c>
    </row>
    <row r="1553" spans="1:16">
      <c r="A1553" s="2">
        <v>1522200</v>
      </c>
      <c r="B1553" s="2">
        <v>1552</v>
      </c>
      <c r="C1553" s="2">
        <v>1552</v>
      </c>
      <c r="D1553" s="2" t="s">
        <v>1785</v>
      </c>
      <c r="E1553" s="3">
        <v>38985</v>
      </c>
      <c r="F1553" s="2" t="s">
        <v>322</v>
      </c>
      <c r="G1553" s="2" t="s">
        <v>15</v>
      </c>
      <c r="H1553" s="3">
        <v>40172</v>
      </c>
      <c r="K1553" s="2" t="s">
        <v>389</v>
      </c>
      <c r="L1553" s="2" t="s">
        <v>204</v>
      </c>
      <c r="N1553" t="s">
        <v>3440</v>
      </c>
      <c r="O1553" s="3">
        <v>45306</v>
      </c>
      <c r="P1553" s="2">
        <f t="shared" ca="1" si="24"/>
        <v>18</v>
      </c>
    </row>
    <row r="1554" spans="1:16">
      <c r="A1554" s="2">
        <v>1522213</v>
      </c>
      <c r="B1554" s="2">
        <v>1553</v>
      </c>
      <c r="C1554" s="2">
        <v>1553</v>
      </c>
      <c r="D1554" s="2" t="s">
        <v>1786</v>
      </c>
      <c r="E1554" s="3">
        <v>38985</v>
      </c>
      <c r="F1554" s="2" t="s">
        <v>28</v>
      </c>
      <c r="G1554" s="2" t="s">
        <v>15</v>
      </c>
      <c r="H1554" s="3">
        <v>43813</v>
      </c>
      <c r="K1554" s="2" t="s">
        <v>38</v>
      </c>
      <c r="L1554" s="2" t="s">
        <v>362</v>
      </c>
      <c r="N1554" t="s">
        <v>3440</v>
      </c>
      <c r="O1554" s="3">
        <v>45306</v>
      </c>
      <c r="P1554" s="2">
        <f t="shared" ca="1" si="24"/>
        <v>18</v>
      </c>
    </row>
    <row r="1555" spans="1:16">
      <c r="A1555" s="2">
        <v>1522215</v>
      </c>
      <c r="B1555" s="2">
        <v>1554</v>
      </c>
      <c r="C1555" s="2">
        <v>1554</v>
      </c>
      <c r="D1555" s="2" t="s">
        <v>1787</v>
      </c>
      <c r="E1555" s="3">
        <v>38985</v>
      </c>
      <c r="F1555" s="2" t="s">
        <v>28</v>
      </c>
      <c r="G1555" s="2" t="s">
        <v>15</v>
      </c>
      <c r="H1555" s="3">
        <v>45785</v>
      </c>
      <c r="K1555" s="2" t="s">
        <v>63</v>
      </c>
      <c r="L1555" s="2" t="s">
        <v>164</v>
      </c>
      <c r="N1555" t="s">
        <v>3440</v>
      </c>
      <c r="O1555" s="3">
        <v>45306</v>
      </c>
      <c r="P1555" s="2">
        <f t="shared" ca="1" si="24"/>
        <v>18</v>
      </c>
    </row>
    <row r="1556" spans="1:16">
      <c r="A1556" s="2">
        <v>1522208</v>
      </c>
      <c r="B1556" s="2">
        <v>1555</v>
      </c>
      <c r="C1556" s="2">
        <v>1555</v>
      </c>
      <c r="D1556" s="2" t="s">
        <v>1788</v>
      </c>
      <c r="E1556" s="3">
        <v>38985</v>
      </c>
      <c r="F1556" s="2" t="s">
        <v>211</v>
      </c>
      <c r="G1556" s="2" t="s">
        <v>15</v>
      </c>
      <c r="H1556" s="3"/>
      <c r="K1556" s="2" t="s">
        <v>135</v>
      </c>
      <c r="L1556" s="2" t="s">
        <v>36</v>
      </c>
      <c r="N1556" t="s">
        <v>3440</v>
      </c>
      <c r="O1556" s="3">
        <v>45306</v>
      </c>
      <c r="P1556" s="2">
        <f t="shared" ca="1" si="24"/>
        <v>18</v>
      </c>
    </row>
    <row r="1557" spans="1:16">
      <c r="A1557" s="2">
        <v>1522198</v>
      </c>
      <c r="B1557" s="2">
        <v>1556</v>
      </c>
      <c r="C1557" s="2">
        <v>1556</v>
      </c>
      <c r="D1557" s="2" t="s">
        <v>1789</v>
      </c>
      <c r="E1557" s="3">
        <v>38985</v>
      </c>
      <c r="F1557" s="2" t="s">
        <v>246</v>
      </c>
      <c r="G1557" s="2" t="s">
        <v>15</v>
      </c>
      <c r="H1557" s="3">
        <v>45692</v>
      </c>
      <c r="K1557" s="2" t="s">
        <v>126</v>
      </c>
      <c r="L1557" s="2" t="s">
        <v>36</v>
      </c>
      <c r="N1557" t="s">
        <v>3440</v>
      </c>
      <c r="O1557" s="3">
        <v>45306</v>
      </c>
      <c r="P1557" s="2">
        <f t="shared" ca="1" si="24"/>
        <v>18</v>
      </c>
    </row>
    <row r="1558" spans="1:16">
      <c r="A1558" s="2">
        <v>1522205</v>
      </c>
      <c r="B1558" s="2">
        <v>1557</v>
      </c>
      <c r="C1558" s="2">
        <v>1557</v>
      </c>
      <c r="D1558" s="2" t="s">
        <v>1790</v>
      </c>
      <c r="E1558" s="3">
        <v>38985</v>
      </c>
      <c r="F1558" s="2" t="s">
        <v>28</v>
      </c>
      <c r="G1558" s="2" t="s">
        <v>15</v>
      </c>
      <c r="H1558" s="3">
        <v>45709</v>
      </c>
      <c r="K1558" s="2" t="s">
        <v>135</v>
      </c>
      <c r="L1558" s="2" t="s">
        <v>33</v>
      </c>
      <c r="N1558" t="s">
        <v>3440</v>
      </c>
      <c r="O1558" s="3">
        <v>45306</v>
      </c>
      <c r="P1558" s="2">
        <f t="shared" ca="1" si="24"/>
        <v>18</v>
      </c>
    </row>
    <row r="1559" spans="1:16">
      <c r="A1559" s="2">
        <v>1532097</v>
      </c>
      <c r="B1559" s="2">
        <v>1558</v>
      </c>
      <c r="C1559" s="2">
        <v>1558</v>
      </c>
      <c r="D1559" s="2" t="s">
        <v>1791</v>
      </c>
      <c r="E1559" s="3">
        <v>38993</v>
      </c>
      <c r="F1559" s="2" t="s">
        <v>28</v>
      </c>
      <c r="G1559" s="2" t="s">
        <v>15</v>
      </c>
      <c r="H1559" s="3">
        <v>43850</v>
      </c>
      <c r="J1559" s="2" t="s">
        <v>60</v>
      </c>
      <c r="K1559" s="2" t="s">
        <v>63</v>
      </c>
      <c r="L1559" s="2" t="s">
        <v>171</v>
      </c>
      <c r="N1559" t="s">
        <v>3440</v>
      </c>
      <c r="O1559" s="3">
        <v>45306</v>
      </c>
      <c r="P1559" s="2">
        <f t="shared" ca="1" si="24"/>
        <v>18</v>
      </c>
    </row>
    <row r="1560" spans="1:16">
      <c r="A1560" s="2">
        <v>1527394</v>
      </c>
      <c r="B1560" s="2">
        <v>1559</v>
      </c>
      <c r="C1560" s="2">
        <v>1559</v>
      </c>
      <c r="D1560" s="2" t="s">
        <v>1792</v>
      </c>
      <c r="E1560" s="3">
        <v>38999</v>
      </c>
      <c r="F1560" s="2" t="s">
        <v>19</v>
      </c>
      <c r="G1560" s="2" t="s">
        <v>638</v>
      </c>
      <c r="H1560" s="3">
        <v>46029</v>
      </c>
      <c r="K1560" s="2" t="s">
        <v>135</v>
      </c>
      <c r="L1560" s="2" t="s">
        <v>605</v>
      </c>
      <c r="N1560" t="s">
        <v>3440</v>
      </c>
      <c r="O1560" s="3">
        <v>45306</v>
      </c>
      <c r="P1560" s="2">
        <f t="shared" ca="1" si="24"/>
        <v>18</v>
      </c>
    </row>
    <row r="1561" spans="1:16">
      <c r="A1561" s="2">
        <v>1527402</v>
      </c>
      <c r="B1561" s="2">
        <v>1560</v>
      </c>
      <c r="C1561" s="2">
        <v>1560</v>
      </c>
      <c r="D1561" s="2" t="s">
        <v>1793</v>
      </c>
      <c r="E1561" s="3">
        <v>38999</v>
      </c>
      <c r="F1561" s="2" t="s">
        <v>211</v>
      </c>
      <c r="G1561" s="2" t="s">
        <v>15</v>
      </c>
      <c r="H1561" s="3">
        <v>39730</v>
      </c>
      <c r="K1561" s="2" t="s">
        <v>63</v>
      </c>
      <c r="L1561" s="2" t="s">
        <v>50</v>
      </c>
      <c r="N1561" t="s">
        <v>3440</v>
      </c>
      <c r="O1561" s="3">
        <v>45306</v>
      </c>
      <c r="P1561" s="2">
        <f t="shared" ca="1" si="24"/>
        <v>18</v>
      </c>
    </row>
    <row r="1562" spans="1:16">
      <c r="A1562" s="2">
        <v>1527384</v>
      </c>
      <c r="B1562" s="2">
        <v>1561</v>
      </c>
      <c r="C1562" s="2">
        <v>1561</v>
      </c>
      <c r="D1562" s="2" t="s">
        <v>1794</v>
      </c>
      <c r="E1562" s="3">
        <v>38999</v>
      </c>
      <c r="F1562" s="2" t="s">
        <v>28</v>
      </c>
      <c r="G1562" s="2" t="s">
        <v>15</v>
      </c>
      <c r="H1562" s="3">
        <v>45980</v>
      </c>
      <c r="K1562" s="2" t="s">
        <v>38</v>
      </c>
      <c r="L1562" s="2" t="s">
        <v>199</v>
      </c>
      <c r="N1562" t="s">
        <v>3440</v>
      </c>
      <c r="O1562" s="3">
        <v>45306</v>
      </c>
      <c r="P1562" s="2">
        <f t="shared" ca="1" si="24"/>
        <v>18</v>
      </c>
    </row>
    <row r="1563" spans="1:16">
      <c r="A1563" s="2">
        <v>1527396</v>
      </c>
      <c r="B1563" s="2">
        <v>1562</v>
      </c>
      <c r="C1563" s="2">
        <v>1562</v>
      </c>
      <c r="D1563" s="2" t="s">
        <v>1795</v>
      </c>
      <c r="E1563" s="3">
        <v>38999</v>
      </c>
      <c r="F1563" s="2" t="s">
        <v>28</v>
      </c>
      <c r="G1563" s="2" t="s">
        <v>15</v>
      </c>
      <c r="H1563" s="3">
        <v>45911</v>
      </c>
      <c r="K1563" s="2" t="s">
        <v>454</v>
      </c>
      <c r="L1563" s="2" t="s">
        <v>1796</v>
      </c>
      <c r="N1563" t="s">
        <v>3440</v>
      </c>
      <c r="O1563" s="3">
        <v>45306</v>
      </c>
      <c r="P1563" s="2">
        <f t="shared" ca="1" si="24"/>
        <v>18</v>
      </c>
    </row>
    <row r="1564" spans="1:16">
      <c r="A1564" s="2">
        <v>1527393</v>
      </c>
      <c r="B1564" s="2">
        <v>1563</v>
      </c>
      <c r="C1564" s="2">
        <v>1563</v>
      </c>
      <c r="D1564" s="2" t="s">
        <v>1797</v>
      </c>
      <c r="E1564" s="3">
        <v>38999</v>
      </c>
      <c r="F1564" s="2" t="s">
        <v>246</v>
      </c>
      <c r="G1564" s="2" t="s">
        <v>15</v>
      </c>
      <c r="H1564" s="3">
        <v>45581</v>
      </c>
      <c r="K1564" s="2" t="s">
        <v>80</v>
      </c>
      <c r="L1564" s="2" t="s">
        <v>623</v>
      </c>
      <c r="N1564" t="s">
        <v>3440</v>
      </c>
      <c r="O1564" s="3">
        <v>45306</v>
      </c>
      <c r="P1564" s="2">
        <f t="shared" ca="1" si="24"/>
        <v>18</v>
      </c>
    </row>
    <row r="1565" spans="1:16">
      <c r="A1565" s="2">
        <v>1527386</v>
      </c>
      <c r="B1565" s="2">
        <v>1564</v>
      </c>
      <c r="C1565" s="2">
        <v>1564</v>
      </c>
      <c r="D1565" s="2" t="s">
        <v>1798</v>
      </c>
      <c r="E1565" s="3">
        <v>38999</v>
      </c>
      <c r="F1565" s="2" t="s">
        <v>246</v>
      </c>
      <c r="G1565" s="2" t="s">
        <v>15</v>
      </c>
      <c r="H1565" s="3">
        <v>46027</v>
      </c>
      <c r="K1565" s="2" t="s">
        <v>389</v>
      </c>
      <c r="L1565" s="2" t="s">
        <v>26</v>
      </c>
      <c r="N1565" t="s">
        <v>3440</v>
      </c>
      <c r="O1565" s="3">
        <v>45306</v>
      </c>
      <c r="P1565" s="2">
        <f t="shared" ca="1" si="24"/>
        <v>18</v>
      </c>
    </row>
    <row r="1566" spans="1:16">
      <c r="A1566" s="2">
        <v>1527390</v>
      </c>
      <c r="B1566" s="2">
        <v>1565</v>
      </c>
      <c r="C1566" s="2">
        <v>1565</v>
      </c>
      <c r="D1566" s="2" t="s">
        <v>1799</v>
      </c>
      <c r="E1566" s="3">
        <v>38999</v>
      </c>
      <c r="F1566" s="2" t="s">
        <v>28</v>
      </c>
      <c r="G1566" s="2" t="s">
        <v>15</v>
      </c>
      <c r="H1566" s="3">
        <v>45911</v>
      </c>
      <c r="K1566" s="2" t="s">
        <v>135</v>
      </c>
      <c r="L1566" s="2" t="s">
        <v>199</v>
      </c>
      <c r="N1566" t="s">
        <v>3440</v>
      </c>
      <c r="O1566" s="3">
        <v>45306</v>
      </c>
      <c r="P1566" s="2">
        <f t="shared" ca="1" si="24"/>
        <v>18</v>
      </c>
    </row>
    <row r="1567" spans="1:16">
      <c r="A1567" s="2">
        <v>1527401</v>
      </c>
      <c r="B1567" s="2">
        <v>1566</v>
      </c>
      <c r="C1567" s="2">
        <v>1566</v>
      </c>
      <c r="D1567" s="2" t="s">
        <v>1800</v>
      </c>
      <c r="E1567" s="3">
        <v>38999</v>
      </c>
      <c r="F1567" s="2" t="s">
        <v>246</v>
      </c>
      <c r="G1567" s="2" t="s">
        <v>15</v>
      </c>
      <c r="H1567" s="3">
        <v>45581</v>
      </c>
      <c r="K1567" s="2" t="s">
        <v>80</v>
      </c>
      <c r="L1567" s="2" t="s">
        <v>85</v>
      </c>
      <c r="N1567" t="s">
        <v>3440</v>
      </c>
      <c r="O1567" s="3">
        <v>45306</v>
      </c>
      <c r="P1567" s="2">
        <f t="shared" ca="1" si="24"/>
        <v>18</v>
      </c>
    </row>
    <row r="1568" spans="1:16">
      <c r="A1568" s="2">
        <v>1527380</v>
      </c>
      <c r="B1568" s="2">
        <v>1567</v>
      </c>
      <c r="C1568" s="2">
        <v>1567</v>
      </c>
      <c r="D1568" s="2" t="s">
        <v>1801</v>
      </c>
      <c r="E1568" s="3">
        <v>38999</v>
      </c>
      <c r="F1568" s="2" t="s">
        <v>246</v>
      </c>
      <c r="G1568" s="2" t="s">
        <v>15</v>
      </c>
      <c r="H1568" s="3">
        <v>45581</v>
      </c>
      <c r="J1568" s="2" t="s">
        <v>35</v>
      </c>
      <c r="K1568" s="2" t="s">
        <v>63</v>
      </c>
      <c r="L1568" s="2" t="s">
        <v>302</v>
      </c>
      <c r="N1568" t="s">
        <v>3440</v>
      </c>
      <c r="O1568" s="3">
        <v>45306</v>
      </c>
      <c r="P1568" s="2">
        <f t="shared" ca="1" si="24"/>
        <v>18</v>
      </c>
    </row>
    <row r="1569" spans="1:16">
      <c r="A1569" s="2">
        <v>1532110</v>
      </c>
      <c r="B1569" s="2">
        <v>1568</v>
      </c>
      <c r="C1569" s="2">
        <v>1568</v>
      </c>
      <c r="D1569" s="2" t="s">
        <v>1802</v>
      </c>
      <c r="E1569" s="3">
        <v>39013</v>
      </c>
      <c r="F1569" s="2" t="s">
        <v>211</v>
      </c>
      <c r="G1569" s="2" t="s">
        <v>15</v>
      </c>
      <c r="H1569" s="3">
        <v>45581</v>
      </c>
      <c r="K1569" s="2" t="s">
        <v>135</v>
      </c>
      <c r="L1569" s="2" t="s">
        <v>174</v>
      </c>
      <c r="N1569" t="s">
        <v>3440</v>
      </c>
      <c r="O1569" s="3">
        <v>45306</v>
      </c>
      <c r="P1569" s="2">
        <f t="shared" ca="1" si="24"/>
        <v>18</v>
      </c>
    </row>
    <row r="1570" spans="1:16">
      <c r="A1570" s="2">
        <v>1533667</v>
      </c>
      <c r="B1570" s="2">
        <v>1569</v>
      </c>
      <c r="C1570" s="2">
        <v>1569</v>
      </c>
      <c r="D1570" s="2" t="s">
        <v>1803</v>
      </c>
      <c r="E1570" s="3">
        <v>39013</v>
      </c>
      <c r="F1570" s="2" t="s">
        <v>246</v>
      </c>
      <c r="G1570" s="2" t="s">
        <v>15</v>
      </c>
      <c r="H1570" s="3">
        <v>45877</v>
      </c>
      <c r="K1570" s="2" t="s">
        <v>135</v>
      </c>
      <c r="L1570" s="2" t="s">
        <v>277</v>
      </c>
      <c r="N1570" t="s">
        <v>3440</v>
      </c>
      <c r="O1570" s="3">
        <v>45306</v>
      </c>
      <c r="P1570" s="2">
        <f t="shared" ca="1" si="24"/>
        <v>18</v>
      </c>
    </row>
    <row r="1571" spans="1:16">
      <c r="A1571" s="2">
        <v>1532109</v>
      </c>
      <c r="B1571" s="2">
        <v>1570</v>
      </c>
      <c r="C1571" s="2">
        <v>1570</v>
      </c>
      <c r="D1571" s="2" t="s">
        <v>1804</v>
      </c>
      <c r="E1571" s="3">
        <v>39013</v>
      </c>
      <c r="F1571" s="2" t="s">
        <v>28</v>
      </c>
      <c r="G1571" s="2" t="s">
        <v>15</v>
      </c>
      <c r="H1571" s="3">
        <v>44521</v>
      </c>
      <c r="K1571" s="2" t="s">
        <v>135</v>
      </c>
      <c r="L1571" s="2" t="s">
        <v>36</v>
      </c>
      <c r="N1571" t="s">
        <v>3440</v>
      </c>
      <c r="O1571" s="3">
        <v>45306</v>
      </c>
      <c r="P1571" s="2">
        <f t="shared" ca="1" si="24"/>
        <v>18</v>
      </c>
    </row>
    <row r="1572" spans="1:16">
      <c r="A1572" s="2">
        <v>1533657</v>
      </c>
      <c r="B1572" s="2">
        <v>1571</v>
      </c>
      <c r="C1572" s="2">
        <v>1571</v>
      </c>
      <c r="D1572" s="2" t="s">
        <v>1805</v>
      </c>
      <c r="E1572" s="3">
        <v>39013</v>
      </c>
      <c r="F1572" s="2" t="s">
        <v>322</v>
      </c>
      <c r="G1572" s="2" t="s">
        <v>15</v>
      </c>
      <c r="H1572" s="3">
        <v>46083</v>
      </c>
      <c r="K1572" s="2" t="s">
        <v>135</v>
      </c>
      <c r="L1572" s="2" t="s">
        <v>478</v>
      </c>
      <c r="N1572" t="s">
        <v>3440</v>
      </c>
      <c r="O1572" s="3">
        <v>45306</v>
      </c>
      <c r="P1572" s="2">
        <f t="shared" ca="1" si="24"/>
        <v>18</v>
      </c>
    </row>
    <row r="1573" spans="1:16">
      <c r="A1573" s="2">
        <v>1532100</v>
      </c>
      <c r="B1573" s="2">
        <v>1572</v>
      </c>
      <c r="C1573" s="2">
        <v>1572</v>
      </c>
      <c r="D1573" s="2" t="s">
        <v>1806</v>
      </c>
      <c r="E1573" s="3">
        <v>39013</v>
      </c>
      <c r="F1573" s="2" t="s">
        <v>246</v>
      </c>
      <c r="G1573" s="2" t="s">
        <v>15</v>
      </c>
      <c r="H1573" s="3">
        <v>45581</v>
      </c>
      <c r="K1573" s="2" t="s">
        <v>63</v>
      </c>
      <c r="L1573" s="2" t="s">
        <v>233</v>
      </c>
      <c r="N1573" t="s">
        <v>3440</v>
      </c>
      <c r="O1573" s="3">
        <v>45306</v>
      </c>
      <c r="P1573" s="2">
        <f t="shared" ca="1" si="24"/>
        <v>18</v>
      </c>
    </row>
    <row r="1574" spans="1:16">
      <c r="A1574" s="2">
        <v>1532096</v>
      </c>
      <c r="B1574" s="2">
        <v>1573</v>
      </c>
      <c r="C1574" s="2">
        <v>1573</v>
      </c>
      <c r="D1574" s="2" t="s">
        <v>1807</v>
      </c>
      <c r="E1574" s="3">
        <v>39013</v>
      </c>
      <c r="F1574" s="2" t="s">
        <v>246</v>
      </c>
      <c r="G1574" s="2" t="s">
        <v>15</v>
      </c>
      <c r="H1574" s="3">
        <v>45581</v>
      </c>
      <c r="K1574" s="2" t="s">
        <v>29</v>
      </c>
      <c r="L1574" s="2" t="s">
        <v>164</v>
      </c>
      <c r="N1574" t="s">
        <v>3440</v>
      </c>
      <c r="O1574" s="3">
        <v>45306</v>
      </c>
      <c r="P1574" s="2">
        <f t="shared" ca="1" si="24"/>
        <v>18</v>
      </c>
    </row>
    <row r="1575" spans="1:16">
      <c r="A1575" s="2">
        <v>1532104</v>
      </c>
      <c r="B1575" s="2">
        <v>1574</v>
      </c>
      <c r="C1575" s="2">
        <v>1574</v>
      </c>
      <c r="D1575" s="2" t="s">
        <v>1808</v>
      </c>
      <c r="E1575" s="3">
        <v>39013</v>
      </c>
      <c r="F1575" s="2" t="s">
        <v>211</v>
      </c>
      <c r="G1575" s="2" t="s">
        <v>15</v>
      </c>
      <c r="H1575" s="3">
        <v>45709</v>
      </c>
      <c r="K1575" s="2" t="s">
        <v>147</v>
      </c>
      <c r="L1575" s="2" t="s">
        <v>132</v>
      </c>
      <c r="N1575" t="s">
        <v>3440</v>
      </c>
      <c r="O1575" s="3">
        <v>45306</v>
      </c>
      <c r="P1575" s="2">
        <f t="shared" ca="1" si="24"/>
        <v>18</v>
      </c>
    </row>
    <row r="1576" spans="1:16">
      <c r="A1576" s="2">
        <v>1532102</v>
      </c>
      <c r="B1576" s="2">
        <v>1575</v>
      </c>
      <c r="C1576" s="2">
        <v>1575</v>
      </c>
      <c r="D1576" s="2" t="s">
        <v>1809</v>
      </c>
      <c r="E1576" s="3">
        <v>39013</v>
      </c>
      <c r="F1576" s="2" t="s">
        <v>211</v>
      </c>
      <c r="G1576" s="2" t="s">
        <v>15</v>
      </c>
      <c r="H1576" s="3">
        <v>45581</v>
      </c>
      <c r="K1576" s="2" t="s">
        <v>52</v>
      </c>
      <c r="L1576" s="2" t="s">
        <v>164</v>
      </c>
      <c r="N1576" t="s">
        <v>3440</v>
      </c>
      <c r="O1576" s="3">
        <v>45306</v>
      </c>
      <c r="P1576" s="2">
        <f t="shared" ca="1" si="24"/>
        <v>18</v>
      </c>
    </row>
    <row r="1577" spans="1:16">
      <c r="A1577" s="2">
        <v>1532112</v>
      </c>
      <c r="B1577" s="2">
        <v>1576</v>
      </c>
      <c r="C1577" s="2">
        <v>1576</v>
      </c>
      <c r="D1577" s="2" t="s">
        <v>1810</v>
      </c>
      <c r="E1577" s="3">
        <v>39013</v>
      </c>
      <c r="F1577" s="2" t="s">
        <v>211</v>
      </c>
      <c r="G1577" s="2" t="s">
        <v>15</v>
      </c>
      <c r="H1577" s="3">
        <v>45581</v>
      </c>
      <c r="K1577" s="2" t="s">
        <v>69</v>
      </c>
      <c r="L1577" s="2" t="s">
        <v>92</v>
      </c>
      <c r="N1577" t="s">
        <v>3440</v>
      </c>
      <c r="O1577" s="3">
        <v>45306</v>
      </c>
      <c r="P1577" s="2">
        <f t="shared" ca="1" si="24"/>
        <v>18</v>
      </c>
    </row>
    <row r="1578" spans="1:16">
      <c r="A1578" s="2">
        <v>1533660</v>
      </c>
      <c r="B1578" s="2">
        <v>1577</v>
      </c>
      <c r="C1578" s="2">
        <v>1577</v>
      </c>
      <c r="D1578" s="2" t="s">
        <v>1811</v>
      </c>
      <c r="E1578" s="3">
        <v>39013</v>
      </c>
      <c r="F1578" s="2" t="s">
        <v>211</v>
      </c>
      <c r="G1578" s="2" t="s">
        <v>15</v>
      </c>
      <c r="H1578" s="3">
        <v>45581</v>
      </c>
      <c r="K1578" s="2" t="s">
        <v>135</v>
      </c>
      <c r="L1578" s="2" t="s">
        <v>174</v>
      </c>
      <c r="N1578" t="s">
        <v>3440</v>
      </c>
      <c r="O1578" s="3">
        <v>45306</v>
      </c>
      <c r="P1578" s="2">
        <f t="shared" ca="1" si="24"/>
        <v>18</v>
      </c>
    </row>
    <row r="1579" spans="1:16">
      <c r="A1579" s="2">
        <v>1546837</v>
      </c>
      <c r="B1579" s="2">
        <v>1578</v>
      </c>
      <c r="C1579" s="2">
        <v>1578</v>
      </c>
      <c r="D1579" s="2" t="s">
        <v>1812</v>
      </c>
      <c r="E1579" s="3">
        <v>39025</v>
      </c>
      <c r="F1579" s="2" t="s">
        <v>28</v>
      </c>
      <c r="G1579" s="2" t="s">
        <v>15</v>
      </c>
      <c r="H1579" s="3">
        <v>43803</v>
      </c>
      <c r="K1579" s="2" t="s">
        <v>63</v>
      </c>
      <c r="L1579" s="2" t="s">
        <v>285</v>
      </c>
      <c r="N1579" t="s">
        <v>3440</v>
      </c>
      <c r="O1579" s="3">
        <v>45306</v>
      </c>
      <c r="P1579" s="2">
        <f t="shared" ca="1" si="24"/>
        <v>18</v>
      </c>
    </row>
    <row r="1580" spans="1:16">
      <c r="A1580" s="2">
        <v>1537755</v>
      </c>
      <c r="B1580" s="2">
        <v>1579</v>
      </c>
      <c r="C1580" s="2">
        <v>1579</v>
      </c>
      <c r="D1580" s="2" t="s">
        <v>1813</v>
      </c>
      <c r="E1580" s="3">
        <v>39027</v>
      </c>
      <c r="F1580" s="2" t="s">
        <v>31</v>
      </c>
      <c r="G1580" s="2" t="s">
        <v>638</v>
      </c>
      <c r="H1580" s="3">
        <v>45938</v>
      </c>
      <c r="K1580" s="2" t="s">
        <v>32</v>
      </c>
      <c r="L1580" s="2" t="s">
        <v>92</v>
      </c>
      <c r="N1580" t="s">
        <v>3440</v>
      </c>
      <c r="O1580" s="3">
        <v>45306</v>
      </c>
      <c r="P1580" s="2">
        <f t="shared" ca="1" si="24"/>
        <v>18</v>
      </c>
    </row>
    <row r="1581" spans="1:16">
      <c r="A1581" s="2">
        <v>1537747</v>
      </c>
      <c r="B1581" s="2">
        <v>1580</v>
      </c>
      <c r="C1581" s="2">
        <v>1580</v>
      </c>
      <c r="D1581" s="2" t="s">
        <v>1814</v>
      </c>
      <c r="E1581" s="3">
        <v>39027</v>
      </c>
      <c r="F1581" s="2" t="s">
        <v>211</v>
      </c>
      <c r="G1581" s="2" t="s">
        <v>15</v>
      </c>
      <c r="H1581" s="3"/>
      <c r="J1581" s="2" t="s">
        <v>35</v>
      </c>
      <c r="K1581" s="2" t="s">
        <v>80</v>
      </c>
      <c r="L1581" s="2" t="s">
        <v>1034</v>
      </c>
      <c r="N1581" t="s">
        <v>3440</v>
      </c>
      <c r="O1581" s="3">
        <v>45306</v>
      </c>
      <c r="P1581" s="2">
        <f t="shared" ca="1" si="24"/>
        <v>18</v>
      </c>
    </row>
    <row r="1582" spans="1:16">
      <c r="A1582" s="2">
        <v>1555913</v>
      </c>
      <c r="B1582" s="2">
        <v>1581</v>
      </c>
      <c r="C1582" s="2">
        <v>1581</v>
      </c>
      <c r="D1582" s="2" t="s">
        <v>1815</v>
      </c>
      <c r="E1582" s="3">
        <v>39048</v>
      </c>
      <c r="F1582" s="2" t="s">
        <v>211</v>
      </c>
      <c r="G1582" s="2" t="s">
        <v>15</v>
      </c>
      <c r="H1582" s="3">
        <v>45581</v>
      </c>
      <c r="K1582" s="2" t="s">
        <v>135</v>
      </c>
      <c r="L1582" s="2" t="s">
        <v>199</v>
      </c>
      <c r="N1582" t="s">
        <v>3440</v>
      </c>
      <c r="O1582" s="3">
        <v>45306</v>
      </c>
      <c r="P1582" s="2">
        <f t="shared" ca="1" si="24"/>
        <v>18</v>
      </c>
    </row>
    <row r="1583" spans="1:16">
      <c r="A1583" s="2">
        <v>1555902</v>
      </c>
      <c r="B1583" s="2">
        <v>1582</v>
      </c>
      <c r="C1583" s="2">
        <v>1582</v>
      </c>
      <c r="D1583" s="2" t="s">
        <v>1816</v>
      </c>
      <c r="E1583" s="3">
        <v>39048</v>
      </c>
      <c r="F1583" s="2" t="s">
        <v>211</v>
      </c>
      <c r="G1583" s="2" t="s">
        <v>15</v>
      </c>
      <c r="H1583" s="3">
        <v>46099</v>
      </c>
      <c r="K1583" s="2" t="s">
        <v>16</v>
      </c>
      <c r="L1583" s="2" t="s">
        <v>242</v>
      </c>
      <c r="N1583" t="s">
        <v>3440</v>
      </c>
      <c r="O1583" s="3">
        <v>45306</v>
      </c>
      <c r="P1583" s="2">
        <f t="shared" ca="1" si="24"/>
        <v>18</v>
      </c>
    </row>
    <row r="1584" spans="1:16">
      <c r="A1584" s="2">
        <v>1546850</v>
      </c>
      <c r="B1584" s="2">
        <v>1583</v>
      </c>
      <c r="C1584" s="2">
        <v>1583</v>
      </c>
      <c r="D1584" s="2" t="s">
        <v>1817</v>
      </c>
      <c r="E1584" s="3">
        <v>39055</v>
      </c>
      <c r="F1584" s="2" t="s">
        <v>211</v>
      </c>
      <c r="G1584" s="2" t="s">
        <v>15</v>
      </c>
      <c r="H1584" s="3">
        <v>45717</v>
      </c>
      <c r="K1584" s="2" t="s">
        <v>135</v>
      </c>
      <c r="L1584" s="2" t="s">
        <v>281</v>
      </c>
      <c r="N1584" t="s">
        <v>3440</v>
      </c>
      <c r="O1584" s="3">
        <v>45306</v>
      </c>
      <c r="P1584" s="2">
        <f t="shared" ca="1" si="24"/>
        <v>18</v>
      </c>
    </row>
    <row r="1585" spans="1:16">
      <c r="A1585" s="2">
        <v>1546847</v>
      </c>
      <c r="B1585" s="2">
        <v>1584</v>
      </c>
      <c r="C1585" s="2">
        <v>1584</v>
      </c>
      <c r="D1585" s="2" t="s">
        <v>1818</v>
      </c>
      <c r="E1585" s="3">
        <v>39055</v>
      </c>
      <c r="F1585" s="2" t="s">
        <v>246</v>
      </c>
      <c r="G1585" s="2" t="s">
        <v>15</v>
      </c>
      <c r="H1585" s="3">
        <v>45760</v>
      </c>
      <c r="K1585" s="2" t="s">
        <v>43</v>
      </c>
      <c r="L1585" s="2" t="s">
        <v>107</v>
      </c>
      <c r="N1585" t="s">
        <v>3440</v>
      </c>
      <c r="O1585" s="3">
        <v>45306</v>
      </c>
      <c r="P1585" s="2">
        <f t="shared" ca="1" si="24"/>
        <v>18</v>
      </c>
    </row>
    <row r="1586" spans="1:16">
      <c r="A1586" s="2">
        <v>1547354</v>
      </c>
      <c r="B1586" s="2">
        <v>1585</v>
      </c>
      <c r="C1586" s="2">
        <v>1585</v>
      </c>
      <c r="D1586" s="2" t="s">
        <v>1819</v>
      </c>
      <c r="E1586" s="3">
        <v>39055</v>
      </c>
      <c r="F1586" s="2" t="s">
        <v>246</v>
      </c>
      <c r="G1586" s="2" t="s">
        <v>15</v>
      </c>
      <c r="H1586" s="3">
        <v>45676</v>
      </c>
      <c r="K1586" s="2" t="s">
        <v>54</v>
      </c>
      <c r="L1586" s="2" t="s">
        <v>300</v>
      </c>
      <c r="N1586" t="s">
        <v>3440</v>
      </c>
      <c r="O1586" s="3">
        <v>45306</v>
      </c>
      <c r="P1586" s="2">
        <f t="shared" ca="1" si="24"/>
        <v>18</v>
      </c>
    </row>
    <row r="1587" spans="1:16">
      <c r="A1587" s="2">
        <v>1555897</v>
      </c>
      <c r="B1587" s="2">
        <v>1586</v>
      </c>
      <c r="C1587" s="2">
        <v>1586</v>
      </c>
      <c r="D1587" s="2" t="s">
        <v>1820</v>
      </c>
      <c r="E1587" s="3">
        <v>39090</v>
      </c>
      <c r="F1587" s="2" t="s">
        <v>246</v>
      </c>
      <c r="G1587" s="2" t="s">
        <v>15</v>
      </c>
      <c r="H1587" s="3">
        <v>45676</v>
      </c>
      <c r="K1587" s="2" t="s">
        <v>29</v>
      </c>
      <c r="L1587" s="2" t="s">
        <v>750</v>
      </c>
      <c r="N1587" t="s">
        <v>3440</v>
      </c>
      <c r="O1587" s="3">
        <v>45306</v>
      </c>
      <c r="P1587" s="2">
        <f t="shared" ca="1" si="24"/>
        <v>18</v>
      </c>
    </row>
    <row r="1588" spans="1:16">
      <c r="A1588" s="2">
        <v>1555916</v>
      </c>
      <c r="B1588" s="2">
        <v>1587</v>
      </c>
      <c r="C1588" s="2">
        <v>1587</v>
      </c>
      <c r="D1588" s="2" t="s">
        <v>1821</v>
      </c>
      <c r="E1588" s="3">
        <v>39090</v>
      </c>
      <c r="F1588" s="2" t="s">
        <v>246</v>
      </c>
      <c r="G1588" s="2" t="s">
        <v>15</v>
      </c>
      <c r="H1588" s="3">
        <v>45760</v>
      </c>
      <c r="K1588" s="2" t="s">
        <v>63</v>
      </c>
      <c r="L1588" s="2" t="s">
        <v>493</v>
      </c>
      <c r="N1588" t="s">
        <v>3440</v>
      </c>
      <c r="O1588" s="3">
        <v>45306</v>
      </c>
      <c r="P1588" s="2">
        <f t="shared" ca="1" si="24"/>
        <v>18</v>
      </c>
    </row>
    <row r="1589" spans="1:16">
      <c r="A1589" s="2">
        <v>1555900</v>
      </c>
      <c r="B1589" s="2">
        <v>1588</v>
      </c>
      <c r="C1589" s="2">
        <v>1588</v>
      </c>
      <c r="D1589" s="2" t="s">
        <v>1822</v>
      </c>
      <c r="E1589" s="3">
        <v>39090</v>
      </c>
      <c r="F1589" s="2" t="s">
        <v>28</v>
      </c>
      <c r="G1589" s="2" t="s">
        <v>15</v>
      </c>
      <c r="H1589" s="3">
        <v>43813</v>
      </c>
      <c r="K1589" s="2" t="s">
        <v>389</v>
      </c>
      <c r="L1589" s="2" t="s">
        <v>478</v>
      </c>
      <c r="N1589" t="s">
        <v>3440</v>
      </c>
      <c r="O1589" s="3">
        <v>45306</v>
      </c>
      <c r="P1589" s="2">
        <f t="shared" ca="1" si="24"/>
        <v>18</v>
      </c>
    </row>
    <row r="1590" spans="1:16">
      <c r="A1590" s="2">
        <v>1566428</v>
      </c>
      <c r="B1590" s="2">
        <v>1589</v>
      </c>
      <c r="C1590" s="2">
        <v>1589</v>
      </c>
      <c r="D1590" s="2" t="s">
        <v>1823</v>
      </c>
      <c r="E1590" s="3">
        <v>39090</v>
      </c>
      <c r="F1590" s="2" t="s">
        <v>246</v>
      </c>
      <c r="G1590" s="2" t="s">
        <v>15</v>
      </c>
      <c r="H1590" s="3">
        <v>45816</v>
      </c>
      <c r="K1590" s="2" t="s">
        <v>63</v>
      </c>
      <c r="L1590" s="2" t="s">
        <v>174</v>
      </c>
      <c r="N1590" t="s">
        <v>3440</v>
      </c>
      <c r="O1590" s="3">
        <v>45306</v>
      </c>
      <c r="P1590" s="2">
        <f t="shared" ca="1" si="24"/>
        <v>18</v>
      </c>
    </row>
    <row r="1591" spans="1:16">
      <c r="A1591" s="2">
        <v>1555888</v>
      </c>
      <c r="B1591" s="2">
        <v>1590</v>
      </c>
      <c r="C1591" s="2">
        <v>1590</v>
      </c>
      <c r="D1591" s="2" t="s">
        <v>1824</v>
      </c>
      <c r="E1591" s="3">
        <v>39090</v>
      </c>
      <c r="F1591" s="2" t="s">
        <v>28</v>
      </c>
      <c r="G1591" s="2" t="s">
        <v>15</v>
      </c>
      <c r="H1591" s="3">
        <v>44266</v>
      </c>
      <c r="K1591" s="2" t="s">
        <v>427</v>
      </c>
      <c r="L1591" s="2" t="s">
        <v>22</v>
      </c>
      <c r="N1591" t="s">
        <v>3440</v>
      </c>
      <c r="O1591" s="3">
        <v>45306</v>
      </c>
      <c r="P1591" s="2">
        <f t="shared" ca="1" si="24"/>
        <v>18</v>
      </c>
    </row>
    <row r="1592" spans="1:16">
      <c r="A1592" s="2">
        <v>1575701</v>
      </c>
      <c r="B1592" s="2">
        <v>1591</v>
      </c>
      <c r="C1592" s="2">
        <v>1591</v>
      </c>
      <c r="D1592" s="2" t="s">
        <v>1825</v>
      </c>
      <c r="E1592" s="3">
        <v>39111</v>
      </c>
      <c r="F1592" s="2" t="s">
        <v>28</v>
      </c>
      <c r="G1592" s="2" t="s">
        <v>15</v>
      </c>
      <c r="H1592" s="3">
        <v>43813</v>
      </c>
      <c r="K1592" s="2" t="s">
        <v>38</v>
      </c>
      <c r="L1592" s="2" t="s">
        <v>174</v>
      </c>
      <c r="N1592" t="s">
        <v>3440</v>
      </c>
      <c r="O1592" s="3">
        <v>45306</v>
      </c>
      <c r="P1592" s="2">
        <f t="shared" ca="1" si="24"/>
        <v>18</v>
      </c>
    </row>
    <row r="1593" spans="1:16">
      <c r="A1593" s="2">
        <v>1566449</v>
      </c>
      <c r="B1593" s="2">
        <v>1592</v>
      </c>
      <c r="C1593" s="2">
        <v>1592</v>
      </c>
      <c r="D1593" s="2" t="s">
        <v>1826</v>
      </c>
      <c r="E1593" s="3">
        <v>39118</v>
      </c>
      <c r="F1593" s="2" t="s">
        <v>246</v>
      </c>
      <c r="G1593" s="2" t="s">
        <v>15</v>
      </c>
      <c r="H1593" s="3">
        <v>45910</v>
      </c>
      <c r="K1593" s="2" t="s">
        <v>29</v>
      </c>
      <c r="L1593" s="2" t="s">
        <v>229</v>
      </c>
      <c r="N1593" t="s">
        <v>3440</v>
      </c>
      <c r="O1593" s="3">
        <v>45306</v>
      </c>
      <c r="P1593" s="2">
        <f t="shared" ca="1" si="24"/>
        <v>18</v>
      </c>
    </row>
    <row r="1594" spans="1:16">
      <c r="A1594" s="2">
        <v>1566834</v>
      </c>
      <c r="B1594" s="2">
        <v>1593</v>
      </c>
      <c r="C1594" s="2">
        <v>1593</v>
      </c>
      <c r="D1594" s="2" t="s">
        <v>1827</v>
      </c>
      <c r="E1594" s="3">
        <v>39118</v>
      </c>
      <c r="F1594" s="2" t="s">
        <v>246</v>
      </c>
      <c r="G1594" s="2" t="s">
        <v>15</v>
      </c>
      <c r="H1594" s="3">
        <v>45816</v>
      </c>
      <c r="K1594" s="2" t="s">
        <v>63</v>
      </c>
      <c r="L1594" s="2" t="s">
        <v>981</v>
      </c>
      <c r="N1594" t="s">
        <v>3440</v>
      </c>
      <c r="O1594" s="3">
        <v>45306</v>
      </c>
      <c r="P1594" s="2">
        <f t="shared" ca="1" si="24"/>
        <v>18</v>
      </c>
    </row>
    <row r="1595" spans="1:16">
      <c r="A1595" s="2">
        <v>1566426</v>
      </c>
      <c r="B1595" s="2">
        <v>1594</v>
      </c>
      <c r="C1595" s="2">
        <v>1594</v>
      </c>
      <c r="D1595" s="2" t="s">
        <v>1828</v>
      </c>
      <c r="E1595" s="3">
        <v>39118</v>
      </c>
      <c r="F1595" s="2" t="s">
        <v>246</v>
      </c>
      <c r="G1595" s="2" t="s">
        <v>15</v>
      </c>
      <c r="H1595" s="3">
        <v>45910</v>
      </c>
      <c r="K1595" s="2" t="s">
        <v>80</v>
      </c>
      <c r="L1595" s="2" t="s">
        <v>277</v>
      </c>
      <c r="N1595" t="s">
        <v>3440</v>
      </c>
      <c r="O1595" s="3">
        <v>45306</v>
      </c>
      <c r="P1595" s="2">
        <f t="shared" ca="1" si="24"/>
        <v>18</v>
      </c>
    </row>
    <row r="1596" spans="1:16">
      <c r="A1596" s="2">
        <v>1566445</v>
      </c>
      <c r="B1596" s="2">
        <v>1595</v>
      </c>
      <c r="C1596" s="2">
        <v>1595</v>
      </c>
      <c r="D1596" s="2" t="s">
        <v>1829</v>
      </c>
      <c r="E1596" s="3">
        <v>39118</v>
      </c>
      <c r="F1596" s="2" t="s">
        <v>246</v>
      </c>
      <c r="G1596" s="2" t="s">
        <v>15</v>
      </c>
      <c r="H1596" s="3">
        <v>46047</v>
      </c>
      <c r="K1596" s="2" t="s">
        <v>16</v>
      </c>
      <c r="L1596" s="2" t="s">
        <v>300</v>
      </c>
      <c r="N1596" t="s">
        <v>3440</v>
      </c>
      <c r="O1596" s="3">
        <v>45306</v>
      </c>
      <c r="P1596" s="2">
        <f t="shared" ca="1" si="24"/>
        <v>18</v>
      </c>
    </row>
    <row r="1597" spans="1:16">
      <c r="A1597" s="2">
        <v>1566448</v>
      </c>
      <c r="B1597" s="2">
        <v>1596</v>
      </c>
      <c r="C1597" s="2">
        <v>1596</v>
      </c>
      <c r="D1597" s="2" t="s">
        <v>1830</v>
      </c>
      <c r="E1597" s="3">
        <v>39118</v>
      </c>
      <c r="F1597" s="2" t="s">
        <v>322</v>
      </c>
      <c r="G1597" s="2" t="s">
        <v>15</v>
      </c>
      <c r="H1597" s="3"/>
      <c r="K1597" s="2" t="s">
        <v>63</v>
      </c>
      <c r="L1597" s="2" t="s">
        <v>81</v>
      </c>
      <c r="N1597" t="s">
        <v>3440</v>
      </c>
      <c r="O1597" s="3">
        <v>45306</v>
      </c>
      <c r="P1597" s="2">
        <f t="shared" ca="1" si="24"/>
        <v>18</v>
      </c>
    </row>
    <row r="1598" spans="1:16">
      <c r="A1598" s="2">
        <v>1566441</v>
      </c>
      <c r="B1598" s="2">
        <v>1597</v>
      </c>
      <c r="C1598" s="2">
        <v>1597</v>
      </c>
      <c r="D1598" s="2" t="s">
        <v>1831</v>
      </c>
      <c r="E1598" s="3">
        <v>39118</v>
      </c>
      <c r="F1598" s="2" t="s">
        <v>211</v>
      </c>
      <c r="G1598" s="2" t="s">
        <v>15</v>
      </c>
      <c r="H1598" s="3">
        <v>45938</v>
      </c>
      <c r="K1598" s="2" t="s">
        <v>38</v>
      </c>
      <c r="L1598" s="2" t="s">
        <v>343</v>
      </c>
      <c r="N1598" t="s">
        <v>3440</v>
      </c>
      <c r="O1598" s="3">
        <v>45306</v>
      </c>
      <c r="P1598" s="2">
        <f t="shared" ca="1" si="24"/>
        <v>18</v>
      </c>
    </row>
    <row r="1599" spans="1:16">
      <c r="A1599" s="2">
        <v>1576828</v>
      </c>
      <c r="B1599" s="2">
        <v>1598</v>
      </c>
      <c r="C1599" s="2">
        <v>1598</v>
      </c>
      <c r="D1599" s="2" t="s">
        <v>1832</v>
      </c>
      <c r="E1599" s="3">
        <v>39146</v>
      </c>
      <c r="F1599" s="2" t="s">
        <v>322</v>
      </c>
      <c r="G1599" s="2" t="s">
        <v>638</v>
      </c>
      <c r="H1599" s="3">
        <v>42570</v>
      </c>
      <c r="K1599" s="2" t="s">
        <v>21</v>
      </c>
      <c r="L1599" s="2" t="s">
        <v>162</v>
      </c>
      <c r="N1599" t="s">
        <v>3440</v>
      </c>
      <c r="O1599" s="3">
        <v>45306</v>
      </c>
      <c r="P1599" s="2">
        <f t="shared" ca="1" si="24"/>
        <v>18</v>
      </c>
    </row>
    <row r="1600" spans="1:16">
      <c r="A1600" s="2">
        <v>1576826</v>
      </c>
      <c r="B1600" s="2">
        <v>1599</v>
      </c>
      <c r="C1600" s="2">
        <v>1599</v>
      </c>
      <c r="D1600" s="2" t="s">
        <v>1833</v>
      </c>
      <c r="E1600" s="3">
        <v>39146</v>
      </c>
      <c r="F1600" s="2" t="s">
        <v>14</v>
      </c>
      <c r="G1600" s="2" t="s">
        <v>15</v>
      </c>
      <c r="H1600" s="3">
        <v>46281</v>
      </c>
      <c r="K1600" s="2" t="s">
        <v>63</v>
      </c>
      <c r="L1600" s="2" t="s">
        <v>75</v>
      </c>
      <c r="N1600" t="s">
        <v>3440</v>
      </c>
      <c r="O1600" s="3">
        <v>45306</v>
      </c>
      <c r="P1600" s="2">
        <f t="shared" ca="1" si="24"/>
        <v>18</v>
      </c>
    </row>
    <row r="1601" spans="1:16">
      <c r="A1601" s="2">
        <v>1576831</v>
      </c>
      <c r="B1601" s="2">
        <v>1600</v>
      </c>
      <c r="C1601" s="2">
        <v>1600</v>
      </c>
      <c r="D1601" s="2" t="s">
        <v>1834</v>
      </c>
      <c r="E1601" s="3">
        <v>39146</v>
      </c>
      <c r="F1601" s="2" t="s">
        <v>28</v>
      </c>
      <c r="G1601" s="2" t="s">
        <v>15</v>
      </c>
      <c r="H1601" s="3">
        <v>45816</v>
      </c>
      <c r="K1601" s="2" t="s">
        <v>52</v>
      </c>
      <c r="L1601" s="2" t="s">
        <v>257</v>
      </c>
      <c r="N1601" t="s">
        <v>3440</v>
      </c>
      <c r="O1601" s="3">
        <v>45306</v>
      </c>
      <c r="P1601" s="2">
        <f t="shared" ca="1" si="24"/>
        <v>18</v>
      </c>
    </row>
    <row r="1602" spans="1:16">
      <c r="A1602" s="2">
        <v>1576838</v>
      </c>
      <c r="B1602" s="2">
        <v>1601</v>
      </c>
      <c r="C1602" s="2">
        <v>1601</v>
      </c>
      <c r="D1602" s="2" t="s">
        <v>1835</v>
      </c>
      <c r="E1602" s="3">
        <v>39146</v>
      </c>
      <c r="F1602" s="2" t="s">
        <v>28</v>
      </c>
      <c r="G1602" s="2" t="s">
        <v>15</v>
      </c>
      <c r="H1602" s="3">
        <v>46182</v>
      </c>
      <c r="K1602" s="2" t="s">
        <v>69</v>
      </c>
      <c r="L1602" s="2" t="s">
        <v>376</v>
      </c>
      <c r="N1602" t="s">
        <v>3440</v>
      </c>
      <c r="O1602" s="3">
        <v>45306</v>
      </c>
      <c r="P1602" s="2">
        <f t="shared" ref="P1602:P1665" ca="1" si="25">ROUNDUP((TODAY()-E1602)/365.25,0)</f>
        <v>18</v>
      </c>
    </row>
    <row r="1603" spans="1:16">
      <c r="A1603" s="2">
        <v>1576833</v>
      </c>
      <c r="B1603" s="2">
        <v>1602</v>
      </c>
      <c r="C1603" s="2">
        <v>1602</v>
      </c>
      <c r="D1603" s="2" t="s">
        <v>1836</v>
      </c>
      <c r="E1603" s="3">
        <v>39146</v>
      </c>
      <c r="F1603" s="2" t="s">
        <v>246</v>
      </c>
      <c r="G1603" s="2" t="s">
        <v>15</v>
      </c>
      <c r="H1603" s="3">
        <v>45910</v>
      </c>
      <c r="K1603" s="2" t="s">
        <v>80</v>
      </c>
      <c r="L1603" s="2" t="s">
        <v>304</v>
      </c>
      <c r="N1603" t="s">
        <v>3440</v>
      </c>
      <c r="O1603" s="3">
        <v>45306</v>
      </c>
      <c r="P1603" s="2">
        <f t="shared" ca="1" si="25"/>
        <v>18</v>
      </c>
    </row>
    <row r="1604" spans="1:16">
      <c r="A1604" s="2">
        <v>1576788</v>
      </c>
      <c r="B1604" s="2">
        <v>1603</v>
      </c>
      <c r="C1604" s="2">
        <v>1603</v>
      </c>
      <c r="D1604" s="2" t="s">
        <v>1837</v>
      </c>
      <c r="E1604" s="3">
        <v>39146</v>
      </c>
      <c r="F1604" s="2" t="s">
        <v>322</v>
      </c>
      <c r="G1604" s="2" t="s">
        <v>15</v>
      </c>
      <c r="H1604" s="3">
        <v>46768</v>
      </c>
      <c r="K1604" s="2" t="s">
        <v>25</v>
      </c>
      <c r="L1604" s="2" t="s">
        <v>929</v>
      </c>
      <c r="N1604" t="s">
        <v>3440</v>
      </c>
      <c r="O1604" s="3">
        <v>45306</v>
      </c>
      <c r="P1604" s="2">
        <f t="shared" ca="1" si="25"/>
        <v>18</v>
      </c>
    </row>
    <row r="1605" spans="1:16">
      <c r="A1605" s="2">
        <v>1576802</v>
      </c>
      <c r="B1605" s="2">
        <v>1604</v>
      </c>
      <c r="C1605" s="2">
        <v>1604</v>
      </c>
      <c r="D1605" s="2" t="s">
        <v>1838</v>
      </c>
      <c r="E1605" s="3">
        <v>39146</v>
      </c>
      <c r="F1605" s="2" t="s">
        <v>28</v>
      </c>
      <c r="G1605" s="2" t="s">
        <v>15</v>
      </c>
      <c r="H1605" s="3">
        <v>43883</v>
      </c>
      <c r="K1605" s="2" t="s">
        <v>52</v>
      </c>
      <c r="L1605" s="2" t="s">
        <v>22</v>
      </c>
      <c r="N1605" t="s">
        <v>3440</v>
      </c>
      <c r="O1605" s="3">
        <v>45306</v>
      </c>
      <c r="P1605" s="2">
        <f t="shared" ca="1" si="25"/>
        <v>18</v>
      </c>
    </row>
    <row r="1606" spans="1:16">
      <c r="A1606" s="2">
        <v>1576825</v>
      </c>
      <c r="B1606" s="2">
        <v>1605</v>
      </c>
      <c r="C1606" s="2">
        <v>1605</v>
      </c>
      <c r="D1606" s="2" t="s">
        <v>1839</v>
      </c>
      <c r="E1606" s="3">
        <v>39146</v>
      </c>
      <c r="F1606" s="2" t="s">
        <v>28</v>
      </c>
      <c r="G1606" s="2" t="s">
        <v>15</v>
      </c>
      <c r="H1606" s="3">
        <v>44266</v>
      </c>
      <c r="K1606" s="2" t="s">
        <v>135</v>
      </c>
      <c r="L1606" s="2" t="s">
        <v>121</v>
      </c>
      <c r="N1606" t="s">
        <v>3440</v>
      </c>
      <c r="O1606" s="3">
        <v>45306</v>
      </c>
      <c r="P1606" s="2">
        <f t="shared" ca="1" si="25"/>
        <v>18</v>
      </c>
    </row>
    <row r="1607" spans="1:16">
      <c r="A1607" s="2">
        <v>1577344</v>
      </c>
      <c r="B1607" s="2">
        <v>1606</v>
      </c>
      <c r="C1607" s="2">
        <v>1606</v>
      </c>
      <c r="D1607" s="2" t="s">
        <v>1840</v>
      </c>
      <c r="E1607" s="3">
        <v>39146</v>
      </c>
      <c r="F1607" s="2" t="s">
        <v>211</v>
      </c>
      <c r="G1607" s="2" t="s">
        <v>638</v>
      </c>
      <c r="H1607" s="3"/>
      <c r="K1607" s="2" t="s">
        <v>21</v>
      </c>
      <c r="L1607" s="2" t="s">
        <v>46</v>
      </c>
      <c r="N1607" t="s">
        <v>3440</v>
      </c>
      <c r="O1607" s="3">
        <v>45306</v>
      </c>
      <c r="P1607" s="2">
        <f t="shared" ca="1" si="25"/>
        <v>18</v>
      </c>
    </row>
    <row r="1608" spans="1:16">
      <c r="A1608" s="2">
        <v>1576797</v>
      </c>
      <c r="B1608" s="2">
        <v>1607</v>
      </c>
      <c r="C1608" s="2">
        <v>1607</v>
      </c>
      <c r="D1608" s="2" t="s">
        <v>1841</v>
      </c>
      <c r="E1608" s="3">
        <v>39146</v>
      </c>
      <c r="F1608" s="2" t="s">
        <v>246</v>
      </c>
      <c r="G1608" s="2" t="s">
        <v>15</v>
      </c>
      <c r="H1608" s="3">
        <v>46768</v>
      </c>
      <c r="K1608" s="2" t="s">
        <v>65</v>
      </c>
      <c r="L1608" s="2" t="s">
        <v>281</v>
      </c>
      <c r="N1608" t="s">
        <v>3440</v>
      </c>
      <c r="O1608" s="3">
        <v>45306</v>
      </c>
      <c r="P1608" s="2">
        <f t="shared" ca="1" si="25"/>
        <v>18</v>
      </c>
    </row>
    <row r="1609" spans="1:16">
      <c r="A1609" s="2">
        <v>1576841</v>
      </c>
      <c r="B1609" s="2">
        <v>1608</v>
      </c>
      <c r="C1609" s="2">
        <v>1608</v>
      </c>
      <c r="D1609" s="2" t="s">
        <v>1842</v>
      </c>
      <c r="E1609" s="3">
        <v>39146</v>
      </c>
      <c r="F1609" s="2" t="s">
        <v>246</v>
      </c>
      <c r="G1609" s="2" t="s">
        <v>15</v>
      </c>
      <c r="H1609" s="3">
        <v>46732</v>
      </c>
      <c r="K1609" s="2" t="s">
        <v>427</v>
      </c>
      <c r="L1609" s="2" t="s">
        <v>302</v>
      </c>
      <c r="N1609" t="s">
        <v>3440</v>
      </c>
      <c r="O1609" s="3">
        <v>45306</v>
      </c>
      <c r="P1609" s="2">
        <f t="shared" ca="1" si="25"/>
        <v>18</v>
      </c>
    </row>
    <row r="1610" spans="1:16">
      <c r="A1610" s="2">
        <v>1599466</v>
      </c>
      <c r="B1610" s="2">
        <v>1609</v>
      </c>
      <c r="C1610" s="2">
        <v>1609</v>
      </c>
      <c r="D1610" s="2" t="s">
        <v>1843</v>
      </c>
      <c r="E1610" s="3">
        <v>39181</v>
      </c>
      <c r="F1610" s="2" t="s">
        <v>28</v>
      </c>
      <c r="G1610" s="2" t="s">
        <v>15</v>
      </c>
      <c r="H1610" s="3">
        <v>44316</v>
      </c>
      <c r="K1610" s="2" t="s">
        <v>25</v>
      </c>
      <c r="L1610" s="2" t="s">
        <v>191</v>
      </c>
      <c r="N1610" t="s">
        <v>3440</v>
      </c>
      <c r="O1610" s="3">
        <v>45306</v>
      </c>
      <c r="P1610" s="2">
        <f t="shared" ca="1" si="25"/>
        <v>17</v>
      </c>
    </row>
    <row r="1611" spans="1:16">
      <c r="A1611" s="2">
        <v>1595185</v>
      </c>
      <c r="B1611" s="2">
        <v>1610</v>
      </c>
      <c r="C1611" s="2">
        <v>1610</v>
      </c>
      <c r="D1611" s="2" t="s">
        <v>1844</v>
      </c>
      <c r="E1611" s="3">
        <v>39188</v>
      </c>
      <c r="F1611" s="2" t="s">
        <v>14</v>
      </c>
      <c r="G1611" s="2" t="s">
        <v>15</v>
      </c>
      <c r="H1611" s="3">
        <v>46917</v>
      </c>
      <c r="K1611" s="2" t="s">
        <v>16</v>
      </c>
      <c r="L1611" s="2" t="s">
        <v>92</v>
      </c>
      <c r="N1611" t="s">
        <v>3440</v>
      </c>
      <c r="O1611" s="3">
        <v>45306</v>
      </c>
      <c r="P1611" s="2">
        <f t="shared" ca="1" si="25"/>
        <v>17</v>
      </c>
    </row>
    <row r="1612" spans="1:16">
      <c r="A1612" s="2">
        <v>1593873</v>
      </c>
      <c r="B1612" s="2">
        <v>1611</v>
      </c>
      <c r="C1612" s="2">
        <v>1611</v>
      </c>
      <c r="D1612" s="2" t="s">
        <v>1845</v>
      </c>
      <c r="E1612" s="3">
        <v>39188</v>
      </c>
      <c r="F1612" s="2" t="s">
        <v>28</v>
      </c>
      <c r="G1612" s="2" t="s">
        <v>15</v>
      </c>
      <c r="H1612" s="3">
        <v>46029</v>
      </c>
      <c r="K1612" s="2" t="s">
        <v>38</v>
      </c>
      <c r="L1612" s="2" t="s">
        <v>46</v>
      </c>
      <c r="N1612" t="s">
        <v>3440</v>
      </c>
      <c r="O1612" s="3">
        <v>45306</v>
      </c>
      <c r="P1612" s="2">
        <f t="shared" ca="1" si="25"/>
        <v>17</v>
      </c>
    </row>
    <row r="1613" spans="1:16">
      <c r="A1613" s="2">
        <v>1595186</v>
      </c>
      <c r="B1613" s="2">
        <v>1612</v>
      </c>
      <c r="C1613" s="2">
        <v>1612</v>
      </c>
      <c r="D1613" s="2" t="s">
        <v>1846</v>
      </c>
      <c r="E1613" s="3">
        <v>39188</v>
      </c>
      <c r="F1613" s="2" t="s">
        <v>246</v>
      </c>
      <c r="G1613" s="2" t="s">
        <v>15</v>
      </c>
      <c r="H1613" s="3">
        <v>45910</v>
      </c>
      <c r="K1613" s="2" t="s">
        <v>54</v>
      </c>
      <c r="L1613" s="2" t="s">
        <v>343</v>
      </c>
      <c r="N1613" t="s">
        <v>3440</v>
      </c>
      <c r="O1613" s="3">
        <v>45306</v>
      </c>
      <c r="P1613" s="2">
        <f t="shared" ca="1" si="25"/>
        <v>17</v>
      </c>
    </row>
    <row r="1614" spans="1:16">
      <c r="A1614" s="2">
        <v>1593878</v>
      </c>
      <c r="B1614" s="2">
        <v>1613</v>
      </c>
      <c r="C1614" s="2">
        <v>1613</v>
      </c>
      <c r="D1614" s="2" t="s">
        <v>1847</v>
      </c>
      <c r="E1614" s="3">
        <v>39188</v>
      </c>
      <c r="F1614" s="2" t="s">
        <v>322</v>
      </c>
      <c r="G1614" s="2" t="s">
        <v>15</v>
      </c>
      <c r="H1614" s="3">
        <v>44266</v>
      </c>
      <c r="K1614" s="2" t="s">
        <v>25</v>
      </c>
      <c r="L1614" s="2" t="s">
        <v>300</v>
      </c>
      <c r="N1614" t="s">
        <v>3440</v>
      </c>
      <c r="O1614" s="3">
        <v>45306</v>
      </c>
      <c r="P1614" s="2">
        <f t="shared" ca="1" si="25"/>
        <v>17</v>
      </c>
    </row>
    <row r="1615" spans="1:16">
      <c r="A1615" s="2">
        <v>1593881</v>
      </c>
      <c r="B1615" s="2">
        <v>1614</v>
      </c>
      <c r="C1615" s="2">
        <v>1614</v>
      </c>
      <c r="D1615" s="2" t="s">
        <v>1848</v>
      </c>
      <c r="E1615" s="3">
        <v>39188</v>
      </c>
      <c r="F1615" s="2" t="s">
        <v>322</v>
      </c>
      <c r="G1615" s="2" t="s">
        <v>15</v>
      </c>
      <c r="H1615" s="3">
        <v>45816</v>
      </c>
      <c r="K1615" s="2" t="s">
        <v>427</v>
      </c>
      <c r="L1615" s="2" t="s">
        <v>401</v>
      </c>
      <c r="N1615" t="s">
        <v>3440</v>
      </c>
      <c r="O1615" s="3">
        <v>45306</v>
      </c>
      <c r="P1615" s="2">
        <f t="shared" ca="1" si="25"/>
        <v>17</v>
      </c>
    </row>
    <row r="1616" spans="1:16">
      <c r="A1616" s="2">
        <v>1599459</v>
      </c>
      <c r="B1616" s="2">
        <v>1615</v>
      </c>
      <c r="C1616" s="2">
        <v>1615</v>
      </c>
      <c r="D1616" s="2" t="s">
        <v>1849</v>
      </c>
      <c r="E1616" s="3">
        <v>39209</v>
      </c>
      <c r="F1616" s="2" t="s">
        <v>246</v>
      </c>
      <c r="G1616" s="2" t="s">
        <v>15</v>
      </c>
      <c r="H1616" s="3">
        <v>45941</v>
      </c>
      <c r="K1616" s="2" t="s">
        <v>63</v>
      </c>
      <c r="L1616" s="2" t="s">
        <v>605</v>
      </c>
      <c r="N1616" t="s">
        <v>3440</v>
      </c>
      <c r="O1616" s="3">
        <v>45306</v>
      </c>
      <c r="P1616" s="2">
        <f t="shared" ca="1" si="25"/>
        <v>17</v>
      </c>
    </row>
    <row r="1617" spans="1:16">
      <c r="A1617" s="2">
        <v>1599468</v>
      </c>
      <c r="B1617" s="2">
        <v>1616</v>
      </c>
      <c r="C1617" s="2">
        <v>1616</v>
      </c>
      <c r="D1617" s="2" t="s">
        <v>1850</v>
      </c>
      <c r="E1617" s="3">
        <v>39209</v>
      </c>
      <c r="F1617" s="2" t="s">
        <v>211</v>
      </c>
      <c r="G1617" s="2" t="s">
        <v>15</v>
      </c>
      <c r="H1617" s="3">
        <v>46122</v>
      </c>
      <c r="K1617" s="2" t="s">
        <v>135</v>
      </c>
      <c r="L1617" s="2" t="s">
        <v>191</v>
      </c>
      <c r="N1617" t="s">
        <v>3440</v>
      </c>
      <c r="O1617" s="3">
        <v>45306</v>
      </c>
      <c r="P1617" s="2">
        <f t="shared" ca="1" si="25"/>
        <v>17</v>
      </c>
    </row>
    <row r="1618" spans="1:16">
      <c r="A1618" s="2">
        <v>1599467</v>
      </c>
      <c r="B1618" s="2">
        <v>1617</v>
      </c>
      <c r="C1618" s="2">
        <v>1617</v>
      </c>
      <c r="D1618" s="2" t="s">
        <v>1851</v>
      </c>
      <c r="E1618" s="3">
        <v>39209</v>
      </c>
      <c r="F1618" s="2" t="s">
        <v>246</v>
      </c>
      <c r="G1618" s="2" t="s">
        <v>15</v>
      </c>
      <c r="H1618" s="3">
        <v>45970</v>
      </c>
      <c r="K1618" s="2" t="s">
        <v>135</v>
      </c>
      <c r="L1618" s="2" t="s">
        <v>185</v>
      </c>
      <c r="N1618" t="s">
        <v>3440</v>
      </c>
      <c r="O1618" s="3">
        <v>45306</v>
      </c>
      <c r="P1618" s="2">
        <f t="shared" ca="1" si="25"/>
        <v>17</v>
      </c>
    </row>
    <row r="1619" spans="1:16">
      <c r="A1619" s="2">
        <v>1599458</v>
      </c>
      <c r="B1619" s="2">
        <v>1618</v>
      </c>
      <c r="C1619" s="2">
        <v>1618</v>
      </c>
      <c r="D1619" s="2" t="s">
        <v>1852</v>
      </c>
      <c r="E1619" s="3">
        <v>39209</v>
      </c>
      <c r="F1619" s="2" t="s">
        <v>19</v>
      </c>
      <c r="G1619" s="2" t="s">
        <v>638</v>
      </c>
      <c r="H1619" s="3">
        <v>45785</v>
      </c>
      <c r="K1619" s="2" t="s">
        <v>43</v>
      </c>
      <c r="L1619" s="2" t="s">
        <v>378</v>
      </c>
      <c r="N1619" t="s">
        <v>3440</v>
      </c>
      <c r="O1619" s="3">
        <v>45306</v>
      </c>
      <c r="P1619" s="2">
        <f t="shared" ca="1" si="25"/>
        <v>17</v>
      </c>
    </row>
    <row r="1620" spans="1:16">
      <c r="A1620" s="2">
        <v>1599463</v>
      </c>
      <c r="B1620" s="2">
        <v>1619</v>
      </c>
      <c r="C1620" s="2">
        <v>1619</v>
      </c>
      <c r="D1620" s="2" t="s">
        <v>1853</v>
      </c>
      <c r="E1620" s="3">
        <v>39209</v>
      </c>
      <c r="F1620" s="2" t="s">
        <v>246</v>
      </c>
      <c r="G1620" s="2" t="s">
        <v>15</v>
      </c>
      <c r="H1620" s="3">
        <v>45970</v>
      </c>
      <c r="K1620" s="2" t="s">
        <v>29</v>
      </c>
      <c r="L1620" s="2" t="s">
        <v>191</v>
      </c>
      <c r="N1620" t="s">
        <v>3440</v>
      </c>
      <c r="O1620" s="3">
        <v>45306</v>
      </c>
      <c r="P1620" s="2">
        <f t="shared" ca="1" si="25"/>
        <v>17</v>
      </c>
    </row>
    <row r="1621" spans="1:16">
      <c r="A1621" s="2">
        <v>1599446</v>
      </c>
      <c r="B1621" s="2">
        <v>1620</v>
      </c>
      <c r="C1621" s="2">
        <v>1620</v>
      </c>
      <c r="D1621" s="2" t="s">
        <v>1854</v>
      </c>
      <c r="E1621" s="3">
        <v>39209</v>
      </c>
      <c r="F1621" s="2" t="s">
        <v>322</v>
      </c>
      <c r="G1621" s="2" t="s">
        <v>15</v>
      </c>
      <c r="H1621" s="3">
        <v>45816</v>
      </c>
      <c r="K1621" s="2" t="s">
        <v>38</v>
      </c>
      <c r="L1621" s="2" t="s">
        <v>300</v>
      </c>
      <c r="N1621" t="s">
        <v>3440</v>
      </c>
      <c r="O1621" s="3">
        <v>45306</v>
      </c>
      <c r="P1621" s="2">
        <f t="shared" ca="1" si="25"/>
        <v>17</v>
      </c>
    </row>
    <row r="1622" spans="1:16">
      <c r="A1622" s="2">
        <v>1599447</v>
      </c>
      <c r="B1622" s="2">
        <v>1621</v>
      </c>
      <c r="C1622" s="2">
        <v>1621</v>
      </c>
      <c r="D1622" s="2" t="s">
        <v>1855</v>
      </c>
      <c r="E1622" s="3">
        <v>39209</v>
      </c>
      <c r="F1622" s="2" t="s">
        <v>211</v>
      </c>
      <c r="G1622" s="2" t="s">
        <v>15</v>
      </c>
      <c r="H1622" s="3">
        <v>45816</v>
      </c>
      <c r="K1622" s="2" t="s">
        <v>38</v>
      </c>
      <c r="L1622" s="2" t="s">
        <v>669</v>
      </c>
      <c r="N1622" t="s">
        <v>3440</v>
      </c>
      <c r="O1622" s="3">
        <v>45306</v>
      </c>
      <c r="P1622" s="2">
        <f t="shared" ca="1" si="25"/>
        <v>17</v>
      </c>
    </row>
    <row r="1623" spans="1:16">
      <c r="A1623" s="2">
        <v>1609417</v>
      </c>
      <c r="B1623" s="2">
        <v>1622</v>
      </c>
      <c r="C1623" s="2">
        <v>1622</v>
      </c>
      <c r="D1623" s="2" t="s">
        <v>1856</v>
      </c>
      <c r="E1623" s="3">
        <v>39237</v>
      </c>
      <c r="F1623" s="2" t="s">
        <v>28</v>
      </c>
      <c r="G1623" s="2" t="s">
        <v>15</v>
      </c>
      <c r="H1623" s="3">
        <v>43934</v>
      </c>
      <c r="K1623" s="2" t="s">
        <v>63</v>
      </c>
      <c r="L1623" s="2" t="s">
        <v>441</v>
      </c>
      <c r="N1623" t="s">
        <v>3440</v>
      </c>
      <c r="O1623" s="3">
        <v>45306</v>
      </c>
      <c r="P1623" s="2">
        <f t="shared" ca="1" si="25"/>
        <v>17</v>
      </c>
    </row>
    <row r="1624" spans="1:16">
      <c r="A1624" s="2">
        <v>1609416</v>
      </c>
      <c r="B1624" s="2">
        <v>1623</v>
      </c>
      <c r="C1624" s="2">
        <v>1623</v>
      </c>
      <c r="D1624" s="2" t="s">
        <v>1857</v>
      </c>
      <c r="E1624" s="3">
        <v>39237</v>
      </c>
      <c r="F1624" s="2" t="s">
        <v>28</v>
      </c>
      <c r="G1624" s="2" t="s">
        <v>15</v>
      </c>
      <c r="H1624" s="3">
        <v>46029</v>
      </c>
      <c r="K1624" s="2" t="s">
        <v>25</v>
      </c>
      <c r="L1624" s="2" t="s">
        <v>590</v>
      </c>
      <c r="N1624" t="s">
        <v>3440</v>
      </c>
      <c r="O1624" s="3">
        <v>45306</v>
      </c>
      <c r="P1624" s="2">
        <f t="shared" ca="1" si="25"/>
        <v>17</v>
      </c>
    </row>
    <row r="1625" spans="1:16">
      <c r="A1625" s="2">
        <v>1609419</v>
      </c>
      <c r="B1625" s="2">
        <v>1624</v>
      </c>
      <c r="C1625" s="2">
        <v>1624</v>
      </c>
      <c r="D1625" s="2" t="s">
        <v>1858</v>
      </c>
      <c r="E1625" s="3">
        <v>39237</v>
      </c>
      <c r="F1625" s="2" t="s">
        <v>246</v>
      </c>
      <c r="G1625" s="2" t="s">
        <v>15</v>
      </c>
      <c r="H1625" s="3">
        <v>45816</v>
      </c>
      <c r="K1625" s="2" t="s">
        <v>135</v>
      </c>
      <c r="L1625" s="2" t="s">
        <v>152</v>
      </c>
      <c r="N1625" t="s">
        <v>3440</v>
      </c>
      <c r="O1625" s="3">
        <v>45306</v>
      </c>
      <c r="P1625" s="2">
        <f t="shared" ca="1" si="25"/>
        <v>17</v>
      </c>
    </row>
    <row r="1626" spans="1:16">
      <c r="A1626" s="2">
        <v>1609375</v>
      </c>
      <c r="B1626" s="2">
        <v>1625</v>
      </c>
      <c r="C1626" s="2">
        <v>1625</v>
      </c>
      <c r="D1626" s="2" t="s">
        <v>1859</v>
      </c>
      <c r="E1626" s="3">
        <v>39237</v>
      </c>
      <c r="F1626" s="2" t="s">
        <v>211</v>
      </c>
      <c r="G1626" s="2" t="s">
        <v>15</v>
      </c>
      <c r="H1626" s="3">
        <v>45816</v>
      </c>
      <c r="K1626" s="2" t="s">
        <v>135</v>
      </c>
      <c r="L1626" s="2" t="s">
        <v>1860</v>
      </c>
      <c r="N1626" t="s">
        <v>3440</v>
      </c>
      <c r="O1626" s="3">
        <v>45306</v>
      </c>
      <c r="P1626" s="2">
        <f t="shared" ca="1" si="25"/>
        <v>17</v>
      </c>
    </row>
    <row r="1627" spans="1:16">
      <c r="A1627" s="2">
        <v>1609370</v>
      </c>
      <c r="B1627" s="2">
        <v>1626</v>
      </c>
      <c r="C1627" s="2">
        <v>1626</v>
      </c>
      <c r="D1627" s="2" t="s">
        <v>1861</v>
      </c>
      <c r="E1627" s="3">
        <v>39237</v>
      </c>
      <c r="F1627" s="2" t="s">
        <v>28</v>
      </c>
      <c r="G1627" s="2" t="s">
        <v>15</v>
      </c>
      <c r="H1627" s="3">
        <v>43998</v>
      </c>
      <c r="K1627" s="2" t="s">
        <v>63</v>
      </c>
      <c r="L1627" s="2" t="s">
        <v>242</v>
      </c>
      <c r="N1627" t="s">
        <v>3440</v>
      </c>
      <c r="O1627" s="3">
        <v>45306</v>
      </c>
      <c r="P1627" s="2">
        <f t="shared" ca="1" si="25"/>
        <v>17</v>
      </c>
    </row>
    <row r="1628" spans="1:16">
      <c r="A1628" s="2">
        <v>1609373</v>
      </c>
      <c r="B1628" s="2">
        <v>1627</v>
      </c>
      <c r="C1628" s="2">
        <v>1627</v>
      </c>
      <c r="D1628" s="2" t="s">
        <v>1862</v>
      </c>
      <c r="E1628" s="3">
        <v>39237</v>
      </c>
      <c r="F1628" s="2" t="s">
        <v>14</v>
      </c>
      <c r="G1628" s="2" t="s">
        <v>15</v>
      </c>
      <c r="H1628" s="3">
        <v>46281</v>
      </c>
      <c r="K1628" s="2" t="s">
        <v>63</v>
      </c>
      <c r="L1628" s="2" t="s">
        <v>58</v>
      </c>
      <c r="N1628" t="s">
        <v>3440</v>
      </c>
      <c r="O1628" s="3">
        <v>45306</v>
      </c>
      <c r="P1628" s="2">
        <f t="shared" ca="1" si="25"/>
        <v>17</v>
      </c>
    </row>
    <row r="1629" spans="1:16">
      <c r="A1629" s="2">
        <v>1623499</v>
      </c>
      <c r="B1629" s="2">
        <v>1628</v>
      </c>
      <c r="C1629" s="2">
        <v>1628</v>
      </c>
      <c r="D1629" s="2" t="s">
        <v>1863</v>
      </c>
      <c r="E1629" s="3">
        <v>39272</v>
      </c>
      <c r="F1629" s="2" t="s">
        <v>211</v>
      </c>
      <c r="G1629" s="2" t="s">
        <v>15</v>
      </c>
      <c r="H1629" s="3">
        <v>46213</v>
      </c>
      <c r="K1629" s="2" t="s">
        <v>54</v>
      </c>
      <c r="L1629" s="2" t="s">
        <v>285</v>
      </c>
      <c r="N1629" t="s">
        <v>3440</v>
      </c>
      <c r="O1629" s="3">
        <v>45306</v>
      </c>
      <c r="P1629" s="2">
        <f t="shared" ca="1" si="25"/>
        <v>17</v>
      </c>
    </row>
    <row r="1630" spans="1:16">
      <c r="A1630" s="2">
        <v>1623516</v>
      </c>
      <c r="B1630" s="2">
        <v>1629</v>
      </c>
      <c r="C1630" s="2">
        <v>1629</v>
      </c>
      <c r="D1630" s="2" t="s">
        <v>1864</v>
      </c>
      <c r="E1630" s="3">
        <v>39272</v>
      </c>
      <c r="F1630" s="2" t="s">
        <v>28</v>
      </c>
      <c r="G1630" s="2" t="s">
        <v>15</v>
      </c>
      <c r="H1630" s="3">
        <v>46947</v>
      </c>
      <c r="K1630" s="2" t="s">
        <v>25</v>
      </c>
      <c r="L1630" s="2" t="s">
        <v>204</v>
      </c>
      <c r="N1630" t="s">
        <v>3440</v>
      </c>
      <c r="O1630" s="3">
        <v>45306</v>
      </c>
      <c r="P1630" s="2">
        <f t="shared" ca="1" si="25"/>
        <v>17</v>
      </c>
    </row>
    <row r="1631" spans="1:16">
      <c r="A1631" s="2">
        <v>1623514</v>
      </c>
      <c r="B1631" s="2">
        <v>1630</v>
      </c>
      <c r="C1631" s="2">
        <v>1630</v>
      </c>
      <c r="D1631" s="2" t="s">
        <v>1865</v>
      </c>
      <c r="E1631" s="3">
        <v>39272</v>
      </c>
      <c r="F1631" s="2" t="s">
        <v>14</v>
      </c>
      <c r="G1631" s="2" t="s">
        <v>638</v>
      </c>
      <c r="H1631" s="3">
        <v>44069</v>
      </c>
      <c r="K1631" s="2" t="s">
        <v>874</v>
      </c>
      <c r="L1631" s="2" t="s">
        <v>738</v>
      </c>
      <c r="N1631" t="s">
        <v>3440</v>
      </c>
      <c r="O1631" s="3">
        <v>45306</v>
      </c>
      <c r="P1631" s="2">
        <f t="shared" ca="1" si="25"/>
        <v>17</v>
      </c>
    </row>
    <row r="1632" spans="1:16">
      <c r="A1632" s="2">
        <v>1623495</v>
      </c>
      <c r="B1632" s="2">
        <v>1631</v>
      </c>
      <c r="C1632" s="2">
        <v>1631</v>
      </c>
      <c r="D1632" s="2" t="s">
        <v>1866</v>
      </c>
      <c r="E1632" s="3">
        <v>39272</v>
      </c>
      <c r="F1632" s="2" t="s">
        <v>28</v>
      </c>
      <c r="G1632" s="2" t="s">
        <v>15</v>
      </c>
      <c r="H1632" s="3">
        <v>46794</v>
      </c>
      <c r="K1632" s="2" t="s">
        <v>65</v>
      </c>
      <c r="L1632" s="2" t="s">
        <v>81</v>
      </c>
      <c r="N1632" t="s">
        <v>3440</v>
      </c>
      <c r="O1632" s="3">
        <v>45306</v>
      </c>
      <c r="P1632" s="2">
        <f t="shared" ca="1" si="25"/>
        <v>17</v>
      </c>
    </row>
    <row r="1633" spans="1:16">
      <c r="A1633" s="2">
        <v>1623517</v>
      </c>
      <c r="B1633" s="2">
        <v>1632</v>
      </c>
      <c r="C1633" s="2">
        <v>1632</v>
      </c>
      <c r="D1633" s="2" t="s">
        <v>1867</v>
      </c>
      <c r="E1633" s="3">
        <v>39272</v>
      </c>
      <c r="F1633" s="2" t="s">
        <v>211</v>
      </c>
      <c r="G1633" s="2" t="s">
        <v>15</v>
      </c>
      <c r="H1633" s="3">
        <v>46012</v>
      </c>
      <c r="K1633" s="2" t="s">
        <v>52</v>
      </c>
      <c r="L1633" s="2" t="s">
        <v>75</v>
      </c>
      <c r="N1633" t="s">
        <v>3440</v>
      </c>
      <c r="O1633" s="3">
        <v>45306</v>
      </c>
      <c r="P1633" s="2">
        <f t="shared" ca="1" si="25"/>
        <v>17</v>
      </c>
    </row>
    <row r="1634" spans="1:16">
      <c r="A1634" s="2">
        <v>1623501</v>
      </c>
      <c r="B1634" s="2">
        <v>1633</v>
      </c>
      <c r="C1634" s="2">
        <v>1633</v>
      </c>
      <c r="D1634" s="2" t="s">
        <v>1868</v>
      </c>
      <c r="E1634" s="3">
        <v>39272</v>
      </c>
      <c r="F1634" s="2" t="s">
        <v>211</v>
      </c>
      <c r="G1634" s="2" t="s">
        <v>15</v>
      </c>
      <c r="H1634" s="3">
        <v>45938</v>
      </c>
      <c r="K1634" s="2" t="s">
        <v>389</v>
      </c>
      <c r="L1634" s="2" t="s">
        <v>174</v>
      </c>
      <c r="N1634" t="s">
        <v>3440</v>
      </c>
      <c r="O1634" s="3">
        <v>45306</v>
      </c>
      <c r="P1634" s="2">
        <f t="shared" ca="1" si="25"/>
        <v>17</v>
      </c>
    </row>
    <row r="1635" spans="1:16">
      <c r="A1635" s="2">
        <v>1623497</v>
      </c>
      <c r="B1635" s="2">
        <v>1634</v>
      </c>
      <c r="C1635" s="2">
        <v>1634</v>
      </c>
      <c r="D1635" s="2" t="s">
        <v>1869</v>
      </c>
      <c r="E1635" s="3">
        <v>39272</v>
      </c>
      <c r="F1635" s="2" t="s">
        <v>19</v>
      </c>
      <c r="G1635" s="2" t="s">
        <v>638</v>
      </c>
      <c r="H1635" s="3">
        <v>45910</v>
      </c>
      <c r="K1635" s="2" t="s">
        <v>43</v>
      </c>
      <c r="L1635" s="2" t="s">
        <v>573</v>
      </c>
      <c r="N1635" t="s">
        <v>3440</v>
      </c>
      <c r="O1635" s="3">
        <v>45306</v>
      </c>
      <c r="P1635" s="2">
        <f t="shared" ca="1" si="25"/>
        <v>17</v>
      </c>
    </row>
    <row r="1636" spans="1:16">
      <c r="A1636" s="2">
        <v>1632312</v>
      </c>
      <c r="B1636" s="2">
        <v>1635</v>
      </c>
      <c r="C1636" s="2">
        <v>1635</v>
      </c>
      <c r="D1636" s="2" t="s">
        <v>1870</v>
      </c>
      <c r="E1636" s="3">
        <v>39300</v>
      </c>
      <c r="F1636" s="2" t="s">
        <v>322</v>
      </c>
      <c r="G1636" s="2" t="s">
        <v>638</v>
      </c>
      <c r="H1636" s="3">
        <v>45414</v>
      </c>
      <c r="K1636" s="2" t="s">
        <v>142</v>
      </c>
      <c r="L1636" s="2" t="s">
        <v>249</v>
      </c>
      <c r="N1636" t="s">
        <v>3440</v>
      </c>
      <c r="O1636" s="3">
        <v>45306</v>
      </c>
      <c r="P1636" s="2">
        <f t="shared" ca="1" si="25"/>
        <v>17</v>
      </c>
    </row>
    <row r="1637" spans="1:16">
      <c r="A1637" s="2">
        <v>1632315</v>
      </c>
      <c r="B1637" s="2">
        <v>1636</v>
      </c>
      <c r="C1637" s="2">
        <v>1636</v>
      </c>
      <c r="D1637" s="2" t="s">
        <v>1871</v>
      </c>
      <c r="E1637" s="3">
        <v>39300</v>
      </c>
      <c r="F1637" s="2" t="s">
        <v>28</v>
      </c>
      <c r="G1637" s="2" t="s">
        <v>15</v>
      </c>
      <c r="H1637" s="3">
        <v>46029</v>
      </c>
      <c r="K1637" s="2" t="s">
        <v>25</v>
      </c>
      <c r="L1637" s="2" t="s">
        <v>233</v>
      </c>
      <c r="N1637" t="s">
        <v>3440</v>
      </c>
      <c r="O1637" s="3">
        <v>45306</v>
      </c>
      <c r="P1637" s="2">
        <f t="shared" ca="1" si="25"/>
        <v>17</v>
      </c>
    </row>
    <row r="1638" spans="1:16">
      <c r="A1638" s="2">
        <v>1632316</v>
      </c>
      <c r="B1638" s="2">
        <v>1637</v>
      </c>
      <c r="C1638" s="2">
        <v>1637</v>
      </c>
      <c r="D1638" s="2" t="s">
        <v>1872</v>
      </c>
      <c r="E1638" s="3">
        <v>39300</v>
      </c>
      <c r="F1638" s="2" t="s">
        <v>211</v>
      </c>
      <c r="G1638" s="2" t="s">
        <v>15</v>
      </c>
      <c r="H1638" s="3">
        <v>46099</v>
      </c>
      <c r="K1638" s="2" t="s">
        <v>54</v>
      </c>
      <c r="L1638" s="2" t="s">
        <v>199</v>
      </c>
      <c r="N1638" t="s">
        <v>3440</v>
      </c>
      <c r="O1638" s="3">
        <v>45306</v>
      </c>
      <c r="P1638" s="2">
        <f t="shared" ca="1" si="25"/>
        <v>17</v>
      </c>
    </row>
    <row r="1639" spans="1:16">
      <c r="A1639" s="2">
        <v>1632302</v>
      </c>
      <c r="B1639" s="2">
        <v>1638</v>
      </c>
      <c r="C1639" s="2">
        <v>1638</v>
      </c>
      <c r="D1639" s="2" t="s">
        <v>1873</v>
      </c>
      <c r="E1639" s="3">
        <v>39300</v>
      </c>
      <c r="F1639" s="2" t="s">
        <v>211</v>
      </c>
      <c r="G1639" s="2" t="s">
        <v>15</v>
      </c>
      <c r="H1639" s="3">
        <v>46465</v>
      </c>
      <c r="K1639" s="2" t="s">
        <v>80</v>
      </c>
      <c r="L1639" s="2" t="s">
        <v>285</v>
      </c>
      <c r="N1639" t="s">
        <v>3440</v>
      </c>
      <c r="O1639" s="3">
        <v>45306</v>
      </c>
      <c r="P1639" s="2">
        <f t="shared" ca="1" si="25"/>
        <v>17</v>
      </c>
    </row>
    <row r="1640" spans="1:16">
      <c r="A1640" s="2">
        <v>1645228</v>
      </c>
      <c r="B1640" s="2">
        <v>1639</v>
      </c>
      <c r="C1640" s="2">
        <v>1639</v>
      </c>
      <c r="D1640" s="2" t="s">
        <v>1874</v>
      </c>
      <c r="E1640" s="3">
        <v>39301</v>
      </c>
      <c r="F1640" s="2" t="s">
        <v>246</v>
      </c>
      <c r="G1640" s="2" t="s">
        <v>15</v>
      </c>
      <c r="H1640" s="3">
        <v>45938</v>
      </c>
      <c r="K1640" s="2" t="s">
        <v>135</v>
      </c>
      <c r="L1640" s="2" t="s">
        <v>263</v>
      </c>
      <c r="N1640" t="s">
        <v>3440</v>
      </c>
      <c r="O1640" s="3">
        <v>45306</v>
      </c>
      <c r="P1640" s="2">
        <f t="shared" ca="1" si="25"/>
        <v>17</v>
      </c>
    </row>
    <row r="1641" spans="1:16">
      <c r="A1641" s="2">
        <v>1645233</v>
      </c>
      <c r="B1641" s="2">
        <v>1640</v>
      </c>
      <c r="C1641" s="2">
        <v>1640</v>
      </c>
      <c r="D1641" s="2" t="s">
        <v>1875</v>
      </c>
      <c r="E1641" s="3">
        <v>39335</v>
      </c>
      <c r="F1641" s="2" t="s">
        <v>211</v>
      </c>
      <c r="G1641" s="2" t="s">
        <v>15</v>
      </c>
      <c r="H1641" s="3">
        <v>45816</v>
      </c>
      <c r="K1641" s="2" t="s">
        <v>63</v>
      </c>
      <c r="L1641" s="2" t="s">
        <v>346</v>
      </c>
      <c r="N1641" t="s">
        <v>3440</v>
      </c>
      <c r="O1641" s="3">
        <v>45306</v>
      </c>
      <c r="P1641" s="2">
        <f t="shared" ca="1" si="25"/>
        <v>17</v>
      </c>
    </row>
    <row r="1642" spans="1:16">
      <c r="A1642" s="2">
        <v>1645229</v>
      </c>
      <c r="B1642" s="2">
        <v>1641</v>
      </c>
      <c r="C1642" s="2">
        <v>1641</v>
      </c>
      <c r="D1642" s="2" t="s">
        <v>1876</v>
      </c>
      <c r="E1642" s="3">
        <v>39335</v>
      </c>
      <c r="F1642" s="2" t="s">
        <v>322</v>
      </c>
      <c r="G1642" s="2" t="s">
        <v>15</v>
      </c>
      <c r="H1642" s="3"/>
      <c r="J1642" s="2" t="s">
        <v>20</v>
      </c>
      <c r="K1642" s="2" t="s">
        <v>389</v>
      </c>
      <c r="L1642" s="2" t="s">
        <v>249</v>
      </c>
      <c r="N1642" t="s">
        <v>3440</v>
      </c>
      <c r="O1642" s="3">
        <v>45306</v>
      </c>
      <c r="P1642" s="2">
        <f t="shared" ca="1" si="25"/>
        <v>17</v>
      </c>
    </row>
    <row r="1643" spans="1:16">
      <c r="A1643" s="2">
        <v>1645225</v>
      </c>
      <c r="B1643" s="2">
        <v>1642</v>
      </c>
      <c r="C1643" s="2">
        <v>1642</v>
      </c>
      <c r="D1643" s="2" t="s">
        <v>1877</v>
      </c>
      <c r="E1643" s="3">
        <v>39335</v>
      </c>
      <c r="F1643" s="2" t="s">
        <v>28</v>
      </c>
      <c r="G1643" s="2" t="s">
        <v>15</v>
      </c>
      <c r="H1643" s="3">
        <v>46029</v>
      </c>
      <c r="K1643" s="2" t="s">
        <v>63</v>
      </c>
      <c r="L1643" s="2" t="s">
        <v>127</v>
      </c>
      <c r="N1643" t="s">
        <v>3440</v>
      </c>
      <c r="O1643" s="3">
        <v>45306</v>
      </c>
      <c r="P1643" s="2">
        <f t="shared" ca="1" si="25"/>
        <v>17</v>
      </c>
    </row>
    <row r="1644" spans="1:16">
      <c r="A1644" s="2">
        <v>1654307</v>
      </c>
      <c r="B1644" s="2">
        <v>1643</v>
      </c>
      <c r="C1644" s="2">
        <v>1643</v>
      </c>
      <c r="D1644" s="2" t="s">
        <v>1878</v>
      </c>
      <c r="E1644" s="3">
        <v>39363</v>
      </c>
      <c r="F1644" s="2" t="s">
        <v>246</v>
      </c>
      <c r="G1644" s="2" t="s">
        <v>15</v>
      </c>
      <c r="H1644" s="3">
        <v>45816</v>
      </c>
      <c r="K1644" s="2" t="s">
        <v>63</v>
      </c>
      <c r="L1644" s="2" t="s">
        <v>152</v>
      </c>
      <c r="N1644" t="s">
        <v>3440</v>
      </c>
      <c r="O1644" s="3">
        <v>45306</v>
      </c>
      <c r="P1644" s="2">
        <f t="shared" ca="1" si="25"/>
        <v>17</v>
      </c>
    </row>
    <row r="1645" spans="1:16">
      <c r="A1645" s="2">
        <v>1654314</v>
      </c>
      <c r="B1645" s="2">
        <v>1644</v>
      </c>
      <c r="C1645" s="2">
        <v>1644</v>
      </c>
      <c r="D1645" s="2" t="s">
        <v>1879</v>
      </c>
      <c r="E1645" s="3">
        <v>39363</v>
      </c>
      <c r="F1645" s="2" t="s">
        <v>211</v>
      </c>
      <c r="G1645" s="2" t="s">
        <v>15</v>
      </c>
      <c r="H1645" s="3">
        <v>45816</v>
      </c>
      <c r="K1645" s="2" t="s">
        <v>63</v>
      </c>
      <c r="L1645" s="2" t="s">
        <v>50</v>
      </c>
      <c r="N1645" t="s">
        <v>3440</v>
      </c>
      <c r="O1645" s="3">
        <v>45306</v>
      </c>
      <c r="P1645" s="2">
        <f t="shared" ca="1" si="25"/>
        <v>17</v>
      </c>
    </row>
    <row r="1646" spans="1:16">
      <c r="A1646" s="2">
        <v>1654317</v>
      </c>
      <c r="B1646" s="2">
        <v>1645</v>
      </c>
      <c r="C1646" s="2">
        <v>1645</v>
      </c>
      <c r="D1646" s="2" t="s">
        <v>1880</v>
      </c>
      <c r="E1646" s="3">
        <v>39363</v>
      </c>
      <c r="F1646" s="2" t="s">
        <v>211</v>
      </c>
      <c r="G1646" s="2" t="s">
        <v>15</v>
      </c>
      <c r="H1646" s="3">
        <v>45816</v>
      </c>
      <c r="K1646" s="2" t="s">
        <v>135</v>
      </c>
      <c r="L1646" s="2" t="s">
        <v>39</v>
      </c>
      <c r="N1646" t="s">
        <v>3440</v>
      </c>
      <c r="O1646" s="3">
        <v>45306</v>
      </c>
      <c r="P1646" s="2">
        <f t="shared" ca="1" si="25"/>
        <v>17</v>
      </c>
    </row>
    <row r="1647" spans="1:16">
      <c r="A1647" s="2">
        <v>1660168</v>
      </c>
      <c r="B1647" s="2">
        <v>1646</v>
      </c>
      <c r="C1647" s="2">
        <v>1646</v>
      </c>
      <c r="D1647" s="2" t="s">
        <v>1881</v>
      </c>
      <c r="E1647" s="3">
        <v>39377</v>
      </c>
      <c r="F1647" s="2" t="s">
        <v>322</v>
      </c>
      <c r="G1647" s="2" t="s">
        <v>15</v>
      </c>
      <c r="H1647" s="3">
        <v>45993</v>
      </c>
      <c r="K1647" s="2" t="s">
        <v>52</v>
      </c>
      <c r="L1647" s="2" t="s">
        <v>121</v>
      </c>
      <c r="N1647" t="s">
        <v>3440</v>
      </c>
      <c r="O1647" s="3">
        <v>45306</v>
      </c>
      <c r="P1647" s="2">
        <f t="shared" ca="1" si="25"/>
        <v>17</v>
      </c>
    </row>
    <row r="1648" spans="1:16">
      <c r="A1648" s="2">
        <v>1660166</v>
      </c>
      <c r="B1648" s="2">
        <v>1647</v>
      </c>
      <c r="C1648" s="2">
        <v>1647</v>
      </c>
      <c r="D1648" s="2" t="s">
        <v>1882</v>
      </c>
      <c r="E1648" s="3">
        <v>39377</v>
      </c>
      <c r="F1648" s="2" t="s">
        <v>28</v>
      </c>
      <c r="G1648" s="2" t="s">
        <v>15</v>
      </c>
      <c r="H1648" s="3">
        <v>46029</v>
      </c>
      <c r="K1648" s="2" t="s">
        <v>25</v>
      </c>
      <c r="L1648" s="2" t="s">
        <v>304</v>
      </c>
      <c r="N1648" t="s">
        <v>3440</v>
      </c>
      <c r="O1648" s="3">
        <v>45306</v>
      </c>
      <c r="P1648" s="2">
        <f t="shared" ca="1" si="25"/>
        <v>17</v>
      </c>
    </row>
    <row r="1649" spans="1:16">
      <c r="A1649" s="2">
        <v>1660165</v>
      </c>
      <c r="B1649" s="2">
        <v>1648</v>
      </c>
      <c r="C1649" s="2">
        <v>1648</v>
      </c>
      <c r="D1649" s="2" t="s">
        <v>1883</v>
      </c>
      <c r="E1649" s="3">
        <v>39377</v>
      </c>
      <c r="F1649" s="2" t="s">
        <v>322</v>
      </c>
      <c r="G1649" s="2" t="s">
        <v>15</v>
      </c>
      <c r="H1649" s="3">
        <v>46189</v>
      </c>
      <c r="K1649" s="2" t="s">
        <v>63</v>
      </c>
      <c r="L1649" s="2" t="s">
        <v>659</v>
      </c>
      <c r="N1649" t="s">
        <v>3440</v>
      </c>
      <c r="O1649" s="3">
        <v>45306</v>
      </c>
      <c r="P1649" s="2">
        <f t="shared" ca="1" si="25"/>
        <v>17</v>
      </c>
    </row>
    <row r="1650" spans="1:16">
      <c r="A1650" s="2">
        <v>1664494</v>
      </c>
      <c r="B1650" s="2">
        <v>1649</v>
      </c>
      <c r="C1650" s="2">
        <v>1649</v>
      </c>
      <c r="D1650" s="2" t="s">
        <v>1884</v>
      </c>
      <c r="E1650" s="3">
        <v>39391</v>
      </c>
      <c r="F1650" s="2" t="s">
        <v>24</v>
      </c>
      <c r="G1650" s="2" t="s">
        <v>638</v>
      </c>
      <c r="H1650" s="3">
        <v>46124</v>
      </c>
      <c r="K1650" s="2" t="s">
        <v>80</v>
      </c>
      <c r="L1650" s="2" t="s">
        <v>356</v>
      </c>
      <c r="N1650" t="s">
        <v>3440</v>
      </c>
      <c r="O1650" s="3">
        <v>45306</v>
      </c>
      <c r="P1650" s="2">
        <f t="shared" ca="1" si="25"/>
        <v>17</v>
      </c>
    </row>
    <row r="1651" spans="1:16">
      <c r="A1651" s="2">
        <v>1673619</v>
      </c>
      <c r="B1651" s="2">
        <v>1650</v>
      </c>
      <c r="C1651" s="2">
        <v>1650</v>
      </c>
      <c r="D1651" s="2" t="s">
        <v>1885</v>
      </c>
      <c r="E1651" s="3">
        <v>39419</v>
      </c>
      <c r="F1651" s="2" t="s">
        <v>28</v>
      </c>
      <c r="G1651" s="2" t="s">
        <v>15</v>
      </c>
      <c r="H1651" s="3">
        <v>43960</v>
      </c>
      <c r="K1651" s="2" t="s">
        <v>52</v>
      </c>
      <c r="L1651" s="2" t="s">
        <v>26</v>
      </c>
      <c r="N1651" t="s">
        <v>3440</v>
      </c>
      <c r="O1651" s="3">
        <v>45306</v>
      </c>
      <c r="P1651" s="2">
        <f t="shared" ca="1" si="25"/>
        <v>17</v>
      </c>
    </row>
    <row r="1652" spans="1:16">
      <c r="A1652" s="2">
        <v>1673622</v>
      </c>
      <c r="B1652" s="2">
        <v>1651</v>
      </c>
      <c r="C1652" s="2">
        <v>1651</v>
      </c>
      <c r="D1652" s="2" t="s">
        <v>1886</v>
      </c>
      <c r="E1652" s="3">
        <v>39419</v>
      </c>
      <c r="F1652" s="2" t="s">
        <v>322</v>
      </c>
      <c r="G1652" s="2" t="s">
        <v>15</v>
      </c>
      <c r="H1652" s="3">
        <v>45816</v>
      </c>
      <c r="K1652" s="2" t="s">
        <v>52</v>
      </c>
      <c r="L1652" s="2" t="s">
        <v>174</v>
      </c>
      <c r="N1652" t="s">
        <v>3440</v>
      </c>
      <c r="O1652" s="3">
        <v>45306</v>
      </c>
      <c r="P1652" s="2">
        <f t="shared" ca="1" si="25"/>
        <v>17</v>
      </c>
    </row>
    <row r="1653" spans="1:16">
      <c r="A1653" s="2">
        <v>1673648</v>
      </c>
      <c r="B1653" s="2">
        <v>1652</v>
      </c>
      <c r="C1653" s="2">
        <v>1652</v>
      </c>
      <c r="D1653" s="2" t="s">
        <v>1887</v>
      </c>
      <c r="E1653" s="3">
        <v>39419</v>
      </c>
      <c r="F1653" s="2" t="s">
        <v>211</v>
      </c>
      <c r="G1653" s="2" t="s">
        <v>15</v>
      </c>
      <c r="H1653" s="3">
        <v>46154</v>
      </c>
      <c r="K1653" s="2" t="s">
        <v>63</v>
      </c>
      <c r="L1653" s="2" t="s">
        <v>85</v>
      </c>
      <c r="N1653" t="s">
        <v>3440</v>
      </c>
      <c r="O1653" s="3">
        <v>45306</v>
      </c>
      <c r="P1653" s="2">
        <f t="shared" ca="1" si="25"/>
        <v>17</v>
      </c>
    </row>
    <row r="1654" spans="1:16">
      <c r="A1654" s="2">
        <v>1673627</v>
      </c>
      <c r="B1654" s="2">
        <v>1653</v>
      </c>
      <c r="C1654" s="2">
        <v>1653</v>
      </c>
      <c r="D1654" s="2" t="s">
        <v>1888</v>
      </c>
      <c r="E1654" s="3">
        <v>39419</v>
      </c>
      <c r="F1654" s="2" t="s">
        <v>211</v>
      </c>
      <c r="G1654" s="2" t="s">
        <v>15</v>
      </c>
      <c r="H1654" s="3">
        <v>46047</v>
      </c>
      <c r="K1654" s="2" t="s">
        <v>135</v>
      </c>
      <c r="L1654" s="2" t="s">
        <v>263</v>
      </c>
      <c r="N1654" t="s">
        <v>3440</v>
      </c>
      <c r="O1654" s="3">
        <v>45306</v>
      </c>
      <c r="P1654" s="2">
        <f t="shared" ca="1" si="25"/>
        <v>17</v>
      </c>
    </row>
    <row r="1655" spans="1:16">
      <c r="A1655" s="2">
        <v>1673642</v>
      </c>
      <c r="B1655" s="2">
        <v>1654</v>
      </c>
      <c r="C1655" s="2">
        <v>1654</v>
      </c>
      <c r="D1655" s="2" t="s">
        <v>1889</v>
      </c>
      <c r="E1655" s="3">
        <v>39419</v>
      </c>
      <c r="F1655" s="2" t="s">
        <v>246</v>
      </c>
      <c r="G1655" s="2" t="s">
        <v>15</v>
      </c>
      <c r="H1655" s="3">
        <v>45993</v>
      </c>
      <c r="K1655" s="2" t="s">
        <v>54</v>
      </c>
      <c r="L1655" s="2" t="s">
        <v>370</v>
      </c>
      <c r="N1655" t="s">
        <v>3440</v>
      </c>
      <c r="O1655" s="3">
        <v>45306</v>
      </c>
      <c r="P1655" s="2">
        <f t="shared" ca="1" si="25"/>
        <v>17</v>
      </c>
    </row>
    <row r="1656" spans="1:16">
      <c r="A1656" s="2">
        <v>1673617</v>
      </c>
      <c r="B1656" s="2">
        <v>1655</v>
      </c>
      <c r="C1656" s="2">
        <v>1655</v>
      </c>
      <c r="D1656" s="2" t="s">
        <v>1890</v>
      </c>
      <c r="E1656" s="3">
        <v>39419</v>
      </c>
      <c r="F1656" s="2" t="s">
        <v>28</v>
      </c>
      <c r="G1656" s="2" t="s">
        <v>15</v>
      </c>
      <c r="H1656" s="3">
        <v>45026</v>
      </c>
      <c r="K1656" s="2" t="s">
        <v>63</v>
      </c>
      <c r="L1656" s="2" t="s">
        <v>36</v>
      </c>
      <c r="N1656" t="s">
        <v>3440</v>
      </c>
      <c r="O1656" s="3">
        <v>45306</v>
      </c>
      <c r="P1656" s="2">
        <f t="shared" ca="1" si="25"/>
        <v>17</v>
      </c>
    </row>
    <row r="1657" spans="1:16">
      <c r="A1657" s="2">
        <v>1673633</v>
      </c>
      <c r="B1657" s="2">
        <v>1656</v>
      </c>
      <c r="C1657" s="2">
        <v>1656</v>
      </c>
      <c r="D1657" s="2" t="s">
        <v>1891</v>
      </c>
      <c r="E1657" s="3">
        <v>39419</v>
      </c>
      <c r="F1657" s="2" t="s">
        <v>322</v>
      </c>
      <c r="G1657" s="2" t="s">
        <v>15</v>
      </c>
      <c r="H1657" s="3">
        <v>46642</v>
      </c>
      <c r="K1657" s="2" t="s">
        <v>427</v>
      </c>
      <c r="L1657" s="2" t="s">
        <v>164</v>
      </c>
      <c r="N1657" t="s">
        <v>3440</v>
      </c>
      <c r="O1657" s="3">
        <v>45306</v>
      </c>
      <c r="P1657" s="2">
        <f t="shared" ca="1" si="25"/>
        <v>17</v>
      </c>
    </row>
    <row r="1658" spans="1:16">
      <c r="A1658" s="2">
        <v>1673630</v>
      </c>
      <c r="B1658" s="2">
        <v>1657</v>
      </c>
      <c r="C1658" s="2">
        <v>1657</v>
      </c>
      <c r="D1658" s="2" t="s">
        <v>1892</v>
      </c>
      <c r="E1658" s="3">
        <v>39419</v>
      </c>
      <c r="F1658" s="2" t="s">
        <v>14</v>
      </c>
      <c r="G1658" s="2" t="s">
        <v>15</v>
      </c>
      <c r="H1658" s="3">
        <v>46947</v>
      </c>
      <c r="K1658" s="2" t="s">
        <v>16</v>
      </c>
      <c r="L1658" s="2" t="s">
        <v>661</v>
      </c>
      <c r="N1658" t="s">
        <v>3440</v>
      </c>
      <c r="O1658" s="3">
        <v>45306</v>
      </c>
      <c r="P1658" s="2">
        <f t="shared" ca="1" si="25"/>
        <v>17</v>
      </c>
    </row>
    <row r="1659" spans="1:16">
      <c r="A1659" s="2">
        <v>1677149</v>
      </c>
      <c r="B1659" s="2">
        <v>1658</v>
      </c>
      <c r="C1659" s="2">
        <v>1658</v>
      </c>
      <c r="D1659" s="2" t="s">
        <v>1893</v>
      </c>
      <c r="E1659" s="3">
        <v>39426</v>
      </c>
      <c r="F1659" s="2" t="s">
        <v>322</v>
      </c>
      <c r="G1659" s="2" t="s">
        <v>15</v>
      </c>
      <c r="H1659" s="3"/>
      <c r="K1659" s="2" t="s">
        <v>80</v>
      </c>
      <c r="L1659" s="2" t="s">
        <v>81</v>
      </c>
      <c r="N1659" t="s">
        <v>3440</v>
      </c>
      <c r="O1659" s="3">
        <v>45306</v>
      </c>
      <c r="P1659" s="2">
        <f t="shared" ca="1" si="25"/>
        <v>17</v>
      </c>
    </row>
    <row r="1660" spans="1:16">
      <c r="A1660" s="2">
        <v>1677156</v>
      </c>
      <c r="B1660" s="2">
        <v>1659</v>
      </c>
      <c r="C1660" s="2">
        <v>1659</v>
      </c>
      <c r="D1660" s="2" t="s">
        <v>1894</v>
      </c>
      <c r="E1660" s="3">
        <v>39426</v>
      </c>
      <c r="F1660" s="2" t="s">
        <v>211</v>
      </c>
      <c r="G1660" s="2" t="s">
        <v>15</v>
      </c>
      <c r="H1660" s="3">
        <v>45993</v>
      </c>
      <c r="K1660" s="2" t="s">
        <v>80</v>
      </c>
      <c r="L1660" s="2" t="s">
        <v>85</v>
      </c>
      <c r="N1660" t="s">
        <v>3440</v>
      </c>
      <c r="O1660" s="3">
        <v>45306</v>
      </c>
      <c r="P1660" s="2">
        <f t="shared" ca="1" si="25"/>
        <v>17</v>
      </c>
    </row>
    <row r="1661" spans="1:16">
      <c r="A1661" s="2">
        <v>1677135</v>
      </c>
      <c r="B1661" s="2">
        <v>1660</v>
      </c>
      <c r="C1661" s="2">
        <v>1660</v>
      </c>
      <c r="D1661" s="2" t="s">
        <v>1895</v>
      </c>
      <c r="E1661" s="3">
        <v>39426</v>
      </c>
      <c r="F1661" s="2" t="s">
        <v>211</v>
      </c>
      <c r="G1661" s="2" t="s">
        <v>15</v>
      </c>
      <c r="H1661" s="3"/>
      <c r="K1661" s="2" t="s">
        <v>427</v>
      </c>
      <c r="L1661" s="2" t="s">
        <v>298</v>
      </c>
      <c r="N1661" t="s">
        <v>3440</v>
      </c>
      <c r="O1661" s="3">
        <v>45306</v>
      </c>
      <c r="P1661" s="2">
        <f t="shared" ca="1" si="25"/>
        <v>17</v>
      </c>
    </row>
    <row r="1662" spans="1:16">
      <c r="A1662" s="2">
        <v>1677152</v>
      </c>
      <c r="B1662" s="2">
        <v>1661</v>
      </c>
      <c r="C1662" s="2">
        <v>1661</v>
      </c>
      <c r="D1662" s="2" t="s">
        <v>1896</v>
      </c>
      <c r="E1662" s="3">
        <v>39426</v>
      </c>
      <c r="F1662" s="2" t="s">
        <v>211</v>
      </c>
      <c r="G1662" s="2" t="s">
        <v>15</v>
      </c>
      <c r="H1662" s="3">
        <v>46000</v>
      </c>
      <c r="K1662" s="2" t="s">
        <v>38</v>
      </c>
      <c r="L1662" s="2" t="s">
        <v>26</v>
      </c>
      <c r="N1662" t="s">
        <v>3440</v>
      </c>
      <c r="O1662" s="3">
        <v>45306</v>
      </c>
      <c r="P1662" s="2">
        <f t="shared" ca="1" si="25"/>
        <v>17</v>
      </c>
    </row>
    <row r="1663" spans="1:16">
      <c r="A1663" s="2">
        <v>1677140</v>
      </c>
      <c r="B1663" s="2">
        <v>1662</v>
      </c>
      <c r="C1663" s="2">
        <v>1662</v>
      </c>
      <c r="D1663" s="2" t="s">
        <v>1897</v>
      </c>
      <c r="E1663" s="3">
        <v>39426</v>
      </c>
      <c r="F1663" s="2" t="s">
        <v>246</v>
      </c>
      <c r="G1663" s="2" t="s">
        <v>15</v>
      </c>
      <c r="H1663" s="3">
        <v>45760</v>
      </c>
      <c r="K1663" s="2" t="s">
        <v>38</v>
      </c>
      <c r="L1663" s="2" t="s">
        <v>174</v>
      </c>
      <c r="N1663" t="s">
        <v>3440</v>
      </c>
      <c r="O1663" s="3">
        <v>45306</v>
      </c>
      <c r="P1663" s="2">
        <f t="shared" ca="1" si="25"/>
        <v>17</v>
      </c>
    </row>
    <row r="1664" spans="1:16">
      <c r="A1664" s="2">
        <v>1674624</v>
      </c>
      <c r="B1664" s="2">
        <v>1663</v>
      </c>
      <c r="C1664" s="2">
        <v>1663</v>
      </c>
      <c r="D1664" s="2" t="s">
        <v>1898</v>
      </c>
      <c r="E1664" s="3">
        <v>39426</v>
      </c>
      <c r="F1664" s="2" t="s">
        <v>211</v>
      </c>
      <c r="G1664" s="2" t="s">
        <v>15</v>
      </c>
      <c r="H1664" s="3">
        <v>45993</v>
      </c>
      <c r="K1664" s="2" t="s">
        <v>80</v>
      </c>
      <c r="L1664" s="2" t="s">
        <v>257</v>
      </c>
      <c r="N1664" t="s">
        <v>3440</v>
      </c>
      <c r="O1664" s="3">
        <v>45306</v>
      </c>
      <c r="P1664" s="2">
        <f t="shared" ca="1" si="25"/>
        <v>17</v>
      </c>
    </row>
    <row r="1665" spans="1:16">
      <c r="A1665" s="2">
        <v>1677159</v>
      </c>
      <c r="B1665" s="2">
        <v>1664</v>
      </c>
      <c r="C1665" s="2">
        <v>1664</v>
      </c>
      <c r="D1665" s="2" t="s">
        <v>1899</v>
      </c>
      <c r="E1665" s="3">
        <v>39426</v>
      </c>
      <c r="F1665" s="2" t="s">
        <v>322</v>
      </c>
      <c r="G1665" s="2" t="s">
        <v>15</v>
      </c>
      <c r="H1665" s="3">
        <v>45993</v>
      </c>
      <c r="K1665" s="2" t="s">
        <v>65</v>
      </c>
      <c r="L1665" s="2" t="s">
        <v>661</v>
      </c>
      <c r="N1665" t="s">
        <v>3440</v>
      </c>
      <c r="O1665" s="3">
        <v>45306</v>
      </c>
      <c r="P1665" s="2">
        <f t="shared" ca="1" si="25"/>
        <v>17</v>
      </c>
    </row>
    <row r="1666" spans="1:16">
      <c r="A1666" s="2">
        <v>1677147</v>
      </c>
      <c r="B1666" s="2">
        <v>1665</v>
      </c>
      <c r="C1666" s="2">
        <v>1665</v>
      </c>
      <c r="D1666" s="2" t="s">
        <v>1900</v>
      </c>
      <c r="E1666" s="3">
        <v>39426</v>
      </c>
      <c r="F1666" s="2" t="s">
        <v>14</v>
      </c>
      <c r="G1666" s="2" t="s">
        <v>15</v>
      </c>
      <c r="H1666" s="3">
        <v>46243</v>
      </c>
      <c r="K1666" s="2" t="s">
        <v>135</v>
      </c>
      <c r="L1666" s="2" t="s">
        <v>214</v>
      </c>
      <c r="N1666" t="s">
        <v>3440</v>
      </c>
      <c r="O1666" s="3">
        <v>45306</v>
      </c>
      <c r="P1666" s="2">
        <f t="shared" ref="P1666:P1729" ca="1" si="26">ROUNDUP((TODAY()-E1666)/365.25,0)</f>
        <v>17</v>
      </c>
    </row>
    <row r="1667" spans="1:16">
      <c r="A1667" s="2">
        <v>1684797</v>
      </c>
      <c r="B1667" s="2">
        <v>1666</v>
      </c>
      <c r="C1667" s="2">
        <v>1666</v>
      </c>
      <c r="D1667" s="2" t="s">
        <v>1901</v>
      </c>
      <c r="E1667" s="3">
        <v>39454</v>
      </c>
      <c r="F1667" s="2" t="s">
        <v>28</v>
      </c>
      <c r="G1667" s="2" t="s">
        <v>15</v>
      </c>
      <c r="H1667" s="3">
        <v>45026</v>
      </c>
      <c r="K1667" s="2" t="s">
        <v>63</v>
      </c>
      <c r="L1667" s="2" t="s">
        <v>81</v>
      </c>
      <c r="N1667" t="s">
        <v>3440</v>
      </c>
      <c r="O1667" s="3">
        <v>45306</v>
      </c>
      <c r="P1667" s="2">
        <f t="shared" ca="1" si="26"/>
        <v>17</v>
      </c>
    </row>
    <row r="1668" spans="1:16">
      <c r="A1668" s="2">
        <v>1684806</v>
      </c>
      <c r="B1668" s="2">
        <v>1667</v>
      </c>
      <c r="C1668" s="2">
        <v>1667</v>
      </c>
      <c r="D1668" s="2" t="s">
        <v>1902</v>
      </c>
      <c r="E1668" s="3">
        <v>39454</v>
      </c>
      <c r="F1668" s="2" t="s">
        <v>28</v>
      </c>
      <c r="G1668" s="2" t="s">
        <v>15</v>
      </c>
      <c r="H1668" s="3">
        <v>46097</v>
      </c>
      <c r="K1668" s="2" t="s">
        <v>16</v>
      </c>
      <c r="L1668" s="2" t="s">
        <v>292</v>
      </c>
      <c r="N1668" t="s">
        <v>3440</v>
      </c>
      <c r="O1668" s="3">
        <v>45306</v>
      </c>
      <c r="P1668" s="2">
        <f t="shared" ca="1" si="26"/>
        <v>17</v>
      </c>
    </row>
    <row r="1669" spans="1:16">
      <c r="A1669" s="2">
        <v>1684790</v>
      </c>
      <c r="B1669" s="2">
        <v>1668</v>
      </c>
      <c r="C1669" s="2">
        <v>1668</v>
      </c>
      <c r="D1669" s="2" t="s">
        <v>1903</v>
      </c>
      <c r="E1669" s="3">
        <v>39454</v>
      </c>
      <c r="F1669" s="2" t="s">
        <v>322</v>
      </c>
      <c r="G1669" s="2" t="s">
        <v>15</v>
      </c>
      <c r="H1669" s="3">
        <v>45993</v>
      </c>
      <c r="K1669" s="2" t="s">
        <v>80</v>
      </c>
      <c r="L1669" s="2" t="s">
        <v>75</v>
      </c>
      <c r="N1669" t="s">
        <v>3440</v>
      </c>
      <c r="O1669" s="3">
        <v>45306</v>
      </c>
      <c r="P1669" s="2">
        <f t="shared" ca="1" si="26"/>
        <v>17</v>
      </c>
    </row>
    <row r="1670" spans="1:16">
      <c r="A1670" s="2">
        <v>1684786</v>
      </c>
      <c r="B1670" s="2">
        <v>1669</v>
      </c>
      <c r="C1670" s="2">
        <v>1669</v>
      </c>
      <c r="D1670" s="2" t="s">
        <v>1904</v>
      </c>
      <c r="E1670" s="3">
        <v>39454</v>
      </c>
      <c r="F1670" s="2" t="s">
        <v>28</v>
      </c>
      <c r="G1670" s="2" t="s">
        <v>15</v>
      </c>
      <c r="H1670" s="3">
        <v>46124</v>
      </c>
      <c r="K1670" s="2" t="s">
        <v>135</v>
      </c>
      <c r="L1670" s="2" t="s">
        <v>285</v>
      </c>
      <c r="N1670" t="s">
        <v>3440</v>
      </c>
      <c r="O1670" s="3">
        <v>45306</v>
      </c>
      <c r="P1670" s="2">
        <f t="shared" ca="1" si="26"/>
        <v>17</v>
      </c>
    </row>
    <row r="1671" spans="1:16">
      <c r="A1671" s="2">
        <v>1684820</v>
      </c>
      <c r="B1671" s="2">
        <v>1670</v>
      </c>
      <c r="C1671" s="2">
        <v>1670</v>
      </c>
      <c r="D1671" s="2" t="s">
        <v>1905</v>
      </c>
      <c r="E1671" s="3">
        <v>39454</v>
      </c>
      <c r="F1671" s="2" t="s">
        <v>211</v>
      </c>
      <c r="G1671" s="2" t="s">
        <v>15</v>
      </c>
      <c r="H1671" s="3">
        <v>45993</v>
      </c>
      <c r="K1671" s="2" t="s">
        <v>427</v>
      </c>
      <c r="L1671" s="2" t="s">
        <v>1639</v>
      </c>
      <c r="N1671" t="s">
        <v>3440</v>
      </c>
      <c r="O1671" s="3">
        <v>45306</v>
      </c>
      <c r="P1671" s="2">
        <f t="shared" ca="1" si="26"/>
        <v>17</v>
      </c>
    </row>
    <row r="1672" spans="1:16">
      <c r="A1672" s="2">
        <v>1684812</v>
      </c>
      <c r="B1672" s="2">
        <v>1671</v>
      </c>
      <c r="C1672" s="2">
        <v>1671</v>
      </c>
      <c r="D1672" s="2" t="s">
        <v>1906</v>
      </c>
      <c r="E1672" s="3">
        <v>39454</v>
      </c>
      <c r="F1672" s="2" t="s">
        <v>57</v>
      </c>
      <c r="G1672" s="2" t="s">
        <v>638</v>
      </c>
      <c r="H1672" s="3">
        <v>45488</v>
      </c>
      <c r="K1672" s="2" t="s">
        <v>135</v>
      </c>
      <c r="L1672" s="2" t="s">
        <v>623</v>
      </c>
      <c r="N1672" t="s">
        <v>3440</v>
      </c>
      <c r="O1672" s="3">
        <v>45306</v>
      </c>
      <c r="P1672" s="2">
        <f t="shared" ca="1" si="26"/>
        <v>17</v>
      </c>
    </row>
    <row r="1673" spans="1:16">
      <c r="A1673" s="2">
        <v>1687194</v>
      </c>
      <c r="B1673" s="2">
        <v>1672</v>
      </c>
      <c r="C1673" s="2">
        <v>1672</v>
      </c>
      <c r="D1673" s="2" t="s">
        <v>1907</v>
      </c>
      <c r="E1673" s="3">
        <v>39461</v>
      </c>
      <c r="F1673" s="2" t="s">
        <v>322</v>
      </c>
      <c r="G1673" s="2" t="s">
        <v>15</v>
      </c>
      <c r="H1673" s="3">
        <v>46029</v>
      </c>
      <c r="K1673" s="2" t="s">
        <v>135</v>
      </c>
      <c r="L1673" s="2" t="s">
        <v>174</v>
      </c>
      <c r="N1673" t="s">
        <v>3440</v>
      </c>
      <c r="O1673" s="3">
        <v>45306</v>
      </c>
      <c r="P1673" s="2">
        <f t="shared" ca="1" si="26"/>
        <v>17</v>
      </c>
    </row>
    <row r="1674" spans="1:16">
      <c r="A1674" s="2">
        <v>1687200</v>
      </c>
      <c r="B1674" s="2">
        <v>1673</v>
      </c>
      <c r="C1674" s="2">
        <v>1673</v>
      </c>
      <c r="D1674" s="2" t="s">
        <v>1908</v>
      </c>
      <c r="E1674" s="3">
        <v>39461</v>
      </c>
      <c r="F1674" s="2" t="s">
        <v>28</v>
      </c>
      <c r="G1674" s="2" t="s">
        <v>15</v>
      </c>
      <c r="H1674" s="3">
        <v>46029</v>
      </c>
      <c r="K1674" s="2" t="s">
        <v>65</v>
      </c>
      <c r="L1674" s="2" t="s">
        <v>33</v>
      </c>
      <c r="N1674" t="s">
        <v>3440</v>
      </c>
      <c r="O1674" s="3">
        <v>45306</v>
      </c>
      <c r="P1674" s="2">
        <f t="shared" ca="1" si="26"/>
        <v>17</v>
      </c>
    </row>
    <row r="1675" spans="1:16">
      <c r="A1675" s="2">
        <v>1687188</v>
      </c>
      <c r="B1675" s="2">
        <v>1674</v>
      </c>
      <c r="C1675" s="2">
        <v>1674</v>
      </c>
      <c r="D1675" s="2" t="s">
        <v>1909</v>
      </c>
      <c r="E1675" s="3">
        <v>39461</v>
      </c>
      <c r="F1675" s="2" t="s">
        <v>28</v>
      </c>
      <c r="G1675" s="2" t="s">
        <v>15</v>
      </c>
      <c r="H1675" s="3">
        <v>45026</v>
      </c>
      <c r="K1675" s="2" t="s">
        <v>65</v>
      </c>
      <c r="L1675" s="2" t="s">
        <v>1910</v>
      </c>
      <c r="N1675" t="s">
        <v>3440</v>
      </c>
      <c r="O1675" s="3">
        <v>45306</v>
      </c>
      <c r="P1675" s="2">
        <f t="shared" ca="1" si="26"/>
        <v>17</v>
      </c>
    </row>
    <row r="1676" spans="1:16">
      <c r="A1676" s="2">
        <v>1694881</v>
      </c>
      <c r="B1676" s="2">
        <v>1675</v>
      </c>
      <c r="C1676" s="2">
        <v>1675</v>
      </c>
      <c r="D1676" s="2" t="s">
        <v>1911</v>
      </c>
      <c r="E1676" s="3">
        <v>39482</v>
      </c>
      <c r="F1676" s="2" t="s">
        <v>28</v>
      </c>
      <c r="G1676" s="2" t="s">
        <v>15</v>
      </c>
      <c r="H1676" s="3">
        <v>44061</v>
      </c>
      <c r="K1676" s="2" t="s">
        <v>52</v>
      </c>
      <c r="L1676" s="2" t="s">
        <v>296</v>
      </c>
      <c r="N1676" t="s">
        <v>3440</v>
      </c>
      <c r="O1676" s="3">
        <v>45306</v>
      </c>
      <c r="P1676" s="2">
        <f t="shared" ca="1" si="26"/>
        <v>17</v>
      </c>
    </row>
    <row r="1677" spans="1:16">
      <c r="A1677" s="2">
        <v>1694880</v>
      </c>
      <c r="B1677" s="2">
        <v>1676</v>
      </c>
      <c r="C1677" s="2">
        <v>1676</v>
      </c>
      <c r="D1677" s="2" t="s">
        <v>1912</v>
      </c>
      <c r="E1677" s="3">
        <v>39482</v>
      </c>
      <c r="F1677" s="2" t="s">
        <v>28</v>
      </c>
      <c r="G1677" s="2" t="s">
        <v>15</v>
      </c>
      <c r="H1677" s="3">
        <v>44061</v>
      </c>
      <c r="K1677" s="2" t="s">
        <v>63</v>
      </c>
      <c r="L1677" s="2" t="s">
        <v>608</v>
      </c>
      <c r="N1677" t="s">
        <v>3440</v>
      </c>
      <c r="O1677" s="3">
        <v>45306</v>
      </c>
      <c r="P1677" s="2">
        <f t="shared" ca="1" si="26"/>
        <v>17</v>
      </c>
    </row>
    <row r="1678" spans="1:16">
      <c r="A1678" s="2">
        <v>1694885</v>
      </c>
      <c r="B1678" s="2">
        <v>1677</v>
      </c>
      <c r="C1678" s="2">
        <v>1677</v>
      </c>
      <c r="D1678" s="2" t="s">
        <v>1913</v>
      </c>
      <c r="E1678" s="3">
        <v>39482</v>
      </c>
      <c r="F1678" s="2" t="s">
        <v>14</v>
      </c>
      <c r="G1678" s="2" t="s">
        <v>15</v>
      </c>
      <c r="H1678" s="3">
        <v>47215</v>
      </c>
      <c r="K1678" s="2" t="s">
        <v>25</v>
      </c>
      <c r="L1678" s="2" t="s">
        <v>1639</v>
      </c>
      <c r="N1678" t="s">
        <v>3440</v>
      </c>
      <c r="O1678" s="3">
        <v>45306</v>
      </c>
      <c r="P1678" s="2">
        <f t="shared" ca="1" si="26"/>
        <v>17</v>
      </c>
    </row>
    <row r="1679" spans="1:16">
      <c r="A1679" s="2">
        <v>1694877</v>
      </c>
      <c r="B1679" s="2">
        <v>1678</v>
      </c>
      <c r="C1679" s="2">
        <v>1678</v>
      </c>
      <c r="D1679" s="2" t="s">
        <v>1914</v>
      </c>
      <c r="E1679" s="3">
        <v>39482</v>
      </c>
      <c r="F1679" s="2" t="s">
        <v>28</v>
      </c>
      <c r="G1679" s="2" t="s">
        <v>15</v>
      </c>
      <c r="H1679" s="3">
        <v>46029</v>
      </c>
      <c r="K1679" s="2" t="s">
        <v>65</v>
      </c>
      <c r="L1679" s="2" t="s">
        <v>214</v>
      </c>
      <c r="N1679" t="s">
        <v>3440</v>
      </c>
      <c r="O1679" s="3">
        <v>45306</v>
      </c>
      <c r="P1679" s="2">
        <f t="shared" ca="1" si="26"/>
        <v>17</v>
      </c>
    </row>
    <row r="1680" spans="1:16">
      <c r="A1680" s="2">
        <v>1694873</v>
      </c>
      <c r="B1680" s="2">
        <v>1679</v>
      </c>
      <c r="C1680" s="2">
        <v>1679</v>
      </c>
      <c r="D1680" s="2" t="s">
        <v>1915</v>
      </c>
      <c r="E1680" s="3">
        <v>39482</v>
      </c>
      <c r="F1680" s="2" t="s">
        <v>28</v>
      </c>
      <c r="G1680" s="2" t="s">
        <v>15</v>
      </c>
      <c r="H1680" s="3">
        <v>44038</v>
      </c>
      <c r="K1680" s="2" t="s">
        <v>63</v>
      </c>
      <c r="L1680" s="2" t="s">
        <v>46</v>
      </c>
      <c r="N1680" t="s">
        <v>3440</v>
      </c>
      <c r="O1680" s="3">
        <v>45306</v>
      </c>
      <c r="P1680" s="2">
        <f t="shared" ca="1" si="26"/>
        <v>17</v>
      </c>
    </row>
    <row r="1681" spans="1:16">
      <c r="A1681" s="2">
        <v>1694872</v>
      </c>
      <c r="B1681" s="2">
        <v>1680</v>
      </c>
      <c r="C1681" s="2">
        <v>1680</v>
      </c>
      <c r="D1681" s="2" t="s">
        <v>1916</v>
      </c>
      <c r="E1681" s="3">
        <v>39482</v>
      </c>
      <c r="F1681" s="2" t="s">
        <v>28</v>
      </c>
      <c r="G1681" s="2" t="s">
        <v>15</v>
      </c>
      <c r="H1681" s="3">
        <v>44201</v>
      </c>
      <c r="K1681" s="2" t="s">
        <v>63</v>
      </c>
      <c r="L1681" s="2" t="s">
        <v>300</v>
      </c>
      <c r="N1681" t="s">
        <v>3440</v>
      </c>
      <c r="O1681" s="3">
        <v>45306</v>
      </c>
      <c r="P1681" s="2">
        <f t="shared" ca="1" si="26"/>
        <v>17</v>
      </c>
    </row>
    <row r="1682" spans="1:16">
      <c r="A1682" s="2">
        <v>1697478</v>
      </c>
      <c r="B1682" s="2">
        <v>1681</v>
      </c>
      <c r="C1682" s="2">
        <v>1681</v>
      </c>
      <c r="D1682" s="2" t="s">
        <v>1917</v>
      </c>
      <c r="E1682" s="3">
        <v>39489</v>
      </c>
      <c r="F1682" s="2" t="s">
        <v>211</v>
      </c>
      <c r="G1682" s="2" t="s">
        <v>15</v>
      </c>
      <c r="H1682" s="3"/>
      <c r="K1682" s="2" t="s">
        <v>63</v>
      </c>
      <c r="L1682" s="2" t="s">
        <v>50</v>
      </c>
      <c r="N1682" t="s">
        <v>3440</v>
      </c>
      <c r="O1682" s="3">
        <v>45306</v>
      </c>
      <c r="P1682" s="2">
        <f t="shared" ca="1" si="26"/>
        <v>17</v>
      </c>
    </row>
    <row r="1683" spans="1:16">
      <c r="A1683" s="2">
        <v>1697508</v>
      </c>
      <c r="B1683" s="2">
        <v>1682</v>
      </c>
      <c r="C1683" s="2">
        <v>1682</v>
      </c>
      <c r="D1683" s="2" t="s">
        <v>1918</v>
      </c>
      <c r="E1683" s="3">
        <v>39489</v>
      </c>
      <c r="F1683" s="2" t="s">
        <v>28</v>
      </c>
      <c r="G1683" s="2" t="s">
        <v>15</v>
      </c>
      <c r="H1683" s="3">
        <v>46000</v>
      </c>
      <c r="K1683" s="2" t="s">
        <v>52</v>
      </c>
      <c r="L1683" s="2" t="s">
        <v>191</v>
      </c>
      <c r="N1683" t="s">
        <v>3440</v>
      </c>
      <c r="O1683" s="3">
        <v>45306</v>
      </c>
      <c r="P1683" s="2">
        <f t="shared" ca="1" si="26"/>
        <v>17</v>
      </c>
    </row>
    <row r="1684" spans="1:16">
      <c r="A1684" s="2">
        <v>1697488</v>
      </c>
      <c r="B1684" s="2">
        <v>1683</v>
      </c>
      <c r="C1684" s="2">
        <v>1683</v>
      </c>
      <c r="D1684" s="2" t="s">
        <v>1919</v>
      </c>
      <c r="E1684" s="3">
        <v>39489</v>
      </c>
      <c r="F1684" s="2" t="s">
        <v>211</v>
      </c>
      <c r="G1684" s="2" t="s">
        <v>15</v>
      </c>
      <c r="H1684" s="3">
        <v>46213</v>
      </c>
      <c r="K1684" s="2" t="s">
        <v>65</v>
      </c>
      <c r="L1684" s="2" t="s">
        <v>401</v>
      </c>
      <c r="N1684" t="s">
        <v>3440</v>
      </c>
      <c r="O1684" s="3">
        <v>45306</v>
      </c>
      <c r="P1684" s="2">
        <f t="shared" ca="1" si="26"/>
        <v>17</v>
      </c>
    </row>
    <row r="1685" spans="1:16">
      <c r="A1685" s="2">
        <v>1704466</v>
      </c>
      <c r="B1685" s="2">
        <v>1684</v>
      </c>
      <c r="C1685" s="2">
        <v>1684</v>
      </c>
      <c r="D1685" s="2" t="s">
        <v>1920</v>
      </c>
      <c r="E1685" s="3">
        <v>39510</v>
      </c>
      <c r="F1685" s="2" t="s">
        <v>28</v>
      </c>
      <c r="G1685" s="2" t="s">
        <v>15</v>
      </c>
      <c r="H1685" s="3">
        <v>44038</v>
      </c>
      <c r="K1685" s="2" t="s">
        <v>80</v>
      </c>
      <c r="L1685" s="2" t="s">
        <v>439</v>
      </c>
      <c r="N1685" t="s">
        <v>3440</v>
      </c>
      <c r="O1685" s="3">
        <v>45306</v>
      </c>
      <c r="P1685" s="2">
        <f t="shared" ca="1" si="26"/>
        <v>17</v>
      </c>
    </row>
    <row r="1686" spans="1:16">
      <c r="A1686" s="2">
        <v>1704455</v>
      </c>
      <c r="B1686" s="2">
        <v>1685</v>
      </c>
      <c r="C1686" s="2">
        <v>1685</v>
      </c>
      <c r="D1686" s="2" t="s">
        <v>1921</v>
      </c>
      <c r="E1686" s="3">
        <v>39510</v>
      </c>
      <c r="F1686" s="2" t="s">
        <v>28</v>
      </c>
      <c r="G1686" s="2" t="s">
        <v>15</v>
      </c>
      <c r="H1686" s="3">
        <v>44723</v>
      </c>
      <c r="K1686" s="2" t="s">
        <v>193</v>
      </c>
      <c r="L1686" s="2" t="s">
        <v>533</v>
      </c>
      <c r="N1686" t="s">
        <v>3440</v>
      </c>
      <c r="O1686" s="3">
        <v>45306</v>
      </c>
      <c r="P1686" s="2">
        <f t="shared" ca="1" si="26"/>
        <v>17</v>
      </c>
    </row>
    <row r="1687" spans="1:16">
      <c r="A1687" s="2">
        <v>1704470</v>
      </c>
      <c r="B1687" s="2">
        <v>1686</v>
      </c>
      <c r="C1687" s="2">
        <v>1686</v>
      </c>
      <c r="D1687" s="2" t="s">
        <v>1922</v>
      </c>
      <c r="E1687" s="3">
        <v>39510</v>
      </c>
      <c r="F1687" s="2" t="s">
        <v>28</v>
      </c>
      <c r="G1687" s="2" t="s">
        <v>15</v>
      </c>
      <c r="H1687" s="3">
        <v>44038</v>
      </c>
      <c r="K1687" s="2" t="s">
        <v>63</v>
      </c>
      <c r="L1687" s="2" t="s">
        <v>1923</v>
      </c>
      <c r="N1687" t="s">
        <v>3440</v>
      </c>
      <c r="O1687" s="3">
        <v>45306</v>
      </c>
      <c r="P1687" s="2">
        <f t="shared" ca="1" si="26"/>
        <v>17</v>
      </c>
    </row>
    <row r="1688" spans="1:16">
      <c r="A1688" s="2">
        <v>1705017</v>
      </c>
      <c r="B1688" s="2">
        <v>1687</v>
      </c>
      <c r="C1688" s="2">
        <v>1687</v>
      </c>
      <c r="D1688" s="2" t="s">
        <v>1924</v>
      </c>
      <c r="E1688" s="3">
        <v>39510</v>
      </c>
      <c r="F1688" s="2" t="s">
        <v>28</v>
      </c>
      <c r="G1688" s="2" t="s">
        <v>15</v>
      </c>
      <c r="H1688" s="3">
        <v>46233</v>
      </c>
      <c r="K1688" s="2" t="s">
        <v>427</v>
      </c>
      <c r="L1688" s="2" t="s">
        <v>174</v>
      </c>
      <c r="N1688" t="s">
        <v>3440</v>
      </c>
      <c r="O1688" s="3">
        <v>45306</v>
      </c>
      <c r="P1688" s="2">
        <f t="shared" ca="1" si="26"/>
        <v>17</v>
      </c>
    </row>
    <row r="1689" spans="1:16">
      <c r="A1689" s="2">
        <v>1704469</v>
      </c>
      <c r="B1689" s="2">
        <v>1688</v>
      </c>
      <c r="C1689" s="2">
        <v>1688</v>
      </c>
      <c r="D1689" s="2" t="s">
        <v>1925</v>
      </c>
      <c r="E1689" s="3">
        <v>39510</v>
      </c>
      <c r="F1689" s="2" t="s">
        <v>28</v>
      </c>
      <c r="G1689" s="2" t="s">
        <v>15</v>
      </c>
      <c r="H1689" s="3">
        <v>45455</v>
      </c>
      <c r="K1689" s="2" t="s">
        <v>135</v>
      </c>
      <c r="L1689" s="2" t="s">
        <v>162</v>
      </c>
      <c r="N1689" t="s">
        <v>3440</v>
      </c>
      <c r="O1689" s="3">
        <v>45306</v>
      </c>
      <c r="P1689" s="2">
        <f t="shared" ca="1" si="26"/>
        <v>17</v>
      </c>
    </row>
    <row r="1690" spans="1:16">
      <c r="A1690" s="2">
        <v>1704476</v>
      </c>
      <c r="B1690" s="2">
        <v>1689</v>
      </c>
      <c r="C1690" s="2">
        <v>1689</v>
      </c>
      <c r="D1690" s="2" t="s">
        <v>1926</v>
      </c>
      <c r="E1690" s="3">
        <v>39510</v>
      </c>
      <c r="F1690" s="2" t="s">
        <v>28</v>
      </c>
      <c r="G1690" s="2" t="s">
        <v>15</v>
      </c>
      <c r="H1690" s="3">
        <v>46947</v>
      </c>
      <c r="K1690" s="2" t="s">
        <v>52</v>
      </c>
      <c r="L1690" s="2" t="s">
        <v>1393</v>
      </c>
      <c r="N1690" t="s">
        <v>3440</v>
      </c>
      <c r="O1690" s="3">
        <v>45306</v>
      </c>
      <c r="P1690" s="2">
        <f t="shared" ca="1" si="26"/>
        <v>17</v>
      </c>
    </row>
    <row r="1691" spans="1:16">
      <c r="A1691" s="2">
        <v>1709594</v>
      </c>
      <c r="B1691" s="2">
        <v>1690</v>
      </c>
      <c r="C1691" s="2">
        <v>1690</v>
      </c>
      <c r="D1691" s="2" t="s">
        <v>1927</v>
      </c>
      <c r="E1691" s="3">
        <v>39524</v>
      </c>
      <c r="F1691" s="2" t="s">
        <v>211</v>
      </c>
      <c r="G1691" s="2" t="s">
        <v>15</v>
      </c>
      <c r="H1691" s="3">
        <v>42675</v>
      </c>
      <c r="K1691" s="2" t="s">
        <v>63</v>
      </c>
      <c r="L1691" s="2" t="s">
        <v>1067</v>
      </c>
      <c r="N1691" t="s">
        <v>3440</v>
      </c>
      <c r="O1691" s="3">
        <v>45306</v>
      </c>
      <c r="P1691" s="2">
        <f t="shared" ca="1" si="26"/>
        <v>17</v>
      </c>
    </row>
    <row r="1692" spans="1:16">
      <c r="A1692" s="2">
        <v>1716078</v>
      </c>
      <c r="B1692" s="2">
        <v>1691</v>
      </c>
      <c r="C1692" s="2">
        <v>1691</v>
      </c>
      <c r="D1692" s="2" t="s">
        <v>1928</v>
      </c>
      <c r="E1692" s="3">
        <v>39545</v>
      </c>
      <c r="F1692" s="2" t="s">
        <v>28</v>
      </c>
      <c r="G1692" s="2" t="s">
        <v>15</v>
      </c>
      <c r="H1692" s="3">
        <v>44061</v>
      </c>
      <c r="K1692" s="2" t="s">
        <v>63</v>
      </c>
      <c r="L1692" s="2" t="s">
        <v>1240</v>
      </c>
      <c r="N1692" t="s">
        <v>3440</v>
      </c>
      <c r="O1692" s="3">
        <v>45306</v>
      </c>
      <c r="P1692" s="2">
        <f t="shared" ca="1" si="26"/>
        <v>16</v>
      </c>
    </row>
    <row r="1693" spans="1:16">
      <c r="A1693" s="2">
        <v>1716084</v>
      </c>
      <c r="B1693" s="2">
        <v>1692</v>
      </c>
      <c r="C1693" s="2">
        <v>1692</v>
      </c>
      <c r="D1693" s="2" t="s">
        <v>1929</v>
      </c>
      <c r="E1693" s="3">
        <v>39545</v>
      </c>
      <c r="F1693" s="2" t="s">
        <v>28</v>
      </c>
      <c r="G1693" s="2" t="s">
        <v>15</v>
      </c>
      <c r="H1693" s="3">
        <v>44723</v>
      </c>
      <c r="K1693" s="2" t="s">
        <v>126</v>
      </c>
      <c r="L1693" s="2" t="s">
        <v>1910</v>
      </c>
      <c r="N1693" t="s">
        <v>3440</v>
      </c>
      <c r="O1693" s="3">
        <v>45306</v>
      </c>
      <c r="P1693" s="2">
        <f t="shared" ca="1" si="26"/>
        <v>16</v>
      </c>
    </row>
    <row r="1694" spans="1:16">
      <c r="A1694" s="2">
        <v>1716082</v>
      </c>
      <c r="B1694" s="2">
        <v>1693</v>
      </c>
      <c r="C1694" s="2">
        <v>1693</v>
      </c>
      <c r="D1694" s="2" t="s">
        <v>1930</v>
      </c>
      <c r="E1694" s="3">
        <v>39545</v>
      </c>
      <c r="F1694" s="2" t="s">
        <v>322</v>
      </c>
      <c r="G1694" s="2" t="s">
        <v>15</v>
      </c>
      <c r="H1694" s="3">
        <v>43704</v>
      </c>
      <c r="K1694" s="2" t="s">
        <v>135</v>
      </c>
      <c r="L1694" s="2" t="s">
        <v>174</v>
      </c>
      <c r="N1694" t="s">
        <v>3440</v>
      </c>
      <c r="O1694" s="3">
        <v>45306</v>
      </c>
      <c r="P1694" s="2">
        <f t="shared" ca="1" si="26"/>
        <v>16</v>
      </c>
    </row>
    <row r="1695" spans="1:16">
      <c r="A1695" s="2">
        <v>1716101</v>
      </c>
      <c r="B1695" s="2">
        <v>1694</v>
      </c>
      <c r="C1695" s="2">
        <v>1694</v>
      </c>
      <c r="D1695" s="2" t="s">
        <v>1931</v>
      </c>
      <c r="E1695" s="3">
        <v>39545</v>
      </c>
      <c r="F1695" s="2" t="s">
        <v>28</v>
      </c>
      <c r="G1695" s="2" t="s">
        <v>15</v>
      </c>
      <c r="H1695" s="3">
        <v>46029</v>
      </c>
      <c r="K1695" s="2" t="s">
        <v>65</v>
      </c>
      <c r="L1695" s="2" t="s">
        <v>174</v>
      </c>
      <c r="N1695" t="s">
        <v>3440</v>
      </c>
      <c r="O1695" s="3">
        <v>45306</v>
      </c>
      <c r="P1695" s="2">
        <f t="shared" ca="1" si="26"/>
        <v>16</v>
      </c>
    </row>
    <row r="1696" spans="1:16">
      <c r="A1696" s="2">
        <v>1716079</v>
      </c>
      <c r="B1696" s="2">
        <v>1695</v>
      </c>
      <c r="C1696" s="2">
        <v>1695</v>
      </c>
      <c r="D1696" s="2" t="s">
        <v>1932</v>
      </c>
      <c r="E1696" s="3">
        <v>39545</v>
      </c>
      <c r="F1696" s="2" t="s">
        <v>28</v>
      </c>
      <c r="G1696" s="2" t="s">
        <v>15</v>
      </c>
      <c r="H1696" s="3">
        <v>44228</v>
      </c>
      <c r="K1696" s="2" t="s">
        <v>63</v>
      </c>
      <c r="L1696" s="2" t="s">
        <v>22</v>
      </c>
      <c r="N1696" t="s">
        <v>3440</v>
      </c>
      <c r="O1696" s="3">
        <v>45306</v>
      </c>
      <c r="P1696" s="2">
        <f t="shared" ca="1" si="26"/>
        <v>16</v>
      </c>
    </row>
    <row r="1697" spans="1:16">
      <c r="A1697" s="2">
        <v>1716103</v>
      </c>
      <c r="B1697" s="2">
        <v>1696</v>
      </c>
      <c r="C1697" s="2">
        <v>1696</v>
      </c>
      <c r="D1697" s="2" t="s">
        <v>1933</v>
      </c>
      <c r="E1697" s="3">
        <v>39545</v>
      </c>
      <c r="F1697" s="2" t="s">
        <v>28</v>
      </c>
      <c r="G1697" s="2" t="s">
        <v>15</v>
      </c>
      <c r="H1697" s="3">
        <v>45414</v>
      </c>
      <c r="K1697" s="2" t="s">
        <v>16</v>
      </c>
      <c r="L1697" s="2" t="s">
        <v>92</v>
      </c>
      <c r="N1697" t="s">
        <v>3440</v>
      </c>
      <c r="O1697" s="3">
        <v>45306</v>
      </c>
      <c r="P1697" s="2">
        <f t="shared" ca="1" si="26"/>
        <v>16</v>
      </c>
    </row>
    <row r="1698" spans="1:16">
      <c r="A1698" s="2">
        <v>1716086</v>
      </c>
      <c r="B1698" s="2">
        <v>1697</v>
      </c>
      <c r="C1698" s="2">
        <v>1697</v>
      </c>
      <c r="D1698" s="2" t="s">
        <v>1934</v>
      </c>
      <c r="E1698" s="3">
        <v>39545</v>
      </c>
      <c r="F1698" s="2" t="s">
        <v>28</v>
      </c>
      <c r="G1698" s="2" t="s">
        <v>15</v>
      </c>
      <c r="H1698" s="3">
        <v>46029</v>
      </c>
      <c r="K1698" s="2" t="s">
        <v>193</v>
      </c>
      <c r="L1698" s="2" t="s">
        <v>432</v>
      </c>
      <c r="N1698" t="s">
        <v>3440</v>
      </c>
      <c r="O1698" s="3">
        <v>45306</v>
      </c>
      <c r="P1698" s="2">
        <f t="shared" ca="1" si="26"/>
        <v>16</v>
      </c>
    </row>
    <row r="1699" spans="1:16">
      <c r="A1699" s="2">
        <v>1716116</v>
      </c>
      <c r="B1699" s="2">
        <v>1698</v>
      </c>
      <c r="C1699" s="2">
        <v>1698</v>
      </c>
      <c r="D1699" s="2" t="s">
        <v>1935</v>
      </c>
      <c r="E1699" s="3">
        <v>39545</v>
      </c>
      <c r="F1699" s="2" t="s">
        <v>28</v>
      </c>
      <c r="G1699" s="2" t="s">
        <v>15</v>
      </c>
      <c r="H1699" s="3">
        <v>44038</v>
      </c>
      <c r="K1699" s="2" t="s">
        <v>52</v>
      </c>
      <c r="L1699" s="2" t="s">
        <v>46</v>
      </c>
      <c r="N1699" t="s">
        <v>3440</v>
      </c>
      <c r="O1699" s="3">
        <v>45306</v>
      </c>
      <c r="P1699" s="2">
        <f t="shared" ca="1" si="26"/>
        <v>16</v>
      </c>
    </row>
    <row r="1700" spans="1:16">
      <c r="A1700" s="2">
        <v>1716081</v>
      </c>
      <c r="B1700" s="2">
        <v>1699</v>
      </c>
      <c r="C1700" s="2">
        <v>1699</v>
      </c>
      <c r="D1700" s="2" t="s">
        <v>1936</v>
      </c>
      <c r="E1700" s="3">
        <v>39545</v>
      </c>
      <c r="F1700" s="2" t="s">
        <v>28</v>
      </c>
      <c r="G1700" s="2" t="s">
        <v>15</v>
      </c>
      <c r="H1700" s="3">
        <v>44061</v>
      </c>
      <c r="K1700" s="2" t="s">
        <v>52</v>
      </c>
      <c r="L1700" s="2" t="s">
        <v>164</v>
      </c>
      <c r="N1700" t="s">
        <v>3440</v>
      </c>
      <c r="O1700" s="3">
        <v>45306</v>
      </c>
      <c r="P1700" s="2">
        <f t="shared" ca="1" si="26"/>
        <v>16</v>
      </c>
    </row>
    <row r="1701" spans="1:16">
      <c r="A1701" s="2">
        <v>1716130</v>
      </c>
      <c r="B1701" s="2">
        <v>1700</v>
      </c>
      <c r="C1701" s="2">
        <v>1700</v>
      </c>
      <c r="D1701" s="2" t="s">
        <v>1937</v>
      </c>
      <c r="E1701" s="3">
        <v>39545</v>
      </c>
      <c r="F1701" s="2" t="s">
        <v>211</v>
      </c>
      <c r="G1701" s="2" t="s">
        <v>15</v>
      </c>
      <c r="H1701" s="3">
        <v>46189</v>
      </c>
      <c r="K1701" s="2" t="s">
        <v>427</v>
      </c>
      <c r="L1701" s="2" t="s">
        <v>75</v>
      </c>
      <c r="N1701" t="s">
        <v>3440</v>
      </c>
      <c r="O1701" s="3">
        <v>45306</v>
      </c>
      <c r="P1701" s="2">
        <f t="shared" ca="1" si="26"/>
        <v>16</v>
      </c>
    </row>
    <row r="1702" spans="1:16">
      <c r="A1702" s="2">
        <v>1722902</v>
      </c>
      <c r="B1702" s="2">
        <v>1701</v>
      </c>
      <c r="C1702" s="2">
        <v>1701</v>
      </c>
      <c r="D1702" s="2" t="s">
        <v>1938</v>
      </c>
      <c r="E1702" s="3">
        <v>39566</v>
      </c>
      <c r="F1702" s="2" t="s">
        <v>28</v>
      </c>
      <c r="G1702" s="2" t="s">
        <v>15</v>
      </c>
      <c r="H1702" s="3">
        <v>44038</v>
      </c>
      <c r="K1702" s="2" t="s">
        <v>135</v>
      </c>
      <c r="L1702" s="2" t="s">
        <v>166</v>
      </c>
      <c r="N1702" t="s">
        <v>3440</v>
      </c>
      <c r="O1702" s="3">
        <v>45306</v>
      </c>
      <c r="P1702" s="2">
        <f t="shared" ca="1" si="26"/>
        <v>16</v>
      </c>
    </row>
    <row r="1703" spans="1:16">
      <c r="A1703" s="2">
        <v>1722901</v>
      </c>
      <c r="B1703" s="2">
        <v>1702</v>
      </c>
      <c r="C1703" s="2">
        <v>1702</v>
      </c>
      <c r="D1703" s="2" t="s">
        <v>1939</v>
      </c>
      <c r="E1703" s="3">
        <v>39566</v>
      </c>
      <c r="F1703" s="2" t="s">
        <v>322</v>
      </c>
      <c r="G1703" s="2" t="s">
        <v>15</v>
      </c>
      <c r="H1703" s="3">
        <v>46029</v>
      </c>
      <c r="K1703" s="2" t="s">
        <v>52</v>
      </c>
      <c r="L1703" s="2" t="s">
        <v>597</v>
      </c>
      <c r="N1703" t="s">
        <v>3440</v>
      </c>
      <c r="O1703" s="3">
        <v>45306</v>
      </c>
      <c r="P1703" s="2">
        <f t="shared" ca="1" si="26"/>
        <v>16</v>
      </c>
    </row>
    <row r="1704" spans="1:16">
      <c r="A1704" s="2">
        <v>1722896</v>
      </c>
      <c r="B1704" s="2">
        <v>1703</v>
      </c>
      <c r="C1704" s="2">
        <v>1703</v>
      </c>
      <c r="D1704" s="2" t="s">
        <v>1940</v>
      </c>
      <c r="E1704" s="3">
        <v>39566</v>
      </c>
      <c r="F1704" s="2" t="s">
        <v>211</v>
      </c>
      <c r="G1704" s="2" t="s">
        <v>15</v>
      </c>
      <c r="H1704" s="3">
        <v>46063</v>
      </c>
      <c r="K1704" s="2" t="s">
        <v>65</v>
      </c>
      <c r="L1704" s="2" t="s">
        <v>36</v>
      </c>
      <c r="N1704" t="s">
        <v>3440</v>
      </c>
      <c r="O1704" s="3">
        <v>45306</v>
      </c>
      <c r="P1704" s="2">
        <f t="shared" ca="1" si="26"/>
        <v>16</v>
      </c>
    </row>
    <row r="1705" spans="1:16">
      <c r="A1705" s="2">
        <v>1728504</v>
      </c>
      <c r="B1705" s="2">
        <v>1704</v>
      </c>
      <c r="C1705" s="2">
        <v>1704</v>
      </c>
      <c r="D1705" s="2" t="s">
        <v>1941</v>
      </c>
      <c r="E1705" s="3">
        <v>39580</v>
      </c>
      <c r="F1705" s="2" t="s">
        <v>211</v>
      </c>
      <c r="G1705" s="2" t="s">
        <v>15</v>
      </c>
      <c r="H1705" s="3">
        <v>46029</v>
      </c>
      <c r="K1705" s="2" t="s">
        <v>147</v>
      </c>
      <c r="L1705" s="2" t="s">
        <v>296</v>
      </c>
      <c r="N1705" t="s">
        <v>3440</v>
      </c>
      <c r="O1705" s="3">
        <v>45306</v>
      </c>
      <c r="P1705" s="2">
        <f t="shared" ca="1" si="26"/>
        <v>16</v>
      </c>
    </row>
    <row r="1706" spans="1:16">
      <c r="A1706" s="2">
        <v>1728501</v>
      </c>
      <c r="B1706" s="2">
        <v>1705</v>
      </c>
      <c r="C1706" s="2">
        <v>1705</v>
      </c>
      <c r="D1706" s="2" t="s">
        <v>1942</v>
      </c>
      <c r="E1706" s="3">
        <v>39580</v>
      </c>
      <c r="F1706" s="2" t="s">
        <v>28</v>
      </c>
      <c r="G1706" s="2" t="s">
        <v>638</v>
      </c>
      <c r="H1706" s="3">
        <v>44124</v>
      </c>
      <c r="K1706" s="2" t="s">
        <v>21</v>
      </c>
      <c r="L1706" s="2" t="s">
        <v>116</v>
      </c>
      <c r="N1706" t="s">
        <v>3440</v>
      </c>
      <c r="O1706" s="3">
        <v>45306</v>
      </c>
      <c r="P1706" s="2">
        <f t="shared" ca="1" si="26"/>
        <v>16</v>
      </c>
    </row>
    <row r="1707" spans="1:16">
      <c r="A1707" s="2">
        <v>1728493</v>
      </c>
      <c r="B1707" s="2">
        <v>1706</v>
      </c>
      <c r="C1707" s="2">
        <v>1706</v>
      </c>
      <c r="D1707" s="2" t="s">
        <v>1943</v>
      </c>
      <c r="E1707" s="3">
        <v>39580</v>
      </c>
      <c r="F1707" s="2" t="s">
        <v>211</v>
      </c>
      <c r="G1707" s="2" t="s">
        <v>638</v>
      </c>
      <c r="H1707" s="3"/>
      <c r="K1707" s="2" t="s">
        <v>45</v>
      </c>
      <c r="L1707" s="2" t="s">
        <v>191</v>
      </c>
      <c r="N1707" t="s">
        <v>3440</v>
      </c>
      <c r="O1707" s="3">
        <v>45306</v>
      </c>
      <c r="P1707" s="2">
        <f t="shared" ca="1" si="26"/>
        <v>16</v>
      </c>
    </row>
    <row r="1708" spans="1:16">
      <c r="A1708" s="2">
        <v>1728503</v>
      </c>
      <c r="B1708" s="2">
        <v>1707</v>
      </c>
      <c r="C1708" s="2">
        <v>1707</v>
      </c>
      <c r="D1708" s="2" t="s">
        <v>1944</v>
      </c>
      <c r="E1708" s="3">
        <v>39580</v>
      </c>
      <c r="F1708" s="2" t="s">
        <v>211</v>
      </c>
      <c r="G1708" s="2" t="s">
        <v>15</v>
      </c>
      <c r="H1708" s="3"/>
      <c r="K1708" s="2" t="s">
        <v>135</v>
      </c>
      <c r="L1708" s="2" t="s">
        <v>378</v>
      </c>
      <c r="N1708" t="s">
        <v>3440</v>
      </c>
      <c r="O1708" s="3">
        <v>45306</v>
      </c>
      <c r="P1708" s="2">
        <f t="shared" ca="1" si="26"/>
        <v>16</v>
      </c>
    </row>
    <row r="1709" spans="1:16">
      <c r="A1709" s="2">
        <v>1728486</v>
      </c>
      <c r="B1709" s="2">
        <v>1708</v>
      </c>
      <c r="C1709" s="2">
        <v>1708</v>
      </c>
      <c r="D1709" s="2" t="s">
        <v>1945</v>
      </c>
      <c r="E1709" s="3">
        <v>39580</v>
      </c>
      <c r="F1709" s="2" t="s">
        <v>211</v>
      </c>
      <c r="G1709" s="2" t="s">
        <v>15</v>
      </c>
      <c r="H1709" s="3">
        <v>46122</v>
      </c>
      <c r="K1709" s="2" t="s">
        <v>80</v>
      </c>
      <c r="L1709" s="2" t="s">
        <v>605</v>
      </c>
      <c r="N1709" t="s">
        <v>3440</v>
      </c>
      <c r="O1709" s="3">
        <v>45306</v>
      </c>
      <c r="P1709" s="2">
        <f t="shared" ca="1" si="26"/>
        <v>16</v>
      </c>
    </row>
    <row r="1710" spans="1:16">
      <c r="A1710" s="2">
        <v>1730889</v>
      </c>
      <c r="B1710" s="2">
        <v>1709</v>
      </c>
      <c r="C1710" s="2">
        <v>1709</v>
      </c>
      <c r="D1710" s="2" t="s">
        <v>1946</v>
      </c>
      <c r="E1710" s="3">
        <v>39587</v>
      </c>
      <c r="F1710" s="2" t="s">
        <v>211</v>
      </c>
      <c r="G1710" s="2" t="s">
        <v>15</v>
      </c>
      <c r="H1710" s="3">
        <v>46029</v>
      </c>
      <c r="K1710" s="2" t="s">
        <v>135</v>
      </c>
      <c r="L1710" s="2" t="s">
        <v>1067</v>
      </c>
      <c r="N1710" t="s">
        <v>3440</v>
      </c>
      <c r="O1710" s="3">
        <v>45306</v>
      </c>
      <c r="P1710" s="2">
        <f t="shared" ca="1" si="26"/>
        <v>16</v>
      </c>
    </row>
    <row r="1711" spans="1:16">
      <c r="A1711" s="2">
        <v>1730884</v>
      </c>
      <c r="B1711" s="2">
        <v>1710</v>
      </c>
      <c r="C1711" s="2">
        <v>1710</v>
      </c>
      <c r="D1711" s="2" t="s">
        <v>1947</v>
      </c>
      <c r="E1711" s="3">
        <v>39587</v>
      </c>
      <c r="F1711" s="2" t="s">
        <v>211</v>
      </c>
      <c r="G1711" s="2" t="s">
        <v>15</v>
      </c>
      <c r="H1711" s="3">
        <v>46029</v>
      </c>
      <c r="K1711" s="2" t="s">
        <v>135</v>
      </c>
      <c r="L1711" s="2" t="s">
        <v>107</v>
      </c>
      <c r="N1711" t="s">
        <v>3440</v>
      </c>
      <c r="O1711" s="3">
        <v>45306</v>
      </c>
      <c r="P1711" s="2">
        <f t="shared" ca="1" si="26"/>
        <v>16</v>
      </c>
    </row>
    <row r="1712" spans="1:16">
      <c r="A1712" s="2">
        <v>1730906</v>
      </c>
      <c r="B1712" s="2">
        <v>1711</v>
      </c>
      <c r="C1712" s="2">
        <v>1711</v>
      </c>
      <c r="D1712" s="2" t="s">
        <v>1948</v>
      </c>
      <c r="E1712" s="3">
        <v>39587</v>
      </c>
      <c r="F1712" s="2" t="s">
        <v>211</v>
      </c>
      <c r="G1712" s="2" t="s">
        <v>15</v>
      </c>
      <c r="H1712" s="3">
        <v>46029</v>
      </c>
      <c r="K1712" s="2" t="s">
        <v>54</v>
      </c>
      <c r="L1712" s="2" t="s">
        <v>58</v>
      </c>
      <c r="N1712" t="s">
        <v>3440</v>
      </c>
      <c r="O1712" s="3">
        <v>45306</v>
      </c>
      <c r="P1712" s="2">
        <f t="shared" ca="1" si="26"/>
        <v>16</v>
      </c>
    </row>
    <row r="1713" spans="1:16">
      <c r="A1713" s="2">
        <v>1730905</v>
      </c>
      <c r="B1713" s="2">
        <v>1712</v>
      </c>
      <c r="C1713" s="2">
        <v>1712</v>
      </c>
      <c r="D1713" s="2" t="s">
        <v>1949</v>
      </c>
      <c r="E1713" s="3">
        <v>39587</v>
      </c>
      <c r="F1713" s="2" t="s">
        <v>28</v>
      </c>
      <c r="G1713" s="2" t="s">
        <v>15</v>
      </c>
      <c r="H1713" s="3">
        <v>44038</v>
      </c>
      <c r="K1713" s="2" t="s">
        <v>38</v>
      </c>
      <c r="L1713" s="2" t="s">
        <v>174</v>
      </c>
      <c r="N1713" t="s">
        <v>3440</v>
      </c>
      <c r="O1713" s="3">
        <v>45306</v>
      </c>
      <c r="P1713" s="2">
        <f t="shared" ca="1" si="26"/>
        <v>16</v>
      </c>
    </row>
    <row r="1714" spans="1:16">
      <c r="A1714" s="2">
        <v>1730901</v>
      </c>
      <c r="B1714" s="2">
        <v>1713</v>
      </c>
      <c r="C1714" s="2">
        <v>1713</v>
      </c>
      <c r="D1714" s="2" t="s">
        <v>1950</v>
      </c>
      <c r="E1714" s="3">
        <v>39587</v>
      </c>
      <c r="F1714" s="2" t="s">
        <v>31</v>
      </c>
      <c r="G1714" s="2" t="s">
        <v>638</v>
      </c>
      <c r="H1714" s="3">
        <v>44936</v>
      </c>
      <c r="J1714" s="2" t="s">
        <v>1951</v>
      </c>
      <c r="K1714" s="2" t="s">
        <v>38</v>
      </c>
      <c r="L1714" s="2" t="s">
        <v>764</v>
      </c>
      <c r="N1714" t="s">
        <v>3440</v>
      </c>
      <c r="O1714" s="3">
        <v>45306</v>
      </c>
      <c r="P1714" s="2">
        <f t="shared" ca="1" si="26"/>
        <v>16</v>
      </c>
    </row>
    <row r="1715" spans="1:16">
      <c r="A1715" s="2">
        <v>1739776</v>
      </c>
      <c r="B1715" s="2">
        <v>1714</v>
      </c>
      <c r="C1715" s="2">
        <v>1714</v>
      </c>
      <c r="D1715" s="2" t="s">
        <v>1952</v>
      </c>
      <c r="E1715" s="3">
        <v>39615</v>
      </c>
      <c r="F1715" s="2" t="s">
        <v>28</v>
      </c>
      <c r="G1715" s="2" t="s">
        <v>15</v>
      </c>
      <c r="H1715" s="3">
        <v>46794</v>
      </c>
      <c r="K1715" s="2" t="s">
        <v>126</v>
      </c>
      <c r="L1715" s="2" t="s">
        <v>1910</v>
      </c>
      <c r="N1715" t="s">
        <v>3440</v>
      </c>
      <c r="O1715" s="3">
        <v>45306</v>
      </c>
      <c r="P1715" s="2">
        <f t="shared" ca="1" si="26"/>
        <v>16</v>
      </c>
    </row>
    <row r="1716" spans="1:16">
      <c r="A1716" s="2">
        <v>1739809</v>
      </c>
      <c r="B1716" s="2">
        <v>1715</v>
      </c>
      <c r="C1716" s="2">
        <v>1715</v>
      </c>
      <c r="D1716" s="2" t="s">
        <v>1953</v>
      </c>
      <c r="E1716" s="3">
        <v>39615</v>
      </c>
      <c r="F1716" s="2" t="s">
        <v>322</v>
      </c>
      <c r="G1716" s="2" t="s">
        <v>15</v>
      </c>
      <c r="H1716" s="3">
        <v>46063</v>
      </c>
      <c r="K1716" s="2" t="s">
        <v>65</v>
      </c>
      <c r="L1716" s="2" t="s">
        <v>26</v>
      </c>
      <c r="N1716" t="s">
        <v>3440</v>
      </c>
      <c r="O1716" s="3">
        <v>45306</v>
      </c>
      <c r="P1716" s="2">
        <f t="shared" ca="1" si="26"/>
        <v>16</v>
      </c>
    </row>
    <row r="1717" spans="1:16">
      <c r="A1717" s="2">
        <v>1739817</v>
      </c>
      <c r="B1717" s="2">
        <v>1716</v>
      </c>
      <c r="C1717" s="2">
        <v>1716</v>
      </c>
      <c r="D1717" s="2" t="s">
        <v>1954</v>
      </c>
      <c r="E1717" s="3">
        <v>39615</v>
      </c>
      <c r="F1717" s="2" t="s">
        <v>211</v>
      </c>
      <c r="G1717" s="2" t="s">
        <v>15</v>
      </c>
      <c r="H1717" s="3">
        <v>46665</v>
      </c>
      <c r="K1717" s="2" t="s">
        <v>63</v>
      </c>
      <c r="L1717" s="2" t="s">
        <v>990</v>
      </c>
      <c r="N1717" t="s">
        <v>3440</v>
      </c>
      <c r="O1717" s="3">
        <v>45306</v>
      </c>
      <c r="P1717" s="2">
        <f t="shared" ca="1" si="26"/>
        <v>16</v>
      </c>
    </row>
    <row r="1718" spans="1:16">
      <c r="A1718" s="2">
        <v>1739814</v>
      </c>
      <c r="B1718" s="2">
        <v>1717</v>
      </c>
      <c r="C1718" s="2">
        <v>1717</v>
      </c>
      <c r="D1718" s="2" t="s">
        <v>1955</v>
      </c>
      <c r="E1718" s="3">
        <v>39615</v>
      </c>
      <c r="F1718" s="2" t="s">
        <v>211</v>
      </c>
      <c r="G1718" s="2" t="s">
        <v>15</v>
      </c>
      <c r="H1718" s="3"/>
      <c r="K1718" s="2" t="s">
        <v>63</v>
      </c>
      <c r="L1718" s="2" t="s">
        <v>46</v>
      </c>
      <c r="N1718" t="s">
        <v>3440</v>
      </c>
      <c r="O1718" s="3">
        <v>45306</v>
      </c>
      <c r="P1718" s="2">
        <f t="shared" ca="1" si="26"/>
        <v>16</v>
      </c>
    </row>
    <row r="1719" spans="1:16">
      <c r="A1719" s="2">
        <v>1739804</v>
      </c>
      <c r="B1719" s="2">
        <v>1718</v>
      </c>
      <c r="C1719" s="2">
        <v>1718</v>
      </c>
      <c r="D1719" s="2" t="s">
        <v>1956</v>
      </c>
      <c r="E1719" s="3">
        <v>39615</v>
      </c>
      <c r="F1719" s="2" t="s">
        <v>28</v>
      </c>
      <c r="G1719" s="2" t="s">
        <v>15</v>
      </c>
      <c r="H1719" s="3">
        <v>46465</v>
      </c>
      <c r="K1719" s="2" t="s">
        <v>126</v>
      </c>
      <c r="L1719" s="2" t="s">
        <v>257</v>
      </c>
      <c r="N1719" t="s">
        <v>3440</v>
      </c>
      <c r="O1719" s="3">
        <v>45306</v>
      </c>
      <c r="P1719" s="2">
        <f t="shared" ca="1" si="26"/>
        <v>16</v>
      </c>
    </row>
    <row r="1720" spans="1:16">
      <c r="A1720" s="2">
        <v>1739794</v>
      </c>
      <c r="B1720" s="2">
        <v>1719</v>
      </c>
      <c r="C1720" s="2">
        <v>1719</v>
      </c>
      <c r="D1720" s="2" t="s">
        <v>1957</v>
      </c>
      <c r="E1720" s="3">
        <v>39615</v>
      </c>
      <c r="F1720" s="2" t="s">
        <v>211</v>
      </c>
      <c r="G1720" s="2" t="s">
        <v>15</v>
      </c>
      <c r="H1720" s="3">
        <v>46029</v>
      </c>
      <c r="K1720" s="2" t="s">
        <v>63</v>
      </c>
      <c r="L1720" s="2" t="s">
        <v>764</v>
      </c>
      <c r="N1720" t="s">
        <v>3440</v>
      </c>
      <c r="O1720" s="3">
        <v>45306</v>
      </c>
      <c r="P1720" s="2">
        <f t="shared" ca="1" si="26"/>
        <v>16</v>
      </c>
    </row>
    <row r="1721" spans="1:16">
      <c r="A1721" s="2">
        <v>1741329</v>
      </c>
      <c r="B1721" s="2">
        <v>1720</v>
      </c>
      <c r="C1721" s="2">
        <v>1720</v>
      </c>
      <c r="D1721" s="2" t="s">
        <v>1958</v>
      </c>
      <c r="E1721" s="3">
        <v>39621</v>
      </c>
      <c r="F1721" s="2" t="s">
        <v>28</v>
      </c>
      <c r="G1721" s="2" t="s">
        <v>15</v>
      </c>
      <c r="H1721" s="3">
        <v>44061</v>
      </c>
      <c r="K1721" s="2" t="s">
        <v>63</v>
      </c>
      <c r="L1721" s="2" t="s">
        <v>78</v>
      </c>
      <c r="N1721" t="s">
        <v>3440</v>
      </c>
      <c r="O1721" s="3">
        <v>45306</v>
      </c>
      <c r="P1721" s="2">
        <f t="shared" ca="1" si="26"/>
        <v>16</v>
      </c>
    </row>
    <row r="1722" spans="1:16">
      <c r="A1722" s="2">
        <v>1746549</v>
      </c>
      <c r="B1722" s="2">
        <v>1721</v>
      </c>
      <c r="C1722" s="2">
        <v>1721</v>
      </c>
      <c r="D1722" s="2" t="s">
        <v>1959</v>
      </c>
      <c r="E1722" s="3">
        <v>39636</v>
      </c>
      <c r="F1722" s="2" t="s">
        <v>28</v>
      </c>
      <c r="G1722" s="2" t="s">
        <v>15</v>
      </c>
      <c r="H1722" s="3">
        <v>44061</v>
      </c>
      <c r="K1722" s="2" t="s">
        <v>135</v>
      </c>
      <c r="L1722" s="2" t="s">
        <v>166</v>
      </c>
      <c r="N1722" t="s">
        <v>3440</v>
      </c>
      <c r="O1722" s="3">
        <v>45306</v>
      </c>
      <c r="P1722" s="2">
        <f t="shared" ca="1" si="26"/>
        <v>16</v>
      </c>
    </row>
    <row r="1723" spans="1:16">
      <c r="A1723" s="2">
        <v>1746538</v>
      </c>
      <c r="B1723" s="2">
        <v>1722</v>
      </c>
      <c r="C1723" s="2">
        <v>1722</v>
      </c>
      <c r="D1723" s="2" t="s">
        <v>1960</v>
      </c>
      <c r="E1723" s="3">
        <v>39636</v>
      </c>
      <c r="F1723" s="2" t="s">
        <v>14</v>
      </c>
      <c r="G1723" s="2" t="s">
        <v>15</v>
      </c>
      <c r="H1723" s="3">
        <v>47097</v>
      </c>
      <c r="K1723" s="2" t="s">
        <v>16</v>
      </c>
      <c r="L1723" s="2" t="s">
        <v>277</v>
      </c>
      <c r="N1723" t="s">
        <v>3440</v>
      </c>
      <c r="O1723" s="3">
        <v>45306</v>
      </c>
      <c r="P1723" s="2">
        <f t="shared" ca="1" si="26"/>
        <v>16</v>
      </c>
    </row>
    <row r="1724" spans="1:16">
      <c r="A1724" s="2">
        <v>1746547</v>
      </c>
      <c r="B1724" s="2">
        <v>1723</v>
      </c>
      <c r="C1724" s="2">
        <v>1723</v>
      </c>
      <c r="D1724" s="2" t="s">
        <v>1961</v>
      </c>
      <c r="E1724" s="3">
        <v>39636</v>
      </c>
      <c r="F1724" s="2" t="s">
        <v>28</v>
      </c>
      <c r="G1724" s="2" t="s">
        <v>15</v>
      </c>
      <c r="H1724" s="3">
        <v>46150</v>
      </c>
      <c r="K1724" s="2" t="s">
        <v>65</v>
      </c>
      <c r="L1724" s="2" t="s">
        <v>107</v>
      </c>
      <c r="N1724" t="s">
        <v>3440</v>
      </c>
      <c r="O1724" s="3">
        <v>45306</v>
      </c>
      <c r="P1724" s="2">
        <f t="shared" ca="1" si="26"/>
        <v>16</v>
      </c>
    </row>
    <row r="1725" spans="1:16">
      <c r="A1725" s="2">
        <v>1746546</v>
      </c>
      <c r="B1725" s="2">
        <v>1724</v>
      </c>
      <c r="C1725" s="2">
        <v>1724</v>
      </c>
      <c r="D1725" s="2" t="s">
        <v>1962</v>
      </c>
      <c r="E1725" s="3">
        <v>39636</v>
      </c>
      <c r="F1725" s="2" t="s">
        <v>28</v>
      </c>
      <c r="G1725" s="2" t="s">
        <v>15</v>
      </c>
      <c r="H1725" s="3">
        <v>46150</v>
      </c>
      <c r="K1725" s="2" t="s">
        <v>63</v>
      </c>
      <c r="L1725" s="2" t="s">
        <v>185</v>
      </c>
      <c r="N1725" t="s">
        <v>3440</v>
      </c>
      <c r="O1725" s="3">
        <v>45306</v>
      </c>
      <c r="P1725" s="2">
        <f t="shared" ca="1" si="26"/>
        <v>16</v>
      </c>
    </row>
    <row r="1726" spans="1:16">
      <c r="A1726" s="2">
        <v>1751543</v>
      </c>
      <c r="B1726" s="2">
        <v>1725</v>
      </c>
      <c r="C1726" s="2">
        <v>1725</v>
      </c>
      <c r="D1726" s="2" t="s">
        <v>1963</v>
      </c>
      <c r="E1726" s="3">
        <v>39650</v>
      </c>
      <c r="F1726" s="2" t="s">
        <v>246</v>
      </c>
      <c r="G1726" s="2" t="s">
        <v>15</v>
      </c>
      <c r="H1726" s="3"/>
      <c r="K1726" s="2" t="s">
        <v>126</v>
      </c>
      <c r="L1726" s="2" t="s">
        <v>1067</v>
      </c>
      <c r="N1726" t="s">
        <v>3440</v>
      </c>
      <c r="O1726" s="3">
        <v>45306</v>
      </c>
      <c r="P1726" s="2">
        <f t="shared" ca="1" si="26"/>
        <v>16</v>
      </c>
    </row>
    <row r="1727" spans="1:16">
      <c r="A1727" s="2">
        <v>1751551</v>
      </c>
      <c r="B1727" s="2">
        <v>1726</v>
      </c>
      <c r="C1727" s="2">
        <v>1726</v>
      </c>
      <c r="D1727" s="2" t="s">
        <v>1964</v>
      </c>
      <c r="E1727" s="3">
        <v>39650</v>
      </c>
      <c r="F1727" s="2" t="s">
        <v>211</v>
      </c>
      <c r="G1727" s="2" t="s">
        <v>638</v>
      </c>
      <c r="H1727" s="3"/>
      <c r="I1727" s="2" t="s">
        <v>709</v>
      </c>
      <c r="L1727" s="2" t="s">
        <v>33</v>
      </c>
      <c r="N1727" t="s">
        <v>3440</v>
      </c>
      <c r="O1727" s="3">
        <v>45306</v>
      </c>
      <c r="P1727" s="2">
        <f t="shared" ca="1" si="26"/>
        <v>16</v>
      </c>
    </row>
    <row r="1728" spans="1:16">
      <c r="A1728" s="2">
        <v>1760728</v>
      </c>
      <c r="B1728" s="2">
        <v>1727</v>
      </c>
      <c r="C1728" s="2">
        <v>1727</v>
      </c>
      <c r="D1728" s="2" t="s">
        <v>1965</v>
      </c>
      <c r="E1728" s="3">
        <v>39678</v>
      </c>
      <c r="F1728" s="2" t="s">
        <v>211</v>
      </c>
      <c r="G1728" s="2" t="s">
        <v>15</v>
      </c>
      <c r="H1728" s="3">
        <v>46029</v>
      </c>
      <c r="K1728" s="2" t="s">
        <v>147</v>
      </c>
      <c r="L1728" s="2" t="s">
        <v>107</v>
      </c>
      <c r="N1728" t="s">
        <v>3440</v>
      </c>
      <c r="O1728" s="3">
        <v>45306</v>
      </c>
      <c r="P1728" s="2">
        <f t="shared" ca="1" si="26"/>
        <v>16</v>
      </c>
    </row>
    <row r="1729" spans="1:16">
      <c r="A1729" s="2">
        <v>1760467</v>
      </c>
      <c r="B1729" s="2">
        <v>1728</v>
      </c>
      <c r="C1729" s="2">
        <v>1728</v>
      </c>
      <c r="D1729" s="2" t="s">
        <v>1966</v>
      </c>
      <c r="E1729" s="3">
        <v>39678</v>
      </c>
      <c r="F1729" s="2" t="s">
        <v>14</v>
      </c>
      <c r="G1729" s="2" t="s">
        <v>638</v>
      </c>
      <c r="H1729" s="3">
        <v>45546</v>
      </c>
      <c r="K1729" s="2" t="s">
        <v>142</v>
      </c>
      <c r="L1729" s="2" t="s">
        <v>58</v>
      </c>
      <c r="N1729" t="s">
        <v>3440</v>
      </c>
      <c r="O1729" s="3">
        <v>45306</v>
      </c>
      <c r="P1729" s="2">
        <f t="shared" ca="1" si="26"/>
        <v>16</v>
      </c>
    </row>
    <row r="1730" spans="1:16">
      <c r="A1730" s="2">
        <v>1760465</v>
      </c>
      <c r="B1730" s="2">
        <v>1729</v>
      </c>
      <c r="C1730" s="2">
        <v>1729</v>
      </c>
      <c r="D1730" s="2" t="s">
        <v>1967</v>
      </c>
      <c r="E1730" s="3">
        <v>39678</v>
      </c>
      <c r="F1730" s="2" t="s">
        <v>211</v>
      </c>
      <c r="G1730" s="2" t="s">
        <v>15</v>
      </c>
      <c r="H1730" s="3">
        <v>46032</v>
      </c>
      <c r="K1730" s="2" t="s">
        <v>427</v>
      </c>
      <c r="L1730" s="2" t="s">
        <v>242</v>
      </c>
      <c r="N1730" t="s">
        <v>3440</v>
      </c>
      <c r="O1730" s="3">
        <v>45306</v>
      </c>
      <c r="P1730" s="2">
        <f t="shared" ref="P1730:P1793" ca="1" si="27">ROUNDUP((TODAY()-E1730)/365.25,0)</f>
        <v>16</v>
      </c>
    </row>
    <row r="1731" spans="1:16">
      <c r="A1731" s="2">
        <v>1776552</v>
      </c>
      <c r="B1731" s="2">
        <v>1730</v>
      </c>
      <c r="C1731" s="2">
        <v>1730</v>
      </c>
      <c r="D1731" s="2" t="s">
        <v>1968</v>
      </c>
      <c r="E1731" s="3">
        <v>39734</v>
      </c>
      <c r="F1731" s="2" t="s">
        <v>322</v>
      </c>
      <c r="G1731" s="2" t="s">
        <v>15</v>
      </c>
      <c r="H1731" s="3">
        <v>46063</v>
      </c>
      <c r="K1731" s="2" t="s">
        <v>454</v>
      </c>
      <c r="L1731" s="2" t="s">
        <v>432</v>
      </c>
      <c r="N1731" t="s">
        <v>3440</v>
      </c>
      <c r="O1731" s="3">
        <v>45306</v>
      </c>
      <c r="P1731" s="2">
        <f t="shared" ca="1" si="27"/>
        <v>16</v>
      </c>
    </row>
    <row r="1732" spans="1:16">
      <c r="A1732" s="2">
        <v>2596718</v>
      </c>
      <c r="B1732" s="2">
        <v>1731</v>
      </c>
      <c r="C1732" s="2">
        <v>1731</v>
      </c>
      <c r="D1732" s="2" t="s">
        <v>1969</v>
      </c>
      <c r="E1732" s="3">
        <v>42016</v>
      </c>
      <c r="F1732" s="2" t="s">
        <v>28</v>
      </c>
      <c r="G1732" s="2" t="s">
        <v>15</v>
      </c>
      <c r="H1732" s="3">
        <v>46189</v>
      </c>
      <c r="K1732" s="2" t="s">
        <v>63</v>
      </c>
      <c r="L1732" s="2" t="s">
        <v>81</v>
      </c>
      <c r="N1732" t="s">
        <v>3440</v>
      </c>
      <c r="O1732" s="3">
        <v>45306</v>
      </c>
      <c r="P1732" s="2">
        <f t="shared" ca="1" si="27"/>
        <v>10</v>
      </c>
    </row>
    <row r="1733" spans="1:16">
      <c r="A1733" s="2">
        <v>2595780</v>
      </c>
      <c r="B1733" s="2">
        <v>1732</v>
      </c>
      <c r="C1733" s="2">
        <v>1732</v>
      </c>
      <c r="D1733" s="2" t="s">
        <v>1970</v>
      </c>
      <c r="E1733" s="3">
        <v>42016</v>
      </c>
      <c r="F1733" s="2" t="s">
        <v>211</v>
      </c>
      <c r="G1733" s="2" t="s">
        <v>15</v>
      </c>
      <c r="H1733" s="3">
        <v>46189</v>
      </c>
      <c r="K1733" s="2" t="s">
        <v>54</v>
      </c>
      <c r="L1733" s="2" t="s">
        <v>33</v>
      </c>
      <c r="N1733" t="s">
        <v>3440</v>
      </c>
      <c r="O1733" s="3">
        <v>45306</v>
      </c>
      <c r="P1733" s="2">
        <f t="shared" ca="1" si="27"/>
        <v>10</v>
      </c>
    </row>
    <row r="1734" spans="1:16">
      <c r="A1734" s="2">
        <v>2597326</v>
      </c>
      <c r="B1734" s="2">
        <v>1733</v>
      </c>
      <c r="C1734" s="2">
        <v>1733</v>
      </c>
      <c r="D1734" s="2" t="s">
        <v>1971</v>
      </c>
      <c r="E1734" s="3">
        <v>42016</v>
      </c>
      <c r="F1734" s="2" t="s">
        <v>211</v>
      </c>
      <c r="G1734" s="2" t="s">
        <v>638</v>
      </c>
      <c r="H1734" s="3"/>
      <c r="I1734" s="2" t="s">
        <v>709</v>
      </c>
      <c r="L1734" s="2" t="s">
        <v>33</v>
      </c>
      <c r="N1734" t="s">
        <v>3440</v>
      </c>
      <c r="O1734" s="3">
        <v>45306</v>
      </c>
      <c r="P1734" s="2">
        <f t="shared" ca="1" si="27"/>
        <v>10</v>
      </c>
    </row>
    <row r="1735" spans="1:16">
      <c r="A1735" s="2">
        <v>2595775</v>
      </c>
      <c r="B1735" s="2">
        <v>1734</v>
      </c>
      <c r="C1735" s="2">
        <v>1734</v>
      </c>
      <c r="D1735" s="2" t="s">
        <v>1972</v>
      </c>
      <c r="E1735" s="3">
        <v>42016</v>
      </c>
      <c r="F1735" s="2" t="s">
        <v>211</v>
      </c>
      <c r="G1735" s="2" t="s">
        <v>15</v>
      </c>
      <c r="H1735" s="3">
        <v>46213</v>
      </c>
      <c r="K1735" s="2" t="s">
        <v>63</v>
      </c>
      <c r="L1735" s="2" t="s">
        <v>33</v>
      </c>
      <c r="N1735" t="s">
        <v>3440</v>
      </c>
      <c r="O1735" s="3">
        <v>45306</v>
      </c>
      <c r="P1735" s="2">
        <f t="shared" ca="1" si="27"/>
        <v>10</v>
      </c>
    </row>
    <row r="1736" spans="1:16">
      <c r="A1736" s="2">
        <v>2595783</v>
      </c>
      <c r="B1736" s="2">
        <v>1735</v>
      </c>
      <c r="C1736" s="2">
        <v>1735</v>
      </c>
      <c r="D1736" s="2" t="s">
        <v>1973</v>
      </c>
      <c r="E1736" s="3">
        <v>42016</v>
      </c>
      <c r="F1736" s="2" t="s">
        <v>246</v>
      </c>
      <c r="G1736" s="2" t="s">
        <v>15</v>
      </c>
      <c r="H1736" s="3">
        <v>46351</v>
      </c>
      <c r="K1736" s="2" t="s">
        <v>38</v>
      </c>
      <c r="L1736" s="2" t="s">
        <v>401</v>
      </c>
      <c r="N1736" t="s">
        <v>3440</v>
      </c>
      <c r="O1736" s="3">
        <v>45306</v>
      </c>
      <c r="P1736" s="2">
        <f t="shared" ca="1" si="27"/>
        <v>10</v>
      </c>
    </row>
    <row r="1737" spans="1:16">
      <c r="A1737" s="2">
        <v>2596687</v>
      </c>
      <c r="B1737" s="2">
        <v>1736</v>
      </c>
      <c r="C1737" s="2">
        <v>1736</v>
      </c>
      <c r="D1737" s="2" t="s">
        <v>1974</v>
      </c>
      <c r="E1737" s="3">
        <v>42016</v>
      </c>
      <c r="F1737" s="2" t="s">
        <v>211</v>
      </c>
      <c r="G1737" s="2" t="s">
        <v>638</v>
      </c>
      <c r="H1737" s="3"/>
      <c r="I1737" s="2" t="s">
        <v>709</v>
      </c>
      <c r="L1737" s="2" t="s">
        <v>33</v>
      </c>
      <c r="N1737" t="s">
        <v>3440</v>
      </c>
      <c r="O1737" s="3">
        <v>45306</v>
      </c>
      <c r="P1737" s="2">
        <f t="shared" ca="1" si="27"/>
        <v>10</v>
      </c>
    </row>
    <row r="1738" spans="1:16">
      <c r="A1738" s="2">
        <v>2601426</v>
      </c>
      <c r="B1738" s="2">
        <v>1737</v>
      </c>
      <c r="C1738" s="2">
        <v>1737</v>
      </c>
      <c r="D1738" s="2" t="s">
        <v>1975</v>
      </c>
      <c r="E1738" s="3">
        <v>42044</v>
      </c>
      <c r="F1738" s="2" t="s">
        <v>211</v>
      </c>
      <c r="G1738" s="2" t="s">
        <v>638</v>
      </c>
      <c r="H1738" s="3">
        <v>43229</v>
      </c>
      <c r="K1738" s="2" t="s">
        <v>45</v>
      </c>
      <c r="L1738" s="2" t="s">
        <v>302</v>
      </c>
      <c r="N1738" t="s">
        <v>3440</v>
      </c>
      <c r="O1738" s="3">
        <v>45306</v>
      </c>
      <c r="P1738" s="2">
        <f t="shared" ca="1" si="27"/>
        <v>10</v>
      </c>
    </row>
    <row r="1739" spans="1:16">
      <c r="A1739" s="2">
        <v>2601412</v>
      </c>
      <c r="B1739" s="2">
        <v>1738</v>
      </c>
      <c r="C1739" s="2">
        <v>1738</v>
      </c>
      <c r="D1739" s="2" t="s">
        <v>1976</v>
      </c>
      <c r="E1739" s="3">
        <v>42044</v>
      </c>
      <c r="F1739" s="2" t="s">
        <v>57</v>
      </c>
      <c r="G1739" s="2" t="s">
        <v>638</v>
      </c>
      <c r="H1739" s="3">
        <v>45026</v>
      </c>
      <c r="K1739" s="2" t="s">
        <v>142</v>
      </c>
      <c r="L1739" s="2" t="s">
        <v>300</v>
      </c>
      <c r="N1739" t="s">
        <v>3440</v>
      </c>
      <c r="O1739" s="3">
        <v>45306</v>
      </c>
      <c r="P1739" s="2">
        <f t="shared" ca="1" si="27"/>
        <v>10</v>
      </c>
    </row>
    <row r="1740" spans="1:16">
      <c r="A1740" s="2">
        <v>2601189</v>
      </c>
      <c r="B1740" s="2">
        <v>1739</v>
      </c>
      <c r="C1740" s="2">
        <v>1739</v>
      </c>
      <c r="D1740" s="2" t="s">
        <v>1977</v>
      </c>
      <c r="E1740" s="3">
        <v>42044</v>
      </c>
      <c r="F1740" s="2" t="s">
        <v>28</v>
      </c>
      <c r="G1740" s="2" t="s">
        <v>15</v>
      </c>
      <c r="H1740" s="3">
        <v>44689</v>
      </c>
      <c r="K1740" s="2" t="s">
        <v>52</v>
      </c>
      <c r="L1740" s="2" t="s">
        <v>33</v>
      </c>
      <c r="N1740" t="s">
        <v>3440</v>
      </c>
      <c r="O1740" s="3">
        <v>45306</v>
      </c>
      <c r="P1740" s="2">
        <f t="shared" ca="1" si="27"/>
        <v>10</v>
      </c>
    </row>
    <row r="1741" spans="1:16">
      <c r="A1741" s="2">
        <v>2601659</v>
      </c>
      <c r="B1741" s="2">
        <v>1740</v>
      </c>
      <c r="C1741" s="2">
        <v>1740</v>
      </c>
      <c r="D1741" s="2" t="s">
        <v>1978</v>
      </c>
      <c r="E1741" s="3">
        <v>42044</v>
      </c>
      <c r="F1741" s="2" t="s">
        <v>211</v>
      </c>
      <c r="G1741" s="2" t="s">
        <v>15</v>
      </c>
      <c r="H1741" s="3">
        <v>46351</v>
      </c>
      <c r="K1741" s="2" t="s">
        <v>54</v>
      </c>
      <c r="L1741" s="2" t="s">
        <v>1979</v>
      </c>
      <c r="N1741" t="s">
        <v>3440</v>
      </c>
      <c r="O1741" s="3">
        <v>45306</v>
      </c>
      <c r="P1741" s="2">
        <f t="shared" ca="1" si="27"/>
        <v>10</v>
      </c>
    </row>
    <row r="1742" spans="1:16">
      <c r="A1742" s="2">
        <v>2601653</v>
      </c>
      <c r="B1742" s="2">
        <v>1741</v>
      </c>
      <c r="C1742" s="2">
        <v>1741</v>
      </c>
      <c r="D1742" s="2" t="s">
        <v>1980</v>
      </c>
      <c r="E1742" s="3">
        <v>42044</v>
      </c>
      <c r="F1742" s="2" t="s">
        <v>322</v>
      </c>
      <c r="G1742" s="2" t="s">
        <v>638</v>
      </c>
      <c r="H1742" s="3">
        <v>43229</v>
      </c>
      <c r="I1742" s="2" t="s">
        <v>709</v>
      </c>
      <c r="L1742" s="2" t="s">
        <v>33</v>
      </c>
      <c r="N1742" t="s">
        <v>3440</v>
      </c>
      <c r="O1742" s="3">
        <v>45306</v>
      </c>
      <c r="P1742" s="2">
        <f t="shared" ca="1" si="27"/>
        <v>10</v>
      </c>
    </row>
    <row r="1743" spans="1:16">
      <c r="A1743" s="2">
        <v>2600957</v>
      </c>
      <c r="B1743" s="2">
        <v>1742</v>
      </c>
      <c r="C1743" s="2">
        <v>1742</v>
      </c>
      <c r="D1743" s="2" t="s">
        <v>1981</v>
      </c>
      <c r="E1743" s="3">
        <v>42044</v>
      </c>
      <c r="F1743" s="2" t="s">
        <v>28</v>
      </c>
      <c r="G1743" s="2" t="s">
        <v>15</v>
      </c>
      <c r="H1743" s="3">
        <v>46708</v>
      </c>
      <c r="K1743" s="2" t="s">
        <v>135</v>
      </c>
      <c r="L1743" s="2" t="s">
        <v>174</v>
      </c>
      <c r="N1743" t="s">
        <v>3440</v>
      </c>
      <c r="O1743" s="3">
        <v>45306</v>
      </c>
      <c r="P1743" s="2">
        <f t="shared" ca="1" si="27"/>
        <v>10</v>
      </c>
    </row>
    <row r="1744" spans="1:16">
      <c r="A1744" s="2">
        <v>2600958</v>
      </c>
      <c r="B1744" s="2">
        <v>1743</v>
      </c>
      <c r="C1744" s="2">
        <v>1743</v>
      </c>
      <c r="D1744" s="2" t="s">
        <v>1982</v>
      </c>
      <c r="E1744" s="3">
        <v>42044</v>
      </c>
      <c r="F1744" s="2" t="s">
        <v>211</v>
      </c>
      <c r="G1744" s="2" t="s">
        <v>15</v>
      </c>
      <c r="H1744" s="3">
        <v>46063</v>
      </c>
      <c r="K1744" s="2" t="s">
        <v>54</v>
      </c>
      <c r="L1744" s="2" t="s">
        <v>237</v>
      </c>
      <c r="N1744" t="s">
        <v>3440</v>
      </c>
      <c r="O1744" s="3">
        <v>45306</v>
      </c>
      <c r="P1744" s="2">
        <f t="shared" ca="1" si="27"/>
        <v>10</v>
      </c>
    </row>
    <row r="1745" spans="1:16">
      <c r="A1745" s="2">
        <v>2600964</v>
      </c>
      <c r="B1745" s="2">
        <v>1744</v>
      </c>
      <c r="C1745" s="2">
        <v>1744</v>
      </c>
      <c r="D1745" s="2" t="s">
        <v>1983</v>
      </c>
      <c r="E1745" s="3">
        <v>42072</v>
      </c>
      <c r="F1745" s="2" t="s">
        <v>28</v>
      </c>
      <c r="G1745" s="2" t="s">
        <v>15</v>
      </c>
      <c r="H1745" s="3">
        <v>46189</v>
      </c>
      <c r="K1745" s="2" t="s">
        <v>52</v>
      </c>
      <c r="L1745" s="2" t="s">
        <v>85</v>
      </c>
      <c r="N1745" t="s">
        <v>3440</v>
      </c>
      <c r="O1745" s="3">
        <v>45306</v>
      </c>
      <c r="P1745" s="2">
        <f t="shared" ca="1" si="27"/>
        <v>10</v>
      </c>
    </row>
    <row r="1746" spans="1:16">
      <c r="A1746" s="2">
        <v>2608679</v>
      </c>
      <c r="B1746" s="2">
        <v>1745</v>
      </c>
      <c r="C1746" s="2">
        <v>1745</v>
      </c>
      <c r="D1746" s="2" t="s">
        <v>1984</v>
      </c>
      <c r="E1746" s="3">
        <v>42072</v>
      </c>
      <c r="F1746" s="2" t="s">
        <v>322</v>
      </c>
      <c r="G1746" s="2" t="s">
        <v>15</v>
      </c>
      <c r="H1746" s="3">
        <v>46213</v>
      </c>
      <c r="K1746" s="2" t="s">
        <v>69</v>
      </c>
      <c r="L1746" s="2" t="s">
        <v>1985</v>
      </c>
      <c r="N1746" t="s">
        <v>3440</v>
      </c>
      <c r="O1746" s="3">
        <v>45306</v>
      </c>
      <c r="P1746" s="2">
        <f t="shared" ca="1" si="27"/>
        <v>10</v>
      </c>
    </row>
    <row r="1747" spans="1:16">
      <c r="A1747" s="2">
        <v>2606057</v>
      </c>
      <c r="B1747" s="2">
        <v>1746</v>
      </c>
      <c r="C1747" s="2">
        <v>1746</v>
      </c>
      <c r="D1747" s="2" t="s">
        <v>1986</v>
      </c>
      <c r="E1747" s="3">
        <v>42072</v>
      </c>
      <c r="F1747" s="2" t="s">
        <v>211</v>
      </c>
      <c r="G1747" s="2" t="s">
        <v>15</v>
      </c>
      <c r="H1747" s="3">
        <v>46351</v>
      </c>
      <c r="K1747" s="2" t="s">
        <v>135</v>
      </c>
      <c r="L1747" s="2" t="s">
        <v>432</v>
      </c>
      <c r="N1747" t="s">
        <v>3440</v>
      </c>
      <c r="O1747" s="3">
        <v>45306</v>
      </c>
      <c r="P1747" s="2">
        <f t="shared" ca="1" si="27"/>
        <v>10</v>
      </c>
    </row>
    <row r="1748" spans="1:16">
      <c r="A1748" s="2">
        <v>2607120</v>
      </c>
      <c r="B1748" s="2">
        <v>1747</v>
      </c>
      <c r="C1748" s="2">
        <v>1747</v>
      </c>
      <c r="D1748" s="2" t="s">
        <v>1987</v>
      </c>
      <c r="E1748" s="3">
        <v>42072</v>
      </c>
      <c r="F1748" s="2" t="s">
        <v>28</v>
      </c>
      <c r="G1748" s="2" t="s">
        <v>15</v>
      </c>
      <c r="H1748" s="3">
        <v>46917</v>
      </c>
      <c r="K1748" s="2" t="s">
        <v>38</v>
      </c>
      <c r="L1748" s="2" t="s">
        <v>174</v>
      </c>
      <c r="N1748" t="s">
        <v>3440</v>
      </c>
      <c r="O1748" s="3">
        <v>45306</v>
      </c>
      <c r="P1748" s="2">
        <f t="shared" ca="1" si="27"/>
        <v>10</v>
      </c>
    </row>
    <row r="1749" spans="1:16">
      <c r="A1749" s="2">
        <v>2607951</v>
      </c>
      <c r="B1749" s="2">
        <v>1748</v>
      </c>
      <c r="C1749" s="2">
        <v>1748</v>
      </c>
      <c r="D1749" s="2" t="s">
        <v>1988</v>
      </c>
      <c r="E1749" s="3">
        <v>42072</v>
      </c>
      <c r="F1749" s="2" t="s">
        <v>211</v>
      </c>
      <c r="G1749" s="2" t="s">
        <v>15</v>
      </c>
      <c r="H1749" s="3"/>
      <c r="K1749" s="2" t="s">
        <v>63</v>
      </c>
      <c r="L1749" s="2" t="s">
        <v>174</v>
      </c>
      <c r="N1749" t="s">
        <v>3440</v>
      </c>
      <c r="O1749" s="3">
        <v>45306</v>
      </c>
      <c r="P1749" s="2">
        <f t="shared" ca="1" si="27"/>
        <v>10</v>
      </c>
    </row>
    <row r="1750" spans="1:16">
      <c r="A1750" s="2">
        <v>2607142</v>
      </c>
      <c r="B1750" s="2">
        <v>1749</v>
      </c>
      <c r="C1750" s="2">
        <v>1749</v>
      </c>
      <c r="D1750" s="2" t="s">
        <v>1989</v>
      </c>
      <c r="E1750" s="3">
        <v>42072</v>
      </c>
      <c r="F1750" s="2" t="s">
        <v>211</v>
      </c>
      <c r="G1750" s="2" t="s">
        <v>15</v>
      </c>
      <c r="H1750" s="3">
        <v>46063</v>
      </c>
      <c r="K1750" s="2" t="s">
        <v>147</v>
      </c>
      <c r="L1750" s="2" t="s">
        <v>259</v>
      </c>
      <c r="N1750" t="s">
        <v>3440</v>
      </c>
      <c r="O1750" s="3">
        <v>45306</v>
      </c>
      <c r="P1750" s="2">
        <f t="shared" ca="1" si="27"/>
        <v>10</v>
      </c>
    </row>
    <row r="1751" spans="1:16">
      <c r="A1751" s="2">
        <v>2606397</v>
      </c>
      <c r="B1751" s="2">
        <v>1750</v>
      </c>
      <c r="C1751" s="2">
        <v>1750</v>
      </c>
      <c r="D1751" s="2" t="s">
        <v>1990</v>
      </c>
      <c r="E1751" s="3">
        <v>42072</v>
      </c>
      <c r="F1751" s="2" t="s">
        <v>322</v>
      </c>
      <c r="G1751" s="2" t="s">
        <v>15</v>
      </c>
      <c r="H1751" s="3">
        <v>43260</v>
      </c>
      <c r="K1751" s="2" t="s">
        <v>25</v>
      </c>
      <c r="L1751" s="2" t="s">
        <v>22</v>
      </c>
      <c r="N1751" t="s">
        <v>3440</v>
      </c>
      <c r="O1751" s="3">
        <v>45306</v>
      </c>
      <c r="P1751" s="2">
        <f t="shared" ca="1" si="27"/>
        <v>10</v>
      </c>
    </row>
    <row r="1752" spans="1:16">
      <c r="A1752" s="2">
        <v>2606275</v>
      </c>
      <c r="B1752" s="2">
        <v>1751</v>
      </c>
      <c r="C1752" s="2">
        <v>1751</v>
      </c>
      <c r="D1752" s="2" t="s">
        <v>1991</v>
      </c>
      <c r="E1752" s="3">
        <v>42072</v>
      </c>
      <c r="F1752" s="2" t="s">
        <v>28</v>
      </c>
      <c r="G1752" s="2" t="s">
        <v>15</v>
      </c>
      <c r="H1752" s="3">
        <v>46181</v>
      </c>
      <c r="K1752" s="2" t="s">
        <v>52</v>
      </c>
      <c r="L1752" s="2" t="s">
        <v>296</v>
      </c>
      <c r="N1752" t="s">
        <v>3440</v>
      </c>
      <c r="O1752" s="3">
        <v>45306</v>
      </c>
      <c r="P1752" s="2">
        <f t="shared" ca="1" si="27"/>
        <v>10</v>
      </c>
    </row>
    <row r="1753" spans="1:16">
      <c r="A1753" s="2">
        <v>2606383</v>
      </c>
      <c r="B1753" s="2">
        <v>1752</v>
      </c>
      <c r="C1753" s="2">
        <v>1752</v>
      </c>
      <c r="D1753" s="2" t="s">
        <v>1992</v>
      </c>
      <c r="E1753" s="3">
        <v>42072</v>
      </c>
      <c r="F1753" s="2" t="s">
        <v>246</v>
      </c>
      <c r="G1753" s="2" t="s">
        <v>638</v>
      </c>
      <c r="H1753" s="3"/>
      <c r="I1753" s="2" t="s">
        <v>709</v>
      </c>
      <c r="L1753" s="2" t="s">
        <v>33</v>
      </c>
      <c r="N1753" t="s">
        <v>3440</v>
      </c>
      <c r="O1753" s="3">
        <v>45306</v>
      </c>
      <c r="P1753" s="2">
        <f t="shared" ca="1" si="27"/>
        <v>10</v>
      </c>
    </row>
    <row r="1754" spans="1:16">
      <c r="A1754" s="2">
        <v>2606108</v>
      </c>
      <c r="B1754" s="2">
        <v>1753</v>
      </c>
      <c r="C1754" s="2">
        <v>1753</v>
      </c>
      <c r="D1754" s="2" t="s">
        <v>1993</v>
      </c>
      <c r="E1754" s="3">
        <v>42072</v>
      </c>
      <c r="F1754" s="2" t="s">
        <v>28</v>
      </c>
      <c r="G1754" s="2" t="s">
        <v>15</v>
      </c>
      <c r="H1754" s="3">
        <v>46708</v>
      </c>
      <c r="K1754" s="2" t="s">
        <v>135</v>
      </c>
      <c r="L1754" s="2" t="s">
        <v>174</v>
      </c>
      <c r="N1754" t="s">
        <v>3440</v>
      </c>
      <c r="O1754" s="3">
        <v>45306</v>
      </c>
      <c r="P1754" s="2">
        <f t="shared" ca="1" si="27"/>
        <v>10</v>
      </c>
    </row>
    <row r="1755" spans="1:16">
      <c r="A1755" s="2">
        <v>2613779</v>
      </c>
      <c r="B1755" s="2">
        <v>1754</v>
      </c>
      <c r="C1755" s="2">
        <v>1754</v>
      </c>
      <c r="D1755" s="2" t="s">
        <v>1994</v>
      </c>
      <c r="E1755" s="3">
        <v>42107</v>
      </c>
      <c r="F1755" s="2" t="s">
        <v>246</v>
      </c>
      <c r="G1755" s="2" t="s">
        <v>15</v>
      </c>
      <c r="H1755" s="3">
        <v>46732</v>
      </c>
      <c r="K1755" s="2" t="s">
        <v>65</v>
      </c>
      <c r="L1755" s="2" t="s">
        <v>81</v>
      </c>
      <c r="N1755" t="s">
        <v>3440</v>
      </c>
      <c r="O1755" s="3">
        <v>45306</v>
      </c>
      <c r="P1755" s="2">
        <f t="shared" ca="1" si="27"/>
        <v>9</v>
      </c>
    </row>
    <row r="1756" spans="1:16">
      <c r="A1756" s="2">
        <v>2613903</v>
      </c>
      <c r="B1756" s="2">
        <v>1755</v>
      </c>
      <c r="C1756" s="2">
        <v>1755</v>
      </c>
      <c r="D1756" s="2" t="s">
        <v>1995</v>
      </c>
      <c r="E1756" s="3">
        <v>42107</v>
      </c>
      <c r="F1756" s="2" t="s">
        <v>322</v>
      </c>
      <c r="G1756" s="2" t="s">
        <v>15</v>
      </c>
      <c r="H1756" s="3">
        <v>43294</v>
      </c>
      <c r="K1756" s="2" t="s">
        <v>38</v>
      </c>
      <c r="L1756" s="2" t="s">
        <v>152</v>
      </c>
      <c r="N1756" t="s">
        <v>3440</v>
      </c>
      <c r="O1756" s="3">
        <v>45306</v>
      </c>
      <c r="P1756" s="2">
        <f t="shared" ca="1" si="27"/>
        <v>9</v>
      </c>
    </row>
    <row r="1757" spans="1:16">
      <c r="A1757" s="2">
        <v>2614636</v>
      </c>
      <c r="B1757" s="2">
        <v>1756</v>
      </c>
      <c r="C1757" s="2">
        <v>1756</v>
      </c>
      <c r="D1757" s="2" t="s">
        <v>1996</v>
      </c>
      <c r="E1757" s="3">
        <v>42107</v>
      </c>
      <c r="F1757" s="2" t="s">
        <v>322</v>
      </c>
      <c r="G1757" s="2" t="s">
        <v>15</v>
      </c>
      <c r="H1757" s="3">
        <v>46213</v>
      </c>
      <c r="K1757" s="2" t="s">
        <v>38</v>
      </c>
      <c r="L1757" s="2" t="s">
        <v>738</v>
      </c>
      <c r="N1757" t="s">
        <v>3440</v>
      </c>
      <c r="O1757" s="3">
        <v>45306</v>
      </c>
      <c r="P1757" s="2">
        <f t="shared" ca="1" si="27"/>
        <v>9</v>
      </c>
    </row>
    <row r="1758" spans="1:16">
      <c r="A1758" s="2">
        <v>2614462</v>
      </c>
      <c r="B1758" s="2">
        <v>1757</v>
      </c>
      <c r="C1758" s="2">
        <v>1757</v>
      </c>
      <c r="D1758" s="2" t="s">
        <v>1997</v>
      </c>
      <c r="E1758" s="3">
        <v>42107</v>
      </c>
      <c r="F1758" s="2" t="s">
        <v>322</v>
      </c>
      <c r="G1758" s="2" t="s">
        <v>15</v>
      </c>
      <c r="H1758" s="3">
        <v>46104</v>
      </c>
      <c r="K1758" s="2" t="s">
        <v>63</v>
      </c>
      <c r="L1758" s="2" t="s">
        <v>259</v>
      </c>
      <c r="N1758" t="s">
        <v>3440</v>
      </c>
      <c r="O1758" s="3">
        <v>45306</v>
      </c>
      <c r="P1758" s="2">
        <f t="shared" ca="1" si="27"/>
        <v>9</v>
      </c>
    </row>
    <row r="1759" spans="1:16">
      <c r="A1759" s="2">
        <v>2619953</v>
      </c>
      <c r="B1759" s="2">
        <v>1758</v>
      </c>
      <c r="C1759" s="2">
        <v>1758</v>
      </c>
      <c r="D1759" s="2" t="s">
        <v>1998</v>
      </c>
      <c r="E1759" s="3">
        <v>42135</v>
      </c>
      <c r="F1759" s="2" t="s">
        <v>28</v>
      </c>
      <c r="G1759" s="2" t="s">
        <v>15</v>
      </c>
      <c r="H1759" s="3">
        <v>46150</v>
      </c>
      <c r="K1759" s="2" t="s">
        <v>454</v>
      </c>
      <c r="L1759" s="2" t="s">
        <v>67</v>
      </c>
      <c r="N1759" t="s">
        <v>3440</v>
      </c>
      <c r="O1759" s="3">
        <v>45306</v>
      </c>
      <c r="P1759" s="2">
        <f t="shared" ca="1" si="27"/>
        <v>9</v>
      </c>
    </row>
    <row r="1760" spans="1:16">
      <c r="A1760" s="2">
        <v>2620139</v>
      </c>
      <c r="B1760" s="2">
        <v>1759</v>
      </c>
      <c r="C1760" s="2">
        <v>1759</v>
      </c>
      <c r="D1760" s="2" t="s">
        <v>1999</v>
      </c>
      <c r="E1760" s="3">
        <v>42135</v>
      </c>
      <c r="F1760" s="2" t="s">
        <v>28</v>
      </c>
      <c r="G1760" s="2" t="s">
        <v>15</v>
      </c>
      <c r="H1760" s="3">
        <v>46150</v>
      </c>
      <c r="K1760" s="2" t="s">
        <v>135</v>
      </c>
      <c r="L1760" s="2" t="s">
        <v>102</v>
      </c>
      <c r="N1760" t="s">
        <v>3440</v>
      </c>
      <c r="O1760" s="3">
        <v>45306</v>
      </c>
      <c r="P1760" s="2">
        <f t="shared" ca="1" si="27"/>
        <v>9</v>
      </c>
    </row>
    <row r="1761" spans="1:16">
      <c r="A1761" s="2">
        <v>2619567</v>
      </c>
      <c r="B1761" s="2">
        <v>1760</v>
      </c>
      <c r="C1761" s="2">
        <v>1760</v>
      </c>
      <c r="D1761" s="2" t="s">
        <v>2000</v>
      </c>
      <c r="E1761" s="3">
        <v>42135</v>
      </c>
      <c r="F1761" s="2" t="s">
        <v>28</v>
      </c>
      <c r="G1761" s="2" t="s">
        <v>638</v>
      </c>
      <c r="H1761" s="3">
        <v>46029</v>
      </c>
      <c r="K1761" s="2" t="s">
        <v>142</v>
      </c>
      <c r="L1761" s="2" t="s">
        <v>152</v>
      </c>
      <c r="N1761" t="s">
        <v>3440</v>
      </c>
      <c r="O1761" s="3">
        <v>45306</v>
      </c>
      <c r="P1761" s="2">
        <f t="shared" ca="1" si="27"/>
        <v>9</v>
      </c>
    </row>
    <row r="1762" spans="1:16">
      <c r="A1762" s="2">
        <v>2620947</v>
      </c>
      <c r="B1762" s="2">
        <v>1761</v>
      </c>
      <c r="C1762" s="2">
        <v>1761</v>
      </c>
      <c r="D1762" s="2" t="s">
        <v>2001</v>
      </c>
      <c r="E1762" s="3">
        <v>42135</v>
      </c>
      <c r="F1762" s="2" t="s">
        <v>322</v>
      </c>
      <c r="G1762" s="2" t="s">
        <v>15</v>
      </c>
      <c r="H1762" s="3">
        <v>46189</v>
      </c>
      <c r="K1762" s="2" t="s">
        <v>135</v>
      </c>
      <c r="L1762" s="2" t="s">
        <v>78</v>
      </c>
      <c r="N1762" t="s">
        <v>3440</v>
      </c>
      <c r="O1762" s="3">
        <v>45306</v>
      </c>
      <c r="P1762" s="2">
        <f t="shared" ca="1" si="27"/>
        <v>9</v>
      </c>
    </row>
    <row r="1763" spans="1:16">
      <c r="A1763" s="2">
        <v>2619569</v>
      </c>
      <c r="B1763" s="2">
        <v>1762</v>
      </c>
      <c r="C1763" s="2">
        <v>1762</v>
      </c>
      <c r="D1763" s="2" t="s">
        <v>2002</v>
      </c>
      <c r="E1763" s="3">
        <v>42135</v>
      </c>
      <c r="F1763" s="2" t="s">
        <v>14</v>
      </c>
      <c r="G1763" s="2" t="s">
        <v>638</v>
      </c>
      <c r="H1763" s="3">
        <v>44936</v>
      </c>
      <c r="K1763" s="2" t="s">
        <v>45</v>
      </c>
      <c r="L1763" s="2" t="s">
        <v>121</v>
      </c>
      <c r="N1763" t="s">
        <v>3440</v>
      </c>
      <c r="O1763" s="3">
        <v>45306</v>
      </c>
      <c r="P1763" s="2">
        <f t="shared" ca="1" si="27"/>
        <v>9</v>
      </c>
    </row>
    <row r="1764" spans="1:16">
      <c r="A1764" s="2">
        <v>2620685</v>
      </c>
      <c r="B1764" s="2">
        <v>1763</v>
      </c>
      <c r="C1764" s="2">
        <v>1763</v>
      </c>
      <c r="D1764" s="2" t="s">
        <v>2003</v>
      </c>
      <c r="E1764" s="3">
        <v>42135</v>
      </c>
      <c r="F1764" s="2" t="s">
        <v>322</v>
      </c>
      <c r="G1764" s="2" t="s">
        <v>15</v>
      </c>
      <c r="H1764" s="3">
        <v>46124</v>
      </c>
      <c r="K1764" s="2" t="s">
        <v>193</v>
      </c>
      <c r="L1764" s="2" t="s">
        <v>83</v>
      </c>
      <c r="N1764" t="s">
        <v>3440</v>
      </c>
      <c r="O1764" s="3">
        <v>45306</v>
      </c>
      <c r="P1764" s="2">
        <f t="shared" ca="1" si="27"/>
        <v>9</v>
      </c>
    </row>
    <row r="1765" spans="1:16">
      <c r="A1765" s="2">
        <v>2621222</v>
      </c>
      <c r="B1765" s="2">
        <v>1764</v>
      </c>
      <c r="C1765" s="2">
        <v>1764</v>
      </c>
      <c r="D1765" s="2" t="s">
        <v>2004</v>
      </c>
      <c r="E1765" s="3">
        <v>42135</v>
      </c>
      <c r="F1765" s="2" t="s">
        <v>322</v>
      </c>
      <c r="G1765" s="2" t="s">
        <v>15</v>
      </c>
      <c r="H1765" s="3">
        <v>46124</v>
      </c>
      <c r="K1765" s="2" t="s">
        <v>52</v>
      </c>
      <c r="L1765" s="2" t="s">
        <v>738</v>
      </c>
      <c r="N1765" t="s">
        <v>3440</v>
      </c>
      <c r="O1765" s="3">
        <v>45306</v>
      </c>
      <c r="P1765" s="2">
        <f t="shared" ca="1" si="27"/>
        <v>9</v>
      </c>
    </row>
    <row r="1766" spans="1:16">
      <c r="A1766" s="2">
        <v>2620760</v>
      </c>
      <c r="B1766" s="2">
        <v>1765</v>
      </c>
      <c r="C1766" s="2">
        <v>1765</v>
      </c>
      <c r="D1766" s="2" t="s">
        <v>2005</v>
      </c>
      <c r="E1766" s="3">
        <v>42135</v>
      </c>
      <c r="F1766" s="2" t="s">
        <v>28</v>
      </c>
      <c r="G1766" s="2" t="s">
        <v>15</v>
      </c>
      <c r="H1766" s="3">
        <v>47215</v>
      </c>
      <c r="K1766" s="2" t="s">
        <v>63</v>
      </c>
      <c r="L1766" s="2" t="s">
        <v>33</v>
      </c>
      <c r="N1766" t="s">
        <v>3440</v>
      </c>
      <c r="O1766" s="3">
        <v>45306</v>
      </c>
      <c r="P1766" s="2">
        <f t="shared" ca="1" si="27"/>
        <v>9</v>
      </c>
    </row>
    <row r="1767" spans="1:16">
      <c r="A1767" s="2">
        <v>2619596</v>
      </c>
      <c r="B1767" s="2">
        <v>1766</v>
      </c>
      <c r="C1767" s="2">
        <v>1766</v>
      </c>
      <c r="D1767" s="2" t="s">
        <v>2006</v>
      </c>
      <c r="E1767" s="3">
        <v>42135</v>
      </c>
      <c r="F1767" s="2" t="s">
        <v>322</v>
      </c>
      <c r="G1767" s="2" t="s">
        <v>15</v>
      </c>
      <c r="H1767" s="3">
        <v>46768</v>
      </c>
      <c r="K1767" s="2" t="s">
        <v>389</v>
      </c>
      <c r="L1767" s="2" t="s">
        <v>2007</v>
      </c>
      <c r="N1767" t="s">
        <v>3440</v>
      </c>
      <c r="O1767" s="3">
        <v>45306</v>
      </c>
      <c r="P1767" s="2">
        <f t="shared" ca="1" si="27"/>
        <v>9</v>
      </c>
    </row>
    <row r="1768" spans="1:16">
      <c r="A1768" s="2">
        <v>2620716</v>
      </c>
      <c r="B1768" s="2">
        <v>1767</v>
      </c>
      <c r="C1768" s="2">
        <v>1767</v>
      </c>
      <c r="D1768" s="2" t="s">
        <v>2008</v>
      </c>
      <c r="E1768" s="3">
        <v>42135</v>
      </c>
      <c r="F1768" s="2" t="s">
        <v>322</v>
      </c>
      <c r="G1768" s="2" t="s">
        <v>15</v>
      </c>
      <c r="H1768" s="3">
        <v>46124</v>
      </c>
      <c r="K1768" s="2" t="s">
        <v>65</v>
      </c>
      <c r="L1768" s="2" t="s">
        <v>164</v>
      </c>
      <c r="N1768" t="s">
        <v>3440</v>
      </c>
      <c r="O1768" s="3">
        <v>45306</v>
      </c>
      <c r="P1768" s="2">
        <f t="shared" ca="1" si="27"/>
        <v>9</v>
      </c>
    </row>
    <row r="1769" spans="1:16">
      <c r="A1769" s="2">
        <v>2625748</v>
      </c>
      <c r="B1769" s="2">
        <v>1768</v>
      </c>
      <c r="C1769" s="2">
        <v>1768</v>
      </c>
      <c r="D1769" s="2" t="s">
        <v>2009</v>
      </c>
      <c r="E1769" s="3">
        <v>42163</v>
      </c>
      <c r="F1769" s="2" t="s">
        <v>28</v>
      </c>
      <c r="G1769" s="2" t="s">
        <v>15</v>
      </c>
      <c r="H1769" s="3">
        <v>46642</v>
      </c>
      <c r="K1769" s="2" t="s">
        <v>135</v>
      </c>
      <c r="L1769" s="2" t="s">
        <v>1095</v>
      </c>
      <c r="N1769" t="s">
        <v>3440</v>
      </c>
      <c r="O1769" s="3">
        <v>45306</v>
      </c>
      <c r="P1769" s="2">
        <f t="shared" ca="1" si="27"/>
        <v>9</v>
      </c>
    </row>
    <row r="1770" spans="1:16">
      <c r="A1770" s="2">
        <v>2625837</v>
      </c>
      <c r="B1770" s="2">
        <v>1769</v>
      </c>
      <c r="C1770" s="2">
        <v>1769</v>
      </c>
      <c r="D1770" s="2" t="s">
        <v>2010</v>
      </c>
      <c r="E1770" s="3">
        <v>42163</v>
      </c>
      <c r="F1770" s="2" t="s">
        <v>57</v>
      </c>
      <c r="G1770" s="2" t="s">
        <v>638</v>
      </c>
      <c r="H1770" s="3">
        <v>45026</v>
      </c>
      <c r="K1770" s="2" t="s">
        <v>32</v>
      </c>
      <c r="L1770" s="2" t="s">
        <v>395</v>
      </c>
      <c r="N1770" t="s">
        <v>3440</v>
      </c>
      <c r="O1770" s="3">
        <v>45306</v>
      </c>
      <c r="P1770" s="2">
        <f t="shared" ca="1" si="27"/>
        <v>9</v>
      </c>
    </row>
    <row r="1771" spans="1:16">
      <c r="A1771" s="2">
        <v>2626174</v>
      </c>
      <c r="B1771" s="2">
        <v>1770</v>
      </c>
      <c r="C1771" s="2">
        <v>1770</v>
      </c>
      <c r="D1771" s="2" t="s">
        <v>2011</v>
      </c>
      <c r="E1771" s="3">
        <v>42163</v>
      </c>
      <c r="F1771" s="2" t="s">
        <v>322</v>
      </c>
      <c r="G1771" s="2" t="s">
        <v>15</v>
      </c>
      <c r="H1771" s="3">
        <v>46124</v>
      </c>
      <c r="K1771" s="2" t="s">
        <v>135</v>
      </c>
      <c r="L1771" s="2" t="s">
        <v>85</v>
      </c>
      <c r="N1771" t="s">
        <v>3440</v>
      </c>
      <c r="O1771" s="3">
        <v>45306</v>
      </c>
      <c r="P1771" s="2">
        <f t="shared" ca="1" si="27"/>
        <v>9</v>
      </c>
    </row>
    <row r="1772" spans="1:16">
      <c r="A1772" s="2">
        <v>2631829</v>
      </c>
      <c r="B1772" s="2">
        <v>1771</v>
      </c>
      <c r="C1772" s="2">
        <v>1771</v>
      </c>
      <c r="D1772" s="2" t="s">
        <v>2012</v>
      </c>
      <c r="E1772" s="3">
        <v>42205</v>
      </c>
      <c r="F1772" s="2" t="s">
        <v>322</v>
      </c>
      <c r="G1772" s="2" t="s">
        <v>15</v>
      </c>
      <c r="H1772" s="3">
        <v>46124</v>
      </c>
      <c r="K1772" s="2" t="s">
        <v>25</v>
      </c>
      <c r="L1772" s="2" t="s">
        <v>623</v>
      </c>
      <c r="N1772" t="s">
        <v>3440</v>
      </c>
      <c r="O1772" s="3">
        <v>45306</v>
      </c>
      <c r="P1772" s="2">
        <f t="shared" ca="1" si="27"/>
        <v>9</v>
      </c>
    </row>
    <row r="1773" spans="1:16">
      <c r="A1773" s="2">
        <v>2634258</v>
      </c>
      <c r="B1773" s="2">
        <v>1772</v>
      </c>
      <c r="C1773" s="2">
        <v>1772</v>
      </c>
      <c r="D1773" s="2" t="s">
        <v>2013</v>
      </c>
      <c r="E1773" s="3">
        <v>42205</v>
      </c>
      <c r="F1773" s="2" t="s">
        <v>28</v>
      </c>
      <c r="G1773" s="2" t="s">
        <v>15</v>
      </c>
      <c r="H1773" s="3">
        <v>45059</v>
      </c>
      <c r="K1773" s="2" t="s">
        <v>52</v>
      </c>
      <c r="L1773" s="2" t="s">
        <v>39</v>
      </c>
      <c r="N1773" t="s">
        <v>3440</v>
      </c>
      <c r="O1773" s="3">
        <v>45306</v>
      </c>
      <c r="P1773" s="2">
        <f t="shared" ca="1" si="27"/>
        <v>9</v>
      </c>
    </row>
    <row r="1774" spans="1:16">
      <c r="A1774" s="2">
        <v>2631828</v>
      </c>
      <c r="B1774" s="2">
        <v>1773</v>
      </c>
      <c r="C1774" s="2">
        <v>1773</v>
      </c>
      <c r="D1774" s="2" t="s">
        <v>2014</v>
      </c>
      <c r="E1774" s="3">
        <v>42205</v>
      </c>
      <c r="F1774" s="2" t="s">
        <v>322</v>
      </c>
      <c r="G1774" s="2" t="s">
        <v>15</v>
      </c>
      <c r="H1774" s="3">
        <v>46124</v>
      </c>
      <c r="K1774" s="2" t="s">
        <v>52</v>
      </c>
      <c r="L1774" s="2" t="s">
        <v>661</v>
      </c>
      <c r="N1774" t="s">
        <v>3440</v>
      </c>
      <c r="O1774" s="3">
        <v>45306</v>
      </c>
      <c r="P1774" s="2">
        <f t="shared" ca="1" si="27"/>
        <v>9</v>
      </c>
    </row>
    <row r="1775" spans="1:16">
      <c r="A1775" s="2">
        <v>2632446</v>
      </c>
      <c r="B1775" s="2">
        <v>1774</v>
      </c>
      <c r="C1775" s="2">
        <v>1774</v>
      </c>
      <c r="D1775" s="2" t="s">
        <v>2015</v>
      </c>
      <c r="E1775" s="3">
        <v>42205</v>
      </c>
      <c r="F1775" s="2" t="s">
        <v>322</v>
      </c>
      <c r="G1775" s="2" t="s">
        <v>638</v>
      </c>
      <c r="H1775" s="3"/>
      <c r="I1775" s="2" t="s">
        <v>709</v>
      </c>
      <c r="L1775" s="2" t="s">
        <v>33</v>
      </c>
      <c r="N1775" t="s">
        <v>3440</v>
      </c>
      <c r="O1775" s="3">
        <v>45306</v>
      </c>
      <c r="P1775" s="2">
        <f t="shared" ca="1" si="27"/>
        <v>9</v>
      </c>
    </row>
    <row r="1776" spans="1:16">
      <c r="A1776" s="2">
        <v>2632710</v>
      </c>
      <c r="B1776" s="2">
        <v>1775</v>
      </c>
      <c r="C1776" s="2">
        <v>1775</v>
      </c>
      <c r="D1776" s="2" t="s">
        <v>2016</v>
      </c>
      <c r="E1776" s="3">
        <v>42205</v>
      </c>
      <c r="F1776" s="2" t="s">
        <v>14</v>
      </c>
      <c r="G1776" s="2" t="s">
        <v>15</v>
      </c>
      <c r="H1776" s="3">
        <v>46351</v>
      </c>
      <c r="K1776" s="2" t="s">
        <v>52</v>
      </c>
      <c r="L1776" s="2" t="s">
        <v>185</v>
      </c>
      <c r="N1776" t="s">
        <v>3440</v>
      </c>
      <c r="O1776" s="3">
        <v>45306</v>
      </c>
      <c r="P1776" s="2">
        <f t="shared" ca="1" si="27"/>
        <v>9</v>
      </c>
    </row>
    <row r="1777" spans="1:16">
      <c r="A1777" s="2">
        <v>2643258</v>
      </c>
      <c r="B1777" s="2">
        <v>1776</v>
      </c>
      <c r="C1777" s="2">
        <v>1776</v>
      </c>
      <c r="D1777" s="2" t="s">
        <v>2017</v>
      </c>
      <c r="E1777" s="3">
        <v>42240</v>
      </c>
      <c r="F1777" s="2" t="s">
        <v>14</v>
      </c>
      <c r="G1777" s="2" t="s">
        <v>15</v>
      </c>
      <c r="H1777" s="3">
        <v>44936</v>
      </c>
      <c r="K1777" s="2" t="s">
        <v>135</v>
      </c>
      <c r="L1777" s="2" t="s">
        <v>174</v>
      </c>
      <c r="N1777" t="s">
        <v>3440</v>
      </c>
      <c r="O1777" s="3">
        <v>45306</v>
      </c>
      <c r="P1777" s="2">
        <f t="shared" ca="1" si="27"/>
        <v>9</v>
      </c>
    </row>
    <row r="1778" spans="1:16">
      <c r="A1778" s="2">
        <v>2644432</v>
      </c>
      <c r="B1778" s="2">
        <v>1777</v>
      </c>
      <c r="C1778" s="2">
        <v>1777</v>
      </c>
      <c r="D1778" s="2" t="s">
        <v>2018</v>
      </c>
      <c r="E1778" s="3">
        <v>42240</v>
      </c>
      <c r="F1778" s="2" t="s">
        <v>322</v>
      </c>
      <c r="G1778" s="2" t="s">
        <v>15</v>
      </c>
      <c r="H1778" s="3"/>
      <c r="K1778" s="2" t="s">
        <v>16</v>
      </c>
      <c r="L1778" s="2" t="s">
        <v>300</v>
      </c>
      <c r="N1778" t="s">
        <v>3440</v>
      </c>
      <c r="O1778" s="3">
        <v>45306</v>
      </c>
      <c r="P1778" s="2">
        <f t="shared" ca="1" si="27"/>
        <v>9</v>
      </c>
    </row>
    <row r="1779" spans="1:16">
      <c r="A1779" s="2">
        <v>2643526</v>
      </c>
      <c r="B1779" s="2">
        <v>1778</v>
      </c>
      <c r="C1779" s="2">
        <v>1778</v>
      </c>
      <c r="D1779" s="2" t="s">
        <v>2019</v>
      </c>
      <c r="E1779" s="3">
        <v>42240</v>
      </c>
      <c r="F1779" s="2" t="s">
        <v>28</v>
      </c>
      <c r="G1779" s="2" t="s">
        <v>15</v>
      </c>
      <c r="H1779" s="3">
        <v>45059</v>
      </c>
      <c r="K1779" s="2" t="s">
        <v>16</v>
      </c>
      <c r="L1779" s="2" t="s">
        <v>2020</v>
      </c>
      <c r="N1779" t="s">
        <v>3440</v>
      </c>
      <c r="O1779" s="3">
        <v>45306</v>
      </c>
      <c r="P1779" s="2">
        <f t="shared" ca="1" si="27"/>
        <v>9</v>
      </c>
    </row>
    <row r="1780" spans="1:16">
      <c r="A1780" s="2">
        <v>2647005</v>
      </c>
      <c r="B1780" s="2">
        <v>1779</v>
      </c>
      <c r="C1780" s="2">
        <v>1779</v>
      </c>
      <c r="D1780" s="2" t="s">
        <v>2021</v>
      </c>
      <c r="E1780" s="3">
        <v>42261</v>
      </c>
      <c r="F1780" s="2" t="s">
        <v>28</v>
      </c>
      <c r="G1780" s="2" t="s">
        <v>15</v>
      </c>
      <c r="H1780" s="3">
        <v>45455</v>
      </c>
      <c r="K1780" s="2" t="s">
        <v>16</v>
      </c>
      <c r="L1780" s="2" t="s">
        <v>882</v>
      </c>
      <c r="N1780" t="s">
        <v>3440</v>
      </c>
      <c r="O1780" s="3">
        <v>45306</v>
      </c>
      <c r="P1780" s="2">
        <f t="shared" ca="1" si="27"/>
        <v>9</v>
      </c>
    </row>
    <row r="1781" spans="1:16">
      <c r="A1781" s="2">
        <v>2647024</v>
      </c>
      <c r="B1781" s="2">
        <v>1780</v>
      </c>
      <c r="C1781" s="2">
        <v>1780</v>
      </c>
      <c r="D1781" s="2" t="s">
        <v>2022</v>
      </c>
      <c r="E1781" s="3">
        <v>42261</v>
      </c>
      <c r="F1781" s="2" t="s">
        <v>28</v>
      </c>
      <c r="G1781" s="2" t="s">
        <v>15</v>
      </c>
      <c r="H1781" s="3">
        <v>47000</v>
      </c>
      <c r="K1781" s="2" t="s">
        <v>65</v>
      </c>
      <c r="L1781" s="2" t="s">
        <v>81</v>
      </c>
      <c r="N1781" t="s">
        <v>3440</v>
      </c>
      <c r="O1781" s="3">
        <v>45306</v>
      </c>
      <c r="P1781" s="2">
        <f t="shared" ca="1" si="27"/>
        <v>9</v>
      </c>
    </row>
    <row r="1782" spans="1:16">
      <c r="A1782" s="2">
        <v>2647354</v>
      </c>
      <c r="B1782" s="2">
        <v>1781</v>
      </c>
      <c r="C1782" s="2">
        <v>1781</v>
      </c>
      <c r="D1782" s="2" t="s">
        <v>2023</v>
      </c>
      <c r="E1782" s="3">
        <v>42261</v>
      </c>
      <c r="F1782" s="2" t="s">
        <v>28</v>
      </c>
      <c r="G1782" s="2" t="s">
        <v>638</v>
      </c>
      <c r="H1782" s="3">
        <v>45059</v>
      </c>
      <c r="K1782" s="2" t="s">
        <v>45</v>
      </c>
      <c r="L1782" s="2" t="s">
        <v>401</v>
      </c>
      <c r="N1782" t="s">
        <v>3440</v>
      </c>
      <c r="O1782" s="3">
        <v>45306</v>
      </c>
      <c r="P1782" s="2">
        <f t="shared" ca="1" si="27"/>
        <v>9</v>
      </c>
    </row>
    <row r="1783" spans="1:16">
      <c r="A1783" s="2">
        <v>2647033</v>
      </c>
      <c r="B1783" s="2">
        <v>1782</v>
      </c>
      <c r="C1783" s="2">
        <v>1782</v>
      </c>
      <c r="D1783" s="2" t="s">
        <v>2024</v>
      </c>
      <c r="E1783" s="3">
        <v>42261</v>
      </c>
      <c r="F1783" s="2" t="s">
        <v>322</v>
      </c>
      <c r="G1783" s="2" t="s">
        <v>15</v>
      </c>
      <c r="H1783" s="3">
        <v>46794</v>
      </c>
      <c r="K1783" s="2" t="s">
        <v>25</v>
      </c>
      <c r="L1783" s="2" t="s">
        <v>191</v>
      </c>
      <c r="N1783" t="s">
        <v>3440</v>
      </c>
      <c r="O1783" s="3">
        <v>45306</v>
      </c>
      <c r="P1783" s="2">
        <f t="shared" ca="1" si="27"/>
        <v>9</v>
      </c>
    </row>
    <row r="1784" spans="1:16">
      <c r="A1784" s="2">
        <v>2647653</v>
      </c>
      <c r="B1784" s="2">
        <v>1783</v>
      </c>
      <c r="C1784" s="2">
        <v>1783</v>
      </c>
      <c r="D1784" s="2" t="s">
        <v>2025</v>
      </c>
      <c r="E1784" s="3">
        <v>42261</v>
      </c>
      <c r="F1784" s="2" t="s">
        <v>19</v>
      </c>
      <c r="G1784" s="2" t="s">
        <v>638</v>
      </c>
      <c r="H1784" s="3">
        <v>46029</v>
      </c>
      <c r="K1784" s="2" t="s">
        <v>38</v>
      </c>
      <c r="L1784" s="2" t="s">
        <v>679</v>
      </c>
      <c r="N1784" t="s">
        <v>3440</v>
      </c>
      <c r="O1784" s="3">
        <v>45306</v>
      </c>
      <c r="P1784" s="2">
        <f t="shared" ca="1" si="27"/>
        <v>9</v>
      </c>
    </row>
    <row r="1785" spans="1:16">
      <c r="A1785" s="2">
        <v>2647878</v>
      </c>
      <c r="B1785" s="2">
        <v>1784</v>
      </c>
      <c r="C1785" s="2">
        <v>1784</v>
      </c>
      <c r="D1785" s="2" t="s">
        <v>2026</v>
      </c>
      <c r="E1785" s="3">
        <v>42261</v>
      </c>
      <c r="F1785" s="2" t="s">
        <v>246</v>
      </c>
      <c r="G1785" s="2" t="s">
        <v>15</v>
      </c>
      <c r="H1785" s="3">
        <v>46124</v>
      </c>
      <c r="K1785" s="2" t="s">
        <v>63</v>
      </c>
      <c r="L1785" s="2" t="s">
        <v>58</v>
      </c>
      <c r="N1785" t="s">
        <v>3440</v>
      </c>
      <c r="O1785" s="3">
        <v>45306</v>
      </c>
      <c r="P1785" s="2">
        <f t="shared" ca="1" si="27"/>
        <v>9</v>
      </c>
    </row>
    <row r="1786" spans="1:16">
      <c r="A1786" s="2">
        <v>2647906</v>
      </c>
      <c r="B1786" s="2">
        <v>1785</v>
      </c>
      <c r="C1786" s="2">
        <v>1785</v>
      </c>
      <c r="D1786" s="2" t="s">
        <v>2027</v>
      </c>
      <c r="E1786" s="3">
        <v>42261</v>
      </c>
      <c r="F1786" s="2" t="s">
        <v>28</v>
      </c>
      <c r="G1786" s="2" t="s">
        <v>15</v>
      </c>
      <c r="H1786" s="3">
        <v>46124</v>
      </c>
      <c r="K1786" s="2" t="s">
        <v>63</v>
      </c>
      <c r="L1786" s="2" t="s">
        <v>285</v>
      </c>
      <c r="N1786" t="s">
        <v>3440</v>
      </c>
      <c r="O1786" s="3">
        <v>45306</v>
      </c>
      <c r="P1786" s="2">
        <f t="shared" ca="1" si="27"/>
        <v>9</v>
      </c>
    </row>
    <row r="1787" spans="1:16">
      <c r="A1787" s="2">
        <v>2649383</v>
      </c>
      <c r="B1787" s="2">
        <v>1786</v>
      </c>
      <c r="C1787" s="2">
        <v>1786</v>
      </c>
      <c r="D1787" s="2" t="s">
        <v>2028</v>
      </c>
      <c r="E1787" s="3">
        <v>42261</v>
      </c>
      <c r="F1787" s="2" t="s">
        <v>246</v>
      </c>
      <c r="G1787" s="2" t="s">
        <v>15</v>
      </c>
      <c r="H1787" s="3">
        <v>46124</v>
      </c>
      <c r="K1787" s="2" t="s">
        <v>63</v>
      </c>
      <c r="L1787" s="2" t="s">
        <v>990</v>
      </c>
      <c r="N1787" t="s">
        <v>3440</v>
      </c>
      <c r="O1787" s="3">
        <v>45306</v>
      </c>
      <c r="P1787" s="2">
        <f t="shared" ca="1" si="27"/>
        <v>9</v>
      </c>
    </row>
    <row r="1788" spans="1:16">
      <c r="A1788" s="2">
        <v>2646050</v>
      </c>
      <c r="B1788" s="2">
        <v>1787</v>
      </c>
      <c r="C1788" s="2">
        <v>1787</v>
      </c>
      <c r="D1788" s="2" t="s">
        <v>2029</v>
      </c>
      <c r="E1788" s="3">
        <v>42261</v>
      </c>
      <c r="F1788" s="2" t="s">
        <v>28</v>
      </c>
      <c r="G1788" s="2" t="s">
        <v>15</v>
      </c>
      <c r="H1788" s="3">
        <v>46732</v>
      </c>
      <c r="K1788" s="2" t="s">
        <v>389</v>
      </c>
      <c r="L1788" s="2" t="s">
        <v>182</v>
      </c>
      <c r="N1788" t="s">
        <v>3440</v>
      </c>
      <c r="O1788" s="3">
        <v>45306</v>
      </c>
      <c r="P1788" s="2">
        <f t="shared" ca="1" si="27"/>
        <v>9</v>
      </c>
    </row>
    <row r="1789" spans="1:16">
      <c r="A1789" s="2">
        <v>2647016</v>
      </c>
      <c r="B1789" s="2">
        <v>1788</v>
      </c>
      <c r="C1789" s="2">
        <v>1788</v>
      </c>
      <c r="D1789" s="2" t="s">
        <v>2030</v>
      </c>
      <c r="E1789" s="3">
        <v>42261</v>
      </c>
      <c r="F1789" s="2" t="s">
        <v>28</v>
      </c>
      <c r="G1789" s="2" t="s">
        <v>15</v>
      </c>
      <c r="H1789" s="3">
        <v>44793</v>
      </c>
      <c r="K1789" s="2" t="s">
        <v>63</v>
      </c>
      <c r="L1789" s="2" t="s">
        <v>46</v>
      </c>
      <c r="N1789" t="s">
        <v>3440</v>
      </c>
      <c r="O1789" s="3">
        <v>45306</v>
      </c>
      <c r="P1789" s="2">
        <f t="shared" ca="1" si="27"/>
        <v>9</v>
      </c>
    </row>
    <row r="1790" spans="1:16">
      <c r="A1790" s="2">
        <v>2693355</v>
      </c>
      <c r="B1790" s="2">
        <v>1789</v>
      </c>
      <c r="C1790" s="2">
        <v>1789</v>
      </c>
      <c r="D1790" s="2" t="s">
        <v>2031</v>
      </c>
      <c r="E1790" s="3">
        <v>42471</v>
      </c>
      <c r="F1790" s="2" t="s">
        <v>322</v>
      </c>
      <c r="G1790" s="2" t="s">
        <v>638</v>
      </c>
      <c r="H1790" s="3"/>
      <c r="I1790" s="2" t="s">
        <v>709</v>
      </c>
      <c r="L1790" s="2" t="s">
        <v>33</v>
      </c>
      <c r="N1790" t="s">
        <v>3440</v>
      </c>
      <c r="O1790" s="3">
        <v>45306</v>
      </c>
      <c r="P1790" s="2">
        <f t="shared" ca="1" si="27"/>
        <v>8</v>
      </c>
    </row>
    <row r="1791" spans="1:16">
      <c r="A1791" s="2">
        <v>2719349</v>
      </c>
      <c r="B1791" s="2">
        <v>1790</v>
      </c>
      <c r="C1791" s="2">
        <v>1790</v>
      </c>
      <c r="D1791" s="2" t="s">
        <v>2032</v>
      </c>
      <c r="E1791" s="3">
        <v>42583</v>
      </c>
      <c r="F1791" s="2" t="s">
        <v>28</v>
      </c>
      <c r="G1791" s="2" t="s">
        <v>15</v>
      </c>
      <c r="H1791" s="3">
        <v>46257</v>
      </c>
      <c r="K1791" s="2" t="s">
        <v>80</v>
      </c>
      <c r="L1791" s="2" t="s">
        <v>102</v>
      </c>
      <c r="N1791" t="s">
        <v>3440</v>
      </c>
      <c r="O1791" s="3">
        <v>45306</v>
      </c>
      <c r="P1791" s="2">
        <f t="shared" ca="1" si="27"/>
        <v>8</v>
      </c>
    </row>
    <row r="1792" spans="1:16">
      <c r="A1792" s="2">
        <v>2718325</v>
      </c>
      <c r="B1792" s="2">
        <v>1791</v>
      </c>
      <c r="C1792" s="2">
        <v>1791</v>
      </c>
      <c r="D1792" s="2" t="s">
        <v>2033</v>
      </c>
      <c r="E1792" s="3">
        <v>42583</v>
      </c>
      <c r="F1792" s="2" t="s">
        <v>322</v>
      </c>
      <c r="G1792" s="2" t="s">
        <v>15</v>
      </c>
      <c r="H1792" s="3">
        <v>46732</v>
      </c>
      <c r="K1792" s="2" t="s">
        <v>52</v>
      </c>
      <c r="L1792" s="2" t="s">
        <v>107</v>
      </c>
      <c r="N1792" t="s">
        <v>3440</v>
      </c>
      <c r="O1792" s="3">
        <v>45306</v>
      </c>
      <c r="P1792" s="2">
        <f t="shared" ca="1" si="27"/>
        <v>8</v>
      </c>
    </row>
    <row r="1793" spans="1:16">
      <c r="A1793" s="2">
        <v>2718355</v>
      </c>
      <c r="B1793" s="2">
        <v>1792</v>
      </c>
      <c r="C1793" s="2">
        <v>1792</v>
      </c>
      <c r="D1793" s="2" t="s">
        <v>2034</v>
      </c>
      <c r="E1793" s="3">
        <v>42583</v>
      </c>
      <c r="F1793" s="2" t="s">
        <v>322</v>
      </c>
      <c r="G1793" s="2" t="s">
        <v>15</v>
      </c>
      <c r="H1793" s="3">
        <v>47215</v>
      </c>
      <c r="K1793" s="2" t="s">
        <v>52</v>
      </c>
      <c r="L1793" s="2" t="s">
        <v>185</v>
      </c>
      <c r="N1793" t="s">
        <v>3440</v>
      </c>
      <c r="O1793" s="3">
        <v>45306</v>
      </c>
      <c r="P1793" s="2">
        <f t="shared" ca="1" si="27"/>
        <v>8</v>
      </c>
    </row>
    <row r="1794" spans="1:16">
      <c r="A1794" s="2">
        <v>2718120</v>
      </c>
      <c r="B1794" s="2">
        <v>1793</v>
      </c>
      <c r="C1794" s="2">
        <v>1793</v>
      </c>
      <c r="D1794" s="2" t="s">
        <v>2035</v>
      </c>
      <c r="E1794" s="3">
        <v>42583</v>
      </c>
      <c r="F1794" s="2" t="s">
        <v>246</v>
      </c>
      <c r="G1794" s="2" t="s">
        <v>15</v>
      </c>
      <c r="H1794" s="3">
        <v>46708</v>
      </c>
      <c r="K1794" s="2" t="s">
        <v>65</v>
      </c>
      <c r="L1794" s="2" t="s">
        <v>472</v>
      </c>
      <c r="N1794" t="s">
        <v>3440</v>
      </c>
      <c r="O1794" s="3">
        <v>45306</v>
      </c>
      <c r="P1794" s="2">
        <f t="shared" ref="P1794:P1857" ca="1" si="28">ROUNDUP((TODAY()-E1794)/365.25,0)</f>
        <v>8</v>
      </c>
    </row>
    <row r="1795" spans="1:16">
      <c r="A1795" s="2">
        <v>2727879</v>
      </c>
      <c r="B1795" s="2">
        <v>1794</v>
      </c>
      <c r="C1795" s="2">
        <v>1794</v>
      </c>
      <c r="D1795" s="2" t="s">
        <v>2036</v>
      </c>
      <c r="E1795" s="3">
        <v>42619</v>
      </c>
      <c r="F1795" s="2" t="s">
        <v>28</v>
      </c>
      <c r="G1795" s="2" t="s">
        <v>15</v>
      </c>
      <c r="H1795" s="3">
        <v>46150</v>
      </c>
      <c r="K1795" s="2" t="s">
        <v>80</v>
      </c>
      <c r="L1795" s="2" t="s">
        <v>71</v>
      </c>
      <c r="N1795" t="s">
        <v>3440</v>
      </c>
      <c r="O1795" s="3">
        <v>45306</v>
      </c>
      <c r="P1795" s="2">
        <f t="shared" ca="1" si="28"/>
        <v>8</v>
      </c>
    </row>
    <row r="1796" spans="1:16">
      <c r="A1796" s="2">
        <v>2727273</v>
      </c>
      <c r="B1796" s="2">
        <v>1795</v>
      </c>
      <c r="C1796" s="2">
        <v>1795</v>
      </c>
      <c r="D1796" s="2" t="s">
        <v>2037</v>
      </c>
      <c r="E1796" s="3">
        <v>42619</v>
      </c>
      <c r="F1796" s="2" t="s">
        <v>211</v>
      </c>
      <c r="G1796" s="2" t="s">
        <v>15</v>
      </c>
      <c r="H1796" s="3">
        <v>46732</v>
      </c>
      <c r="K1796" s="2" t="s">
        <v>69</v>
      </c>
      <c r="L1796" s="2" t="s">
        <v>300</v>
      </c>
      <c r="N1796" t="s">
        <v>3440</v>
      </c>
      <c r="O1796" s="3">
        <v>45306</v>
      </c>
      <c r="P1796" s="2">
        <f t="shared" ca="1" si="28"/>
        <v>8</v>
      </c>
    </row>
    <row r="1797" spans="1:16">
      <c r="A1797" s="2">
        <v>2727012</v>
      </c>
      <c r="B1797" s="2">
        <v>1796</v>
      </c>
      <c r="C1797" s="2">
        <v>1796</v>
      </c>
      <c r="D1797" s="2" t="s">
        <v>2038</v>
      </c>
      <c r="E1797" s="3">
        <v>42619</v>
      </c>
      <c r="F1797" s="2" t="s">
        <v>28</v>
      </c>
      <c r="G1797" s="2" t="s">
        <v>15</v>
      </c>
      <c r="H1797" s="3">
        <v>46150</v>
      </c>
      <c r="K1797" s="2" t="s">
        <v>135</v>
      </c>
      <c r="L1797" s="2" t="s">
        <v>174</v>
      </c>
      <c r="N1797" t="s">
        <v>3440</v>
      </c>
      <c r="O1797" s="3">
        <v>45306</v>
      </c>
      <c r="P1797" s="2">
        <f t="shared" ca="1" si="28"/>
        <v>8</v>
      </c>
    </row>
    <row r="1798" spans="1:16">
      <c r="A1798" s="2">
        <v>2726081</v>
      </c>
      <c r="B1798" s="2">
        <v>1797</v>
      </c>
      <c r="C1798" s="2">
        <v>1797</v>
      </c>
      <c r="D1798" s="2" t="s">
        <v>2039</v>
      </c>
      <c r="E1798" s="3">
        <v>42619</v>
      </c>
      <c r="F1798" s="2" t="s">
        <v>14</v>
      </c>
      <c r="G1798" s="2" t="s">
        <v>15</v>
      </c>
      <c r="H1798" s="3">
        <v>46351</v>
      </c>
      <c r="K1798" s="2" t="s">
        <v>135</v>
      </c>
      <c r="L1798" s="2" t="s">
        <v>229</v>
      </c>
      <c r="N1798" t="s">
        <v>3440</v>
      </c>
      <c r="O1798" s="3">
        <v>45306</v>
      </c>
      <c r="P1798" s="2">
        <f t="shared" ca="1" si="28"/>
        <v>8</v>
      </c>
    </row>
    <row r="1799" spans="1:16">
      <c r="A1799" s="2">
        <v>2725747</v>
      </c>
      <c r="B1799" s="2">
        <v>1798</v>
      </c>
      <c r="C1799" s="2">
        <v>1798</v>
      </c>
      <c r="D1799" s="2" t="s">
        <v>2040</v>
      </c>
      <c r="E1799" s="3">
        <v>42619</v>
      </c>
      <c r="F1799" s="2" t="s">
        <v>28</v>
      </c>
      <c r="G1799" s="2" t="s">
        <v>15</v>
      </c>
      <c r="H1799" s="3">
        <v>45488</v>
      </c>
      <c r="K1799" s="2" t="s">
        <v>135</v>
      </c>
      <c r="L1799" s="2" t="s">
        <v>162</v>
      </c>
      <c r="N1799" t="s">
        <v>3440</v>
      </c>
      <c r="O1799" s="3">
        <v>45306</v>
      </c>
      <c r="P1799" s="2">
        <f t="shared" ca="1" si="28"/>
        <v>8</v>
      </c>
    </row>
    <row r="1800" spans="1:16">
      <c r="A1800" s="2">
        <v>2727864</v>
      </c>
      <c r="B1800" s="2">
        <v>1799</v>
      </c>
      <c r="C1800" s="2">
        <v>1799</v>
      </c>
      <c r="D1800" s="2" t="s">
        <v>2041</v>
      </c>
      <c r="E1800" s="3">
        <v>42619</v>
      </c>
      <c r="F1800" s="2" t="s">
        <v>322</v>
      </c>
      <c r="G1800" s="2" t="s">
        <v>638</v>
      </c>
      <c r="H1800" s="3"/>
      <c r="I1800" s="2" t="s">
        <v>709</v>
      </c>
      <c r="L1800" s="2" t="s">
        <v>33</v>
      </c>
      <c r="N1800" t="s">
        <v>3440</v>
      </c>
      <c r="O1800" s="3">
        <v>45306</v>
      </c>
      <c r="P1800" s="2">
        <f t="shared" ca="1" si="28"/>
        <v>8</v>
      </c>
    </row>
    <row r="1801" spans="1:16">
      <c r="A1801" s="2">
        <v>2725257</v>
      </c>
      <c r="B1801" s="2">
        <v>1800</v>
      </c>
      <c r="C1801" s="2">
        <v>1800</v>
      </c>
      <c r="D1801" s="2" t="s">
        <v>2042</v>
      </c>
      <c r="E1801" s="3">
        <v>42619</v>
      </c>
      <c r="F1801" s="2" t="s">
        <v>28</v>
      </c>
      <c r="G1801" s="2" t="s">
        <v>15</v>
      </c>
      <c r="H1801" s="3">
        <v>46794</v>
      </c>
      <c r="K1801" s="2" t="s">
        <v>16</v>
      </c>
      <c r="L1801" s="2" t="s">
        <v>92</v>
      </c>
      <c r="N1801" t="s">
        <v>3440</v>
      </c>
      <c r="O1801" s="3">
        <v>45306</v>
      </c>
      <c r="P1801" s="2">
        <f t="shared" ca="1" si="28"/>
        <v>8</v>
      </c>
    </row>
    <row r="1802" spans="1:16">
      <c r="A1802" s="2">
        <v>2725570</v>
      </c>
      <c r="B1802" s="2">
        <v>1801</v>
      </c>
      <c r="C1802" s="2">
        <v>1801</v>
      </c>
      <c r="D1802" s="2" t="s">
        <v>2043</v>
      </c>
      <c r="E1802" s="3">
        <v>42619</v>
      </c>
      <c r="F1802" s="2" t="s">
        <v>28</v>
      </c>
      <c r="G1802" s="2" t="s">
        <v>15</v>
      </c>
      <c r="H1802" s="3">
        <v>46768</v>
      </c>
      <c r="K1802" s="2" t="s">
        <v>38</v>
      </c>
      <c r="L1802" s="2" t="s">
        <v>85</v>
      </c>
      <c r="N1802" t="s">
        <v>3440</v>
      </c>
      <c r="O1802" s="3">
        <v>45306</v>
      </c>
      <c r="P1802" s="2">
        <f t="shared" ca="1" si="28"/>
        <v>8</v>
      </c>
    </row>
    <row r="1803" spans="1:16">
      <c r="A1803" s="2">
        <v>2742392</v>
      </c>
      <c r="B1803" s="2">
        <v>1802</v>
      </c>
      <c r="C1803" s="2">
        <v>1802</v>
      </c>
      <c r="D1803" s="2" t="s">
        <v>2044</v>
      </c>
      <c r="E1803" s="3">
        <v>42681</v>
      </c>
      <c r="F1803" s="2" t="s">
        <v>28</v>
      </c>
      <c r="G1803" s="2" t="s">
        <v>15</v>
      </c>
      <c r="H1803" s="3">
        <v>46182</v>
      </c>
      <c r="K1803" s="2" t="s">
        <v>52</v>
      </c>
      <c r="L1803" s="2" t="s">
        <v>395</v>
      </c>
      <c r="N1803" t="s">
        <v>3440</v>
      </c>
      <c r="O1803" s="3">
        <v>45306</v>
      </c>
      <c r="P1803" s="2">
        <f t="shared" ca="1" si="28"/>
        <v>8</v>
      </c>
    </row>
    <row r="1804" spans="1:16">
      <c r="A1804" s="2">
        <v>2742886</v>
      </c>
      <c r="B1804" s="2">
        <v>1803</v>
      </c>
      <c r="C1804" s="2">
        <v>1803</v>
      </c>
      <c r="D1804" s="2" t="s">
        <v>2045</v>
      </c>
      <c r="E1804" s="3">
        <v>42681</v>
      </c>
      <c r="F1804" s="2" t="s">
        <v>28</v>
      </c>
      <c r="G1804" s="2" t="s">
        <v>15</v>
      </c>
      <c r="H1804" s="3">
        <v>46822</v>
      </c>
      <c r="K1804" s="2" t="s">
        <v>38</v>
      </c>
      <c r="L1804" s="2" t="s">
        <v>403</v>
      </c>
      <c r="N1804" t="s">
        <v>3440</v>
      </c>
      <c r="O1804" s="3">
        <v>45306</v>
      </c>
      <c r="P1804" s="2">
        <f t="shared" ca="1" si="28"/>
        <v>8</v>
      </c>
    </row>
    <row r="1805" spans="1:16">
      <c r="A1805" s="2">
        <v>2742111</v>
      </c>
      <c r="B1805" s="2">
        <v>1804</v>
      </c>
      <c r="C1805" s="2">
        <v>1804</v>
      </c>
      <c r="D1805" s="2" t="s">
        <v>2046</v>
      </c>
      <c r="E1805" s="3">
        <v>42681</v>
      </c>
      <c r="F1805" s="2" t="s">
        <v>246</v>
      </c>
      <c r="G1805" s="2" t="s">
        <v>15</v>
      </c>
      <c r="H1805" s="3">
        <v>45546</v>
      </c>
      <c r="K1805" s="2" t="s">
        <v>126</v>
      </c>
      <c r="L1805" s="2" t="s">
        <v>107</v>
      </c>
      <c r="N1805" t="s">
        <v>3440</v>
      </c>
      <c r="O1805" s="3">
        <v>45306</v>
      </c>
      <c r="P1805" s="2">
        <f t="shared" ca="1" si="28"/>
        <v>8</v>
      </c>
    </row>
    <row r="1806" spans="1:16">
      <c r="A1806" s="2">
        <v>2747924</v>
      </c>
      <c r="B1806" s="2">
        <v>1805</v>
      </c>
      <c r="C1806" s="2">
        <v>1805</v>
      </c>
      <c r="D1806" s="2" t="s">
        <v>2047</v>
      </c>
      <c r="E1806" s="3">
        <v>42709</v>
      </c>
      <c r="F1806" s="2" t="s">
        <v>28</v>
      </c>
      <c r="G1806" s="2" t="s">
        <v>15</v>
      </c>
      <c r="H1806" s="3">
        <v>46212</v>
      </c>
      <c r="K1806" s="2" t="s">
        <v>52</v>
      </c>
      <c r="L1806" s="2" t="s">
        <v>2048</v>
      </c>
      <c r="N1806" t="s">
        <v>3440</v>
      </c>
      <c r="O1806" s="3">
        <v>45306</v>
      </c>
      <c r="P1806" s="2">
        <f t="shared" ca="1" si="28"/>
        <v>8</v>
      </c>
    </row>
    <row r="1807" spans="1:16">
      <c r="A1807" s="2">
        <v>2748117</v>
      </c>
      <c r="B1807" s="2">
        <v>1806</v>
      </c>
      <c r="C1807" s="2">
        <v>1806</v>
      </c>
      <c r="D1807" s="2" t="s">
        <v>2049</v>
      </c>
      <c r="E1807" s="3">
        <v>42709</v>
      </c>
      <c r="F1807" s="2" t="s">
        <v>322</v>
      </c>
      <c r="G1807" s="2" t="s">
        <v>15</v>
      </c>
      <c r="H1807" s="3"/>
      <c r="K1807" s="2" t="s">
        <v>38</v>
      </c>
      <c r="L1807" s="2" t="s">
        <v>127</v>
      </c>
      <c r="N1807" t="s">
        <v>3440</v>
      </c>
      <c r="O1807" s="3">
        <v>45306</v>
      </c>
      <c r="P1807" s="2">
        <f t="shared" ca="1" si="28"/>
        <v>8</v>
      </c>
    </row>
    <row r="1808" spans="1:16">
      <c r="A1808" s="2">
        <v>2747939</v>
      </c>
      <c r="B1808" s="2">
        <v>1807</v>
      </c>
      <c r="C1808" s="2">
        <v>1807</v>
      </c>
      <c r="D1808" s="2" t="s">
        <v>2050</v>
      </c>
      <c r="E1808" s="3">
        <v>42709</v>
      </c>
      <c r="F1808" s="2" t="s">
        <v>322</v>
      </c>
      <c r="G1808" s="2" t="s">
        <v>15</v>
      </c>
      <c r="H1808" s="3">
        <v>46768</v>
      </c>
      <c r="K1808" s="2" t="s">
        <v>25</v>
      </c>
      <c r="L1808" s="2" t="s">
        <v>524</v>
      </c>
      <c r="N1808" t="s">
        <v>3440</v>
      </c>
      <c r="O1808" s="3">
        <v>45306</v>
      </c>
      <c r="P1808" s="2">
        <f t="shared" ca="1" si="28"/>
        <v>8</v>
      </c>
    </row>
    <row r="1809" spans="1:16">
      <c r="A1809" s="2">
        <v>2747971</v>
      </c>
      <c r="B1809" s="2">
        <v>1808</v>
      </c>
      <c r="C1809" s="2">
        <v>1808</v>
      </c>
      <c r="D1809" s="2" t="s">
        <v>2051</v>
      </c>
      <c r="E1809" s="3">
        <v>42709</v>
      </c>
      <c r="F1809" s="2" t="s">
        <v>322</v>
      </c>
      <c r="G1809" s="2" t="s">
        <v>15</v>
      </c>
      <c r="H1809" s="3">
        <v>46931</v>
      </c>
      <c r="K1809" s="2" t="s">
        <v>65</v>
      </c>
      <c r="L1809" s="2" t="s">
        <v>152</v>
      </c>
      <c r="N1809" t="s">
        <v>3440</v>
      </c>
      <c r="O1809" s="3">
        <v>45306</v>
      </c>
      <c r="P1809" s="2">
        <f t="shared" ca="1" si="28"/>
        <v>8</v>
      </c>
    </row>
    <row r="1810" spans="1:16">
      <c r="A1810" s="2">
        <v>2748620</v>
      </c>
      <c r="B1810" s="2">
        <v>1809</v>
      </c>
      <c r="C1810" s="2">
        <v>1809</v>
      </c>
      <c r="D1810" s="2" t="s">
        <v>2052</v>
      </c>
      <c r="E1810" s="3">
        <v>42709</v>
      </c>
      <c r="F1810" s="2" t="s">
        <v>322</v>
      </c>
      <c r="G1810" s="2" t="s">
        <v>15</v>
      </c>
      <c r="H1810" s="3">
        <v>46732</v>
      </c>
      <c r="K1810" s="2" t="s">
        <v>135</v>
      </c>
      <c r="L1810" s="2" t="s">
        <v>176</v>
      </c>
      <c r="N1810" t="s">
        <v>3440</v>
      </c>
      <c r="O1810" s="3">
        <v>45306</v>
      </c>
      <c r="P1810" s="2">
        <f t="shared" ca="1" si="28"/>
        <v>8</v>
      </c>
    </row>
    <row r="1811" spans="1:16">
      <c r="A1811" s="2">
        <v>2748462</v>
      </c>
      <c r="B1811" s="2">
        <v>1810</v>
      </c>
      <c r="C1811" s="2">
        <v>1810</v>
      </c>
      <c r="D1811" s="2" t="s">
        <v>2053</v>
      </c>
      <c r="E1811" s="3">
        <v>42709</v>
      </c>
      <c r="F1811" s="2" t="s">
        <v>322</v>
      </c>
      <c r="G1811" s="2" t="s">
        <v>15</v>
      </c>
      <c r="H1811" s="3">
        <v>46675</v>
      </c>
      <c r="K1811" s="2" t="s">
        <v>63</v>
      </c>
      <c r="L1811" s="2" t="s">
        <v>199</v>
      </c>
      <c r="N1811" t="s">
        <v>3440</v>
      </c>
      <c r="O1811" s="3">
        <v>45306</v>
      </c>
      <c r="P1811" s="2">
        <f t="shared" ca="1" si="28"/>
        <v>8</v>
      </c>
    </row>
    <row r="1812" spans="1:16">
      <c r="A1812" s="2">
        <v>2747975</v>
      </c>
      <c r="B1812" s="2">
        <v>1811</v>
      </c>
      <c r="C1812" s="2">
        <v>1811</v>
      </c>
      <c r="D1812" s="2" t="s">
        <v>2054</v>
      </c>
      <c r="E1812" s="3">
        <v>42709</v>
      </c>
      <c r="F1812" s="2" t="s">
        <v>246</v>
      </c>
      <c r="G1812" s="2" t="s">
        <v>15</v>
      </c>
      <c r="H1812" s="3">
        <v>46150</v>
      </c>
      <c r="K1812" s="2" t="s">
        <v>135</v>
      </c>
      <c r="L1812" s="2" t="s">
        <v>257</v>
      </c>
      <c r="N1812" t="s">
        <v>3440</v>
      </c>
      <c r="O1812" s="3">
        <v>45306</v>
      </c>
      <c r="P1812" s="2">
        <f t="shared" ca="1" si="28"/>
        <v>8</v>
      </c>
    </row>
    <row r="1813" spans="1:16">
      <c r="A1813" s="2">
        <v>2747921</v>
      </c>
      <c r="B1813" s="2">
        <v>1812</v>
      </c>
      <c r="C1813" s="2">
        <v>1812</v>
      </c>
      <c r="D1813" s="2" t="s">
        <v>2055</v>
      </c>
      <c r="E1813" s="3">
        <v>42709</v>
      </c>
      <c r="F1813" s="2" t="s">
        <v>322</v>
      </c>
      <c r="G1813" s="2" t="s">
        <v>15</v>
      </c>
      <c r="H1813" s="3">
        <v>46182</v>
      </c>
      <c r="K1813" s="2" t="s">
        <v>389</v>
      </c>
      <c r="L1813" s="2" t="s">
        <v>58</v>
      </c>
      <c r="N1813" t="s">
        <v>3440</v>
      </c>
      <c r="O1813" s="3">
        <v>45306</v>
      </c>
      <c r="P1813" s="2">
        <f t="shared" ca="1" si="28"/>
        <v>8</v>
      </c>
    </row>
    <row r="1814" spans="1:16">
      <c r="A1814" s="2">
        <v>2747935</v>
      </c>
      <c r="B1814" s="2">
        <v>1813</v>
      </c>
      <c r="C1814" s="2">
        <v>1813</v>
      </c>
      <c r="D1814" s="2" t="s">
        <v>2056</v>
      </c>
      <c r="E1814" s="3">
        <v>42709</v>
      </c>
      <c r="F1814" s="2" t="s">
        <v>28</v>
      </c>
      <c r="G1814" s="2" t="s">
        <v>15</v>
      </c>
      <c r="H1814" s="3">
        <v>45488</v>
      </c>
      <c r="K1814" s="2" t="s">
        <v>52</v>
      </c>
      <c r="L1814" s="2" t="s">
        <v>263</v>
      </c>
      <c r="N1814" t="s">
        <v>3440</v>
      </c>
      <c r="O1814" s="3">
        <v>45306</v>
      </c>
      <c r="P1814" s="2">
        <f t="shared" ca="1" si="28"/>
        <v>8</v>
      </c>
    </row>
    <row r="1815" spans="1:16">
      <c r="A1815" s="2">
        <v>2761604</v>
      </c>
      <c r="B1815" s="2">
        <v>1814</v>
      </c>
      <c r="C1815" s="2">
        <v>1814</v>
      </c>
      <c r="D1815" s="2" t="s">
        <v>2057</v>
      </c>
      <c r="E1815" s="3">
        <v>42772</v>
      </c>
      <c r="F1815" s="2" t="s">
        <v>28</v>
      </c>
      <c r="G1815" s="2" t="s">
        <v>15</v>
      </c>
      <c r="H1815" s="3">
        <v>46768</v>
      </c>
      <c r="K1815" s="2" t="s">
        <v>52</v>
      </c>
      <c r="L1815" s="2" t="s">
        <v>439</v>
      </c>
      <c r="N1815" t="s">
        <v>3440</v>
      </c>
      <c r="O1815" s="3">
        <v>45306</v>
      </c>
      <c r="P1815" s="2">
        <f t="shared" ca="1" si="28"/>
        <v>8</v>
      </c>
    </row>
    <row r="1816" spans="1:16">
      <c r="A1816" s="2">
        <v>2761410</v>
      </c>
      <c r="B1816" s="2">
        <v>1815</v>
      </c>
      <c r="C1816" s="2">
        <v>1815</v>
      </c>
      <c r="D1816" s="2" t="s">
        <v>2058</v>
      </c>
      <c r="E1816" s="3">
        <v>42772</v>
      </c>
      <c r="F1816" s="2" t="s">
        <v>322</v>
      </c>
      <c r="G1816" s="2" t="s">
        <v>15</v>
      </c>
      <c r="H1816" s="3">
        <v>46768</v>
      </c>
      <c r="K1816" s="2" t="s">
        <v>63</v>
      </c>
      <c r="L1816" s="2" t="s">
        <v>356</v>
      </c>
      <c r="N1816" t="s">
        <v>3440</v>
      </c>
      <c r="O1816" s="3">
        <v>45306</v>
      </c>
      <c r="P1816" s="2">
        <f t="shared" ca="1" si="28"/>
        <v>8</v>
      </c>
    </row>
    <row r="1817" spans="1:16">
      <c r="A1817" s="2">
        <v>2760378</v>
      </c>
      <c r="B1817" s="2">
        <v>1816</v>
      </c>
      <c r="C1817" s="2">
        <v>1816</v>
      </c>
      <c r="D1817" s="2" t="s">
        <v>2059</v>
      </c>
      <c r="E1817" s="3">
        <v>42772</v>
      </c>
      <c r="F1817" s="2" t="s">
        <v>322</v>
      </c>
      <c r="G1817" s="2" t="s">
        <v>15</v>
      </c>
      <c r="H1817" s="3">
        <v>46732</v>
      </c>
      <c r="K1817" s="2" t="s">
        <v>135</v>
      </c>
      <c r="L1817" s="2" t="s">
        <v>451</v>
      </c>
      <c r="N1817" t="s">
        <v>3440</v>
      </c>
      <c r="O1817" s="3">
        <v>45306</v>
      </c>
      <c r="P1817" s="2">
        <f t="shared" ca="1" si="28"/>
        <v>8</v>
      </c>
    </row>
    <row r="1818" spans="1:16">
      <c r="A1818" s="2">
        <v>2903390</v>
      </c>
      <c r="B1818" s="2">
        <v>1817</v>
      </c>
      <c r="C1818" s="2">
        <v>1817</v>
      </c>
      <c r="D1818" s="2" t="s">
        <v>2060</v>
      </c>
      <c r="E1818" s="3">
        <v>43115</v>
      </c>
      <c r="F1818" s="2" t="s">
        <v>322</v>
      </c>
      <c r="G1818" s="2" t="s">
        <v>15</v>
      </c>
      <c r="H1818" s="3">
        <v>44301</v>
      </c>
      <c r="K1818" s="2" t="s">
        <v>126</v>
      </c>
      <c r="L1818" s="2" t="s">
        <v>259</v>
      </c>
      <c r="N1818" t="s">
        <v>3440</v>
      </c>
      <c r="O1818" s="3">
        <v>45306</v>
      </c>
      <c r="P1818" s="2">
        <f t="shared" ca="1" si="28"/>
        <v>7</v>
      </c>
    </row>
    <row r="1819" spans="1:16">
      <c r="A1819" s="2">
        <v>2903447</v>
      </c>
      <c r="B1819" s="2">
        <v>1818</v>
      </c>
      <c r="C1819" s="2">
        <v>1818</v>
      </c>
      <c r="D1819" s="2" t="s">
        <v>2061</v>
      </c>
      <c r="E1819" s="3">
        <v>43115</v>
      </c>
      <c r="F1819" s="2" t="s">
        <v>322</v>
      </c>
      <c r="G1819" s="2" t="s">
        <v>15</v>
      </c>
      <c r="H1819" s="3">
        <v>44301</v>
      </c>
      <c r="K1819" s="2" t="s">
        <v>63</v>
      </c>
      <c r="L1819" s="2" t="s">
        <v>296</v>
      </c>
      <c r="N1819" t="s">
        <v>3440</v>
      </c>
      <c r="O1819" s="3">
        <v>45306</v>
      </c>
      <c r="P1819" s="2">
        <f t="shared" ca="1" si="28"/>
        <v>7</v>
      </c>
    </row>
    <row r="1820" spans="1:16">
      <c r="A1820" s="2">
        <v>2903477</v>
      </c>
      <c r="B1820" s="2">
        <v>1819</v>
      </c>
      <c r="C1820" s="2">
        <v>1819</v>
      </c>
      <c r="D1820" s="2" t="s">
        <v>2062</v>
      </c>
      <c r="E1820" s="3">
        <v>43115</v>
      </c>
      <c r="F1820" s="2" t="s">
        <v>28</v>
      </c>
      <c r="G1820" s="2" t="s">
        <v>15</v>
      </c>
      <c r="H1820" s="3">
        <v>46822</v>
      </c>
      <c r="K1820" s="2" t="s">
        <v>135</v>
      </c>
      <c r="L1820" s="2" t="s">
        <v>116</v>
      </c>
      <c r="N1820" t="s">
        <v>3440</v>
      </c>
      <c r="O1820" s="3">
        <v>45306</v>
      </c>
      <c r="P1820" s="2">
        <f t="shared" ca="1" si="28"/>
        <v>7</v>
      </c>
    </row>
    <row r="1821" spans="1:16">
      <c r="A1821" s="2">
        <v>2915652</v>
      </c>
      <c r="B1821" s="2">
        <v>1820</v>
      </c>
      <c r="C1821" s="2">
        <v>1820</v>
      </c>
      <c r="D1821" s="2" t="s">
        <v>2063</v>
      </c>
      <c r="E1821" s="3">
        <v>43143</v>
      </c>
      <c r="F1821" s="2" t="s">
        <v>322</v>
      </c>
      <c r="G1821" s="2" t="s">
        <v>15</v>
      </c>
      <c r="H1821" s="3">
        <v>46708</v>
      </c>
      <c r="K1821" s="2" t="s">
        <v>126</v>
      </c>
      <c r="L1821" s="2" t="s">
        <v>75</v>
      </c>
      <c r="N1821" t="s">
        <v>3440</v>
      </c>
      <c r="O1821" s="3">
        <v>45306</v>
      </c>
      <c r="P1821" s="2">
        <f t="shared" ca="1" si="28"/>
        <v>7</v>
      </c>
    </row>
    <row r="1822" spans="1:16">
      <c r="A1822" s="2">
        <v>2912688</v>
      </c>
      <c r="B1822" s="2">
        <v>1821</v>
      </c>
      <c r="C1822" s="2">
        <v>1821</v>
      </c>
      <c r="D1822" s="2" t="s">
        <v>2064</v>
      </c>
      <c r="E1822" s="3">
        <v>43143</v>
      </c>
      <c r="F1822" s="2" t="s">
        <v>28</v>
      </c>
      <c r="G1822" s="2" t="s">
        <v>15</v>
      </c>
      <c r="H1822" s="3">
        <v>46884</v>
      </c>
      <c r="K1822" s="2" t="s">
        <v>52</v>
      </c>
      <c r="L1822" s="2" t="s">
        <v>58</v>
      </c>
      <c r="N1822" t="s">
        <v>3440</v>
      </c>
      <c r="O1822" s="3">
        <v>45306</v>
      </c>
      <c r="P1822" s="2">
        <f t="shared" ca="1" si="28"/>
        <v>7</v>
      </c>
    </row>
    <row r="1823" spans="1:16">
      <c r="A1823" s="2">
        <v>2915624</v>
      </c>
      <c r="B1823" s="2">
        <v>1822</v>
      </c>
      <c r="C1823" s="2">
        <v>1822</v>
      </c>
      <c r="D1823" s="2" t="s">
        <v>2065</v>
      </c>
      <c r="E1823" s="3">
        <v>43143</v>
      </c>
      <c r="F1823" s="2" t="s">
        <v>322</v>
      </c>
      <c r="G1823" s="2" t="s">
        <v>15</v>
      </c>
      <c r="H1823" s="3">
        <v>46768</v>
      </c>
      <c r="K1823" s="2" t="s">
        <v>135</v>
      </c>
      <c r="L1823" s="2" t="s">
        <v>493</v>
      </c>
      <c r="N1823" t="s">
        <v>3440</v>
      </c>
      <c r="O1823" s="3">
        <v>45306</v>
      </c>
      <c r="P1823" s="2">
        <f t="shared" ca="1" si="28"/>
        <v>7</v>
      </c>
    </row>
    <row r="1824" spans="1:16">
      <c r="A1824" s="2">
        <v>2915738</v>
      </c>
      <c r="B1824" s="2">
        <v>1823</v>
      </c>
      <c r="C1824" s="2">
        <v>1823</v>
      </c>
      <c r="D1824" s="2" t="s">
        <v>2066</v>
      </c>
      <c r="E1824" s="3">
        <v>43143</v>
      </c>
      <c r="F1824" s="2" t="s">
        <v>28</v>
      </c>
      <c r="G1824" s="2" t="s">
        <v>15</v>
      </c>
      <c r="H1824" s="3">
        <v>46768</v>
      </c>
      <c r="K1824" s="2" t="s">
        <v>135</v>
      </c>
      <c r="L1824" s="2" t="s">
        <v>107</v>
      </c>
      <c r="N1824" t="s">
        <v>3440</v>
      </c>
      <c r="O1824" s="3">
        <v>45306</v>
      </c>
      <c r="P1824" s="2">
        <f t="shared" ca="1" si="28"/>
        <v>7</v>
      </c>
    </row>
    <row r="1825" spans="1:16">
      <c r="A1825" s="2">
        <v>2916019</v>
      </c>
      <c r="B1825" s="2">
        <v>1824</v>
      </c>
      <c r="C1825" s="2">
        <v>1824</v>
      </c>
      <c r="D1825" s="2" t="s">
        <v>2067</v>
      </c>
      <c r="E1825" s="3">
        <v>43143</v>
      </c>
      <c r="F1825" s="2" t="s">
        <v>322</v>
      </c>
      <c r="G1825" s="2" t="s">
        <v>15</v>
      </c>
      <c r="H1825" s="3">
        <v>46150</v>
      </c>
      <c r="K1825" s="2" t="s">
        <v>135</v>
      </c>
      <c r="L1825" s="2" t="s">
        <v>1021</v>
      </c>
      <c r="N1825" t="s">
        <v>3440</v>
      </c>
      <c r="O1825" s="3">
        <v>45306</v>
      </c>
      <c r="P1825" s="2">
        <f t="shared" ca="1" si="28"/>
        <v>7</v>
      </c>
    </row>
    <row r="1826" spans="1:16">
      <c r="A1826" s="2">
        <v>2915675</v>
      </c>
      <c r="B1826" s="2">
        <v>1825</v>
      </c>
      <c r="C1826" s="2">
        <v>1825</v>
      </c>
      <c r="D1826" s="2" t="s">
        <v>2068</v>
      </c>
      <c r="E1826" s="3">
        <v>43143</v>
      </c>
      <c r="F1826" s="2" t="s">
        <v>322</v>
      </c>
      <c r="G1826" s="2" t="s">
        <v>15</v>
      </c>
      <c r="H1826" s="3">
        <v>44328</v>
      </c>
      <c r="K1826" s="2" t="s">
        <v>69</v>
      </c>
      <c r="L1826" s="2" t="s">
        <v>139</v>
      </c>
      <c r="N1826" t="s">
        <v>3440</v>
      </c>
      <c r="O1826" s="3">
        <v>45306</v>
      </c>
      <c r="P1826" s="2">
        <f t="shared" ca="1" si="28"/>
        <v>7</v>
      </c>
    </row>
    <row r="1827" spans="1:16">
      <c r="A1827" s="2">
        <v>2912738</v>
      </c>
      <c r="B1827" s="2">
        <v>1826</v>
      </c>
      <c r="C1827" s="2">
        <v>1826</v>
      </c>
      <c r="D1827" s="2" t="s">
        <v>2069</v>
      </c>
      <c r="E1827" s="3">
        <v>43143</v>
      </c>
      <c r="F1827" s="2" t="s">
        <v>322</v>
      </c>
      <c r="G1827" s="2" t="s">
        <v>15</v>
      </c>
      <c r="H1827" s="3">
        <v>46708</v>
      </c>
      <c r="K1827" s="2" t="s">
        <v>38</v>
      </c>
      <c r="L1827" s="2" t="s">
        <v>33</v>
      </c>
      <c r="N1827" t="s">
        <v>3440</v>
      </c>
      <c r="O1827" s="3">
        <v>45306</v>
      </c>
      <c r="P1827" s="2">
        <f t="shared" ca="1" si="28"/>
        <v>7</v>
      </c>
    </row>
    <row r="1828" spans="1:16">
      <c r="A1828" s="2">
        <v>2915646</v>
      </c>
      <c r="B1828" s="2">
        <v>1827</v>
      </c>
      <c r="C1828" s="2">
        <v>1827</v>
      </c>
      <c r="D1828" s="2" t="s">
        <v>2070</v>
      </c>
      <c r="E1828" s="3">
        <v>43143</v>
      </c>
      <c r="F1828" s="2" t="s">
        <v>28</v>
      </c>
      <c r="G1828" s="2" t="s">
        <v>15</v>
      </c>
      <c r="H1828" s="3">
        <v>46768</v>
      </c>
      <c r="K1828" s="2" t="s">
        <v>135</v>
      </c>
      <c r="L1828" s="2" t="s">
        <v>2071</v>
      </c>
      <c r="N1828" t="s">
        <v>3440</v>
      </c>
      <c r="O1828" s="3">
        <v>45306</v>
      </c>
      <c r="P1828" s="2">
        <f t="shared" ca="1" si="28"/>
        <v>7</v>
      </c>
    </row>
    <row r="1829" spans="1:16">
      <c r="A1829" s="2">
        <v>2915657</v>
      </c>
      <c r="B1829" s="2">
        <v>1828</v>
      </c>
      <c r="C1829" s="2">
        <v>1828</v>
      </c>
      <c r="D1829" s="2" t="s">
        <v>2072</v>
      </c>
      <c r="E1829" s="3">
        <v>43143</v>
      </c>
      <c r="F1829" s="2" t="s">
        <v>28</v>
      </c>
      <c r="G1829" s="2" t="s">
        <v>15</v>
      </c>
      <c r="H1829" s="3">
        <v>45521</v>
      </c>
      <c r="K1829" s="2" t="s">
        <v>65</v>
      </c>
      <c r="L1829" s="2" t="s">
        <v>1985</v>
      </c>
      <c r="N1829" t="s">
        <v>3440</v>
      </c>
      <c r="O1829" s="3">
        <v>45306</v>
      </c>
      <c r="P1829" s="2">
        <f t="shared" ca="1" si="28"/>
        <v>7</v>
      </c>
    </row>
    <row r="1830" spans="1:16">
      <c r="A1830" s="2">
        <v>2912848</v>
      </c>
      <c r="B1830" s="2">
        <v>1829</v>
      </c>
      <c r="C1830" s="2">
        <v>1829</v>
      </c>
      <c r="D1830" s="2" t="s">
        <v>2073</v>
      </c>
      <c r="E1830" s="3">
        <v>43143</v>
      </c>
      <c r="F1830" s="2" t="s">
        <v>28</v>
      </c>
      <c r="G1830" s="2" t="s">
        <v>15</v>
      </c>
      <c r="H1830" s="3">
        <v>45521</v>
      </c>
      <c r="K1830" s="2" t="s">
        <v>38</v>
      </c>
      <c r="L1830" s="2" t="s">
        <v>623</v>
      </c>
      <c r="N1830" t="s">
        <v>3440</v>
      </c>
      <c r="O1830" s="3">
        <v>45306</v>
      </c>
      <c r="P1830" s="2">
        <f t="shared" ca="1" si="28"/>
        <v>7</v>
      </c>
    </row>
    <row r="1831" spans="1:16">
      <c r="A1831" s="2">
        <v>2912970</v>
      </c>
      <c r="B1831" s="2">
        <v>1830</v>
      </c>
      <c r="C1831" s="2">
        <v>1830</v>
      </c>
      <c r="D1831" s="2" t="s">
        <v>2074</v>
      </c>
      <c r="E1831" s="3">
        <v>43143</v>
      </c>
      <c r="F1831" s="2" t="s">
        <v>19</v>
      </c>
      <c r="G1831" s="2" t="s">
        <v>638</v>
      </c>
      <c r="H1831" s="3">
        <v>46029</v>
      </c>
      <c r="K1831" s="2" t="s">
        <v>21</v>
      </c>
      <c r="L1831" s="2" t="s">
        <v>533</v>
      </c>
      <c r="N1831" t="s">
        <v>3440</v>
      </c>
      <c r="O1831" s="3">
        <v>45306</v>
      </c>
      <c r="P1831" s="2">
        <f t="shared" ca="1" si="28"/>
        <v>7</v>
      </c>
    </row>
    <row r="1832" spans="1:16">
      <c r="A1832" s="2">
        <v>2912919</v>
      </c>
      <c r="B1832" s="2">
        <v>1831</v>
      </c>
      <c r="C1832" s="2">
        <v>1831</v>
      </c>
      <c r="D1832" s="2" t="s">
        <v>2075</v>
      </c>
      <c r="E1832" s="3">
        <v>43143</v>
      </c>
      <c r="F1832" s="2" t="s">
        <v>31</v>
      </c>
      <c r="G1832" s="2" t="s">
        <v>638</v>
      </c>
      <c r="H1832" s="3">
        <v>45729</v>
      </c>
      <c r="K1832" s="2" t="s">
        <v>29</v>
      </c>
      <c r="L1832" s="2" t="s">
        <v>92</v>
      </c>
      <c r="N1832" t="s">
        <v>3440</v>
      </c>
      <c r="O1832" s="3">
        <v>45306</v>
      </c>
      <c r="P1832" s="2">
        <f t="shared" ca="1" si="28"/>
        <v>7</v>
      </c>
    </row>
    <row r="1833" spans="1:16">
      <c r="A1833" s="2">
        <v>2915691</v>
      </c>
      <c r="B1833" s="2">
        <v>1832</v>
      </c>
      <c r="C1833" s="2">
        <v>1832</v>
      </c>
      <c r="D1833" s="2" t="s">
        <v>2076</v>
      </c>
      <c r="E1833" s="3">
        <v>43143</v>
      </c>
      <c r="F1833" s="2" t="s">
        <v>28</v>
      </c>
      <c r="G1833" s="2" t="s">
        <v>15</v>
      </c>
      <c r="H1833" s="3">
        <v>45516</v>
      </c>
      <c r="K1833" s="2" t="s">
        <v>135</v>
      </c>
      <c r="L1833" s="2" t="s">
        <v>116</v>
      </c>
      <c r="N1833" t="s">
        <v>3440</v>
      </c>
      <c r="O1833" s="3">
        <v>45306</v>
      </c>
      <c r="P1833" s="2">
        <f t="shared" ca="1" si="28"/>
        <v>7</v>
      </c>
    </row>
    <row r="1834" spans="1:16">
      <c r="A1834" s="2">
        <v>2915656</v>
      </c>
      <c r="B1834" s="2">
        <v>1833</v>
      </c>
      <c r="C1834" s="2">
        <v>1833</v>
      </c>
      <c r="D1834" s="2" t="s">
        <v>2077</v>
      </c>
      <c r="E1834" s="3">
        <v>43143</v>
      </c>
      <c r="F1834" s="2" t="s">
        <v>322</v>
      </c>
      <c r="G1834" s="2" t="s">
        <v>15</v>
      </c>
      <c r="H1834" s="3">
        <v>46768</v>
      </c>
      <c r="K1834" s="2" t="s">
        <v>69</v>
      </c>
      <c r="L1834" s="2" t="s">
        <v>185</v>
      </c>
      <c r="N1834" t="s">
        <v>3440</v>
      </c>
      <c r="O1834" s="3">
        <v>45306</v>
      </c>
      <c r="P1834" s="2">
        <f t="shared" ca="1" si="28"/>
        <v>7</v>
      </c>
    </row>
    <row r="1835" spans="1:16">
      <c r="A1835" s="2">
        <v>2937348</v>
      </c>
      <c r="B1835" s="2">
        <v>1834</v>
      </c>
      <c r="C1835" s="2">
        <v>1834</v>
      </c>
      <c r="D1835" s="2" t="s">
        <v>2078</v>
      </c>
      <c r="E1835" s="3">
        <v>43171</v>
      </c>
      <c r="F1835" s="2" t="s">
        <v>28</v>
      </c>
      <c r="G1835" s="2" t="s">
        <v>15</v>
      </c>
      <c r="H1835" s="3">
        <v>46822</v>
      </c>
      <c r="K1835" s="2" t="s">
        <v>52</v>
      </c>
      <c r="L1835" s="2" t="s">
        <v>384</v>
      </c>
      <c r="N1835" t="s">
        <v>3440</v>
      </c>
      <c r="O1835" s="3">
        <v>45306</v>
      </c>
      <c r="P1835" s="2">
        <f t="shared" ca="1" si="28"/>
        <v>7</v>
      </c>
    </row>
    <row r="1836" spans="1:16">
      <c r="A1836" s="2">
        <v>2937327</v>
      </c>
      <c r="B1836" s="2">
        <v>1835</v>
      </c>
      <c r="C1836" s="2">
        <v>1835</v>
      </c>
      <c r="D1836" s="2" t="s">
        <v>2079</v>
      </c>
      <c r="E1836" s="3">
        <v>43171</v>
      </c>
      <c r="F1836" s="2" t="s">
        <v>31</v>
      </c>
      <c r="G1836" s="2" t="s">
        <v>638</v>
      </c>
      <c r="H1836" s="3">
        <v>46000</v>
      </c>
      <c r="K1836" s="2" t="s">
        <v>142</v>
      </c>
      <c r="L1836" s="2" t="s">
        <v>185</v>
      </c>
      <c r="N1836" t="s">
        <v>3440</v>
      </c>
      <c r="O1836" s="3">
        <v>45306</v>
      </c>
      <c r="P1836" s="2">
        <f t="shared" ca="1" si="28"/>
        <v>7</v>
      </c>
    </row>
    <row r="1837" spans="1:16">
      <c r="A1837" s="2">
        <v>2937317</v>
      </c>
      <c r="B1837" s="2">
        <v>1836</v>
      </c>
      <c r="C1837" s="2">
        <v>1836</v>
      </c>
      <c r="D1837" s="2" t="s">
        <v>2080</v>
      </c>
      <c r="E1837" s="3">
        <v>43171</v>
      </c>
      <c r="F1837" s="2" t="s">
        <v>28</v>
      </c>
      <c r="G1837" s="2" t="s">
        <v>15</v>
      </c>
      <c r="H1837" s="3">
        <v>46794</v>
      </c>
      <c r="K1837" s="2" t="s">
        <v>38</v>
      </c>
      <c r="L1837" s="2" t="s">
        <v>17</v>
      </c>
      <c r="N1837" t="s">
        <v>3440</v>
      </c>
      <c r="O1837" s="3">
        <v>45306</v>
      </c>
      <c r="P1837" s="2">
        <f t="shared" ca="1" si="28"/>
        <v>7</v>
      </c>
    </row>
    <row r="1838" spans="1:16">
      <c r="A1838" s="2">
        <v>2937359</v>
      </c>
      <c r="B1838" s="2">
        <v>1837</v>
      </c>
      <c r="C1838" s="2">
        <v>1837</v>
      </c>
      <c r="D1838" s="2" t="s">
        <v>2081</v>
      </c>
      <c r="E1838" s="3">
        <v>43171</v>
      </c>
      <c r="F1838" s="2" t="s">
        <v>211</v>
      </c>
      <c r="G1838" s="2" t="s">
        <v>638</v>
      </c>
      <c r="H1838" s="3">
        <v>44359</v>
      </c>
      <c r="K1838" s="2" t="s">
        <v>32</v>
      </c>
      <c r="L1838" s="2" t="s">
        <v>116</v>
      </c>
      <c r="N1838" t="s">
        <v>3440</v>
      </c>
      <c r="O1838" s="3">
        <v>45306</v>
      </c>
      <c r="P1838" s="2">
        <f t="shared" ca="1" si="28"/>
        <v>7</v>
      </c>
    </row>
    <row r="1839" spans="1:16">
      <c r="A1839" s="2">
        <v>2937387</v>
      </c>
      <c r="B1839" s="2">
        <v>1838</v>
      </c>
      <c r="C1839" s="2">
        <v>1838</v>
      </c>
      <c r="D1839" s="2" t="s">
        <v>2082</v>
      </c>
      <c r="E1839" s="3">
        <v>43171</v>
      </c>
      <c r="F1839" s="2" t="s">
        <v>28</v>
      </c>
      <c r="G1839" s="2" t="s">
        <v>15</v>
      </c>
      <c r="H1839" s="3">
        <v>46822</v>
      </c>
      <c r="K1839" s="2" t="s">
        <v>38</v>
      </c>
      <c r="L1839" s="2" t="s">
        <v>2083</v>
      </c>
      <c r="N1839" t="s">
        <v>3440</v>
      </c>
      <c r="O1839" s="3">
        <v>45306</v>
      </c>
      <c r="P1839" s="2">
        <f t="shared" ca="1" si="28"/>
        <v>7</v>
      </c>
    </row>
    <row r="1840" spans="1:16">
      <c r="A1840" s="2">
        <v>2937358</v>
      </c>
      <c r="B1840" s="2">
        <v>1839</v>
      </c>
      <c r="C1840" s="2">
        <v>1839</v>
      </c>
      <c r="D1840" s="2" t="s">
        <v>2084</v>
      </c>
      <c r="E1840" s="3">
        <v>43171</v>
      </c>
      <c r="F1840" s="2" t="s">
        <v>28</v>
      </c>
      <c r="G1840" s="2" t="s">
        <v>15</v>
      </c>
      <c r="H1840" s="3">
        <v>46768</v>
      </c>
      <c r="K1840" s="2" t="s">
        <v>52</v>
      </c>
      <c r="L1840" s="2" t="s">
        <v>36</v>
      </c>
      <c r="N1840" t="s">
        <v>3440</v>
      </c>
      <c r="O1840" s="3">
        <v>45306</v>
      </c>
      <c r="P1840" s="2">
        <f t="shared" ca="1" si="28"/>
        <v>7</v>
      </c>
    </row>
    <row r="1841" spans="1:16">
      <c r="A1841" s="2">
        <v>2937377</v>
      </c>
      <c r="B1841" s="2">
        <v>1840</v>
      </c>
      <c r="C1841" s="2">
        <v>1840</v>
      </c>
      <c r="D1841" s="2" t="s">
        <v>2085</v>
      </c>
      <c r="E1841" s="3">
        <v>43171</v>
      </c>
      <c r="F1841" s="2" t="s">
        <v>28</v>
      </c>
      <c r="G1841" s="2" t="s">
        <v>15</v>
      </c>
      <c r="H1841" s="3">
        <v>44359</v>
      </c>
      <c r="K1841" s="2" t="s">
        <v>80</v>
      </c>
      <c r="L1841" s="2" t="s">
        <v>39</v>
      </c>
      <c r="N1841" t="s">
        <v>3440</v>
      </c>
      <c r="O1841" s="3">
        <v>45306</v>
      </c>
      <c r="P1841" s="2">
        <f t="shared" ca="1" si="28"/>
        <v>7</v>
      </c>
    </row>
    <row r="1842" spans="1:16">
      <c r="A1842" s="2">
        <v>2937347</v>
      </c>
      <c r="B1842" s="2">
        <v>1841</v>
      </c>
      <c r="C1842" s="2">
        <v>1841</v>
      </c>
      <c r="D1842" s="2" t="s">
        <v>2086</v>
      </c>
      <c r="E1842" s="3">
        <v>43171</v>
      </c>
      <c r="F1842" s="2" t="s">
        <v>28</v>
      </c>
      <c r="G1842" s="2" t="s">
        <v>15</v>
      </c>
      <c r="H1842" s="3">
        <v>44359</v>
      </c>
      <c r="K1842" s="2" t="s">
        <v>69</v>
      </c>
      <c r="L1842" s="2" t="s">
        <v>197</v>
      </c>
      <c r="N1842" t="s">
        <v>3440</v>
      </c>
      <c r="O1842" s="3">
        <v>45306</v>
      </c>
      <c r="P1842" s="2">
        <f t="shared" ca="1" si="28"/>
        <v>7</v>
      </c>
    </row>
    <row r="1843" spans="1:16">
      <c r="A1843" s="2">
        <v>2937341</v>
      </c>
      <c r="B1843" s="2">
        <v>1842</v>
      </c>
      <c r="C1843" s="2">
        <v>1842</v>
      </c>
      <c r="D1843" s="2" t="s">
        <v>2087</v>
      </c>
      <c r="E1843" s="3">
        <v>43171</v>
      </c>
      <c r="F1843" s="2" t="s">
        <v>28</v>
      </c>
      <c r="G1843" s="2" t="s">
        <v>15</v>
      </c>
      <c r="H1843" s="3">
        <v>46278</v>
      </c>
      <c r="K1843" s="2" t="s">
        <v>52</v>
      </c>
      <c r="L1843" s="2" t="s">
        <v>364</v>
      </c>
      <c r="N1843" t="s">
        <v>3440</v>
      </c>
      <c r="O1843" s="3">
        <v>45306</v>
      </c>
      <c r="P1843" s="2">
        <f t="shared" ca="1" si="28"/>
        <v>7</v>
      </c>
    </row>
    <row r="1844" spans="1:16">
      <c r="A1844" s="2">
        <v>2937378</v>
      </c>
      <c r="B1844" s="2">
        <v>1843</v>
      </c>
      <c r="C1844" s="2">
        <v>1843</v>
      </c>
      <c r="D1844" s="2" t="s">
        <v>2088</v>
      </c>
      <c r="E1844" s="3">
        <v>43171</v>
      </c>
      <c r="F1844" s="2" t="s">
        <v>28</v>
      </c>
      <c r="G1844" s="2" t="s">
        <v>15</v>
      </c>
      <c r="H1844" s="3">
        <v>46768</v>
      </c>
      <c r="K1844" s="2" t="s">
        <v>52</v>
      </c>
      <c r="L1844" s="2" t="s">
        <v>1034</v>
      </c>
      <c r="N1844" t="s">
        <v>3440</v>
      </c>
      <c r="O1844" s="3">
        <v>45306</v>
      </c>
      <c r="P1844" s="2">
        <f t="shared" ca="1" si="28"/>
        <v>7</v>
      </c>
    </row>
    <row r="1845" spans="1:16">
      <c r="A1845" s="2">
        <v>2947526</v>
      </c>
      <c r="B1845" s="2">
        <v>1844</v>
      </c>
      <c r="C1845" s="2">
        <v>1844</v>
      </c>
      <c r="D1845" s="2" t="s">
        <v>2089</v>
      </c>
      <c r="E1845" s="3">
        <v>43199</v>
      </c>
      <c r="F1845" s="2" t="s">
        <v>28</v>
      </c>
      <c r="G1845" s="2" t="s">
        <v>15</v>
      </c>
      <c r="H1845" s="3">
        <v>44386</v>
      </c>
      <c r="K1845" s="2" t="s">
        <v>135</v>
      </c>
      <c r="L1845" s="2" t="s">
        <v>17</v>
      </c>
      <c r="N1845" t="s">
        <v>3440</v>
      </c>
      <c r="O1845" s="3">
        <v>45306</v>
      </c>
      <c r="P1845" s="2">
        <f t="shared" ca="1" si="28"/>
        <v>6</v>
      </c>
    </row>
    <row r="1846" spans="1:16">
      <c r="A1846" s="2">
        <v>2953112</v>
      </c>
      <c r="B1846" s="2">
        <v>1845</v>
      </c>
      <c r="C1846" s="2">
        <v>1845</v>
      </c>
      <c r="D1846" s="2" t="s">
        <v>2090</v>
      </c>
      <c r="E1846" s="3">
        <v>43199</v>
      </c>
      <c r="F1846" s="2" t="s">
        <v>28</v>
      </c>
      <c r="G1846" s="2" t="s">
        <v>638</v>
      </c>
      <c r="H1846" s="3">
        <v>44386</v>
      </c>
      <c r="K1846" s="2" t="s">
        <v>135</v>
      </c>
      <c r="L1846" s="2" t="s">
        <v>176</v>
      </c>
      <c r="N1846" t="s">
        <v>3440</v>
      </c>
      <c r="O1846" s="3">
        <v>45306</v>
      </c>
      <c r="P1846" s="2">
        <f t="shared" ca="1" si="28"/>
        <v>6</v>
      </c>
    </row>
    <row r="1847" spans="1:16">
      <c r="A1847" s="2">
        <v>2947527</v>
      </c>
      <c r="B1847" s="2">
        <v>1846</v>
      </c>
      <c r="C1847" s="2">
        <v>1846</v>
      </c>
      <c r="D1847" s="2" t="s">
        <v>2091</v>
      </c>
      <c r="E1847" s="3">
        <v>43199</v>
      </c>
      <c r="F1847" s="2" t="s">
        <v>28</v>
      </c>
      <c r="G1847" s="2" t="s">
        <v>15</v>
      </c>
      <c r="H1847" s="3">
        <v>44386</v>
      </c>
      <c r="K1847" s="2" t="s">
        <v>126</v>
      </c>
      <c r="L1847" s="2" t="s">
        <v>1034</v>
      </c>
      <c r="N1847" t="s">
        <v>3440</v>
      </c>
      <c r="O1847" s="3">
        <v>45306</v>
      </c>
      <c r="P1847" s="2">
        <f t="shared" ca="1" si="28"/>
        <v>6</v>
      </c>
    </row>
    <row r="1848" spans="1:16">
      <c r="A1848" s="2">
        <v>2949647</v>
      </c>
      <c r="B1848" s="2">
        <v>1847</v>
      </c>
      <c r="C1848" s="2">
        <v>1847</v>
      </c>
      <c r="D1848" s="2" t="s">
        <v>2092</v>
      </c>
      <c r="E1848" s="3">
        <v>43199</v>
      </c>
      <c r="F1848" s="2" t="s">
        <v>28</v>
      </c>
      <c r="G1848" s="2" t="s">
        <v>15</v>
      </c>
      <c r="H1848" s="3">
        <v>44386</v>
      </c>
      <c r="K1848" s="2" t="s">
        <v>38</v>
      </c>
      <c r="L1848" s="2" t="s">
        <v>259</v>
      </c>
      <c r="N1848" t="s">
        <v>3440</v>
      </c>
      <c r="O1848" s="3">
        <v>45306</v>
      </c>
      <c r="P1848" s="2">
        <f t="shared" ca="1" si="28"/>
        <v>6</v>
      </c>
    </row>
    <row r="1849" spans="1:16">
      <c r="A1849" s="2">
        <v>2959314</v>
      </c>
      <c r="B1849" s="2">
        <v>1848</v>
      </c>
      <c r="C1849" s="2">
        <v>1848</v>
      </c>
      <c r="D1849" s="2" t="s">
        <v>2093</v>
      </c>
      <c r="E1849" s="3">
        <v>43234</v>
      </c>
      <c r="F1849" s="2" t="s">
        <v>28</v>
      </c>
      <c r="G1849" s="2" t="s">
        <v>15</v>
      </c>
      <c r="H1849" s="3">
        <v>44422</v>
      </c>
      <c r="K1849" s="2" t="s">
        <v>135</v>
      </c>
      <c r="L1849" s="2" t="s">
        <v>107</v>
      </c>
      <c r="N1849" t="s">
        <v>3440</v>
      </c>
      <c r="O1849" s="3">
        <v>45306</v>
      </c>
      <c r="P1849" s="2">
        <f t="shared" ca="1" si="28"/>
        <v>6</v>
      </c>
    </row>
    <row r="1850" spans="1:16">
      <c r="A1850" s="2">
        <v>2964053</v>
      </c>
      <c r="B1850" s="2">
        <v>1849</v>
      </c>
      <c r="C1850" s="2">
        <v>1849</v>
      </c>
      <c r="D1850" s="2" t="s">
        <v>2094</v>
      </c>
      <c r="E1850" s="3">
        <v>43234</v>
      </c>
      <c r="F1850" s="2" t="s">
        <v>28</v>
      </c>
      <c r="G1850" s="2" t="s">
        <v>15</v>
      </c>
      <c r="H1850" s="3">
        <v>46243</v>
      </c>
      <c r="K1850" s="2" t="s">
        <v>135</v>
      </c>
      <c r="L1850" s="2" t="s">
        <v>33</v>
      </c>
      <c r="N1850" t="s">
        <v>3440</v>
      </c>
      <c r="O1850" s="3">
        <v>45306</v>
      </c>
      <c r="P1850" s="2">
        <f t="shared" ca="1" si="28"/>
        <v>6</v>
      </c>
    </row>
    <row r="1851" spans="1:16">
      <c r="A1851" s="2">
        <v>2959661</v>
      </c>
      <c r="B1851" s="2">
        <v>1850</v>
      </c>
      <c r="C1851" s="2">
        <v>1850</v>
      </c>
      <c r="D1851" s="2" t="s">
        <v>2095</v>
      </c>
      <c r="E1851" s="3">
        <v>43234</v>
      </c>
      <c r="F1851" s="2" t="s">
        <v>28</v>
      </c>
      <c r="G1851" s="2" t="s">
        <v>15</v>
      </c>
      <c r="H1851" s="3">
        <v>47097</v>
      </c>
      <c r="K1851" s="2" t="s">
        <v>135</v>
      </c>
      <c r="L1851" s="2" t="s">
        <v>401</v>
      </c>
      <c r="N1851" t="s">
        <v>3440</v>
      </c>
      <c r="O1851" s="3">
        <v>45306</v>
      </c>
      <c r="P1851" s="2">
        <f t="shared" ca="1" si="28"/>
        <v>6</v>
      </c>
    </row>
    <row r="1852" spans="1:16">
      <c r="A1852" s="2">
        <v>2963916</v>
      </c>
      <c r="B1852" s="2">
        <v>1851</v>
      </c>
      <c r="C1852" s="2">
        <v>1851</v>
      </c>
      <c r="D1852" s="2" t="s">
        <v>2096</v>
      </c>
      <c r="E1852" s="3">
        <v>43234</v>
      </c>
      <c r="F1852" s="2" t="s">
        <v>28</v>
      </c>
      <c r="G1852" s="2" t="s">
        <v>15</v>
      </c>
      <c r="H1852" s="3">
        <v>44422</v>
      </c>
      <c r="K1852" s="2" t="s">
        <v>52</v>
      </c>
      <c r="L1852" s="2" t="s">
        <v>185</v>
      </c>
      <c r="N1852" t="s">
        <v>3440</v>
      </c>
      <c r="O1852" s="3">
        <v>45306</v>
      </c>
      <c r="P1852" s="2">
        <f t="shared" ca="1" si="28"/>
        <v>6</v>
      </c>
    </row>
    <row r="1853" spans="1:16">
      <c r="A1853" s="2">
        <v>2963926</v>
      </c>
      <c r="B1853" s="2">
        <v>1852</v>
      </c>
      <c r="C1853" s="2">
        <v>1852</v>
      </c>
      <c r="D1853" s="2" t="s">
        <v>2097</v>
      </c>
      <c r="E1853" s="3">
        <v>43234</v>
      </c>
      <c r="F1853" s="2" t="s">
        <v>28</v>
      </c>
      <c r="G1853" s="2" t="s">
        <v>15</v>
      </c>
      <c r="H1853" s="3">
        <v>44422</v>
      </c>
      <c r="K1853" s="2" t="s">
        <v>43</v>
      </c>
      <c r="L1853" s="2" t="s">
        <v>2098</v>
      </c>
      <c r="N1853" t="s">
        <v>3440</v>
      </c>
      <c r="O1853" s="3">
        <v>45306</v>
      </c>
      <c r="P1853" s="2">
        <f t="shared" ca="1" si="28"/>
        <v>6</v>
      </c>
    </row>
    <row r="1854" spans="1:16">
      <c r="A1854" s="2">
        <v>2964218</v>
      </c>
      <c r="B1854" s="2">
        <v>1853</v>
      </c>
      <c r="C1854" s="2">
        <v>1853</v>
      </c>
      <c r="D1854" s="2" t="s">
        <v>2099</v>
      </c>
      <c r="E1854" s="3">
        <v>43234</v>
      </c>
      <c r="F1854" s="2" t="s">
        <v>28</v>
      </c>
      <c r="G1854" s="2" t="s">
        <v>15</v>
      </c>
      <c r="H1854" s="3">
        <v>44422</v>
      </c>
      <c r="K1854" s="2" t="s">
        <v>135</v>
      </c>
      <c r="L1854" s="2" t="s">
        <v>329</v>
      </c>
      <c r="N1854" t="s">
        <v>3440</v>
      </c>
      <c r="O1854" s="3">
        <v>45306</v>
      </c>
      <c r="P1854" s="2">
        <f t="shared" ca="1" si="28"/>
        <v>6</v>
      </c>
    </row>
    <row r="1855" spans="1:16">
      <c r="A1855" s="2">
        <v>2972380</v>
      </c>
      <c r="B1855" s="2">
        <v>1854</v>
      </c>
      <c r="C1855" s="2">
        <v>1854</v>
      </c>
      <c r="D1855" s="2" t="s">
        <v>2100</v>
      </c>
      <c r="E1855" s="3">
        <v>43262</v>
      </c>
      <c r="F1855" s="2" t="s">
        <v>28</v>
      </c>
      <c r="G1855" s="2" t="s">
        <v>15</v>
      </c>
      <c r="H1855" s="3">
        <v>44450</v>
      </c>
      <c r="K1855" s="2" t="s">
        <v>38</v>
      </c>
      <c r="L1855" s="2" t="s">
        <v>145</v>
      </c>
      <c r="N1855" t="s">
        <v>3440</v>
      </c>
      <c r="O1855" s="3">
        <v>45306</v>
      </c>
      <c r="P1855" s="2">
        <f t="shared" ca="1" si="28"/>
        <v>6</v>
      </c>
    </row>
    <row r="1856" spans="1:16">
      <c r="A1856" s="2">
        <v>2972759</v>
      </c>
      <c r="B1856" s="2">
        <v>1855</v>
      </c>
      <c r="C1856" s="2">
        <v>1855</v>
      </c>
      <c r="D1856" s="2" t="s">
        <v>2101</v>
      </c>
      <c r="E1856" s="3">
        <v>43262</v>
      </c>
      <c r="F1856" s="2" t="s">
        <v>28</v>
      </c>
      <c r="G1856" s="2" t="s">
        <v>638</v>
      </c>
      <c r="H1856" s="3">
        <v>44450</v>
      </c>
      <c r="K1856" s="2" t="s">
        <v>32</v>
      </c>
      <c r="L1856" s="2" t="s">
        <v>81</v>
      </c>
      <c r="N1856" t="s">
        <v>3440</v>
      </c>
      <c r="O1856" s="3">
        <v>45306</v>
      </c>
      <c r="P1856" s="2">
        <f t="shared" ca="1" si="28"/>
        <v>6</v>
      </c>
    </row>
    <row r="1857" spans="1:16">
      <c r="A1857" s="2">
        <v>2969697</v>
      </c>
      <c r="B1857" s="2">
        <v>1856</v>
      </c>
      <c r="C1857" s="2">
        <v>1856</v>
      </c>
      <c r="D1857" s="2" t="s">
        <v>2102</v>
      </c>
      <c r="E1857" s="3">
        <v>43262</v>
      </c>
      <c r="F1857" s="2" t="s">
        <v>28</v>
      </c>
      <c r="G1857" s="2" t="s">
        <v>15</v>
      </c>
      <c r="H1857" s="3">
        <v>44450</v>
      </c>
      <c r="K1857" s="2" t="s">
        <v>38</v>
      </c>
      <c r="L1857" s="2" t="s">
        <v>209</v>
      </c>
      <c r="N1857" t="s">
        <v>3440</v>
      </c>
      <c r="O1857" s="3">
        <v>45306</v>
      </c>
      <c r="P1857" s="2">
        <f t="shared" ca="1" si="28"/>
        <v>6</v>
      </c>
    </row>
    <row r="1858" spans="1:16">
      <c r="A1858" s="2">
        <v>2969396</v>
      </c>
      <c r="B1858" s="2">
        <v>1857</v>
      </c>
      <c r="C1858" s="2">
        <v>1857</v>
      </c>
      <c r="D1858" s="2" t="s">
        <v>2103</v>
      </c>
      <c r="E1858" s="3">
        <v>43262</v>
      </c>
      <c r="F1858" s="2" t="s">
        <v>28</v>
      </c>
      <c r="G1858" s="2" t="s">
        <v>15</v>
      </c>
      <c r="H1858" s="3">
        <v>46257</v>
      </c>
      <c r="K1858" s="2" t="s">
        <v>135</v>
      </c>
      <c r="L1858" s="2" t="s">
        <v>448</v>
      </c>
      <c r="N1858" t="s">
        <v>3440</v>
      </c>
      <c r="O1858" s="3">
        <v>45306</v>
      </c>
      <c r="P1858" s="2">
        <f t="shared" ref="P1858:P1921" ca="1" si="29">ROUNDUP((TODAY()-E1858)/365.25,0)</f>
        <v>6</v>
      </c>
    </row>
    <row r="1859" spans="1:16">
      <c r="A1859" s="2">
        <v>2967825</v>
      </c>
      <c r="B1859" s="2">
        <v>1858</v>
      </c>
      <c r="C1859" s="2">
        <v>1858</v>
      </c>
      <c r="D1859" s="2" t="s">
        <v>2104</v>
      </c>
      <c r="E1859" s="3">
        <v>43262</v>
      </c>
      <c r="F1859" s="2" t="s">
        <v>28</v>
      </c>
      <c r="G1859" s="2" t="s">
        <v>638</v>
      </c>
      <c r="H1859" s="3">
        <v>44450</v>
      </c>
      <c r="K1859" s="2" t="s">
        <v>142</v>
      </c>
      <c r="L1859" s="2" t="s">
        <v>145</v>
      </c>
      <c r="N1859" t="s">
        <v>3440</v>
      </c>
      <c r="O1859" s="3">
        <v>45306</v>
      </c>
      <c r="P1859" s="2">
        <f t="shared" ca="1" si="29"/>
        <v>6</v>
      </c>
    </row>
    <row r="1860" spans="1:16">
      <c r="A1860" s="2">
        <v>2969969</v>
      </c>
      <c r="B1860" s="2">
        <v>1859</v>
      </c>
      <c r="C1860" s="2">
        <v>1859</v>
      </c>
      <c r="D1860" s="2" t="s">
        <v>2105</v>
      </c>
      <c r="E1860" s="3">
        <v>43262</v>
      </c>
      <c r="F1860" s="2" t="s">
        <v>28</v>
      </c>
      <c r="G1860" s="2" t="s">
        <v>15</v>
      </c>
      <c r="H1860" s="3">
        <v>46182</v>
      </c>
      <c r="K1860" s="2" t="s">
        <v>52</v>
      </c>
      <c r="L1860" s="2" t="s">
        <v>846</v>
      </c>
      <c r="N1860" t="s">
        <v>3440</v>
      </c>
      <c r="O1860" s="3">
        <v>45306</v>
      </c>
      <c r="P1860" s="2">
        <f t="shared" ca="1" si="29"/>
        <v>6</v>
      </c>
    </row>
    <row r="1861" spans="1:16">
      <c r="A1861" s="2">
        <v>2972038</v>
      </c>
      <c r="B1861" s="2">
        <v>1860</v>
      </c>
      <c r="C1861" s="2">
        <v>1860</v>
      </c>
      <c r="D1861" s="2" t="s">
        <v>2106</v>
      </c>
      <c r="E1861" s="3">
        <v>43262</v>
      </c>
      <c r="F1861" s="2" t="s">
        <v>28</v>
      </c>
      <c r="G1861" s="2" t="s">
        <v>15</v>
      </c>
      <c r="H1861" s="3">
        <v>46917</v>
      </c>
      <c r="K1861" s="2" t="s">
        <v>38</v>
      </c>
      <c r="L1861" s="2" t="s">
        <v>185</v>
      </c>
      <c r="N1861" t="s">
        <v>3440</v>
      </c>
      <c r="O1861" s="3">
        <v>45306</v>
      </c>
      <c r="P1861" s="2">
        <f t="shared" ca="1" si="29"/>
        <v>6</v>
      </c>
    </row>
    <row r="1862" spans="1:16">
      <c r="A1862" s="2">
        <v>2965076</v>
      </c>
      <c r="B1862" s="2">
        <v>1861</v>
      </c>
      <c r="C1862" s="2">
        <v>1861</v>
      </c>
      <c r="D1862" s="2" t="s">
        <v>2107</v>
      </c>
      <c r="E1862" s="3">
        <v>43262</v>
      </c>
      <c r="F1862" s="2" t="s">
        <v>322</v>
      </c>
      <c r="G1862" s="2" t="s">
        <v>15</v>
      </c>
      <c r="H1862" s="3">
        <v>44450</v>
      </c>
      <c r="K1862" s="2" t="s">
        <v>52</v>
      </c>
      <c r="L1862" s="2" t="s">
        <v>174</v>
      </c>
      <c r="N1862" t="s">
        <v>3440</v>
      </c>
      <c r="O1862" s="3">
        <v>45306</v>
      </c>
      <c r="P1862" s="2">
        <f t="shared" ca="1" si="29"/>
        <v>6</v>
      </c>
    </row>
    <row r="1863" spans="1:16">
      <c r="A1863" s="2">
        <v>2976053</v>
      </c>
      <c r="B1863" s="2">
        <v>1862</v>
      </c>
      <c r="C1863" s="2">
        <v>1862</v>
      </c>
      <c r="D1863" s="2" t="s">
        <v>2108</v>
      </c>
      <c r="E1863" s="3">
        <v>43290</v>
      </c>
      <c r="F1863" s="2" t="s">
        <v>28</v>
      </c>
      <c r="G1863" s="2" t="s">
        <v>15</v>
      </c>
      <c r="H1863" s="3">
        <v>44478</v>
      </c>
      <c r="K1863" s="2" t="s">
        <v>52</v>
      </c>
      <c r="L1863" s="2" t="s">
        <v>233</v>
      </c>
      <c r="N1863" t="s">
        <v>3440</v>
      </c>
      <c r="O1863" s="3">
        <v>45306</v>
      </c>
      <c r="P1863" s="2">
        <f t="shared" ca="1" si="29"/>
        <v>6</v>
      </c>
    </row>
    <row r="1864" spans="1:16">
      <c r="A1864" s="2">
        <v>2979113</v>
      </c>
      <c r="B1864" s="2">
        <v>1863</v>
      </c>
      <c r="C1864" s="2">
        <v>1863</v>
      </c>
      <c r="D1864" s="2" t="s">
        <v>2109</v>
      </c>
      <c r="E1864" s="3">
        <v>43290</v>
      </c>
      <c r="F1864" s="2" t="s">
        <v>28</v>
      </c>
      <c r="G1864" s="2" t="s">
        <v>15</v>
      </c>
      <c r="H1864" s="3">
        <v>44478</v>
      </c>
      <c r="K1864" s="2" t="s">
        <v>63</v>
      </c>
      <c r="L1864" s="2" t="s">
        <v>724</v>
      </c>
      <c r="N1864" t="s">
        <v>3440</v>
      </c>
      <c r="O1864" s="3">
        <v>45306</v>
      </c>
      <c r="P1864" s="2">
        <f t="shared" ca="1" si="29"/>
        <v>6</v>
      </c>
    </row>
    <row r="1865" spans="1:16">
      <c r="A1865" s="2">
        <v>2978341</v>
      </c>
      <c r="B1865" s="2">
        <v>1864</v>
      </c>
      <c r="C1865" s="2">
        <v>1864</v>
      </c>
      <c r="D1865" s="2" t="s">
        <v>2110</v>
      </c>
      <c r="E1865" s="3">
        <v>43290</v>
      </c>
      <c r="F1865" s="2" t="s">
        <v>28</v>
      </c>
      <c r="G1865" s="2" t="s">
        <v>15</v>
      </c>
      <c r="H1865" s="3">
        <v>44478</v>
      </c>
      <c r="K1865" s="2" t="s">
        <v>52</v>
      </c>
      <c r="L1865" s="2" t="s">
        <v>46</v>
      </c>
      <c r="N1865" t="s">
        <v>3440</v>
      </c>
      <c r="O1865" s="3">
        <v>45306</v>
      </c>
      <c r="P1865" s="2">
        <f t="shared" ca="1" si="29"/>
        <v>6</v>
      </c>
    </row>
    <row r="1866" spans="1:16">
      <c r="A1866" s="2">
        <v>2980836</v>
      </c>
      <c r="B1866" s="2">
        <v>1865</v>
      </c>
      <c r="C1866" s="2">
        <v>1865</v>
      </c>
      <c r="D1866" s="2" t="s">
        <v>2111</v>
      </c>
      <c r="E1866" s="3">
        <v>43290</v>
      </c>
      <c r="F1866" s="2" t="s">
        <v>28</v>
      </c>
      <c r="G1866" s="2" t="s">
        <v>15</v>
      </c>
      <c r="H1866" s="3">
        <v>44478</v>
      </c>
      <c r="K1866" s="2" t="s">
        <v>193</v>
      </c>
      <c r="L1866" s="2" t="s">
        <v>107</v>
      </c>
      <c r="N1866" t="s">
        <v>3440</v>
      </c>
      <c r="O1866" s="3">
        <v>45306</v>
      </c>
      <c r="P1866" s="2">
        <f t="shared" ca="1" si="29"/>
        <v>6</v>
      </c>
    </row>
    <row r="1867" spans="1:16">
      <c r="A1867" s="2">
        <v>2976033</v>
      </c>
      <c r="B1867" s="2">
        <v>1866</v>
      </c>
      <c r="C1867" s="2">
        <v>1866</v>
      </c>
      <c r="D1867" s="2" t="s">
        <v>2112</v>
      </c>
      <c r="E1867" s="3">
        <v>43290</v>
      </c>
      <c r="F1867" s="2" t="s">
        <v>28</v>
      </c>
      <c r="G1867" s="2" t="s">
        <v>15</v>
      </c>
      <c r="H1867" s="3">
        <v>46862</v>
      </c>
      <c r="K1867" s="2" t="s">
        <v>135</v>
      </c>
      <c r="L1867" s="2" t="s">
        <v>81</v>
      </c>
      <c r="N1867" t="s">
        <v>3440</v>
      </c>
      <c r="O1867" s="3">
        <v>45306</v>
      </c>
      <c r="P1867" s="2">
        <f t="shared" ca="1" si="29"/>
        <v>6</v>
      </c>
    </row>
    <row r="1868" spans="1:16">
      <c r="A1868" s="2">
        <v>2976678</v>
      </c>
      <c r="B1868" s="2">
        <v>1867</v>
      </c>
      <c r="C1868" s="2">
        <v>1867</v>
      </c>
      <c r="D1868" s="2" t="s">
        <v>2113</v>
      </c>
      <c r="E1868" s="3">
        <v>43290</v>
      </c>
      <c r="F1868" s="2" t="s">
        <v>28</v>
      </c>
      <c r="G1868" s="2" t="s">
        <v>15</v>
      </c>
      <c r="H1868" s="3">
        <v>46862</v>
      </c>
      <c r="K1868" s="2" t="s">
        <v>52</v>
      </c>
      <c r="L1868" s="2" t="s">
        <v>182</v>
      </c>
      <c r="N1868" t="s">
        <v>3440</v>
      </c>
      <c r="O1868" s="3">
        <v>45306</v>
      </c>
      <c r="P1868" s="2">
        <f t="shared" ca="1" si="29"/>
        <v>6</v>
      </c>
    </row>
    <row r="1869" spans="1:16">
      <c r="A1869" s="2">
        <v>2980800</v>
      </c>
      <c r="B1869" s="2">
        <v>1868</v>
      </c>
      <c r="C1869" s="2">
        <v>1868</v>
      </c>
      <c r="D1869" s="2" t="s">
        <v>2114</v>
      </c>
      <c r="E1869" s="3">
        <v>43290</v>
      </c>
      <c r="F1869" s="2" t="s">
        <v>322</v>
      </c>
      <c r="G1869" s="2" t="s">
        <v>15</v>
      </c>
      <c r="H1869" s="3">
        <v>44478</v>
      </c>
      <c r="K1869" s="2" t="s">
        <v>135</v>
      </c>
      <c r="L1869" s="2" t="s">
        <v>185</v>
      </c>
      <c r="N1869" t="s">
        <v>3440</v>
      </c>
      <c r="O1869" s="3">
        <v>45306</v>
      </c>
      <c r="P1869" s="2">
        <f t="shared" ca="1" si="29"/>
        <v>6</v>
      </c>
    </row>
    <row r="1870" spans="1:16">
      <c r="A1870" s="2">
        <v>2980814</v>
      </c>
      <c r="B1870" s="2">
        <v>1869</v>
      </c>
      <c r="C1870" s="2">
        <v>1869</v>
      </c>
      <c r="D1870" s="2" t="s">
        <v>2115</v>
      </c>
      <c r="E1870" s="3">
        <v>43290</v>
      </c>
      <c r="F1870" s="2" t="s">
        <v>28</v>
      </c>
      <c r="G1870" s="2" t="s">
        <v>15</v>
      </c>
      <c r="H1870" s="3">
        <v>46257</v>
      </c>
      <c r="K1870" s="2" t="s">
        <v>16</v>
      </c>
      <c r="L1870" s="2" t="s">
        <v>257</v>
      </c>
      <c r="N1870" t="s">
        <v>3440</v>
      </c>
      <c r="O1870" s="3">
        <v>45306</v>
      </c>
      <c r="P1870" s="2">
        <f t="shared" ca="1" si="29"/>
        <v>6</v>
      </c>
    </row>
    <row r="1871" spans="1:16">
      <c r="A1871" s="2">
        <v>2979185</v>
      </c>
      <c r="B1871" s="2">
        <v>1870</v>
      </c>
      <c r="C1871" s="2">
        <v>1870</v>
      </c>
      <c r="D1871" s="2" t="s">
        <v>2116</v>
      </c>
      <c r="E1871" s="3">
        <v>43290</v>
      </c>
      <c r="F1871" s="2" t="s">
        <v>14</v>
      </c>
      <c r="G1871" s="2" t="s">
        <v>15</v>
      </c>
      <c r="H1871" s="3">
        <v>46243</v>
      </c>
      <c r="K1871" s="2" t="s">
        <v>126</v>
      </c>
      <c r="L1871" s="2" t="s">
        <v>1284</v>
      </c>
      <c r="N1871" t="s">
        <v>3440</v>
      </c>
      <c r="O1871" s="3">
        <v>45306</v>
      </c>
      <c r="P1871" s="2">
        <f t="shared" ca="1" si="29"/>
        <v>6</v>
      </c>
    </row>
    <row r="1872" spans="1:16">
      <c r="A1872" s="2">
        <v>2976122</v>
      </c>
      <c r="B1872" s="2">
        <v>1871</v>
      </c>
      <c r="C1872" s="2">
        <v>1871</v>
      </c>
      <c r="D1872" s="2" t="s">
        <v>2117</v>
      </c>
      <c r="E1872" s="3">
        <v>43290</v>
      </c>
      <c r="F1872" s="2" t="s">
        <v>14</v>
      </c>
      <c r="G1872" s="2" t="s">
        <v>15</v>
      </c>
      <c r="H1872" s="3">
        <v>45676</v>
      </c>
      <c r="K1872" s="2" t="s">
        <v>135</v>
      </c>
      <c r="L1872" s="2" t="s">
        <v>182</v>
      </c>
      <c r="N1872" t="s">
        <v>3440</v>
      </c>
      <c r="O1872" s="3">
        <v>45306</v>
      </c>
      <c r="P1872" s="2">
        <f t="shared" ca="1" si="29"/>
        <v>6</v>
      </c>
    </row>
    <row r="1873" spans="1:16">
      <c r="A1873" s="2">
        <v>2974911</v>
      </c>
      <c r="B1873" s="2">
        <v>1872</v>
      </c>
      <c r="C1873" s="2">
        <v>1872</v>
      </c>
      <c r="D1873" s="2" t="s">
        <v>2118</v>
      </c>
      <c r="E1873" s="3">
        <v>43290</v>
      </c>
      <c r="F1873" s="2" t="s">
        <v>28</v>
      </c>
      <c r="G1873" s="2" t="s">
        <v>15</v>
      </c>
      <c r="H1873" s="3">
        <v>46947</v>
      </c>
      <c r="K1873" s="2" t="s">
        <v>38</v>
      </c>
      <c r="L1873" s="2" t="s">
        <v>154</v>
      </c>
      <c r="N1873" t="s">
        <v>3440</v>
      </c>
      <c r="O1873" s="3">
        <v>45306</v>
      </c>
      <c r="P1873" s="2">
        <f t="shared" ca="1" si="29"/>
        <v>6</v>
      </c>
    </row>
    <row r="1874" spans="1:16">
      <c r="A1874" s="2">
        <v>2979103</v>
      </c>
      <c r="B1874" s="2">
        <v>1873</v>
      </c>
      <c r="C1874" s="2">
        <v>1873</v>
      </c>
      <c r="D1874" s="2" t="s">
        <v>2119</v>
      </c>
      <c r="E1874" s="3">
        <v>43290</v>
      </c>
      <c r="F1874" s="2" t="s">
        <v>19</v>
      </c>
      <c r="G1874" s="2" t="s">
        <v>638</v>
      </c>
      <c r="H1874" s="3">
        <v>45816</v>
      </c>
      <c r="K1874" s="2" t="s">
        <v>43</v>
      </c>
      <c r="L1874" s="2" t="s">
        <v>75</v>
      </c>
      <c r="N1874" t="s">
        <v>3440</v>
      </c>
      <c r="O1874" s="3">
        <v>45306</v>
      </c>
      <c r="P1874" s="2">
        <f t="shared" ca="1" si="29"/>
        <v>6</v>
      </c>
    </row>
    <row r="1875" spans="1:16">
      <c r="A1875" s="2">
        <v>2994466</v>
      </c>
      <c r="B1875" s="2">
        <v>1874</v>
      </c>
      <c r="C1875" s="2">
        <v>1874</v>
      </c>
      <c r="D1875" s="2" t="s">
        <v>2120</v>
      </c>
      <c r="E1875" s="3">
        <v>43325</v>
      </c>
      <c r="F1875" s="2" t="s">
        <v>28</v>
      </c>
      <c r="G1875" s="2" t="s">
        <v>15</v>
      </c>
      <c r="H1875" s="3">
        <v>44513</v>
      </c>
      <c r="K1875" s="2" t="s">
        <v>135</v>
      </c>
      <c r="L1875" s="2" t="s">
        <v>401</v>
      </c>
      <c r="N1875" t="s">
        <v>3440</v>
      </c>
      <c r="O1875" s="3">
        <v>45306</v>
      </c>
      <c r="P1875" s="2">
        <f t="shared" ca="1" si="29"/>
        <v>6</v>
      </c>
    </row>
    <row r="1876" spans="1:16">
      <c r="A1876" s="2">
        <v>2994206</v>
      </c>
      <c r="B1876" s="2">
        <v>1875</v>
      </c>
      <c r="C1876" s="2">
        <v>1875</v>
      </c>
      <c r="D1876" s="2" t="s">
        <v>2121</v>
      </c>
      <c r="E1876" s="3">
        <v>43325</v>
      </c>
      <c r="F1876" s="2" t="s">
        <v>28</v>
      </c>
      <c r="G1876" s="2" t="s">
        <v>15</v>
      </c>
      <c r="H1876" s="3">
        <v>44513</v>
      </c>
      <c r="K1876" s="2" t="s">
        <v>65</v>
      </c>
      <c r="L1876" s="2" t="s">
        <v>191</v>
      </c>
      <c r="N1876" t="s">
        <v>3440</v>
      </c>
      <c r="O1876" s="3">
        <v>45306</v>
      </c>
      <c r="P1876" s="2">
        <f t="shared" ca="1" si="29"/>
        <v>6</v>
      </c>
    </row>
    <row r="1877" spans="1:16">
      <c r="A1877" s="2">
        <v>2994468</v>
      </c>
      <c r="B1877" s="2">
        <v>1876</v>
      </c>
      <c r="C1877" s="2">
        <v>1876</v>
      </c>
      <c r="D1877" s="2" t="s">
        <v>2122</v>
      </c>
      <c r="E1877" s="3">
        <v>43325</v>
      </c>
      <c r="F1877" s="2" t="s">
        <v>28</v>
      </c>
      <c r="G1877" s="2" t="s">
        <v>15</v>
      </c>
      <c r="H1877" s="3">
        <v>44513</v>
      </c>
      <c r="K1877" s="2" t="s">
        <v>135</v>
      </c>
      <c r="L1877" s="2" t="s">
        <v>227</v>
      </c>
      <c r="N1877" t="s">
        <v>3440</v>
      </c>
      <c r="O1877" s="3">
        <v>45306</v>
      </c>
      <c r="P1877" s="2">
        <f t="shared" ca="1" si="29"/>
        <v>6</v>
      </c>
    </row>
    <row r="1878" spans="1:16">
      <c r="A1878" s="2">
        <v>2990773</v>
      </c>
      <c r="B1878" s="2">
        <v>1877</v>
      </c>
      <c r="C1878" s="2">
        <v>1877</v>
      </c>
      <c r="D1878" s="2" t="s">
        <v>2123</v>
      </c>
      <c r="E1878" s="3">
        <v>43325</v>
      </c>
      <c r="F1878" s="2" t="s">
        <v>28</v>
      </c>
      <c r="G1878" s="2" t="s">
        <v>638</v>
      </c>
      <c r="H1878" s="3">
        <v>44513</v>
      </c>
      <c r="K1878" s="2" t="s">
        <v>43</v>
      </c>
      <c r="L1878" s="2" t="s">
        <v>990</v>
      </c>
      <c r="N1878" t="s">
        <v>3440</v>
      </c>
      <c r="O1878" s="3">
        <v>45306</v>
      </c>
      <c r="P1878" s="2">
        <f t="shared" ca="1" si="29"/>
        <v>6</v>
      </c>
    </row>
    <row r="1879" spans="1:16">
      <c r="A1879" s="2">
        <v>2993825</v>
      </c>
      <c r="B1879" s="2">
        <v>1878</v>
      </c>
      <c r="C1879" s="2">
        <v>1878</v>
      </c>
      <c r="D1879" s="2" t="s">
        <v>2124</v>
      </c>
      <c r="E1879" s="3">
        <v>43325</v>
      </c>
      <c r="F1879" s="2" t="s">
        <v>28</v>
      </c>
      <c r="G1879" s="2" t="s">
        <v>15</v>
      </c>
      <c r="H1879" s="3">
        <v>44513</v>
      </c>
      <c r="K1879" s="2" t="s">
        <v>147</v>
      </c>
      <c r="L1879" s="2" t="s">
        <v>448</v>
      </c>
      <c r="N1879" t="s">
        <v>3440</v>
      </c>
      <c r="O1879" s="3">
        <v>45306</v>
      </c>
      <c r="P1879" s="2">
        <f t="shared" ca="1" si="29"/>
        <v>6</v>
      </c>
    </row>
    <row r="1880" spans="1:16">
      <c r="A1880" s="2">
        <v>2992122</v>
      </c>
      <c r="B1880" s="2">
        <v>1879</v>
      </c>
      <c r="C1880" s="2">
        <v>1879</v>
      </c>
      <c r="D1880" s="2" t="s">
        <v>2125</v>
      </c>
      <c r="E1880" s="3">
        <v>43325</v>
      </c>
      <c r="F1880" s="2" t="s">
        <v>28</v>
      </c>
      <c r="G1880" s="2" t="s">
        <v>15</v>
      </c>
      <c r="H1880" s="3">
        <v>44513</v>
      </c>
      <c r="K1880" s="2" t="s">
        <v>52</v>
      </c>
      <c r="L1880" s="2" t="s">
        <v>150</v>
      </c>
      <c r="N1880" t="s">
        <v>3440</v>
      </c>
      <c r="O1880" s="3">
        <v>45306</v>
      </c>
      <c r="P1880" s="2">
        <f t="shared" ca="1" si="29"/>
        <v>6</v>
      </c>
    </row>
    <row r="1881" spans="1:16">
      <c r="A1881" s="2">
        <v>2994713</v>
      </c>
      <c r="B1881" s="2">
        <v>1880</v>
      </c>
      <c r="C1881" s="2">
        <v>1880</v>
      </c>
      <c r="D1881" s="2" t="s">
        <v>2126</v>
      </c>
      <c r="E1881" s="3">
        <v>43325</v>
      </c>
      <c r="F1881" s="2" t="s">
        <v>28</v>
      </c>
      <c r="G1881" s="2" t="s">
        <v>15</v>
      </c>
      <c r="H1881" s="3">
        <v>44513</v>
      </c>
      <c r="K1881" s="2" t="s">
        <v>135</v>
      </c>
      <c r="L1881" s="2" t="s">
        <v>846</v>
      </c>
      <c r="N1881" t="s">
        <v>3440</v>
      </c>
      <c r="O1881" s="3">
        <v>45306</v>
      </c>
      <c r="P1881" s="2">
        <f t="shared" ca="1" si="29"/>
        <v>6</v>
      </c>
    </row>
    <row r="1882" spans="1:16">
      <c r="A1882" s="2">
        <v>2993872</v>
      </c>
      <c r="B1882" s="2">
        <v>1881</v>
      </c>
      <c r="C1882" s="2">
        <v>1881</v>
      </c>
      <c r="D1882" s="2" t="s">
        <v>2127</v>
      </c>
      <c r="E1882" s="3">
        <v>43325</v>
      </c>
      <c r="F1882" s="2" t="s">
        <v>246</v>
      </c>
      <c r="G1882" s="2" t="s">
        <v>638</v>
      </c>
      <c r="H1882" s="3">
        <v>44513</v>
      </c>
      <c r="K1882" s="2" t="s">
        <v>25</v>
      </c>
      <c r="L1882" s="2" t="s">
        <v>139</v>
      </c>
      <c r="N1882" t="s">
        <v>3440</v>
      </c>
      <c r="O1882" s="3">
        <v>45306</v>
      </c>
      <c r="P1882" s="2">
        <f t="shared" ca="1" si="29"/>
        <v>6</v>
      </c>
    </row>
    <row r="1883" spans="1:16">
      <c r="A1883" s="2">
        <v>2996885</v>
      </c>
      <c r="B1883" s="2">
        <v>1882</v>
      </c>
      <c r="C1883" s="2">
        <v>1882</v>
      </c>
      <c r="D1883" s="2" t="s">
        <v>2128</v>
      </c>
      <c r="E1883" s="3">
        <v>43353</v>
      </c>
      <c r="F1883" s="2" t="s">
        <v>28</v>
      </c>
      <c r="G1883" s="2" t="s">
        <v>15</v>
      </c>
      <c r="H1883" s="3">
        <v>44540</v>
      </c>
      <c r="K1883" s="2" t="s">
        <v>52</v>
      </c>
      <c r="L1883" s="2" t="s">
        <v>292</v>
      </c>
      <c r="N1883" t="s">
        <v>3440</v>
      </c>
      <c r="O1883" s="3">
        <v>45306</v>
      </c>
      <c r="P1883" s="2">
        <f t="shared" ca="1" si="29"/>
        <v>6</v>
      </c>
    </row>
    <row r="1884" spans="1:16">
      <c r="A1884" s="2">
        <v>2996267</v>
      </c>
      <c r="B1884" s="2">
        <v>1883</v>
      </c>
      <c r="C1884" s="2">
        <v>1883</v>
      </c>
      <c r="D1884" s="2" t="s">
        <v>2129</v>
      </c>
      <c r="E1884" s="3">
        <v>43353</v>
      </c>
      <c r="F1884" s="2" t="s">
        <v>28</v>
      </c>
      <c r="G1884" s="2" t="s">
        <v>15</v>
      </c>
      <c r="H1884" s="3">
        <v>44540</v>
      </c>
      <c r="K1884" s="2" t="s">
        <v>52</v>
      </c>
      <c r="L1884" s="2" t="s">
        <v>199</v>
      </c>
      <c r="N1884" t="s">
        <v>3440</v>
      </c>
      <c r="O1884" s="3">
        <v>45306</v>
      </c>
      <c r="P1884" s="2">
        <f t="shared" ca="1" si="29"/>
        <v>6</v>
      </c>
    </row>
    <row r="1885" spans="1:16">
      <c r="A1885" s="2">
        <v>2996283</v>
      </c>
      <c r="B1885" s="2">
        <v>1884</v>
      </c>
      <c r="C1885" s="2">
        <v>1884</v>
      </c>
      <c r="D1885" s="2" t="s">
        <v>2130</v>
      </c>
      <c r="E1885" s="3">
        <v>43353</v>
      </c>
      <c r="F1885" s="2" t="s">
        <v>28</v>
      </c>
      <c r="G1885" s="2" t="s">
        <v>638</v>
      </c>
      <c r="H1885" s="3">
        <v>44540</v>
      </c>
      <c r="K1885" s="2" t="s">
        <v>32</v>
      </c>
      <c r="L1885" s="2" t="s">
        <v>17</v>
      </c>
      <c r="N1885" t="s">
        <v>3440</v>
      </c>
      <c r="O1885" s="3">
        <v>45306</v>
      </c>
      <c r="P1885" s="2">
        <f t="shared" ca="1" si="29"/>
        <v>6</v>
      </c>
    </row>
    <row r="1886" spans="1:16">
      <c r="A1886" s="2">
        <v>2996874</v>
      </c>
      <c r="B1886" s="2">
        <v>1885</v>
      </c>
      <c r="C1886" s="2">
        <v>1885</v>
      </c>
      <c r="D1886" s="2" t="s">
        <v>2131</v>
      </c>
      <c r="E1886" s="3">
        <v>43353</v>
      </c>
      <c r="F1886" s="2" t="s">
        <v>28</v>
      </c>
      <c r="G1886" s="2" t="s">
        <v>15</v>
      </c>
      <c r="H1886" s="3">
        <v>44540</v>
      </c>
      <c r="K1886" s="2" t="s">
        <v>16</v>
      </c>
      <c r="L1886" s="2" t="s">
        <v>17</v>
      </c>
      <c r="N1886" t="s">
        <v>3440</v>
      </c>
      <c r="O1886" s="3">
        <v>45306</v>
      </c>
      <c r="P1886" s="2">
        <f t="shared" ca="1" si="29"/>
        <v>6</v>
      </c>
    </row>
    <row r="1887" spans="1:16">
      <c r="A1887" s="2">
        <v>2995371</v>
      </c>
      <c r="B1887" s="2">
        <v>1886</v>
      </c>
      <c r="C1887" s="2">
        <v>1886</v>
      </c>
      <c r="D1887" s="2" t="s">
        <v>2132</v>
      </c>
      <c r="E1887" s="3">
        <v>43353</v>
      </c>
      <c r="F1887" s="2" t="s">
        <v>28</v>
      </c>
      <c r="G1887" s="2" t="s">
        <v>15</v>
      </c>
      <c r="H1887" s="3">
        <v>44540</v>
      </c>
      <c r="K1887" s="2" t="s">
        <v>135</v>
      </c>
      <c r="L1887" s="2" t="s">
        <v>229</v>
      </c>
      <c r="N1887" t="s">
        <v>3440</v>
      </c>
      <c r="O1887" s="3">
        <v>45306</v>
      </c>
      <c r="P1887" s="2">
        <f t="shared" ca="1" si="29"/>
        <v>6</v>
      </c>
    </row>
    <row r="1888" spans="1:16">
      <c r="A1888" s="2">
        <v>2996920</v>
      </c>
      <c r="B1888" s="2">
        <v>1887</v>
      </c>
      <c r="C1888" s="2">
        <v>1887</v>
      </c>
      <c r="D1888" s="2" t="s">
        <v>2133</v>
      </c>
      <c r="E1888" s="3">
        <v>43353</v>
      </c>
      <c r="F1888" s="2" t="s">
        <v>14</v>
      </c>
      <c r="G1888" s="2" t="s">
        <v>15</v>
      </c>
      <c r="H1888" s="3">
        <v>46271</v>
      </c>
      <c r="K1888" s="2" t="s">
        <v>69</v>
      </c>
      <c r="L1888" s="2" t="s">
        <v>33</v>
      </c>
      <c r="N1888" t="s">
        <v>3440</v>
      </c>
      <c r="O1888" s="3">
        <v>45306</v>
      </c>
      <c r="P1888" s="2">
        <f t="shared" ca="1" si="29"/>
        <v>6</v>
      </c>
    </row>
    <row r="1889" spans="1:16">
      <c r="A1889" s="2">
        <v>2995384</v>
      </c>
      <c r="B1889" s="2">
        <v>1888</v>
      </c>
      <c r="C1889" s="2">
        <v>1888</v>
      </c>
      <c r="D1889" s="2" t="s">
        <v>2134</v>
      </c>
      <c r="E1889" s="3">
        <v>43353</v>
      </c>
      <c r="F1889" s="2" t="s">
        <v>28</v>
      </c>
      <c r="G1889" s="2" t="s">
        <v>15</v>
      </c>
      <c r="H1889" s="3">
        <v>47370</v>
      </c>
      <c r="K1889" s="2" t="s">
        <v>38</v>
      </c>
      <c r="L1889" s="2" t="s">
        <v>46</v>
      </c>
      <c r="N1889" t="s">
        <v>3440</v>
      </c>
      <c r="O1889" s="3">
        <v>45306</v>
      </c>
      <c r="P1889" s="2">
        <f t="shared" ca="1" si="29"/>
        <v>6</v>
      </c>
    </row>
    <row r="1890" spans="1:16">
      <c r="A1890" s="2">
        <v>2996277</v>
      </c>
      <c r="B1890" s="2">
        <v>1889</v>
      </c>
      <c r="C1890" s="2">
        <v>1889</v>
      </c>
      <c r="D1890" s="2" t="s">
        <v>2135</v>
      </c>
      <c r="E1890" s="3">
        <v>43353</v>
      </c>
      <c r="F1890" s="2" t="s">
        <v>28</v>
      </c>
      <c r="G1890" s="2" t="s">
        <v>15</v>
      </c>
      <c r="H1890" s="3">
        <v>45729</v>
      </c>
      <c r="K1890" s="2" t="s">
        <v>80</v>
      </c>
      <c r="L1890" s="2" t="s">
        <v>2098</v>
      </c>
      <c r="N1890" t="s">
        <v>3440</v>
      </c>
      <c r="O1890" s="3">
        <v>45306</v>
      </c>
      <c r="P1890" s="2">
        <f t="shared" ca="1" si="29"/>
        <v>6</v>
      </c>
    </row>
    <row r="1891" spans="1:16">
      <c r="A1891" s="2">
        <v>2995373</v>
      </c>
      <c r="B1891" s="2">
        <v>1890</v>
      </c>
      <c r="C1891" s="2">
        <v>1890</v>
      </c>
      <c r="D1891" s="2" t="s">
        <v>2136</v>
      </c>
      <c r="E1891" s="3">
        <v>43353</v>
      </c>
      <c r="F1891" s="2" t="s">
        <v>28</v>
      </c>
      <c r="G1891" s="2" t="s">
        <v>15</v>
      </c>
      <c r="H1891" s="3">
        <v>46917</v>
      </c>
      <c r="K1891" s="2" t="s">
        <v>65</v>
      </c>
      <c r="L1891" s="2" t="s">
        <v>451</v>
      </c>
      <c r="N1891" t="s">
        <v>3440</v>
      </c>
      <c r="O1891" s="3">
        <v>45306</v>
      </c>
      <c r="P1891" s="2">
        <f t="shared" ca="1" si="29"/>
        <v>6</v>
      </c>
    </row>
    <row r="1892" spans="1:16">
      <c r="A1892" s="2">
        <v>3004341</v>
      </c>
      <c r="B1892" s="2">
        <v>1891</v>
      </c>
      <c r="C1892" s="2">
        <v>1891</v>
      </c>
      <c r="D1892" s="2" t="s">
        <v>2137</v>
      </c>
      <c r="E1892" s="3">
        <v>43381</v>
      </c>
      <c r="F1892" s="2" t="s">
        <v>14</v>
      </c>
      <c r="G1892" s="2" t="s">
        <v>15</v>
      </c>
      <c r="H1892" s="3">
        <v>45760</v>
      </c>
      <c r="K1892" s="2" t="s">
        <v>21</v>
      </c>
      <c r="L1892" s="2" t="s">
        <v>85</v>
      </c>
      <c r="N1892" t="s">
        <v>3440</v>
      </c>
      <c r="O1892" s="3">
        <v>45306</v>
      </c>
      <c r="P1892" s="2">
        <f t="shared" ca="1" si="29"/>
        <v>6</v>
      </c>
    </row>
    <row r="1893" spans="1:16">
      <c r="A1893" s="2">
        <v>3004302</v>
      </c>
      <c r="B1893" s="2">
        <v>1892</v>
      </c>
      <c r="C1893" s="2">
        <v>1892</v>
      </c>
      <c r="D1893" s="2" t="s">
        <v>2138</v>
      </c>
      <c r="E1893" s="3">
        <v>43381</v>
      </c>
      <c r="F1893" s="2" t="s">
        <v>211</v>
      </c>
      <c r="G1893" s="2" t="s">
        <v>638</v>
      </c>
      <c r="H1893" s="3">
        <v>46465</v>
      </c>
      <c r="K1893" s="2" t="s">
        <v>142</v>
      </c>
      <c r="L1893" s="2" t="s">
        <v>480</v>
      </c>
      <c r="N1893" t="s">
        <v>3440</v>
      </c>
      <c r="O1893" s="3">
        <v>45306</v>
      </c>
      <c r="P1893" s="2">
        <f t="shared" ca="1" si="29"/>
        <v>6</v>
      </c>
    </row>
    <row r="1894" spans="1:16">
      <c r="A1894" s="2">
        <v>3014642</v>
      </c>
      <c r="B1894" s="2">
        <v>1893</v>
      </c>
      <c r="C1894" s="2">
        <v>1893</v>
      </c>
      <c r="D1894" s="2" t="s">
        <v>2139</v>
      </c>
      <c r="E1894" s="3">
        <v>43409</v>
      </c>
      <c r="F1894" s="2" t="s">
        <v>28</v>
      </c>
      <c r="G1894" s="2" t="s">
        <v>638</v>
      </c>
      <c r="H1894" s="3">
        <v>44597</v>
      </c>
      <c r="K1894" s="2" t="s">
        <v>32</v>
      </c>
      <c r="L1894" s="2" t="s">
        <v>83</v>
      </c>
      <c r="N1894" t="s">
        <v>3440</v>
      </c>
      <c r="O1894" s="3">
        <v>45306</v>
      </c>
      <c r="P1894" s="2">
        <f t="shared" ca="1" si="29"/>
        <v>6</v>
      </c>
    </row>
    <row r="1895" spans="1:16">
      <c r="A1895" s="2">
        <v>3014448</v>
      </c>
      <c r="B1895" s="2">
        <v>1894</v>
      </c>
      <c r="C1895" s="2">
        <v>1894</v>
      </c>
      <c r="D1895" s="2" t="s">
        <v>2140</v>
      </c>
      <c r="E1895" s="3">
        <v>43409</v>
      </c>
      <c r="F1895" s="2" t="s">
        <v>14</v>
      </c>
      <c r="G1895" s="2" t="s">
        <v>15</v>
      </c>
      <c r="H1895" s="3">
        <v>45785</v>
      </c>
      <c r="K1895" s="2" t="s">
        <v>63</v>
      </c>
      <c r="L1895" s="2" t="s">
        <v>204</v>
      </c>
      <c r="N1895" t="s">
        <v>3440</v>
      </c>
      <c r="O1895" s="3">
        <v>45306</v>
      </c>
      <c r="P1895" s="2">
        <f t="shared" ca="1" si="29"/>
        <v>6</v>
      </c>
    </row>
    <row r="1896" spans="1:16">
      <c r="A1896" s="2">
        <v>3014653</v>
      </c>
      <c r="B1896" s="2">
        <v>1895</v>
      </c>
      <c r="C1896" s="2">
        <v>1895</v>
      </c>
      <c r="D1896" s="2" t="s">
        <v>2141</v>
      </c>
      <c r="E1896" s="3">
        <v>43409</v>
      </c>
      <c r="F1896" s="2" t="s">
        <v>28</v>
      </c>
      <c r="G1896" s="2" t="s">
        <v>15</v>
      </c>
      <c r="H1896" s="3">
        <v>44597</v>
      </c>
      <c r="K1896" s="2" t="s">
        <v>52</v>
      </c>
      <c r="L1896" s="2" t="s">
        <v>265</v>
      </c>
      <c r="N1896" t="s">
        <v>3440</v>
      </c>
      <c r="O1896" s="3">
        <v>45306</v>
      </c>
      <c r="P1896" s="2">
        <f t="shared" ca="1" si="29"/>
        <v>6</v>
      </c>
    </row>
    <row r="1897" spans="1:16">
      <c r="A1897" s="2">
        <v>3014501</v>
      </c>
      <c r="B1897" s="2">
        <v>1896</v>
      </c>
      <c r="C1897" s="2">
        <v>1896</v>
      </c>
      <c r="D1897" s="2" t="s">
        <v>2142</v>
      </c>
      <c r="E1897" s="3">
        <v>43409</v>
      </c>
      <c r="F1897" s="2" t="s">
        <v>14</v>
      </c>
      <c r="G1897" s="2" t="s">
        <v>15</v>
      </c>
      <c r="H1897" s="3">
        <v>46243</v>
      </c>
      <c r="K1897" s="2" t="s">
        <v>25</v>
      </c>
      <c r="L1897" s="2" t="s">
        <v>488</v>
      </c>
      <c r="N1897" t="s">
        <v>3440</v>
      </c>
      <c r="O1897" s="3">
        <v>45306</v>
      </c>
      <c r="P1897" s="2">
        <f t="shared" ca="1" si="29"/>
        <v>6</v>
      </c>
    </row>
    <row r="1898" spans="1:16">
      <c r="A1898" s="2">
        <v>3014652</v>
      </c>
      <c r="B1898" s="2">
        <v>1897</v>
      </c>
      <c r="C1898" s="2">
        <v>1897</v>
      </c>
      <c r="D1898" s="2" t="s">
        <v>2143</v>
      </c>
      <c r="E1898" s="3">
        <v>43409</v>
      </c>
      <c r="F1898" s="2" t="s">
        <v>28</v>
      </c>
      <c r="G1898" s="2" t="s">
        <v>15</v>
      </c>
      <c r="H1898" s="3">
        <v>46973</v>
      </c>
      <c r="K1898" s="2" t="s">
        <v>63</v>
      </c>
      <c r="L1898" s="2" t="s">
        <v>17</v>
      </c>
      <c r="N1898" t="s">
        <v>3440</v>
      </c>
      <c r="O1898" s="3">
        <v>45306</v>
      </c>
      <c r="P1898" s="2">
        <f t="shared" ca="1" si="29"/>
        <v>6</v>
      </c>
    </row>
    <row r="1899" spans="1:16">
      <c r="A1899" s="2">
        <v>3014555</v>
      </c>
      <c r="B1899" s="2">
        <v>1898</v>
      </c>
      <c r="C1899" s="2">
        <v>1898</v>
      </c>
      <c r="D1899" s="2" t="s">
        <v>2144</v>
      </c>
      <c r="E1899" s="3">
        <v>43409</v>
      </c>
      <c r="F1899" s="2" t="s">
        <v>246</v>
      </c>
      <c r="G1899" s="2" t="s">
        <v>15</v>
      </c>
      <c r="H1899" s="3">
        <v>44597</v>
      </c>
      <c r="K1899" s="2" t="s">
        <v>80</v>
      </c>
      <c r="L1899" s="2" t="s">
        <v>750</v>
      </c>
      <c r="N1899" t="s">
        <v>3440</v>
      </c>
      <c r="O1899" s="3">
        <v>45306</v>
      </c>
      <c r="P1899" s="2">
        <f t="shared" ca="1" si="29"/>
        <v>6</v>
      </c>
    </row>
    <row r="1900" spans="1:16">
      <c r="A1900" s="2">
        <v>3004348</v>
      </c>
      <c r="B1900" s="2">
        <v>1899</v>
      </c>
      <c r="C1900" s="2">
        <v>1899</v>
      </c>
      <c r="D1900" s="2" t="s">
        <v>2145</v>
      </c>
      <c r="E1900" s="3">
        <v>43409</v>
      </c>
      <c r="F1900" s="2" t="s">
        <v>14</v>
      </c>
      <c r="G1900" s="2" t="s">
        <v>15</v>
      </c>
      <c r="H1900" s="3">
        <v>47004</v>
      </c>
      <c r="K1900" s="2" t="s">
        <v>135</v>
      </c>
      <c r="L1900" s="2" t="s">
        <v>166</v>
      </c>
      <c r="N1900" t="s">
        <v>3440</v>
      </c>
      <c r="O1900" s="3">
        <v>45306</v>
      </c>
      <c r="P1900" s="2">
        <f t="shared" ca="1" si="29"/>
        <v>6</v>
      </c>
    </row>
    <row r="1901" spans="1:16">
      <c r="A1901" s="2">
        <v>3014062</v>
      </c>
      <c r="B1901" s="2">
        <v>1900</v>
      </c>
      <c r="C1901" s="2">
        <v>1900</v>
      </c>
      <c r="D1901" s="2" t="s">
        <v>2146</v>
      </c>
      <c r="E1901" s="3">
        <v>43409</v>
      </c>
      <c r="F1901" s="2" t="s">
        <v>28</v>
      </c>
      <c r="G1901" s="2" t="s">
        <v>15</v>
      </c>
      <c r="H1901" s="3">
        <v>46973</v>
      </c>
      <c r="K1901" s="2" t="s">
        <v>52</v>
      </c>
      <c r="L1901" s="2" t="s">
        <v>33</v>
      </c>
      <c r="N1901" t="s">
        <v>3440</v>
      </c>
      <c r="O1901" s="3">
        <v>45306</v>
      </c>
      <c r="P1901" s="2">
        <f t="shared" ca="1" si="29"/>
        <v>6</v>
      </c>
    </row>
    <row r="1902" spans="1:16">
      <c r="A1902" s="2">
        <v>3010109</v>
      </c>
      <c r="B1902" s="2">
        <v>1901</v>
      </c>
      <c r="C1902" s="2">
        <v>1901</v>
      </c>
      <c r="D1902" s="2" t="s">
        <v>2147</v>
      </c>
      <c r="E1902" s="3">
        <v>43409</v>
      </c>
      <c r="F1902" s="2" t="s">
        <v>28</v>
      </c>
      <c r="G1902" s="2" t="s">
        <v>15</v>
      </c>
      <c r="H1902" s="3">
        <v>46182</v>
      </c>
      <c r="K1902" s="2" t="s">
        <v>38</v>
      </c>
      <c r="L1902" s="2" t="s">
        <v>58</v>
      </c>
      <c r="N1902" t="s">
        <v>3440</v>
      </c>
      <c r="O1902" s="3">
        <v>45306</v>
      </c>
      <c r="P1902" s="2">
        <f t="shared" ca="1" si="29"/>
        <v>6</v>
      </c>
    </row>
    <row r="1903" spans="1:16">
      <c r="A1903" s="2">
        <v>3014546</v>
      </c>
      <c r="B1903" s="2">
        <v>1902</v>
      </c>
      <c r="C1903" s="2">
        <v>1902</v>
      </c>
      <c r="D1903" s="2" t="s">
        <v>2148</v>
      </c>
      <c r="E1903" s="3">
        <v>43409</v>
      </c>
      <c r="F1903" s="2" t="s">
        <v>246</v>
      </c>
      <c r="G1903" s="2" t="s">
        <v>15</v>
      </c>
      <c r="H1903" s="3">
        <v>47097</v>
      </c>
      <c r="K1903" s="2" t="s">
        <v>135</v>
      </c>
      <c r="L1903" s="2" t="s">
        <v>185</v>
      </c>
      <c r="N1903" t="s">
        <v>3440</v>
      </c>
      <c r="O1903" s="3">
        <v>45306</v>
      </c>
      <c r="P1903" s="2">
        <f t="shared" ca="1" si="29"/>
        <v>6</v>
      </c>
    </row>
    <row r="1904" spans="1:16">
      <c r="A1904" s="2">
        <v>3014480</v>
      </c>
      <c r="B1904" s="2">
        <v>1903</v>
      </c>
      <c r="C1904" s="2">
        <v>1903</v>
      </c>
      <c r="D1904" s="2" t="s">
        <v>2149</v>
      </c>
      <c r="E1904" s="3">
        <v>43409</v>
      </c>
      <c r="F1904" s="2" t="s">
        <v>14</v>
      </c>
      <c r="G1904" s="2" t="s">
        <v>15</v>
      </c>
      <c r="H1904" s="3">
        <v>46281</v>
      </c>
      <c r="K1904" s="2" t="s">
        <v>63</v>
      </c>
      <c r="L1904" s="2" t="s">
        <v>669</v>
      </c>
      <c r="N1904" t="s">
        <v>3440</v>
      </c>
      <c r="O1904" s="3">
        <v>45306</v>
      </c>
      <c r="P1904" s="2">
        <f t="shared" ca="1" si="29"/>
        <v>6</v>
      </c>
    </row>
    <row r="1905" spans="1:16">
      <c r="A1905" s="2">
        <v>3014529</v>
      </c>
      <c r="B1905" s="2">
        <v>1904</v>
      </c>
      <c r="C1905" s="2">
        <v>1904</v>
      </c>
      <c r="D1905" s="2" t="s">
        <v>2150</v>
      </c>
      <c r="E1905" s="3">
        <v>43409</v>
      </c>
      <c r="F1905" s="2" t="s">
        <v>246</v>
      </c>
      <c r="G1905" s="2" t="s">
        <v>15</v>
      </c>
      <c r="H1905" s="3">
        <v>44597</v>
      </c>
      <c r="K1905" s="2" t="s">
        <v>38</v>
      </c>
      <c r="L1905" s="2" t="s">
        <v>1021</v>
      </c>
      <c r="N1905" t="s">
        <v>3440</v>
      </c>
      <c r="O1905" s="3">
        <v>45306</v>
      </c>
      <c r="P1905" s="2">
        <f t="shared" ca="1" si="29"/>
        <v>6</v>
      </c>
    </row>
    <row r="1906" spans="1:16">
      <c r="A1906" s="2">
        <v>3014552</v>
      </c>
      <c r="B1906" s="2">
        <v>1905</v>
      </c>
      <c r="C1906" s="2">
        <v>1905</v>
      </c>
      <c r="D1906" s="2" t="s">
        <v>2151</v>
      </c>
      <c r="E1906" s="3">
        <v>43409</v>
      </c>
      <c r="F1906" s="2" t="s">
        <v>246</v>
      </c>
      <c r="G1906" s="2" t="s">
        <v>15</v>
      </c>
      <c r="H1906" s="3">
        <v>47097</v>
      </c>
      <c r="K1906" s="2" t="s">
        <v>69</v>
      </c>
      <c r="L1906" s="2" t="s">
        <v>174</v>
      </c>
      <c r="N1906" t="s">
        <v>3440</v>
      </c>
      <c r="O1906" s="3">
        <v>45306</v>
      </c>
      <c r="P1906" s="2">
        <f t="shared" ca="1" si="29"/>
        <v>6</v>
      </c>
    </row>
    <row r="1907" spans="1:16">
      <c r="A1907" s="2">
        <v>3027972</v>
      </c>
      <c r="B1907" s="2">
        <v>1906</v>
      </c>
      <c r="C1907" s="2">
        <v>1906</v>
      </c>
      <c r="D1907" s="2" t="s">
        <v>2152</v>
      </c>
      <c r="E1907" s="3">
        <v>43444</v>
      </c>
      <c r="F1907" s="2" t="s">
        <v>246</v>
      </c>
      <c r="G1907" s="2" t="s">
        <v>15</v>
      </c>
      <c r="H1907" s="3">
        <v>44630</v>
      </c>
      <c r="K1907" s="2" t="s">
        <v>65</v>
      </c>
      <c r="L1907" s="2" t="s">
        <v>1167</v>
      </c>
      <c r="N1907" t="s">
        <v>3440</v>
      </c>
      <c r="O1907" s="3">
        <v>45306</v>
      </c>
      <c r="P1907" s="2">
        <f t="shared" ca="1" si="29"/>
        <v>6</v>
      </c>
    </row>
    <row r="1908" spans="1:16">
      <c r="A1908" s="2">
        <v>3027942</v>
      </c>
      <c r="B1908" s="2">
        <v>1907</v>
      </c>
      <c r="C1908" s="2">
        <v>1907</v>
      </c>
      <c r="D1908" s="2" t="s">
        <v>2153</v>
      </c>
      <c r="E1908" s="3">
        <v>43444</v>
      </c>
      <c r="F1908" s="2" t="s">
        <v>28</v>
      </c>
      <c r="G1908" s="2" t="s">
        <v>15</v>
      </c>
      <c r="H1908" s="3">
        <v>47097</v>
      </c>
      <c r="K1908" s="2" t="s">
        <v>52</v>
      </c>
      <c r="L1908" s="2" t="s">
        <v>83</v>
      </c>
      <c r="N1908" t="s">
        <v>3440</v>
      </c>
      <c r="O1908" s="3">
        <v>45306</v>
      </c>
      <c r="P1908" s="2">
        <f t="shared" ca="1" si="29"/>
        <v>6</v>
      </c>
    </row>
    <row r="1909" spans="1:16">
      <c r="A1909" s="2">
        <v>3027930</v>
      </c>
      <c r="B1909" s="2">
        <v>1908</v>
      </c>
      <c r="C1909" s="2">
        <v>1908</v>
      </c>
      <c r="D1909" s="2" t="s">
        <v>2154</v>
      </c>
      <c r="E1909" s="3">
        <v>43444</v>
      </c>
      <c r="F1909" s="2" t="s">
        <v>28</v>
      </c>
      <c r="G1909" s="2" t="s">
        <v>15</v>
      </c>
      <c r="H1909" s="3">
        <v>47278</v>
      </c>
      <c r="K1909" s="2" t="s">
        <v>38</v>
      </c>
      <c r="L1909" s="2" t="s">
        <v>378</v>
      </c>
      <c r="N1909" t="s">
        <v>3440</v>
      </c>
      <c r="O1909" s="3">
        <v>45306</v>
      </c>
      <c r="P1909" s="2">
        <f t="shared" ca="1" si="29"/>
        <v>6</v>
      </c>
    </row>
    <row r="1910" spans="1:16">
      <c r="A1910" s="2">
        <v>3025229</v>
      </c>
      <c r="B1910" s="2">
        <v>1909</v>
      </c>
      <c r="C1910" s="2">
        <v>1909</v>
      </c>
      <c r="D1910" s="2" t="s">
        <v>2155</v>
      </c>
      <c r="E1910" s="3">
        <v>43444</v>
      </c>
      <c r="F1910" s="2" t="s">
        <v>19</v>
      </c>
      <c r="G1910" s="2" t="s">
        <v>638</v>
      </c>
      <c r="H1910" s="3">
        <v>45910</v>
      </c>
      <c r="K1910" s="2" t="s">
        <v>63</v>
      </c>
      <c r="L1910" s="2" t="s">
        <v>750</v>
      </c>
      <c r="N1910" t="s">
        <v>3440</v>
      </c>
      <c r="O1910" s="3">
        <v>45306</v>
      </c>
      <c r="P1910" s="2">
        <f t="shared" ca="1" si="29"/>
        <v>6</v>
      </c>
    </row>
    <row r="1911" spans="1:16">
      <c r="A1911" s="2">
        <v>3027670</v>
      </c>
      <c r="B1911" s="2">
        <v>1910</v>
      </c>
      <c r="C1911" s="2">
        <v>1910</v>
      </c>
      <c r="D1911" s="2" t="s">
        <v>2156</v>
      </c>
      <c r="E1911" s="3">
        <v>43444</v>
      </c>
      <c r="F1911" s="2" t="s">
        <v>14</v>
      </c>
      <c r="G1911" s="2" t="s">
        <v>15</v>
      </c>
      <c r="H1911" s="3">
        <v>47097</v>
      </c>
      <c r="K1911" s="2" t="s">
        <v>126</v>
      </c>
      <c r="L1911" s="2" t="s">
        <v>164</v>
      </c>
      <c r="N1911" t="s">
        <v>3440</v>
      </c>
      <c r="O1911" s="3">
        <v>45306</v>
      </c>
      <c r="P1911" s="2">
        <f t="shared" ca="1" si="29"/>
        <v>6</v>
      </c>
    </row>
    <row r="1912" spans="1:16">
      <c r="A1912" s="2">
        <v>3036676</v>
      </c>
      <c r="B1912" s="2">
        <v>1911</v>
      </c>
      <c r="C1912" s="2">
        <v>1911</v>
      </c>
      <c r="D1912" s="2" t="s">
        <v>2157</v>
      </c>
      <c r="E1912" s="3">
        <v>43479</v>
      </c>
      <c r="F1912" s="2" t="s">
        <v>28</v>
      </c>
      <c r="G1912" s="2" t="s">
        <v>15</v>
      </c>
      <c r="H1912" s="3">
        <v>44665</v>
      </c>
      <c r="K1912" s="2" t="s">
        <v>135</v>
      </c>
      <c r="L1912" s="2" t="s">
        <v>58</v>
      </c>
      <c r="N1912" t="s">
        <v>3440</v>
      </c>
      <c r="O1912" s="3">
        <v>45306</v>
      </c>
      <c r="P1912" s="2">
        <f t="shared" ca="1" si="29"/>
        <v>6</v>
      </c>
    </row>
    <row r="1913" spans="1:16">
      <c r="A1913" s="2">
        <v>3033165</v>
      </c>
      <c r="B1913" s="2">
        <v>1912</v>
      </c>
      <c r="C1913" s="2">
        <v>1912</v>
      </c>
      <c r="D1913" s="2" t="s">
        <v>2158</v>
      </c>
      <c r="E1913" s="3">
        <v>43479</v>
      </c>
      <c r="F1913" s="2" t="s">
        <v>19</v>
      </c>
      <c r="G1913" s="2" t="s">
        <v>638</v>
      </c>
      <c r="H1913" s="3">
        <v>45910</v>
      </c>
      <c r="K1913" s="2" t="s">
        <v>126</v>
      </c>
      <c r="L1913" s="2" t="s">
        <v>364</v>
      </c>
      <c r="N1913" t="s">
        <v>3440</v>
      </c>
      <c r="O1913" s="3">
        <v>45306</v>
      </c>
      <c r="P1913" s="2">
        <f t="shared" ca="1" si="29"/>
        <v>6</v>
      </c>
    </row>
    <row r="1914" spans="1:16">
      <c r="A1914" s="2">
        <v>3034412</v>
      </c>
      <c r="B1914" s="2">
        <v>1913</v>
      </c>
      <c r="C1914" s="2">
        <v>1913</v>
      </c>
      <c r="D1914" s="2" t="s">
        <v>2159</v>
      </c>
      <c r="E1914" s="3">
        <v>43479</v>
      </c>
      <c r="F1914" s="2" t="s">
        <v>246</v>
      </c>
      <c r="G1914" s="2" t="s">
        <v>15</v>
      </c>
      <c r="H1914" s="3">
        <v>47215</v>
      </c>
      <c r="K1914" s="2" t="s">
        <v>38</v>
      </c>
      <c r="L1914" s="2" t="s">
        <v>233</v>
      </c>
      <c r="N1914" t="s">
        <v>3440</v>
      </c>
      <c r="O1914" s="3">
        <v>45306</v>
      </c>
      <c r="P1914" s="2">
        <f t="shared" ca="1" si="29"/>
        <v>6</v>
      </c>
    </row>
    <row r="1915" spans="1:16">
      <c r="A1915" s="2">
        <v>3034865</v>
      </c>
      <c r="B1915" s="2">
        <v>1914</v>
      </c>
      <c r="C1915" s="2">
        <v>1914</v>
      </c>
      <c r="D1915" s="2" t="s">
        <v>2160</v>
      </c>
      <c r="E1915" s="3">
        <v>43479</v>
      </c>
      <c r="F1915" s="2" t="s">
        <v>246</v>
      </c>
      <c r="G1915" s="2" t="s">
        <v>15</v>
      </c>
      <c r="H1915" s="3">
        <v>47097</v>
      </c>
      <c r="K1915" s="2" t="s">
        <v>65</v>
      </c>
      <c r="L1915" s="2" t="s">
        <v>71</v>
      </c>
      <c r="N1915" t="s">
        <v>3440</v>
      </c>
      <c r="O1915" s="3">
        <v>45306</v>
      </c>
      <c r="P1915" s="2">
        <f t="shared" ca="1" si="29"/>
        <v>6</v>
      </c>
    </row>
    <row r="1916" spans="1:16">
      <c r="A1916" s="2">
        <v>3034444</v>
      </c>
      <c r="B1916" s="2">
        <v>1915</v>
      </c>
      <c r="C1916" s="2">
        <v>1915</v>
      </c>
      <c r="D1916" s="2" t="s">
        <v>2161</v>
      </c>
      <c r="E1916" s="3">
        <v>43479</v>
      </c>
      <c r="F1916" s="2" t="s">
        <v>28</v>
      </c>
      <c r="G1916" s="2" t="s">
        <v>15</v>
      </c>
      <c r="H1916" s="3">
        <v>44665</v>
      </c>
      <c r="K1916" s="2" t="s">
        <v>38</v>
      </c>
      <c r="L1916" s="2" t="s">
        <v>46</v>
      </c>
      <c r="N1916" t="s">
        <v>3440</v>
      </c>
      <c r="O1916" s="3">
        <v>45306</v>
      </c>
      <c r="P1916" s="2">
        <f t="shared" ca="1" si="29"/>
        <v>6</v>
      </c>
    </row>
    <row r="1917" spans="1:16">
      <c r="A1917" s="2">
        <v>3036683</v>
      </c>
      <c r="B1917" s="2">
        <v>1916</v>
      </c>
      <c r="C1917" s="2">
        <v>1916</v>
      </c>
      <c r="D1917" s="2" t="s">
        <v>2162</v>
      </c>
      <c r="E1917" s="3">
        <v>43479</v>
      </c>
      <c r="F1917" s="2" t="s">
        <v>19</v>
      </c>
      <c r="G1917" s="2" t="s">
        <v>638</v>
      </c>
      <c r="H1917" s="3">
        <v>45910</v>
      </c>
      <c r="K1917" s="2" t="s">
        <v>38</v>
      </c>
      <c r="L1917" s="2" t="s">
        <v>185</v>
      </c>
      <c r="N1917" t="s">
        <v>3440</v>
      </c>
      <c r="O1917" s="3">
        <v>45306</v>
      </c>
      <c r="P1917" s="2">
        <f t="shared" ca="1" si="29"/>
        <v>6</v>
      </c>
    </row>
    <row r="1918" spans="1:16">
      <c r="A1918" s="2">
        <v>3033423</v>
      </c>
      <c r="B1918" s="2">
        <v>1917</v>
      </c>
      <c r="C1918" s="2">
        <v>1917</v>
      </c>
      <c r="D1918" s="2" t="s">
        <v>2163</v>
      </c>
      <c r="E1918" s="3">
        <v>43479</v>
      </c>
      <c r="F1918" s="2" t="s">
        <v>28</v>
      </c>
      <c r="G1918" s="2" t="s">
        <v>15</v>
      </c>
      <c r="H1918" s="3">
        <v>46208</v>
      </c>
      <c r="K1918" s="2" t="s">
        <v>135</v>
      </c>
      <c r="L1918" s="2" t="s">
        <v>26</v>
      </c>
      <c r="N1918" t="s">
        <v>3440</v>
      </c>
      <c r="O1918" s="3">
        <v>45306</v>
      </c>
      <c r="P1918" s="2">
        <f t="shared" ca="1" si="29"/>
        <v>6</v>
      </c>
    </row>
    <row r="1919" spans="1:16">
      <c r="A1919" s="2">
        <v>3033884</v>
      </c>
      <c r="B1919" s="2">
        <v>1918</v>
      </c>
      <c r="C1919" s="2">
        <v>1918</v>
      </c>
      <c r="D1919" s="2" t="s">
        <v>2164</v>
      </c>
      <c r="E1919" s="3">
        <v>43479</v>
      </c>
      <c r="F1919" s="2" t="s">
        <v>28</v>
      </c>
      <c r="G1919" s="2" t="s">
        <v>15</v>
      </c>
      <c r="H1919" s="3">
        <v>44665</v>
      </c>
      <c r="K1919" s="2" t="s">
        <v>38</v>
      </c>
      <c r="L1919" s="2" t="s">
        <v>274</v>
      </c>
      <c r="N1919" t="s">
        <v>3440</v>
      </c>
      <c r="O1919" s="3">
        <v>45306</v>
      </c>
      <c r="P1919" s="2">
        <f t="shared" ca="1" si="29"/>
        <v>6</v>
      </c>
    </row>
    <row r="1920" spans="1:16">
      <c r="A1920" s="2">
        <v>3036648</v>
      </c>
      <c r="B1920" s="2">
        <v>1919</v>
      </c>
      <c r="C1920" s="2">
        <v>1919</v>
      </c>
      <c r="D1920" s="2" t="s">
        <v>2165</v>
      </c>
      <c r="E1920" s="3">
        <v>43479</v>
      </c>
      <c r="F1920" s="2" t="s">
        <v>28</v>
      </c>
      <c r="G1920" s="2" t="s">
        <v>15</v>
      </c>
      <c r="H1920" s="3">
        <v>44665</v>
      </c>
      <c r="K1920" s="2" t="s">
        <v>52</v>
      </c>
      <c r="L1920" s="2" t="s">
        <v>615</v>
      </c>
      <c r="N1920" t="s">
        <v>3440</v>
      </c>
      <c r="O1920" s="3">
        <v>45306</v>
      </c>
      <c r="P1920" s="2">
        <f t="shared" ca="1" si="29"/>
        <v>6</v>
      </c>
    </row>
    <row r="1921" spans="1:16">
      <c r="A1921" s="2">
        <v>3036512</v>
      </c>
      <c r="B1921" s="2">
        <v>1920</v>
      </c>
      <c r="C1921" s="2">
        <v>1920</v>
      </c>
      <c r="D1921" s="2" t="s">
        <v>2166</v>
      </c>
      <c r="E1921" s="3">
        <v>43479</v>
      </c>
      <c r="F1921" s="2" t="s">
        <v>246</v>
      </c>
      <c r="G1921" s="2" t="s">
        <v>15</v>
      </c>
      <c r="H1921" s="3">
        <v>44665</v>
      </c>
      <c r="K1921" s="2" t="s">
        <v>54</v>
      </c>
      <c r="L1921" s="2" t="s">
        <v>623</v>
      </c>
      <c r="N1921" t="s">
        <v>3440</v>
      </c>
      <c r="O1921" s="3">
        <v>45306</v>
      </c>
      <c r="P1921" s="2">
        <f t="shared" ca="1" si="29"/>
        <v>6</v>
      </c>
    </row>
    <row r="1922" spans="1:16">
      <c r="A1922" s="2">
        <v>3036662</v>
      </c>
      <c r="B1922" s="2">
        <v>1921</v>
      </c>
      <c r="C1922" s="2">
        <v>1921</v>
      </c>
      <c r="D1922" s="2" t="s">
        <v>2167</v>
      </c>
      <c r="E1922" s="3">
        <v>43479</v>
      </c>
      <c r="F1922" s="2" t="s">
        <v>246</v>
      </c>
      <c r="G1922" s="2" t="s">
        <v>15</v>
      </c>
      <c r="H1922" s="3">
        <v>46182</v>
      </c>
      <c r="K1922" s="2" t="s">
        <v>16</v>
      </c>
      <c r="L1922" s="2" t="s">
        <v>150</v>
      </c>
      <c r="N1922" t="s">
        <v>3440</v>
      </c>
      <c r="O1922" s="3">
        <v>45306</v>
      </c>
      <c r="P1922" s="2">
        <f t="shared" ref="P1922:P1985" ca="1" si="30">ROUNDUP((TODAY()-E1922)/365.25,0)</f>
        <v>6</v>
      </c>
    </row>
    <row r="1923" spans="1:16">
      <c r="A1923" s="2">
        <v>3060537</v>
      </c>
      <c r="B1923" s="2">
        <v>1922</v>
      </c>
      <c r="C1923" s="2">
        <v>1922</v>
      </c>
      <c r="D1923" s="2" t="s">
        <v>2168</v>
      </c>
      <c r="E1923" s="3">
        <v>43556</v>
      </c>
      <c r="F1923" s="2" t="s">
        <v>246</v>
      </c>
      <c r="G1923" s="2" t="s">
        <v>15</v>
      </c>
      <c r="H1923" s="3">
        <v>47215</v>
      </c>
      <c r="K1923" s="2" t="s">
        <v>69</v>
      </c>
      <c r="L1923" s="2" t="s">
        <v>750</v>
      </c>
      <c r="N1923" t="s">
        <v>3440</v>
      </c>
      <c r="O1923" s="3">
        <v>45306</v>
      </c>
      <c r="P1923" s="2">
        <f t="shared" ca="1" si="30"/>
        <v>6</v>
      </c>
    </row>
    <row r="1924" spans="1:16">
      <c r="A1924" s="2">
        <v>3060535</v>
      </c>
      <c r="B1924" s="2">
        <v>1923</v>
      </c>
      <c r="C1924" s="2">
        <v>1923</v>
      </c>
      <c r="D1924" s="2" t="s">
        <v>2169</v>
      </c>
      <c r="E1924" s="3">
        <v>43556</v>
      </c>
      <c r="F1924" s="2" t="s">
        <v>28</v>
      </c>
      <c r="G1924" s="2" t="s">
        <v>15</v>
      </c>
      <c r="H1924" s="3">
        <v>47215</v>
      </c>
      <c r="K1924" s="2" t="s">
        <v>65</v>
      </c>
      <c r="L1924" s="2" t="s">
        <v>346</v>
      </c>
      <c r="N1924" t="s">
        <v>3440</v>
      </c>
      <c r="O1924" s="3">
        <v>45306</v>
      </c>
      <c r="P1924" s="2">
        <f t="shared" ca="1" si="30"/>
        <v>6</v>
      </c>
    </row>
    <row r="1925" spans="1:16">
      <c r="A1925" s="2">
        <v>3060540</v>
      </c>
      <c r="B1925" s="2">
        <v>1924</v>
      </c>
      <c r="C1925" s="2">
        <v>1924</v>
      </c>
      <c r="D1925" s="2" t="s">
        <v>2170</v>
      </c>
      <c r="E1925" s="3">
        <v>43556</v>
      </c>
      <c r="F1925" s="2" t="s">
        <v>28</v>
      </c>
      <c r="G1925" s="2" t="s">
        <v>15</v>
      </c>
      <c r="H1925" s="3">
        <v>47215</v>
      </c>
      <c r="K1925" s="2" t="s">
        <v>65</v>
      </c>
      <c r="L1925" s="2" t="s">
        <v>2171</v>
      </c>
      <c r="N1925" t="s">
        <v>3440</v>
      </c>
      <c r="O1925" s="3">
        <v>45306</v>
      </c>
      <c r="P1925" s="2">
        <f t="shared" ca="1" si="30"/>
        <v>6</v>
      </c>
    </row>
    <row r="1926" spans="1:16">
      <c r="A1926" s="2">
        <v>3060533</v>
      </c>
      <c r="B1926" s="2">
        <v>1925</v>
      </c>
      <c r="C1926" s="2">
        <v>1925</v>
      </c>
      <c r="D1926" s="2" t="s">
        <v>2172</v>
      </c>
      <c r="E1926" s="3">
        <v>43556</v>
      </c>
      <c r="F1926" s="2" t="s">
        <v>24</v>
      </c>
      <c r="G1926" s="2" t="s">
        <v>638</v>
      </c>
      <c r="H1926" s="3">
        <v>46124</v>
      </c>
      <c r="K1926" s="2" t="s">
        <v>16</v>
      </c>
      <c r="L1926" s="2" t="s">
        <v>191</v>
      </c>
      <c r="N1926" t="s">
        <v>3440</v>
      </c>
      <c r="O1926" s="3">
        <v>45306</v>
      </c>
      <c r="P1926" s="2">
        <f t="shared" ca="1" si="30"/>
        <v>6</v>
      </c>
    </row>
    <row r="1927" spans="1:16">
      <c r="A1927" s="2">
        <v>3060526</v>
      </c>
      <c r="B1927" s="2">
        <v>1926</v>
      </c>
      <c r="C1927" s="2">
        <v>1926</v>
      </c>
      <c r="D1927" s="2" t="s">
        <v>2173</v>
      </c>
      <c r="E1927" s="3">
        <v>43556</v>
      </c>
      <c r="F1927" s="2" t="s">
        <v>14</v>
      </c>
      <c r="G1927" s="2" t="s">
        <v>15</v>
      </c>
      <c r="H1927" s="3">
        <v>47215</v>
      </c>
      <c r="K1927" s="2" t="s">
        <v>63</v>
      </c>
      <c r="L1927" s="2" t="s">
        <v>174</v>
      </c>
      <c r="N1927" t="s">
        <v>3440</v>
      </c>
      <c r="O1927" s="3">
        <v>45306</v>
      </c>
      <c r="P1927" s="2">
        <f t="shared" ca="1" si="30"/>
        <v>6</v>
      </c>
    </row>
    <row r="1928" spans="1:16">
      <c r="A1928" s="2">
        <v>3073287</v>
      </c>
      <c r="B1928" s="2">
        <v>1927</v>
      </c>
      <c r="C1928" s="2">
        <v>1927</v>
      </c>
      <c r="D1928" s="2" t="s">
        <v>2174</v>
      </c>
      <c r="E1928" s="3">
        <v>43598</v>
      </c>
      <c r="F1928" s="2" t="s">
        <v>322</v>
      </c>
      <c r="G1928" s="2" t="s">
        <v>15</v>
      </c>
      <c r="H1928" s="3">
        <v>44786</v>
      </c>
      <c r="K1928" s="2" t="s">
        <v>52</v>
      </c>
      <c r="L1928" s="2" t="s">
        <v>217</v>
      </c>
      <c r="N1928" t="s">
        <v>3440</v>
      </c>
      <c r="O1928" s="3">
        <v>45306</v>
      </c>
      <c r="P1928" s="2">
        <f t="shared" ca="1" si="30"/>
        <v>5</v>
      </c>
    </row>
    <row r="1929" spans="1:16">
      <c r="A1929" s="2">
        <v>3073264</v>
      </c>
      <c r="B1929" s="2">
        <v>1928</v>
      </c>
      <c r="C1929" s="2">
        <v>1928</v>
      </c>
      <c r="D1929" s="2" t="s">
        <v>2175</v>
      </c>
      <c r="E1929" s="3">
        <v>43598</v>
      </c>
      <c r="F1929" s="2" t="s">
        <v>28</v>
      </c>
      <c r="G1929" s="2" t="s">
        <v>15</v>
      </c>
      <c r="H1929" s="3">
        <v>46281</v>
      </c>
      <c r="K1929" s="2" t="s">
        <v>135</v>
      </c>
      <c r="L1929" s="2" t="s">
        <v>376</v>
      </c>
      <c r="N1929" t="s">
        <v>3440</v>
      </c>
      <c r="O1929" s="3">
        <v>45306</v>
      </c>
      <c r="P1929" s="2">
        <f t="shared" ca="1" si="30"/>
        <v>5</v>
      </c>
    </row>
    <row r="1930" spans="1:16">
      <c r="A1930" s="2">
        <v>3073234</v>
      </c>
      <c r="B1930" s="2">
        <v>1929</v>
      </c>
      <c r="C1930" s="2">
        <v>1929</v>
      </c>
      <c r="D1930" s="2" t="s">
        <v>2176</v>
      </c>
      <c r="E1930" s="3">
        <v>43598</v>
      </c>
      <c r="F1930" s="2" t="s">
        <v>28</v>
      </c>
      <c r="G1930" s="2" t="s">
        <v>15</v>
      </c>
      <c r="H1930" s="3">
        <v>47186</v>
      </c>
      <c r="K1930" s="2" t="s">
        <v>38</v>
      </c>
      <c r="L1930" s="2" t="s">
        <v>22</v>
      </c>
      <c r="N1930" t="s">
        <v>3440</v>
      </c>
      <c r="O1930" s="3">
        <v>45306</v>
      </c>
      <c r="P1930" s="2">
        <f t="shared" ca="1" si="30"/>
        <v>5</v>
      </c>
    </row>
    <row r="1931" spans="1:16">
      <c r="A1931" s="2">
        <v>3081006</v>
      </c>
      <c r="B1931" s="2">
        <v>1930</v>
      </c>
      <c r="C1931" s="2">
        <v>1930</v>
      </c>
      <c r="D1931" s="2" t="s">
        <v>2177</v>
      </c>
      <c r="E1931" s="3">
        <v>43626</v>
      </c>
      <c r="F1931" s="2" t="s">
        <v>246</v>
      </c>
      <c r="G1931" s="2" t="s">
        <v>15</v>
      </c>
      <c r="H1931" s="3">
        <v>47215</v>
      </c>
      <c r="K1931" s="2" t="s">
        <v>69</v>
      </c>
      <c r="L1931" s="2" t="s">
        <v>265</v>
      </c>
      <c r="N1931" t="s">
        <v>3440</v>
      </c>
      <c r="O1931" s="3">
        <v>45306</v>
      </c>
      <c r="P1931" s="2">
        <f t="shared" ca="1" si="30"/>
        <v>5</v>
      </c>
    </row>
    <row r="1932" spans="1:16">
      <c r="A1932" s="2">
        <v>3082007</v>
      </c>
      <c r="B1932" s="2">
        <v>1931</v>
      </c>
      <c r="C1932" s="2">
        <v>1931</v>
      </c>
      <c r="D1932" s="2" t="s">
        <v>2178</v>
      </c>
      <c r="E1932" s="3">
        <v>43626</v>
      </c>
      <c r="F1932" s="2" t="s">
        <v>28</v>
      </c>
      <c r="G1932" s="2" t="s">
        <v>15</v>
      </c>
      <c r="H1932" s="3">
        <v>46278</v>
      </c>
      <c r="K1932" s="2" t="s">
        <v>16</v>
      </c>
      <c r="L1932" s="2" t="s">
        <v>401</v>
      </c>
      <c r="N1932" t="s">
        <v>3440</v>
      </c>
      <c r="O1932" s="3">
        <v>45306</v>
      </c>
      <c r="P1932" s="2">
        <f t="shared" ca="1" si="30"/>
        <v>5</v>
      </c>
    </row>
    <row r="1933" spans="1:16">
      <c r="A1933" s="2">
        <v>3090976</v>
      </c>
      <c r="B1933" s="2">
        <v>1932</v>
      </c>
      <c r="C1933" s="2">
        <v>1932</v>
      </c>
      <c r="D1933" s="2" t="s">
        <v>2179</v>
      </c>
      <c r="E1933" s="3">
        <v>43661</v>
      </c>
      <c r="F1933" s="2" t="s">
        <v>28</v>
      </c>
      <c r="G1933" s="2" t="s">
        <v>638</v>
      </c>
      <c r="H1933" s="3">
        <v>44849</v>
      </c>
      <c r="K1933" s="2" t="s">
        <v>135</v>
      </c>
      <c r="L1933" s="2" t="s">
        <v>605</v>
      </c>
      <c r="N1933" t="s">
        <v>3440</v>
      </c>
      <c r="O1933" s="3">
        <v>45306</v>
      </c>
      <c r="P1933" s="2">
        <f t="shared" ca="1" si="30"/>
        <v>5</v>
      </c>
    </row>
    <row r="1934" spans="1:16">
      <c r="A1934" s="2">
        <v>3090545</v>
      </c>
      <c r="B1934" s="2">
        <v>1933</v>
      </c>
      <c r="C1934" s="2">
        <v>1933</v>
      </c>
      <c r="D1934" s="2" t="s">
        <v>2180</v>
      </c>
      <c r="E1934" s="3">
        <v>43661</v>
      </c>
      <c r="F1934" s="2" t="s">
        <v>322</v>
      </c>
      <c r="G1934" s="2" t="s">
        <v>15</v>
      </c>
      <c r="H1934" s="3">
        <v>44849</v>
      </c>
      <c r="K1934" s="2" t="s">
        <v>69</v>
      </c>
      <c r="L1934" s="2" t="s">
        <v>595</v>
      </c>
      <c r="N1934" t="s">
        <v>3440</v>
      </c>
      <c r="O1934" s="3">
        <v>45306</v>
      </c>
      <c r="P1934" s="2">
        <f t="shared" ca="1" si="30"/>
        <v>5</v>
      </c>
    </row>
    <row r="1935" spans="1:16">
      <c r="A1935" s="2">
        <v>3090981</v>
      </c>
      <c r="B1935" s="2">
        <v>1934</v>
      </c>
      <c r="C1935" s="2">
        <v>1934</v>
      </c>
      <c r="D1935" s="2" t="s">
        <v>2181</v>
      </c>
      <c r="E1935" s="3">
        <v>43661</v>
      </c>
      <c r="F1935" s="2" t="s">
        <v>246</v>
      </c>
      <c r="G1935" s="2" t="s">
        <v>15</v>
      </c>
      <c r="H1935" s="3">
        <v>46182</v>
      </c>
      <c r="K1935" s="2" t="s">
        <v>38</v>
      </c>
      <c r="L1935" s="2" t="s">
        <v>107</v>
      </c>
      <c r="N1935" t="s">
        <v>3440</v>
      </c>
      <c r="O1935" s="3">
        <v>45306</v>
      </c>
      <c r="P1935" s="2">
        <f t="shared" ca="1" si="30"/>
        <v>5</v>
      </c>
    </row>
    <row r="1936" spans="1:16">
      <c r="A1936" s="2">
        <v>3096708</v>
      </c>
      <c r="B1936" s="2">
        <v>1935</v>
      </c>
      <c r="C1936" s="2">
        <v>1935</v>
      </c>
      <c r="D1936" s="2" t="s">
        <v>2182</v>
      </c>
      <c r="E1936" s="3">
        <v>43689</v>
      </c>
      <c r="F1936" s="2" t="s">
        <v>28</v>
      </c>
      <c r="G1936" s="2" t="s">
        <v>15</v>
      </c>
      <c r="H1936" s="3">
        <v>44877</v>
      </c>
      <c r="K1936" s="2" t="s">
        <v>65</v>
      </c>
      <c r="L1936" s="2" t="s">
        <v>46</v>
      </c>
      <c r="N1936" t="s">
        <v>3440</v>
      </c>
      <c r="O1936" s="3">
        <v>45306</v>
      </c>
      <c r="P1936" s="2">
        <f t="shared" ca="1" si="30"/>
        <v>5</v>
      </c>
    </row>
    <row r="1937" spans="1:16">
      <c r="A1937" s="2">
        <v>3096724</v>
      </c>
      <c r="B1937" s="2">
        <v>1936</v>
      </c>
      <c r="C1937" s="2">
        <v>1936</v>
      </c>
      <c r="D1937" s="2" t="s">
        <v>2183</v>
      </c>
      <c r="E1937" s="3">
        <v>43689</v>
      </c>
      <c r="F1937" s="2" t="s">
        <v>28</v>
      </c>
      <c r="G1937" s="2" t="s">
        <v>15</v>
      </c>
      <c r="H1937" s="3">
        <v>47278</v>
      </c>
      <c r="K1937" s="2" t="s">
        <v>52</v>
      </c>
      <c r="L1937" s="2" t="s">
        <v>242</v>
      </c>
      <c r="N1937" t="s">
        <v>3440</v>
      </c>
      <c r="O1937" s="3">
        <v>45306</v>
      </c>
      <c r="P1937" s="2">
        <f t="shared" ca="1" si="30"/>
        <v>5</v>
      </c>
    </row>
    <row r="1938" spans="1:16">
      <c r="A1938" s="2">
        <v>3096945</v>
      </c>
      <c r="B1938" s="2">
        <v>1937</v>
      </c>
      <c r="C1938" s="2">
        <v>1937</v>
      </c>
      <c r="D1938" s="2" t="s">
        <v>2184</v>
      </c>
      <c r="E1938" s="3">
        <v>43689</v>
      </c>
      <c r="F1938" s="2" t="s">
        <v>28</v>
      </c>
      <c r="G1938" s="2" t="s">
        <v>15</v>
      </c>
      <c r="H1938" s="3">
        <v>47311</v>
      </c>
      <c r="K1938" s="2" t="s">
        <v>52</v>
      </c>
      <c r="L1938" s="2" t="s">
        <v>1167</v>
      </c>
      <c r="N1938" t="s">
        <v>3440</v>
      </c>
      <c r="O1938" s="3">
        <v>45306</v>
      </c>
      <c r="P1938" s="2">
        <f t="shared" ca="1" si="30"/>
        <v>5</v>
      </c>
    </row>
    <row r="1939" spans="1:16">
      <c r="A1939" s="2">
        <v>3096699</v>
      </c>
      <c r="B1939" s="2">
        <v>1938</v>
      </c>
      <c r="C1939" s="2">
        <v>1938</v>
      </c>
      <c r="D1939" s="2" t="s">
        <v>2185</v>
      </c>
      <c r="E1939" s="3">
        <v>43689</v>
      </c>
      <c r="F1939" s="2" t="s">
        <v>14</v>
      </c>
      <c r="G1939" s="2" t="s">
        <v>15</v>
      </c>
      <c r="H1939" s="3">
        <v>47278</v>
      </c>
      <c r="K1939" s="2" t="s">
        <v>63</v>
      </c>
      <c r="L1939" s="2" t="s">
        <v>352</v>
      </c>
      <c r="N1939" t="s">
        <v>3440</v>
      </c>
      <c r="O1939" s="3">
        <v>45306</v>
      </c>
      <c r="P1939" s="2">
        <f t="shared" ca="1" si="30"/>
        <v>5</v>
      </c>
    </row>
    <row r="1940" spans="1:16">
      <c r="A1940" s="2">
        <v>3101207</v>
      </c>
      <c r="B1940" s="2">
        <v>1939</v>
      </c>
      <c r="C1940" s="2">
        <v>1939</v>
      </c>
      <c r="D1940" s="2" t="s">
        <v>2186</v>
      </c>
      <c r="E1940" s="3">
        <v>43717</v>
      </c>
      <c r="F1940" s="2" t="s">
        <v>28</v>
      </c>
      <c r="G1940" s="2" t="s">
        <v>15</v>
      </c>
      <c r="H1940" s="3">
        <v>46208</v>
      </c>
      <c r="K1940" s="2" t="s">
        <v>135</v>
      </c>
      <c r="L1940" s="2" t="s">
        <v>439</v>
      </c>
      <c r="N1940" t="s">
        <v>3440</v>
      </c>
      <c r="O1940" s="3">
        <v>45306</v>
      </c>
      <c r="P1940" s="2">
        <f t="shared" ca="1" si="30"/>
        <v>5</v>
      </c>
    </row>
    <row r="1941" spans="1:16">
      <c r="A1941" s="2">
        <v>3101208</v>
      </c>
      <c r="B1941" s="2">
        <v>1940</v>
      </c>
      <c r="C1941" s="2">
        <v>1940</v>
      </c>
      <c r="D1941" s="2" t="s">
        <v>2187</v>
      </c>
      <c r="E1941" s="3">
        <v>43717</v>
      </c>
      <c r="F1941" s="2" t="s">
        <v>322</v>
      </c>
      <c r="G1941" s="2" t="s">
        <v>638</v>
      </c>
      <c r="H1941" s="3">
        <v>44904</v>
      </c>
      <c r="K1941" s="2" t="s">
        <v>63</v>
      </c>
      <c r="L1941" s="2" t="s">
        <v>176</v>
      </c>
      <c r="N1941" t="s">
        <v>3440</v>
      </c>
      <c r="O1941" s="3">
        <v>45306</v>
      </c>
      <c r="P1941" s="2">
        <f t="shared" ca="1" si="30"/>
        <v>5</v>
      </c>
    </row>
    <row r="1942" spans="1:16">
      <c r="A1942" s="2">
        <v>3101511</v>
      </c>
      <c r="B1942" s="2">
        <v>1941</v>
      </c>
      <c r="C1942" s="2">
        <v>1941</v>
      </c>
      <c r="D1942" s="2" t="s">
        <v>2188</v>
      </c>
      <c r="E1942" s="3">
        <v>43717</v>
      </c>
      <c r="F1942" s="2" t="s">
        <v>322</v>
      </c>
      <c r="G1942" s="2" t="s">
        <v>15</v>
      </c>
      <c r="H1942" s="3">
        <v>46465</v>
      </c>
      <c r="K1942" s="2" t="s">
        <v>65</v>
      </c>
      <c r="L1942" s="2" t="s">
        <v>302</v>
      </c>
      <c r="N1942" t="s">
        <v>3440</v>
      </c>
      <c r="O1942" s="3">
        <v>45306</v>
      </c>
      <c r="P1942" s="2">
        <f t="shared" ca="1" si="30"/>
        <v>5</v>
      </c>
    </row>
    <row r="1943" spans="1:16">
      <c r="A1943" s="2">
        <v>3101210</v>
      </c>
      <c r="B1943" s="2">
        <v>1942</v>
      </c>
      <c r="C1943" s="2">
        <v>1942</v>
      </c>
      <c r="D1943" s="2" t="s">
        <v>2189</v>
      </c>
      <c r="E1943" s="3">
        <v>43717</v>
      </c>
      <c r="F1943" s="2" t="s">
        <v>14</v>
      </c>
      <c r="G1943" s="2" t="s">
        <v>15</v>
      </c>
      <c r="H1943" s="3">
        <v>46281</v>
      </c>
      <c r="K1943" s="2" t="s">
        <v>135</v>
      </c>
      <c r="L1943" s="2" t="s">
        <v>107</v>
      </c>
      <c r="N1943" t="s">
        <v>3440</v>
      </c>
      <c r="O1943" s="3">
        <v>45306</v>
      </c>
      <c r="P1943" s="2">
        <f t="shared" ca="1" si="30"/>
        <v>5</v>
      </c>
    </row>
    <row r="1944" spans="1:16">
      <c r="A1944" s="2">
        <v>3114276</v>
      </c>
      <c r="B1944" s="2">
        <v>1943</v>
      </c>
      <c r="C1944" s="2">
        <v>1943</v>
      </c>
      <c r="D1944" s="2" t="s">
        <v>2190</v>
      </c>
      <c r="E1944" s="3">
        <v>43752</v>
      </c>
      <c r="F1944" s="2" t="s">
        <v>322</v>
      </c>
      <c r="G1944" s="2" t="s">
        <v>15</v>
      </c>
      <c r="H1944" s="3">
        <v>44940</v>
      </c>
      <c r="K1944" s="2" t="s">
        <v>52</v>
      </c>
      <c r="L1944" s="2" t="s">
        <v>152</v>
      </c>
      <c r="N1944" t="s">
        <v>3440</v>
      </c>
      <c r="O1944" s="3">
        <v>45306</v>
      </c>
      <c r="P1944" s="2">
        <f t="shared" ca="1" si="30"/>
        <v>5</v>
      </c>
    </row>
    <row r="1945" spans="1:16">
      <c r="A1945" s="2">
        <v>3114265</v>
      </c>
      <c r="B1945" s="2">
        <v>1944</v>
      </c>
      <c r="C1945" s="2">
        <v>1944</v>
      </c>
      <c r="D1945" s="2" t="s">
        <v>2191</v>
      </c>
      <c r="E1945" s="3">
        <v>43752</v>
      </c>
      <c r="F1945" s="2" t="s">
        <v>322</v>
      </c>
      <c r="G1945" s="2" t="s">
        <v>15</v>
      </c>
      <c r="H1945" s="3">
        <v>46243</v>
      </c>
      <c r="K1945" s="2" t="s">
        <v>16</v>
      </c>
      <c r="L1945" s="2" t="s">
        <v>285</v>
      </c>
      <c r="N1945" t="s">
        <v>3440</v>
      </c>
      <c r="O1945" s="3">
        <v>45306</v>
      </c>
      <c r="P1945" s="2">
        <f t="shared" ca="1" si="30"/>
        <v>5</v>
      </c>
    </row>
    <row r="1946" spans="1:16">
      <c r="A1946" s="2">
        <v>3115506</v>
      </c>
      <c r="B1946" s="2">
        <v>1945</v>
      </c>
      <c r="C1946" s="2">
        <v>1945</v>
      </c>
      <c r="D1946" s="2" t="s">
        <v>2192</v>
      </c>
      <c r="E1946" s="3">
        <v>43752</v>
      </c>
      <c r="F1946" s="2" t="s">
        <v>322</v>
      </c>
      <c r="G1946" s="2" t="s">
        <v>15</v>
      </c>
      <c r="H1946" s="3">
        <v>44940</v>
      </c>
      <c r="K1946" s="2" t="s">
        <v>63</v>
      </c>
      <c r="L1946" s="2" t="s">
        <v>22</v>
      </c>
      <c r="N1946" t="s">
        <v>3440</v>
      </c>
      <c r="O1946" s="3">
        <v>45306</v>
      </c>
      <c r="P1946" s="2">
        <f t="shared" ca="1" si="30"/>
        <v>5</v>
      </c>
    </row>
    <row r="1947" spans="1:16">
      <c r="A1947" s="2">
        <v>3114286</v>
      </c>
      <c r="B1947" s="2">
        <v>1946</v>
      </c>
      <c r="C1947" s="2">
        <v>1946</v>
      </c>
      <c r="D1947" s="2" t="s">
        <v>2193</v>
      </c>
      <c r="E1947" s="3">
        <v>43752</v>
      </c>
      <c r="F1947" s="2" t="s">
        <v>246</v>
      </c>
      <c r="G1947" s="2" t="s">
        <v>15</v>
      </c>
      <c r="H1947" s="3">
        <v>46182</v>
      </c>
      <c r="K1947" s="2" t="s">
        <v>147</v>
      </c>
      <c r="L1947" s="2" t="s">
        <v>22</v>
      </c>
      <c r="N1947" t="s">
        <v>3440</v>
      </c>
      <c r="O1947" s="3">
        <v>45306</v>
      </c>
      <c r="P1947" s="2">
        <f t="shared" ca="1" si="30"/>
        <v>5</v>
      </c>
    </row>
    <row r="1948" spans="1:16">
      <c r="A1948" s="2">
        <v>3123822</v>
      </c>
      <c r="B1948" s="2">
        <v>1947</v>
      </c>
      <c r="C1948" s="2">
        <v>1947</v>
      </c>
      <c r="D1948" s="2" t="s">
        <v>2194</v>
      </c>
      <c r="E1948" s="3">
        <v>43780</v>
      </c>
      <c r="F1948" s="2" t="s">
        <v>322</v>
      </c>
      <c r="G1948" s="2" t="s">
        <v>15</v>
      </c>
      <c r="H1948" s="3">
        <v>44968</v>
      </c>
      <c r="K1948" s="2" t="s">
        <v>52</v>
      </c>
      <c r="L1948" s="2" t="s">
        <v>1290</v>
      </c>
      <c r="N1948" t="s">
        <v>3440</v>
      </c>
      <c r="O1948" s="3">
        <v>45306</v>
      </c>
      <c r="P1948" s="2">
        <f t="shared" ca="1" si="30"/>
        <v>5</v>
      </c>
    </row>
    <row r="1949" spans="1:16">
      <c r="A1949" s="2">
        <v>3123953</v>
      </c>
      <c r="B1949" s="2">
        <v>1948</v>
      </c>
      <c r="C1949" s="2">
        <v>1948</v>
      </c>
      <c r="D1949" s="2" t="s">
        <v>2195</v>
      </c>
      <c r="E1949" s="3">
        <v>43780</v>
      </c>
      <c r="F1949" s="2" t="s">
        <v>322</v>
      </c>
      <c r="G1949" s="2" t="s">
        <v>15</v>
      </c>
      <c r="H1949" s="3">
        <v>44968</v>
      </c>
      <c r="K1949" s="2" t="s">
        <v>52</v>
      </c>
      <c r="L1949" s="2" t="s">
        <v>199</v>
      </c>
      <c r="N1949" t="s">
        <v>3440</v>
      </c>
      <c r="O1949" s="3">
        <v>45306</v>
      </c>
      <c r="P1949" s="2">
        <f t="shared" ca="1" si="30"/>
        <v>5</v>
      </c>
    </row>
    <row r="1950" spans="1:16">
      <c r="A1950" s="2">
        <v>3130495</v>
      </c>
      <c r="B1950" s="2">
        <v>1949</v>
      </c>
      <c r="C1950" s="2">
        <v>1949</v>
      </c>
      <c r="D1950" s="2" t="s">
        <v>2196</v>
      </c>
      <c r="E1950" s="3">
        <v>43808</v>
      </c>
      <c r="F1950" s="2" t="s">
        <v>14</v>
      </c>
      <c r="G1950" s="2" t="s">
        <v>15</v>
      </c>
      <c r="H1950" s="3">
        <v>47215</v>
      </c>
      <c r="K1950" s="2" t="s">
        <v>135</v>
      </c>
      <c r="L1950" s="2" t="s">
        <v>524</v>
      </c>
      <c r="N1950" t="s">
        <v>3440</v>
      </c>
      <c r="O1950" s="3">
        <v>45306</v>
      </c>
      <c r="P1950" s="2">
        <f t="shared" ca="1" si="30"/>
        <v>5</v>
      </c>
    </row>
    <row r="1951" spans="1:16">
      <c r="A1951" s="2">
        <v>3138435</v>
      </c>
      <c r="B1951" s="2">
        <v>1950</v>
      </c>
      <c r="C1951" s="2">
        <v>1950</v>
      </c>
      <c r="D1951" s="2" t="s">
        <v>2197</v>
      </c>
      <c r="E1951" s="3">
        <v>43843</v>
      </c>
      <c r="F1951" s="2" t="s">
        <v>28</v>
      </c>
      <c r="G1951" s="2" t="s">
        <v>15</v>
      </c>
      <c r="H1951" s="3">
        <v>47215</v>
      </c>
      <c r="K1951" s="2" t="s">
        <v>427</v>
      </c>
      <c r="L1951" s="2" t="s">
        <v>300</v>
      </c>
      <c r="N1951" t="s">
        <v>3440</v>
      </c>
      <c r="O1951" s="3">
        <v>45306</v>
      </c>
      <c r="P1951" s="2">
        <f t="shared" ca="1" si="30"/>
        <v>5</v>
      </c>
    </row>
    <row r="1952" spans="1:16">
      <c r="A1952" s="2">
        <v>3138444</v>
      </c>
      <c r="B1952" s="2">
        <v>1951</v>
      </c>
      <c r="C1952" s="2">
        <v>1951</v>
      </c>
      <c r="D1952" s="2" t="s">
        <v>2198</v>
      </c>
      <c r="E1952" s="3">
        <v>43843</v>
      </c>
      <c r="F1952" s="2" t="s">
        <v>14</v>
      </c>
      <c r="G1952" s="2" t="s">
        <v>15</v>
      </c>
      <c r="H1952" s="3">
        <v>46281</v>
      </c>
      <c r="K1952" s="2" t="s">
        <v>126</v>
      </c>
      <c r="L1952" s="2" t="s">
        <v>382</v>
      </c>
      <c r="N1952" t="s">
        <v>3440</v>
      </c>
      <c r="O1952" s="3">
        <v>45306</v>
      </c>
      <c r="P1952" s="2">
        <f t="shared" ca="1" si="30"/>
        <v>5</v>
      </c>
    </row>
    <row r="1953" spans="1:16">
      <c r="A1953" s="2">
        <v>3138436</v>
      </c>
      <c r="B1953" s="2">
        <v>1952</v>
      </c>
      <c r="C1953" s="2">
        <v>1952</v>
      </c>
      <c r="D1953" s="2" t="s">
        <v>2199</v>
      </c>
      <c r="E1953" s="3">
        <v>43843</v>
      </c>
      <c r="F1953" s="2" t="s">
        <v>322</v>
      </c>
      <c r="G1953" s="2" t="s">
        <v>15</v>
      </c>
      <c r="H1953" s="3">
        <v>45029</v>
      </c>
      <c r="K1953" s="2" t="s">
        <v>63</v>
      </c>
      <c r="L1953" s="2" t="s">
        <v>217</v>
      </c>
      <c r="N1953" t="s">
        <v>3440</v>
      </c>
      <c r="O1953" s="3">
        <v>45306</v>
      </c>
      <c r="P1953" s="2">
        <f t="shared" ca="1" si="30"/>
        <v>5</v>
      </c>
    </row>
    <row r="1954" spans="1:16">
      <c r="A1954" s="2">
        <v>3146250</v>
      </c>
      <c r="B1954" s="2">
        <v>1953</v>
      </c>
      <c r="C1954" s="2">
        <v>1953</v>
      </c>
      <c r="D1954" s="2" t="s">
        <v>2200</v>
      </c>
      <c r="E1954" s="3">
        <v>43871</v>
      </c>
      <c r="F1954" s="2" t="s">
        <v>28</v>
      </c>
      <c r="G1954" s="2" t="s">
        <v>15</v>
      </c>
      <c r="H1954" s="3">
        <v>45056</v>
      </c>
      <c r="K1954" s="2" t="s">
        <v>65</v>
      </c>
      <c r="L1954" s="2" t="s">
        <v>1290</v>
      </c>
      <c r="N1954" t="s">
        <v>3440</v>
      </c>
      <c r="O1954" s="3">
        <v>45306</v>
      </c>
      <c r="P1954" s="2">
        <f t="shared" ca="1" si="30"/>
        <v>5</v>
      </c>
    </row>
    <row r="1955" spans="1:16">
      <c r="A1955" s="2">
        <v>3155292</v>
      </c>
      <c r="B1955" s="2">
        <v>1954</v>
      </c>
      <c r="C1955" s="2">
        <v>1954</v>
      </c>
      <c r="D1955" s="2" t="s">
        <v>2201</v>
      </c>
      <c r="E1955" s="3">
        <v>43899</v>
      </c>
      <c r="F1955" s="2" t="s">
        <v>14</v>
      </c>
      <c r="G1955" s="2" t="s">
        <v>15</v>
      </c>
      <c r="H1955" s="3">
        <v>46281</v>
      </c>
      <c r="K1955" s="2" t="s">
        <v>135</v>
      </c>
      <c r="L1955" s="2" t="s">
        <v>1167</v>
      </c>
      <c r="N1955" t="s">
        <v>3440</v>
      </c>
      <c r="O1955" s="3">
        <v>45306</v>
      </c>
      <c r="P1955" s="2">
        <f t="shared" ca="1" si="30"/>
        <v>5</v>
      </c>
    </row>
    <row r="1956" spans="1:16">
      <c r="A1956" s="2">
        <v>3155307</v>
      </c>
      <c r="B1956" s="2">
        <v>1955</v>
      </c>
      <c r="C1956" s="2">
        <v>1955</v>
      </c>
      <c r="D1956" s="2" t="s">
        <v>2202</v>
      </c>
      <c r="E1956" s="3">
        <v>43899</v>
      </c>
      <c r="F1956" s="2" t="s">
        <v>322</v>
      </c>
      <c r="G1956" s="2" t="s">
        <v>15</v>
      </c>
      <c r="H1956" s="3">
        <v>45086</v>
      </c>
      <c r="K1956" s="2" t="s">
        <v>52</v>
      </c>
      <c r="L1956" s="2" t="s">
        <v>33</v>
      </c>
      <c r="N1956" t="s">
        <v>3440</v>
      </c>
      <c r="O1956" s="3">
        <v>45306</v>
      </c>
      <c r="P1956" s="2">
        <f t="shared" ca="1" si="30"/>
        <v>5</v>
      </c>
    </row>
    <row r="1957" spans="1:16">
      <c r="A1957" s="2">
        <v>3155236</v>
      </c>
      <c r="B1957" s="2">
        <v>1956</v>
      </c>
      <c r="C1957" s="2">
        <v>1956</v>
      </c>
      <c r="D1957" s="2" t="s">
        <v>2203</v>
      </c>
      <c r="E1957" s="3">
        <v>43899</v>
      </c>
      <c r="F1957" s="2" t="s">
        <v>14</v>
      </c>
      <c r="G1957" s="2" t="s">
        <v>15</v>
      </c>
      <c r="H1957" s="3">
        <v>46281</v>
      </c>
      <c r="K1957" s="2" t="s">
        <v>52</v>
      </c>
      <c r="L1957" s="2" t="s">
        <v>439</v>
      </c>
      <c r="N1957" t="s">
        <v>3440</v>
      </c>
      <c r="O1957" s="3">
        <v>45306</v>
      </c>
      <c r="P1957" s="2">
        <f t="shared" ca="1" si="30"/>
        <v>5</v>
      </c>
    </row>
    <row r="1958" spans="1:16">
      <c r="A1958" s="2">
        <v>3155268</v>
      </c>
      <c r="B1958" s="2">
        <v>1957</v>
      </c>
      <c r="C1958" s="2">
        <v>1957</v>
      </c>
      <c r="D1958" s="2" t="s">
        <v>2204</v>
      </c>
      <c r="E1958" s="3">
        <v>43899</v>
      </c>
      <c r="F1958" s="2" t="s">
        <v>14</v>
      </c>
      <c r="G1958" s="2" t="s">
        <v>15</v>
      </c>
      <c r="H1958" s="3">
        <v>46281</v>
      </c>
      <c r="K1958" s="2" t="s">
        <v>135</v>
      </c>
      <c r="L1958" s="2" t="s">
        <v>75</v>
      </c>
      <c r="N1958" t="s">
        <v>3440</v>
      </c>
      <c r="O1958" s="3">
        <v>45306</v>
      </c>
      <c r="P1958" s="2">
        <f t="shared" ca="1" si="30"/>
        <v>5</v>
      </c>
    </row>
    <row r="1959" spans="1:16">
      <c r="A1959" s="2">
        <v>3178728</v>
      </c>
      <c r="B1959" s="2">
        <v>1958</v>
      </c>
      <c r="C1959" s="2">
        <v>1958</v>
      </c>
      <c r="D1959" s="2" t="s">
        <v>1524</v>
      </c>
      <c r="E1959" s="3">
        <v>44312</v>
      </c>
      <c r="F1959" s="2" t="s">
        <v>322</v>
      </c>
      <c r="G1959" s="2" t="s">
        <v>15</v>
      </c>
      <c r="H1959" s="3">
        <v>45499</v>
      </c>
      <c r="K1959" s="2" t="s">
        <v>38</v>
      </c>
      <c r="L1959" s="2" t="s">
        <v>623</v>
      </c>
      <c r="N1959" t="s">
        <v>3440</v>
      </c>
      <c r="O1959" s="3">
        <v>45306</v>
      </c>
      <c r="P1959" s="2">
        <f t="shared" ca="1" si="30"/>
        <v>3</v>
      </c>
    </row>
    <row r="1960" spans="1:16">
      <c r="A1960" s="2">
        <v>3178727</v>
      </c>
      <c r="B1960" s="2">
        <v>1959</v>
      </c>
      <c r="C1960" s="2">
        <v>1959</v>
      </c>
      <c r="D1960" s="2" t="s">
        <v>2205</v>
      </c>
      <c r="E1960" s="3">
        <v>44312</v>
      </c>
      <c r="F1960" s="2" t="s">
        <v>28</v>
      </c>
      <c r="G1960" s="2" t="s">
        <v>15</v>
      </c>
      <c r="H1960" s="3">
        <v>46243</v>
      </c>
      <c r="K1960" s="2" t="s">
        <v>52</v>
      </c>
      <c r="L1960" s="2" t="s">
        <v>204</v>
      </c>
      <c r="N1960" t="s">
        <v>3440</v>
      </c>
      <c r="O1960" s="3">
        <v>45306</v>
      </c>
      <c r="P1960" s="2">
        <f t="shared" ca="1" si="30"/>
        <v>3</v>
      </c>
    </row>
    <row r="1961" spans="1:16">
      <c r="A1961" s="2">
        <v>3178733</v>
      </c>
      <c r="B1961" s="2">
        <v>1960</v>
      </c>
      <c r="C1961" s="2">
        <v>1960</v>
      </c>
      <c r="D1961" s="2" t="s">
        <v>2206</v>
      </c>
      <c r="E1961" s="3">
        <v>44312</v>
      </c>
      <c r="F1961" s="2" t="s">
        <v>211</v>
      </c>
      <c r="G1961" s="2" t="s">
        <v>15</v>
      </c>
      <c r="H1961" s="3">
        <v>46182</v>
      </c>
      <c r="K1961" s="2" t="s">
        <v>147</v>
      </c>
      <c r="L1961" s="2" t="s">
        <v>376</v>
      </c>
      <c r="N1961" t="s">
        <v>3440</v>
      </c>
      <c r="O1961" s="3">
        <v>45306</v>
      </c>
      <c r="P1961" s="2">
        <f t="shared" ca="1" si="30"/>
        <v>3</v>
      </c>
    </row>
    <row r="1962" spans="1:16">
      <c r="A1962" s="2">
        <v>3285609</v>
      </c>
      <c r="B1962" s="2">
        <v>1961</v>
      </c>
      <c r="C1962" s="2">
        <v>1961</v>
      </c>
      <c r="D1962" s="2" t="s">
        <v>2207</v>
      </c>
      <c r="E1962" s="3">
        <v>44333</v>
      </c>
      <c r="F1962" s="2" t="s">
        <v>246</v>
      </c>
      <c r="G1962" s="2" t="s">
        <v>15</v>
      </c>
      <c r="H1962" s="3">
        <v>46708</v>
      </c>
      <c r="K1962" s="2" t="s">
        <v>147</v>
      </c>
      <c r="L1962" s="2" t="s">
        <v>285</v>
      </c>
      <c r="N1962" t="s">
        <v>3440</v>
      </c>
      <c r="O1962" s="3">
        <v>45306</v>
      </c>
      <c r="P1962" s="2">
        <f t="shared" ca="1" si="30"/>
        <v>3</v>
      </c>
    </row>
    <row r="1963" spans="1:16">
      <c r="A1963" s="2">
        <v>3285115</v>
      </c>
      <c r="B1963" s="2">
        <v>1962</v>
      </c>
      <c r="C1963" s="2">
        <v>1962</v>
      </c>
      <c r="D1963" s="2" t="s">
        <v>2208</v>
      </c>
      <c r="E1963" s="3">
        <v>44333</v>
      </c>
      <c r="F1963" s="2" t="s">
        <v>322</v>
      </c>
      <c r="G1963" s="2" t="s">
        <v>15</v>
      </c>
      <c r="H1963" s="3">
        <v>45521</v>
      </c>
      <c r="K1963" s="2" t="s">
        <v>193</v>
      </c>
      <c r="L1963" s="2" t="s">
        <v>352</v>
      </c>
      <c r="N1963" t="s">
        <v>3440</v>
      </c>
      <c r="O1963" s="3">
        <v>45306</v>
      </c>
      <c r="P1963" s="2">
        <f t="shared" ca="1" si="30"/>
        <v>3</v>
      </c>
    </row>
    <row r="1964" spans="1:16">
      <c r="A1964" s="2">
        <v>3296240</v>
      </c>
      <c r="B1964" s="2">
        <v>1963</v>
      </c>
      <c r="C1964" s="2">
        <v>1963</v>
      </c>
      <c r="D1964" s="2" t="s">
        <v>2209</v>
      </c>
      <c r="E1964" s="3">
        <v>44361</v>
      </c>
      <c r="F1964" s="2" t="s">
        <v>322</v>
      </c>
      <c r="G1964" s="2" t="s">
        <v>15</v>
      </c>
      <c r="H1964" s="3">
        <v>47248</v>
      </c>
      <c r="K1964" s="2" t="s">
        <v>52</v>
      </c>
      <c r="L1964" s="2" t="s">
        <v>1357</v>
      </c>
      <c r="N1964" t="s">
        <v>3440</v>
      </c>
      <c r="O1964" s="3">
        <v>45306</v>
      </c>
      <c r="P1964" s="2">
        <f t="shared" ca="1" si="30"/>
        <v>3</v>
      </c>
    </row>
    <row r="1965" spans="1:16">
      <c r="A1965" s="2">
        <v>3294868</v>
      </c>
      <c r="B1965" s="2">
        <v>1964</v>
      </c>
      <c r="C1965" s="2">
        <v>1964</v>
      </c>
      <c r="D1965" s="2" t="s">
        <v>2210</v>
      </c>
      <c r="E1965" s="3">
        <v>44361</v>
      </c>
      <c r="F1965" s="2" t="s">
        <v>322</v>
      </c>
      <c r="G1965" s="2" t="s">
        <v>638</v>
      </c>
      <c r="H1965" s="3">
        <v>45549</v>
      </c>
      <c r="K1965" s="2" t="s">
        <v>45</v>
      </c>
      <c r="L1965" s="2" t="s">
        <v>107</v>
      </c>
      <c r="N1965" t="s">
        <v>3440</v>
      </c>
      <c r="O1965" s="3">
        <v>45306</v>
      </c>
      <c r="P1965" s="2">
        <f t="shared" ca="1" si="30"/>
        <v>3</v>
      </c>
    </row>
    <row r="1966" spans="1:16">
      <c r="A1966" s="2">
        <v>3296393</v>
      </c>
      <c r="B1966" s="2">
        <v>1965</v>
      </c>
      <c r="C1966" s="2">
        <v>1965</v>
      </c>
      <c r="D1966" s="2" t="s">
        <v>2211</v>
      </c>
      <c r="E1966" s="3">
        <v>44361</v>
      </c>
      <c r="F1966" s="2" t="s">
        <v>322</v>
      </c>
      <c r="G1966" s="2" t="s">
        <v>15</v>
      </c>
      <c r="H1966" s="3">
        <v>46208</v>
      </c>
      <c r="K1966" s="2" t="s">
        <v>63</v>
      </c>
      <c r="L1966" s="2" t="s">
        <v>268</v>
      </c>
      <c r="N1966" t="s">
        <v>3440</v>
      </c>
      <c r="O1966" s="3">
        <v>45306</v>
      </c>
      <c r="P1966" s="2">
        <f t="shared" ca="1" si="30"/>
        <v>3</v>
      </c>
    </row>
    <row r="1967" spans="1:16">
      <c r="A1967" s="2">
        <v>3296241</v>
      </c>
      <c r="B1967" s="2">
        <v>1966</v>
      </c>
      <c r="C1967" s="2">
        <v>1966</v>
      </c>
      <c r="D1967" s="2" t="s">
        <v>2212</v>
      </c>
      <c r="E1967" s="3">
        <v>44361</v>
      </c>
      <c r="F1967" s="2" t="s">
        <v>246</v>
      </c>
      <c r="G1967" s="2" t="s">
        <v>15</v>
      </c>
      <c r="H1967" s="3">
        <v>46208</v>
      </c>
      <c r="K1967" s="2" t="s">
        <v>135</v>
      </c>
      <c r="L1967" s="2" t="s">
        <v>401</v>
      </c>
      <c r="N1967" t="s">
        <v>3440</v>
      </c>
      <c r="O1967" s="3">
        <v>45306</v>
      </c>
      <c r="P1967" s="2">
        <f t="shared" ca="1" si="30"/>
        <v>3</v>
      </c>
    </row>
    <row r="1968" spans="1:16">
      <c r="A1968" s="2">
        <v>3311285</v>
      </c>
      <c r="B1968" s="2">
        <v>1967</v>
      </c>
      <c r="C1968" s="2">
        <v>1967</v>
      </c>
      <c r="D1968" s="2" t="s">
        <v>2213</v>
      </c>
      <c r="E1968" s="3">
        <v>44389</v>
      </c>
      <c r="F1968" s="2" t="s">
        <v>28</v>
      </c>
      <c r="G1968" s="2" t="s">
        <v>15</v>
      </c>
      <c r="H1968" s="3">
        <v>45577</v>
      </c>
      <c r="K1968" s="2" t="s">
        <v>38</v>
      </c>
      <c r="L1968" s="2" t="s">
        <v>296</v>
      </c>
      <c r="N1968" t="s">
        <v>3440</v>
      </c>
      <c r="O1968" s="3">
        <v>45306</v>
      </c>
      <c r="P1968" s="2">
        <f t="shared" ca="1" si="30"/>
        <v>3</v>
      </c>
    </row>
    <row r="1969" spans="1:16">
      <c r="A1969" s="2">
        <v>3309912</v>
      </c>
      <c r="B1969" s="2">
        <v>1968</v>
      </c>
      <c r="C1969" s="2">
        <v>1968</v>
      </c>
      <c r="D1969" s="2" t="s">
        <v>2214</v>
      </c>
      <c r="E1969" s="3">
        <v>44389</v>
      </c>
      <c r="F1969" s="2" t="s">
        <v>28</v>
      </c>
      <c r="G1969" s="2" t="s">
        <v>15</v>
      </c>
      <c r="H1969" s="3">
        <v>45577</v>
      </c>
      <c r="K1969" s="2" t="s">
        <v>135</v>
      </c>
      <c r="L1969" s="2" t="s">
        <v>197</v>
      </c>
      <c r="N1969" t="s">
        <v>3440</v>
      </c>
      <c r="O1969" s="3">
        <v>45306</v>
      </c>
      <c r="P1969" s="2">
        <f t="shared" ca="1" si="30"/>
        <v>3</v>
      </c>
    </row>
    <row r="1970" spans="1:16">
      <c r="A1970" s="2">
        <v>3311198</v>
      </c>
      <c r="B1970" s="2">
        <v>1969</v>
      </c>
      <c r="C1970" s="2">
        <v>1969</v>
      </c>
      <c r="D1970" s="2" t="s">
        <v>2215</v>
      </c>
      <c r="E1970" s="3">
        <v>44389</v>
      </c>
      <c r="F1970" s="2" t="s">
        <v>28</v>
      </c>
      <c r="G1970" s="2" t="s">
        <v>15</v>
      </c>
      <c r="H1970" s="3">
        <v>45577</v>
      </c>
      <c r="K1970" s="2" t="s">
        <v>193</v>
      </c>
      <c r="L1970" s="2" t="s">
        <v>33</v>
      </c>
      <c r="N1970" t="s">
        <v>3440</v>
      </c>
      <c r="O1970" s="3">
        <v>45306</v>
      </c>
      <c r="P1970" s="2">
        <f t="shared" ca="1" si="30"/>
        <v>3</v>
      </c>
    </row>
    <row r="1971" spans="1:16">
      <c r="A1971" s="2">
        <v>3310993</v>
      </c>
      <c r="B1971" s="2">
        <v>1970</v>
      </c>
      <c r="C1971" s="2">
        <v>1970</v>
      </c>
      <c r="D1971" s="2" t="s">
        <v>2216</v>
      </c>
      <c r="E1971" s="3">
        <v>44389</v>
      </c>
      <c r="F1971" s="2" t="s">
        <v>322</v>
      </c>
      <c r="G1971" s="2" t="s">
        <v>15</v>
      </c>
      <c r="H1971" s="3">
        <v>46182</v>
      </c>
      <c r="K1971" s="2" t="s">
        <v>63</v>
      </c>
      <c r="L1971" s="2" t="s">
        <v>162</v>
      </c>
      <c r="N1971" t="s">
        <v>3440</v>
      </c>
      <c r="O1971" s="3">
        <v>45306</v>
      </c>
      <c r="P1971" s="2">
        <f t="shared" ca="1" si="30"/>
        <v>3</v>
      </c>
    </row>
    <row r="1972" spans="1:16">
      <c r="A1972" s="2">
        <v>3310830</v>
      </c>
      <c r="B1972" s="2">
        <v>1971</v>
      </c>
      <c r="C1972" s="2">
        <v>1971</v>
      </c>
      <c r="D1972" s="2" t="s">
        <v>2217</v>
      </c>
      <c r="E1972" s="3">
        <v>44389</v>
      </c>
      <c r="F1972" s="2" t="s">
        <v>28</v>
      </c>
      <c r="G1972" s="2" t="s">
        <v>15</v>
      </c>
      <c r="H1972" s="3">
        <v>45577</v>
      </c>
      <c r="K1972" s="2" t="s">
        <v>52</v>
      </c>
      <c r="L1972" s="2" t="s">
        <v>33</v>
      </c>
      <c r="N1972" t="s">
        <v>3440</v>
      </c>
      <c r="O1972" s="3">
        <v>45306</v>
      </c>
      <c r="P1972" s="2">
        <f t="shared" ca="1" si="30"/>
        <v>3</v>
      </c>
    </row>
    <row r="1973" spans="1:16">
      <c r="A1973" s="2">
        <v>3309898</v>
      </c>
      <c r="B1973" s="2">
        <v>1972</v>
      </c>
      <c r="C1973" s="2">
        <v>1972</v>
      </c>
      <c r="D1973" s="2" t="s">
        <v>2218</v>
      </c>
      <c r="E1973" s="3">
        <v>44389</v>
      </c>
      <c r="F1973" s="2" t="s">
        <v>322</v>
      </c>
      <c r="G1973" s="2" t="s">
        <v>15</v>
      </c>
      <c r="H1973" s="3">
        <v>46182</v>
      </c>
      <c r="K1973" s="2" t="s">
        <v>389</v>
      </c>
      <c r="L1973" s="2" t="s">
        <v>533</v>
      </c>
      <c r="N1973" t="s">
        <v>3440</v>
      </c>
      <c r="O1973" s="3">
        <v>45306</v>
      </c>
      <c r="P1973" s="2">
        <f t="shared" ca="1" si="30"/>
        <v>3</v>
      </c>
    </row>
    <row r="1974" spans="1:16">
      <c r="A1974" s="2">
        <v>3310821</v>
      </c>
      <c r="B1974" s="2">
        <v>1973</v>
      </c>
      <c r="C1974" s="2">
        <v>1973</v>
      </c>
      <c r="D1974" s="2" t="s">
        <v>2219</v>
      </c>
      <c r="E1974" s="3">
        <v>44389</v>
      </c>
      <c r="F1974" s="2" t="s">
        <v>322</v>
      </c>
      <c r="G1974" s="2" t="s">
        <v>15</v>
      </c>
      <c r="H1974" s="3">
        <v>46182</v>
      </c>
      <c r="K1974" s="2" t="s">
        <v>63</v>
      </c>
      <c r="L1974" s="2" t="s">
        <v>58</v>
      </c>
      <c r="N1974" t="s">
        <v>3440</v>
      </c>
      <c r="O1974" s="3">
        <v>45306</v>
      </c>
      <c r="P1974" s="2">
        <f t="shared" ca="1" si="30"/>
        <v>3</v>
      </c>
    </row>
    <row r="1975" spans="1:16">
      <c r="A1975" s="2">
        <v>3309936</v>
      </c>
      <c r="B1975" s="2">
        <v>1974</v>
      </c>
      <c r="C1975" s="2">
        <v>1974</v>
      </c>
      <c r="D1975" s="2" t="s">
        <v>2220</v>
      </c>
      <c r="E1975" s="3">
        <v>44389</v>
      </c>
      <c r="F1975" s="2" t="s">
        <v>28</v>
      </c>
      <c r="G1975" s="2" t="s">
        <v>15</v>
      </c>
      <c r="H1975" s="3">
        <v>45577</v>
      </c>
      <c r="K1975" s="2" t="s">
        <v>52</v>
      </c>
      <c r="L1975" s="2" t="s">
        <v>118</v>
      </c>
      <c r="N1975" t="s">
        <v>3440</v>
      </c>
      <c r="O1975" s="3">
        <v>45306</v>
      </c>
      <c r="P1975" s="2">
        <f t="shared" ca="1" si="30"/>
        <v>3</v>
      </c>
    </row>
    <row r="1976" spans="1:16">
      <c r="A1976" s="2">
        <v>3309937</v>
      </c>
      <c r="B1976" s="2">
        <v>1975</v>
      </c>
      <c r="C1976" s="2">
        <v>1975</v>
      </c>
      <c r="D1976" s="2" t="s">
        <v>2221</v>
      </c>
      <c r="E1976" s="3">
        <v>44389</v>
      </c>
      <c r="F1976" s="2" t="s">
        <v>322</v>
      </c>
      <c r="G1976" s="2" t="s">
        <v>15</v>
      </c>
      <c r="H1976" s="3">
        <v>46182</v>
      </c>
      <c r="K1976" s="2" t="s">
        <v>135</v>
      </c>
      <c r="L1976" s="2" t="s">
        <v>107</v>
      </c>
      <c r="N1976" t="s">
        <v>3440</v>
      </c>
      <c r="O1976" s="3">
        <v>45306</v>
      </c>
      <c r="P1976" s="2">
        <f t="shared" ca="1" si="30"/>
        <v>3</v>
      </c>
    </row>
    <row r="1977" spans="1:16">
      <c r="A1977" s="2">
        <v>3296554</v>
      </c>
      <c r="B1977" s="2">
        <v>1976</v>
      </c>
      <c r="C1977" s="2">
        <v>1976</v>
      </c>
      <c r="D1977" s="2" t="s">
        <v>2222</v>
      </c>
      <c r="E1977" s="3">
        <v>44389</v>
      </c>
      <c r="F1977" s="2" t="s">
        <v>28</v>
      </c>
      <c r="G1977" s="2" t="s">
        <v>15</v>
      </c>
      <c r="H1977" s="3">
        <v>45577</v>
      </c>
      <c r="K1977" s="2" t="s">
        <v>38</v>
      </c>
      <c r="L1977" s="2" t="s">
        <v>623</v>
      </c>
      <c r="N1977" t="s">
        <v>3440</v>
      </c>
      <c r="O1977" s="3">
        <v>45306</v>
      </c>
      <c r="P1977" s="2">
        <f t="shared" ca="1" si="30"/>
        <v>3</v>
      </c>
    </row>
    <row r="1978" spans="1:16">
      <c r="A1978" s="2">
        <v>3310975</v>
      </c>
      <c r="B1978" s="2">
        <v>1977</v>
      </c>
      <c r="C1978" s="2">
        <v>1977</v>
      </c>
      <c r="D1978" s="2" t="s">
        <v>2223</v>
      </c>
      <c r="E1978" s="3">
        <v>44389</v>
      </c>
      <c r="F1978" s="2" t="s">
        <v>322</v>
      </c>
      <c r="G1978" s="2" t="s">
        <v>15</v>
      </c>
      <c r="H1978" s="3">
        <v>46182</v>
      </c>
      <c r="K1978" s="2" t="s">
        <v>63</v>
      </c>
      <c r="L1978" s="2" t="s">
        <v>1034</v>
      </c>
      <c r="N1978" t="s">
        <v>3440</v>
      </c>
      <c r="O1978" s="3">
        <v>45306</v>
      </c>
      <c r="P1978" s="2">
        <f t="shared" ca="1" si="30"/>
        <v>3</v>
      </c>
    </row>
    <row r="1979" spans="1:16">
      <c r="A1979" s="2">
        <v>3310791</v>
      </c>
      <c r="B1979" s="2">
        <v>1978</v>
      </c>
      <c r="C1979" s="2">
        <v>1978</v>
      </c>
      <c r="D1979" s="2" t="s">
        <v>2224</v>
      </c>
      <c r="E1979" s="3">
        <v>44389</v>
      </c>
      <c r="F1979" s="2" t="s">
        <v>28</v>
      </c>
      <c r="G1979" s="2" t="s">
        <v>15</v>
      </c>
      <c r="H1979" s="3">
        <v>45577</v>
      </c>
      <c r="K1979" s="2" t="s">
        <v>135</v>
      </c>
      <c r="L1979" s="2" t="s">
        <v>277</v>
      </c>
      <c r="N1979" t="s">
        <v>3440</v>
      </c>
      <c r="O1979" s="3">
        <v>45306</v>
      </c>
      <c r="P1979" s="2">
        <f t="shared" ca="1" si="30"/>
        <v>3</v>
      </c>
    </row>
    <row r="1980" spans="1:16">
      <c r="A1980" s="2">
        <v>3306401</v>
      </c>
      <c r="B1980" s="2">
        <v>1979</v>
      </c>
      <c r="C1980" s="2">
        <v>1979</v>
      </c>
      <c r="D1980" s="2" t="s">
        <v>2225</v>
      </c>
      <c r="E1980" s="3">
        <v>44389</v>
      </c>
      <c r="F1980" s="2" t="s">
        <v>28</v>
      </c>
      <c r="G1980" s="2" t="s">
        <v>15</v>
      </c>
      <c r="H1980" s="3">
        <v>45577</v>
      </c>
      <c r="K1980" s="2" t="s">
        <v>135</v>
      </c>
      <c r="L1980" s="2" t="s">
        <v>33</v>
      </c>
      <c r="N1980" t="s">
        <v>3440</v>
      </c>
      <c r="O1980" s="3">
        <v>45306</v>
      </c>
      <c r="P1980" s="2">
        <f t="shared" ca="1" si="30"/>
        <v>3</v>
      </c>
    </row>
    <row r="1981" spans="1:16">
      <c r="A1981" s="2">
        <v>3310194</v>
      </c>
      <c r="B1981" s="2">
        <v>1980</v>
      </c>
      <c r="C1981" s="2">
        <v>1980</v>
      </c>
      <c r="D1981" s="2" t="s">
        <v>2226</v>
      </c>
      <c r="E1981" s="3">
        <v>44389</v>
      </c>
      <c r="F1981" s="2" t="s">
        <v>28</v>
      </c>
      <c r="G1981" s="2" t="s">
        <v>15</v>
      </c>
      <c r="H1981" s="3">
        <v>45577</v>
      </c>
      <c r="K1981" s="2" t="s">
        <v>135</v>
      </c>
      <c r="L1981" s="2" t="s">
        <v>33</v>
      </c>
      <c r="N1981" t="s">
        <v>3440</v>
      </c>
      <c r="O1981" s="3">
        <v>45306</v>
      </c>
      <c r="P1981" s="2">
        <f t="shared" ca="1" si="30"/>
        <v>3</v>
      </c>
    </row>
    <row r="1982" spans="1:16">
      <c r="A1982" s="2">
        <v>3306350</v>
      </c>
      <c r="B1982" s="2">
        <v>1981</v>
      </c>
      <c r="C1982" s="2">
        <v>1981</v>
      </c>
      <c r="D1982" s="2" t="s">
        <v>2227</v>
      </c>
      <c r="E1982" s="3">
        <v>44389</v>
      </c>
      <c r="F1982" s="2" t="s">
        <v>322</v>
      </c>
      <c r="G1982" s="2" t="s">
        <v>15</v>
      </c>
      <c r="H1982" s="3">
        <v>46182</v>
      </c>
      <c r="K1982" s="2" t="s">
        <v>52</v>
      </c>
      <c r="L1982" s="2" t="s">
        <v>191</v>
      </c>
      <c r="N1982" t="s">
        <v>3440</v>
      </c>
      <c r="O1982" s="3">
        <v>45306</v>
      </c>
      <c r="P1982" s="2">
        <f t="shared" ca="1" si="30"/>
        <v>3</v>
      </c>
    </row>
    <row r="1983" spans="1:16">
      <c r="A1983" s="2">
        <v>3310864</v>
      </c>
      <c r="B1983" s="2">
        <v>1982</v>
      </c>
      <c r="C1983" s="2">
        <v>1982</v>
      </c>
      <c r="D1983" s="2" t="s">
        <v>2228</v>
      </c>
      <c r="E1983" s="3">
        <v>44389</v>
      </c>
      <c r="F1983" s="2" t="s">
        <v>246</v>
      </c>
      <c r="G1983" s="2" t="s">
        <v>15</v>
      </c>
      <c r="H1983" s="3">
        <v>46208</v>
      </c>
      <c r="K1983" s="2" t="s">
        <v>80</v>
      </c>
      <c r="L1983" s="2" t="s">
        <v>300</v>
      </c>
      <c r="N1983" t="s">
        <v>3440</v>
      </c>
      <c r="O1983" s="3">
        <v>45306</v>
      </c>
      <c r="P1983" s="2">
        <f t="shared" ca="1" si="30"/>
        <v>3</v>
      </c>
    </row>
    <row r="1984" spans="1:16">
      <c r="A1984" s="2">
        <v>3320607</v>
      </c>
      <c r="B1984" s="2">
        <v>1983</v>
      </c>
      <c r="C1984" s="2">
        <v>1983</v>
      </c>
      <c r="D1984" s="2" t="s">
        <v>2229</v>
      </c>
      <c r="E1984" s="3">
        <v>44417</v>
      </c>
      <c r="F1984" s="2" t="s">
        <v>28</v>
      </c>
      <c r="G1984" s="2" t="s">
        <v>15</v>
      </c>
      <c r="H1984" s="3">
        <v>46243</v>
      </c>
      <c r="K1984" s="2" t="s">
        <v>135</v>
      </c>
      <c r="L1984" s="2" t="s">
        <v>191</v>
      </c>
      <c r="N1984" t="s">
        <v>3440</v>
      </c>
      <c r="O1984" s="3">
        <v>45306</v>
      </c>
      <c r="P1984" s="2">
        <f t="shared" ca="1" si="30"/>
        <v>3</v>
      </c>
    </row>
    <row r="1985" spans="1:16">
      <c r="A1985" s="2">
        <v>3322898</v>
      </c>
      <c r="B1985" s="2">
        <v>1984</v>
      </c>
      <c r="C1985" s="2">
        <v>1984</v>
      </c>
      <c r="D1985" s="2" t="s">
        <v>2230</v>
      </c>
      <c r="E1985" s="3">
        <v>44417</v>
      </c>
      <c r="F1985" s="2" t="s">
        <v>28</v>
      </c>
      <c r="G1985" s="2" t="s">
        <v>15</v>
      </c>
      <c r="H1985" s="3">
        <v>45605</v>
      </c>
      <c r="K1985" s="2" t="s">
        <v>52</v>
      </c>
      <c r="L1985" s="2" t="s">
        <v>33</v>
      </c>
      <c r="N1985" t="s">
        <v>3440</v>
      </c>
      <c r="O1985" s="3">
        <v>45306</v>
      </c>
      <c r="P1985" s="2">
        <f t="shared" ca="1" si="30"/>
        <v>3</v>
      </c>
    </row>
    <row r="1986" spans="1:16">
      <c r="A1986" s="2">
        <v>3322736</v>
      </c>
      <c r="B1986" s="2">
        <v>1985</v>
      </c>
      <c r="C1986" s="2">
        <v>1985</v>
      </c>
      <c r="D1986" s="2" t="s">
        <v>2231</v>
      </c>
      <c r="E1986" s="3">
        <v>44417</v>
      </c>
      <c r="F1986" s="2" t="s">
        <v>322</v>
      </c>
      <c r="G1986" s="2" t="s">
        <v>15</v>
      </c>
      <c r="H1986" s="3">
        <v>45605</v>
      </c>
      <c r="K1986" s="2" t="s">
        <v>126</v>
      </c>
      <c r="L1986" s="2" t="s">
        <v>242</v>
      </c>
      <c r="N1986" t="s">
        <v>3440</v>
      </c>
      <c r="O1986" s="3">
        <v>45306</v>
      </c>
      <c r="P1986" s="2">
        <f t="shared" ref="P1986:P2049" ca="1" si="31">ROUNDUP((TODAY()-E1986)/365.25,0)</f>
        <v>3</v>
      </c>
    </row>
    <row r="1987" spans="1:16">
      <c r="A1987" s="2">
        <v>3320067</v>
      </c>
      <c r="B1987" s="2">
        <v>1986</v>
      </c>
      <c r="C1987" s="2">
        <v>1986</v>
      </c>
      <c r="D1987" s="2" t="s">
        <v>2232</v>
      </c>
      <c r="E1987" s="3">
        <v>44417</v>
      </c>
      <c r="F1987" s="2" t="s">
        <v>322</v>
      </c>
      <c r="G1987" s="2" t="s">
        <v>15</v>
      </c>
      <c r="H1987" s="3">
        <v>45605</v>
      </c>
      <c r="K1987" s="2" t="s">
        <v>63</v>
      </c>
      <c r="L1987" s="2" t="s">
        <v>346</v>
      </c>
      <c r="N1987" t="s">
        <v>3440</v>
      </c>
      <c r="O1987" s="3">
        <v>45306</v>
      </c>
      <c r="P1987" s="2">
        <f t="shared" ca="1" si="31"/>
        <v>3</v>
      </c>
    </row>
    <row r="1988" spans="1:16">
      <c r="A1988" s="2">
        <v>3323724</v>
      </c>
      <c r="B1988" s="2">
        <v>1987</v>
      </c>
      <c r="C1988" s="2">
        <v>1987</v>
      </c>
      <c r="D1988" s="2" t="s">
        <v>2233</v>
      </c>
      <c r="E1988" s="3">
        <v>44417</v>
      </c>
      <c r="F1988" s="2" t="s">
        <v>28</v>
      </c>
      <c r="G1988" s="2" t="s">
        <v>15</v>
      </c>
      <c r="H1988" s="3">
        <v>45605</v>
      </c>
      <c r="K1988" s="2" t="s">
        <v>65</v>
      </c>
      <c r="L1988" s="2" t="s">
        <v>36</v>
      </c>
      <c r="N1988" t="s">
        <v>3440</v>
      </c>
      <c r="O1988" s="3">
        <v>45306</v>
      </c>
      <c r="P1988" s="2">
        <f t="shared" ca="1" si="31"/>
        <v>3</v>
      </c>
    </row>
    <row r="1989" spans="1:16">
      <c r="A1989" s="2">
        <v>3318088</v>
      </c>
      <c r="B1989" s="2">
        <v>1988</v>
      </c>
      <c r="C1989" s="2">
        <v>1988</v>
      </c>
      <c r="D1989" s="2" t="s">
        <v>2234</v>
      </c>
      <c r="E1989" s="3">
        <v>44417</v>
      </c>
      <c r="F1989" s="2" t="s">
        <v>28</v>
      </c>
      <c r="G1989" s="2" t="s">
        <v>15</v>
      </c>
      <c r="H1989" s="3">
        <v>45605</v>
      </c>
      <c r="K1989" s="2" t="s">
        <v>193</v>
      </c>
      <c r="L1989" s="2" t="s">
        <v>83</v>
      </c>
      <c r="N1989" t="s">
        <v>3440</v>
      </c>
      <c r="O1989" s="3">
        <v>45306</v>
      </c>
      <c r="P1989" s="2">
        <f t="shared" ca="1" si="31"/>
        <v>3</v>
      </c>
    </row>
    <row r="1990" spans="1:16">
      <c r="A1990" s="2">
        <v>3320606</v>
      </c>
      <c r="B1990" s="2">
        <v>1989</v>
      </c>
      <c r="C1990" s="2">
        <v>1989</v>
      </c>
      <c r="D1990" s="2" t="s">
        <v>2235</v>
      </c>
      <c r="E1990" s="3">
        <v>44417</v>
      </c>
      <c r="F1990" s="2" t="s">
        <v>28</v>
      </c>
      <c r="G1990" s="2" t="s">
        <v>15</v>
      </c>
      <c r="H1990" s="3">
        <v>45605</v>
      </c>
      <c r="K1990" s="2" t="s">
        <v>38</v>
      </c>
      <c r="L1990" s="2" t="s">
        <v>185</v>
      </c>
      <c r="N1990" t="s">
        <v>3440</v>
      </c>
      <c r="O1990" s="3">
        <v>45306</v>
      </c>
      <c r="P1990" s="2">
        <f t="shared" ca="1" si="31"/>
        <v>3</v>
      </c>
    </row>
    <row r="1991" spans="1:16">
      <c r="A1991" s="2">
        <v>3320608</v>
      </c>
      <c r="B1991" s="2">
        <v>1990</v>
      </c>
      <c r="C1991" s="2">
        <v>1990</v>
      </c>
      <c r="D1991" s="2" t="s">
        <v>2236</v>
      </c>
      <c r="E1991" s="3">
        <v>44417</v>
      </c>
      <c r="F1991" s="2" t="s">
        <v>322</v>
      </c>
      <c r="G1991" s="2" t="s">
        <v>15</v>
      </c>
      <c r="H1991" s="3">
        <v>45605</v>
      </c>
      <c r="K1991" s="2" t="s">
        <v>63</v>
      </c>
      <c r="L1991" s="2" t="s">
        <v>116</v>
      </c>
      <c r="N1991" t="s">
        <v>3440</v>
      </c>
      <c r="O1991" s="3">
        <v>45306</v>
      </c>
      <c r="P1991" s="2">
        <f t="shared" ca="1" si="31"/>
        <v>3</v>
      </c>
    </row>
    <row r="1992" spans="1:16">
      <c r="A1992" s="2">
        <v>3322745</v>
      </c>
      <c r="B1992" s="2">
        <v>1991</v>
      </c>
      <c r="C1992" s="2">
        <v>1991</v>
      </c>
      <c r="D1992" s="2" t="s">
        <v>2237</v>
      </c>
      <c r="E1992" s="3">
        <v>44417</v>
      </c>
      <c r="F1992" s="2" t="s">
        <v>322</v>
      </c>
      <c r="G1992" s="2" t="s">
        <v>15</v>
      </c>
      <c r="H1992" s="3">
        <v>46208</v>
      </c>
      <c r="K1992" s="2" t="s">
        <v>135</v>
      </c>
      <c r="L1992" s="2" t="s">
        <v>378</v>
      </c>
      <c r="N1992" t="s">
        <v>3440</v>
      </c>
      <c r="O1992" s="3">
        <v>45306</v>
      </c>
      <c r="P1992" s="2">
        <f t="shared" ca="1" si="31"/>
        <v>3</v>
      </c>
    </row>
    <row r="1993" spans="1:16">
      <c r="A1993" s="2">
        <v>3320609</v>
      </c>
      <c r="B1993" s="2">
        <v>1992</v>
      </c>
      <c r="C1993" s="2">
        <v>1992</v>
      </c>
      <c r="D1993" s="2" t="s">
        <v>2238</v>
      </c>
      <c r="E1993" s="3">
        <v>44417</v>
      </c>
      <c r="F1993" s="2" t="s">
        <v>28</v>
      </c>
      <c r="G1993" s="2" t="s">
        <v>15</v>
      </c>
      <c r="H1993" s="3">
        <v>45605</v>
      </c>
      <c r="K1993" s="2" t="s">
        <v>126</v>
      </c>
      <c r="L1993" s="2" t="s">
        <v>58</v>
      </c>
      <c r="N1993" t="s">
        <v>3440</v>
      </c>
      <c r="O1993" s="3">
        <v>45306</v>
      </c>
      <c r="P1993" s="2">
        <f t="shared" ca="1" si="31"/>
        <v>3</v>
      </c>
    </row>
    <row r="1994" spans="1:16">
      <c r="A1994" s="2">
        <v>3323691</v>
      </c>
      <c r="B1994" s="2">
        <v>1993</v>
      </c>
      <c r="C1994" s="2">
        <v>1993</v>
      </c>
      <c r="D1994" s="2" t="s">
        <v>2239</v>
      </c>
      <c r="E1994" s="3">
        <v>44417</v>
      </c>
      <c r="F1994" s="2" t="s">
        <v>28</v>
      </c>
      <c r="G1994" s="2" t="s">
        <v>15</v>
      </c>
      <c r="H1994" s="3">
        <v>45605</v>
      </c>
      <c r="K1994" s="2" t="s">
        <v>16</v>
      </c>
      <c r="L1994" s="2" t="s">
        <v>346</v>
      </c>
      <c r="N1994" t="s">
        <v>3440</v>
      </c>
      <c r="O1994" s="3">
        <v>45306</v>
      </c>
      <c r="P1994" s="2">
        <f t="shared" ca="1" si="31"/>
        <v>3</v>
      </c>
    </row>
    <row r="1995" spans="1:16">
      <c r="A1995" s="2">
        <v>3322723</v>
      </c>
      <c r="B1995" s="2">
        <v>1994</v>
      </c>
      <c r="C1995" s="2">
        <v>1994</v>
      </c>
      <c r="D1995" s="2" t="s">
        <v>2240</v>
      </c>
      <c r="E1995" s="3">
        <v>44417</v>
      </c>
      <c r="F1995" s="2" t="s">
        <v>322</v>
      </c>
      <c r="G1995" s="2" t="s">
        <v>15</v>
      </c>
      <c r="H1995" s="3">
        <v>46208</v>
      </c>
      <c r="K1995" s="2" t="s">
        <v>63</v>
      </c>
      <c r="L1995" s="2" t="s">
        <v>229</v>
      </c>
      <c r="N1995" t="s">
        <v>3440</v>
      </c>
      <c r="O1995" s="3">
        <v>45306</v>
      </c>
      <c r="P1995" s="2">
        <f t="shared" ca="1" si="31"/>
        <v>3</v>
      </c>
    </row>
    <row r="1996" spans="1:16">
      <c r="A1996" s="2">
        <v>3322920</v>
      </c>
      <c r="B1996" s="2">
        <v>1995</v>
      </c>
      <c r="C1996" s="2">
        <v>1995</v>
      </c>
      <c r="D1996" s="2" t="s">
        <v>2241</v>
      </c>
      <c r="E1996" s="3">
        <v>44417</v>
      </c>
      <c r="F1996" s="2" t="s">
        <v>246</v>
      </c>
      <c r="G1996" s="2" t="s">
        <v>15</v>
      </c>
      <c r="H1996" s="3">
        <v>46208</v>
      </c>
      <c r="K1996" s="2" t="s">
        <v>135</v>
      </c>
      <c r="L1996" s="2" t="s">
        <v>33</v>
      </c>
      <c r="N1996" t="s">
        <v>3440</v>
      </c>
      <c r="O1996" s="3">
        <v>45306</v>
      </c>
      <c r="P1996" s="2">
        <f t="shared" ca="1" si="31"/>
        <v>3</v>
      </c>
    </row>
    <row r="1997" spans="1:16">
      <c r="A1997" s="2">
        <v>3321274</v>
      </c>
      <c r="B1997" s="2">
        <v>1996</v>
      </c>
      <c r="C1997" s="2">
        <v>1996</v>
      </c>
      <c r="D1997" s="2" t="s">
        <v>2242</v>
      </c>
      <c r="E1997" s="3">
        <v>44417</v>
      </c>
      <c r="F1997" s="2" t="s">
        <v>28</v>
      </c>
      <c r="G1997" s="2" t="s">
        <v>15</v>
      </c>
      <c r="H1997" s="3">
        <v>45605</v>
      </c>
      <c r="K1997" s="2" t="s">
        <v>135</v>
      </c>
      <c r="L1997" s="2" t="s">
        <v>533</v>
      </c>
      <c r="N1997" t="s">
        <v>3440</v>
      </c>
      <c r="O1997" s="3">
        <v>45306</v>
      </c>
      <c r="P1997" s="2">
        <f t="shared" ca="1" si="31"/>
        <v>3</v>
      </c>
    </row>
    <row r="1998" spans="1:16">
      <c r="A1998" s="2">
        <v>3320611</v>
      </c>
      <c r="B1998" s="2">
        <v>1997</v>
      </c>
      <c r="C1998" s="2">
        <v>1997</v>
      </c>
      <c r="D1998" s="2" t="s">
        <v>2243</v>
      </c>
      <c r="E1998" s="3">
        <v>44417</v>
      </c>
      <c r="F1998" s="2" t="s">
        <v>322</v>
      </c>
      <c r="G1998" s="2" t="s">
        <v>15</v>
      </c>
      <c r="H1998" s="3">
        <v>47248</v>
      </c>
      <c r="K1998" s="2" t="s">
        <v>52</v>
      </c>
      <c r="L1998" s="2" t="s">
        <v>36</v>
      </c>
      <c r="N1998" t="s">
        <v>3440</v>
      </c>
      <c r="O1998" s="3">
        <v>45306</v>
      </c>
      <c r="P1998" s="2">
        <f t="shared" ca="1" si="31"/>
        <v>3</v>
      </c>
    </row>
    <row r="1999" spans="1:16">
      <c r="A1999" s="2">
        <v>3323648</v>
      </c>
      <c r="B1999" s="2">
        <v>1998</v>
      </c>
      <c r="C1999" s="2">
        <v>1998</v>
      </c>
      <c r="D1999" s="2" t="s">
        <v>2244</v>
      </c>
      <c r="E1999" s="3">
        <v>44417</v>
      </c>
      <c r="F1999" s="2" t="s">
        <v>14</v>
      </c>
      <c r="G1999" s="2" t="s">
        <v>15</v>
      </c>
      <c r="H1999" s="3">
        <v>47159</v>
      </c>
      <c r="K1999" s="2" t="s">
        <v>126</v>
      </c>
      <c r="L1999" s="2" t="s">
        <v>17</v>
      </c>
      <c r="N1999" t="s">
        <v>3440</v>
      </c>
      <c r="O1999" s="3">
        <v>45306</v>
      </c>
      <c r="P1999" s="2">
        <f t="shared" ca="1" si="31"/>
        <v>3</v>
      </c>
    </row>
    <row r="2000" spans="1:16">
      <c r="A2000" s="2">
        <v>3321267</v>
      </c>
      <c r="B2000" s="2">
        <v>1999</v>
      </c>
      <c r="C2000" s="2">
        <v>1999</v>
      </c>
      <c r="D2000" s="2" t="s">
        <v>2245</v>
      </c>
      <c r="E2000" s="3">
        <v>44417</v>
      </c>
      <c r="F2000" s="2" t="s">
        <v>28</v>
      </c>
      <c r="G2000" s="2" t="s">
        <v>15</v>
      </c>
      <c r="H2000" s="3">
        <v>45605</v>
      </c>
      <c r="K2000" s="2" t="s">
        <v>16</v>
      </c>
      <c r="L2000" s="2" t="s">
        <v>346</v>
      </c>
      <c r="N2000" t="s">
        <v>3440</v>
      </c>
      <c r="O2000" s="3">
        <v>45306</v>
      </c>
      <c r="P2000" s="2">
        <f t="shared" ca="1" si="31"/>
        <v>3</v>
      </c>
    </row>
    <row r="2001" spans="1:16">
      <c r="A2001" s="2">
        <v>3322534</v>
      </c>
      <c r="B2001" s="2">
        <v>2000</v>
      </c>
      <c r="C2001" s="2">
        <v>2000</v>
      </c>
      <c r="D2001" s="2" t="s">
        <v>2246</v>
      </c>
      <c r="E2001" s="3">
        <v>44417</v>
      </c>
      <c r="F2001" s="2" t="s">
        <v>28</v>
      </c>
      <c r="G2001" s="2" t="s">
        <v>15</v>
      </c>
      <c r="H2001" s="3">
        <v>45605</v>
      </c>
      <c r="K2001" s="2" t="s">
        <v>63</v>
      </c>
      <c r="L2001" s="2" t="s">
        <v>1491</v>
      </c>
      <c r="N2001" t="s">
        <v>3440</v>
      </c>
      <c r="O2001" s="3">
        <v>45306</v>
      </c>
      <c r="P2001" s="2">
        <f t="shared" ca="1" si="31"/>
        <v>3</v>
      </c>
    </row>
    <row r="2002" spans="1:16">
      <c r="A2002" s="2">
        <v>3323327</v>
      </c>
      <c r="B2002" s="2">
        <v>2001</v>
      </c>
      <c r="C2002" s="2">
        <v>2001</v>
      </c>
      <c r="D2002" s="2" t="s">
        <v>511</v>
      </c>
      <c r="E2002" s="3">
        <v>44417</v>
      </c>
      <c r="F2002" s="2" t="s">
        <v>28</v>
      </c>
      <c r="G2002" s="2" t="s">
        <v>15</v>
      </c>
      <c r="H2002" s="3">
        <v>45605</v>
      </c>
      <c r="K2002" s="2" t="s">
        <v>135</v>
      </c>
      <c r="L2002" s="2" t="s">
        <v>174</v>
      </c>
      <c r="N2002" t="s">
        <v>3440</v>
      </c>
      <c r="O2002" s="3">
        <v>45306</v>
      </c>
      <c r="P2002" s="2">
        <f t="shared" ca="1" si="31"/>
        <v>3</v>
      </c>
    </row>
    <row r="2003" spans="1:16">
      <c r="A2003" s="2">
        <v>3322722</v>
      </c>
      <c r="B2003" s="2">
        <v>2002</v>
      </c>
      <c r="C2003" s="2">
        <v>2002</v>
      </c>
      <c r="D2003" s="2" t="s">
        <v>2247</v>
      </c>
      <c r="E2003" s="3">
        <v>44417</v>
      </c>
      <c r="F2003" s="2" t="s">
        <v>28</v>
      </c>
      <c r="G2003" s="2" t="s">
        <v>15</v>
      </c>
      <c r="H2003" s="3">
        <v>45605</v>
      </c>
      <c r="K2003" s="2" t="s">
        <v>25</v>
      </c>
      <c r="L2003" s="2" t="s">
        <v>623</v>
      </c>
      <c r="N2003" t="s">
        <v>3440</v>
      </c>
      <c r="O2003" s="3">
        <v>45306</v>
      </c>
      <c r="P2003" s="2">
        <f t="shared" ca="1" si="31"/>
        <v>3</v>
      </c>
    </row>
    <row r="2004" spans="1:16">
      <c r="A2004" s="2">
        <v>3323165</v>
      </c>
      <c r="B2004" s="2">
        <v>2003</v>
      </c>
      <c r="C2004" s="2">
        <v>2003</v>
      </c>
      <c r="D2004" s="2" t="s">
        <v>2248</v>
      </c>
      <c r="E2004" s="3">
        <v>44417</v>
      </c>
      <c r="F2004" s="2" t="s">
        <v>322</v>
      </c>
      <c r="G2004" s="2" t="s">
        <v>15</v>
      </c>
      <c r="H2004" s="3">
        <v>47248</v>
      </c>
      <c r="K2004" s="2" t="s">
        <v>52</v>
      </c>
      <c r="L2004" s="2" t="s">
        <v>605</v>
      </c>
      <c r="N2004" t="s">
        <v>3440</v>
      </c>
      <c r="O2004" s="3">
        <v>45306</v>
      </c>
      <c r="P2004" s="2">
        <f t="shared" ca="1" si="31"/>
        <v>3</v>
      </c>
    </row>
    <row r="2005" spans="1:16">
      <c r="A2005" s="2">
        <v>3323498</v>
      </c>
      <c r="B2005" s="2">
        <v>2004</v>
      </c>
      <c r="C2005" s="2">
        <v>2004</v>
      </c>
      <c r="D2005" s="2" t="s">
        <v>2249</v>
      </c>
      <c r="E2005" s="3">
        <v>44417</v>
      </c>
      <c r="F2005" s="2" t="s">
        <v>28</v>
      </c>
      <c r="G2005" s="2" t="s">
        <v>15</v>
      </c>
      <c r="H2005" s="3">
        <v>46208</v>
      </c>
      <c r="K2005" s="2" t="s">
        <v>65</v>
      </c>
      <c r="L2005" s="2" t="s">
        <v>152</v>
      </c>
      <c r="N2005" t="s">
        <v>3440</v>
      </c>
      <c r="O2005" s="3">
        <v>45306</v>
      </c>
      <c r="P2005" s="2">
        <f t="shared" ca="1" si="31"/>
        <v>3</v>
      </c>
    </row>
    <row r="2006" spans="1:16">
      <c r="A2006" s="2">
        <v>3317333</v>
      </c>
      <c r="B2006" s="2">
        <v>2005</v>
      </c>
      <c r="C2006" s="2">
        <v>2005</v>
      </c>
      <c r="D2006" s="2" t="s">
        <v>2250</v>
      </c>
      <c r="E2006" s="3">
        <v>44417</v>
      </c>
      <c r="F2006" s="2" t="s">
        <v>28</v>
      </c>
      <c r="G2006" s="2" t="s">
        <v>15</v>
      </c>
      <c r="H2006" s="3">
        <v>45605</v>
      </c>
      <c r="K2006" s="2" t="s">
        <v>25</v>
      </c>
      <c r="L2006" s="2" t="s">
        <v>805</v>
      </c>
      <c r="N2006" t="s">
        <v>3440</v>
      </c>
      <c r="O2006" s="3">
        <v>45306</v>
      </c>
      <c r="P2006" s="2">
        <f t="shared" ca="1" si="31"/>
        <v>3</v>
      </c>
    </row>
    <row r="2007" spans="1:16">
      <c r="A2007" s="2">
        <v>3323932</v>
      </c>
      <c r="B2007" s="2">
        <v>2006</v>
      </c>
      <c r="C2007" s="2">
        <v>2006</v>
      </c>
      <c r="D2007" s="2" t="s">
        <v>2251</v>
      </c>
      <c r="E2007" s="3">
        <v>44417</v>
      </c>
      <c r="F2007" s="2" t="s">
        <v>28</v>
      </c>
      <c r="G2007" s="2" t="s">
        <v>15</v>
      </c>
      <c r="H2007" s="3">
        <v>45605</v>
      </c>
      <c r="K2007" s="2" t="s">
        <v>135</v>
      </c>
      <c r="L2007" s="2" t="s">
        <v>329</v>
      </c>
      <c r="N2007" t="s">
        <v>3440</v>
      </c>
      <c r="O2007" s="3">
        <v>45306</v>
      </c>
      <c r="P2007" s="2">
        <f t="shared" ca="1" si="31"/>
        <v>3</v>
      </c>
    </row>
    <row r="2008" spans="1:16">
      <c r="A2008" s="2">
        <v>3323867</v>
      </c>
      <c r="B2008" s="2">
        <v>2007</v>
      </c>
      <c r="C2008" s="2">
        <v>2007</v>
      </c>
      <c r="D2008" s="2" t="s">
        <v>2252</v>
      </c>
      <c r="E2008" s="3">
        <v>44417</v>
      </c>
      <c r="F2008" s="2" t="s">
        <v>28</v>
      </c>
      <c r="G2008" s="2" t="s">
        <v>15</v>
      </c>
      <c r="H2008" s="3">
        <v>45605</v>
      </c>
      <c r="K2008" s="2" t="s">
        <v>65</v>
      </c>
      <c r="L2008" s="2" t="s">
        <v>401</v>
      </c>
      <c r="N2008" t="s">
        <v>3440</v>
      </c>
      <c r="O2008" s="3">
        <v>45306</v>
      </c>
      <c r="P2008" s="2">
        <f t="shared" ca="1" si="31"/>
        <v>3</v>
      </c>
    </row>
    <row r="2009" spans="1:16">
      <c r="A2009" s="2">
        <v>3320610</v>
      </c>
      <c r="B2009" s="2">
        <v>2008</v>
      </c>
      <c r="C2009" s="2">
        <v>2008</v>
      </c>
      <c r="D2009" s="2" t="s">
        <v>2253</v>
      </c>
      <c r="E2009" s="3">
        <v>44417</v>
      </c>
      <c r="F2009" s="2" t="s">
        <v>28</v>
      </c>
      <c r="G2009" s="2" t="s">
        <v>15</v>
      </c>
      <c r="H2009" s="3">
        <v>46208</v>
      </c>
      <c r="K2009" s="2" t="s">
        <v>38</v>
      </c>
      <c r="L2009" s="2" t="s">
        <v>22</v>
      </c>
      <c r="N2009" t="s">
        <v>3440</v>
      </c>
      <c r="O2009" s="3">
        <v>45306</v>
      </c>
      <c r="P2009" s="2">
        <f t="shared" ca="1" si="31"/>
        <v>3</v>
      </c>
    </row>
    <row r="2010" spans="1:16">
      <c r="A2010" s="2">
        <v>3320612</v>
      </c>
      <c r="B2010" s="2">
        <v>2009</v>
      </c>
      <c r="C2010" s="2">
        <v>2009</v>
      </c>
      <c r="D2010" s="2" t="s">
        <v>2254</v>
      </c>
      <c r="E2010" s="3">
        <v>44417</v>
      </c>
      <c r="F2010" s="2" t="s">
        <v>322</v>
      </c>
      <c r="G2010" s="2" t="s">
        <v>15</v>
      </c>
      <c r="H2010" s="3">
        <v>45605</v>
      </c>
      <c r="K2010" s="2" t="s">
        <v>52</v>
      </c>
      <c r="L2010" s="2" t="s">
        <v>92</v>
      </c>
      <c r="N2010" t="s">
        <v>3440</v>
      </c>
      <c r="O2010" s="3">
        <v>45306</v>
      </c>
      <c r="P2010" s="2">
        <f t="shared" ca="1" si="31"/>
        <v>3</v>
      </c>
    </row>
    <row r="2011" spans="1:16">
      <c r="A2011" s="2">
        <v>3323908</v>
      </c>
      <c r="B2011" s="2">
        <v>2010</v>
      </c>
      <c r="C2011" s="2">
        <v>2010</v>
      </c>
      <c r="D2011" s="2" t="s">
        <v>2255</v>
      </c>
      <c r="E2011" s="3">
        <v>44417</v>
      </c>
      <c r="F2011" s="2" t="s">
        <v>28</v>
      </c>
      <c r="G2011" s="2" t="s">
        <v>15</v>
      </c>
      <c r="H2011" s="3">
        <v>47248</v>
      </c>
      <c r="K2011" s="2" t="s">
        <v>63</v>
      </c>
      <c r="L2011" s="2" t="s">
        <v>33</v>
      </c>
      <c r="N2011" t="s">
        <v>3440</v>
      </c>
      <c r="O2011" s="3">
        <v>45306</v>
      </c>
      <c r="P2011" s="2">
        <f t="shared" ca="1" si="31"/>
        <v>3</v>
      </c>
    </row>
    <row r="2012" spans="1:16">
      <c r="A2012" s="2">
        <v>3322746</v>
      </c>
      <c r="B2012" s="2">
        <v>2011</v>
      </c>
      <c r="C2012" s="2">
        <v>2011</v>
      </c>
      <c r="D2012" s="2" t="s">
        <v>2256</v>
      </c>
      <c r="E2012" s="3">
        <v>44417</v>
      </c>
      <c r="F2012" s="2" t="s">
        <v>322</v>
      </c>
      <c r="G2012" s="2" t="s">
        <v>15</v>
      </c>
      <c r="H2012" s="3">
        <v>45605</v>
      </c>
      <c r="K2012" s="2" t="s">
        <v>69</v>
      </c>
      <c r="L2012" s="2" t="s">
        <v>130</v>
      </c>
      <c r="N2012" t="s">
        <v>3440</v>
      </c>
      <c r="O2012" s="3">
        <v>45306</v>
      </c>
      <c r="P2012" s="2">
        <f t="shared" ca="1" si="31"/>
        <v>3</v>
      </c>
    </row>
    <row r="2013" spans="1:16">
      <c r="A2013" s="2">
        <v>3323872</v>
      </c>
      <c r="B2013" s="2">
        <v>2012</v>
      </c>
      <c r="C2013" s="2">
        <v>2012</v>
      </c>
      <c r="D2013" s="2" t="s">
        <v>2257</v>
      </c>
      <c r="E2013" s="3">
        <v>44417</v>
      </c>
      <c r="F2013" s="2" t="s">
        <v>322</v>
      </c>
      <c r="G2013" s="2" t="s">
        <v>15</v>
      </c>
      <c r="H2013" s="3">
        <v>45605</v>
      </c>
      <c r="K2013" s="2" t="s">
        <v>135</v>
      </c>
      <c r="L2013" s="2" t="s">
        <v>36</v>
      </c>
      <c r="N2013" t="s">
        <v>3440</v>
      </c>
      <c r="O2013" s="3">
        <v>45306</v>
      </c>
      <c r="P2013" s="2">
        <f t="shared" ca="1" si="31"/>
        <v>3</v>
      </c>
    </row>
    <row r="2014" spans="1:16">
      <c r="A2014" s="2">
        <v>3333708</v>
      </c>
      <c r="B2014" s="2">
        <v>2013</v>
      </c>
      <c r="C2014" s="2">
        <v>2013</v>
      </c>
      <c r="D2014" s="2" t="s">
        <v>2258</v>
      </c>
      <c r="E2014" s="3">
        <v>44452</v>
      </c>
      <c r="F2014" s="2" t="s">
        <v>31</v>
      </c>
      <c r="G2014" s="2" t="s">
        <v>638</v>
      </c>
      <c r="H2014" s="3">
        <v>46372</v>
      </c>
      <c r="K2014" s="2" t="s">
        <v>21</v>
      </c>
      <c r="L2014" s="2" t="s">
        <v>46</v>
      </c>
      <c r="N2014" t="s">
        <v>3440</v>
      </c>
      <c r="O2014" s="3">
        <v>45306</v>
      </c>
      <c r="P2014" s="2">
        <f t="shared" ca="1" si="31"/>
        <v>3</v>
      </c>
    </row>
    <row r="2015" spans="1:16">
      <c r="A2015" s="2">
        <v>3333707</v>
      </c>
      <c r="B2015" s="2">
        <v>2014</v>
      </c>
      <c r="C2015" s="2">
        <v>2014</v>
      </c>
      <c r="D2015" s="2" t="s">
        <v>2259</v>
      </c>
      <c r="E2015" s="3">
        <v>44452</v>
      </c>
      <c r="F2015" s="2" t="s">
        <v>14</v>
      </c>
      <c r="G2015" s="2" t="s">
        <v>15</v>
      </c>
      <c r="H2015" s="3">
        <v>46281</v>
      </c>
      <c r="K2015" s="2" t="s">
        <v>147</v>
      </c>
      <c r="L2015" s="2" t="s">
        <v>597</v>
      </c>
      <c r="N2015" t="s">
        <v>3440</v>
      </c>
      <c r="O2015" s="3">
        <v>45306</v>
      </c>
      <c r="P2015" s="2">
        <f t="shared" ca="1" si="31"/>
        <v>3</v>
      </c>
    </row>
    <row r="2016" spans="1:16">
      <c r="A2016" s="2">
        <v>3333407</v>
      </c>
      <c r="B2016" s="2">
        <v>2015</v>
      </c>
      <c r="C2016" s="2">
        <v>2015</v>
      </c>
      <c r="D2016" s="2" t="s">
        <v>2260</v>
      </c>
      <c r="E2016" s="3">
        <v>44452</v>
      </c>
      <c r="F2016" s="2" t="s">
        <v>322</v>
      </c>
      <c r="G2016" s="2" t="s">
        <v>15</v>
      </c>
      <c r="H2016" s="3">
        <v>46208</v>
      </c>
      <c r="K2016" s="2" t="s">
        <v>63</v>
      </c>
      <c r="L2016" s="2" t="s">
        <v>94</v>
      </c>
      <c r="N2016" t="s">
        <v>3440</v>
      </c>
      <c r="O2016" s="3">
        <v>45306</v>
      </c>
      <c r="P2016" s="2">
        <f t="shared" ca="1" si="31"/>
        <v>3</v>
      </c>
    </row>
    <row r="2017" spans="1:16">
      <c r="A2017" s="2">
        <v>3333332</v>
      </c>
      <c r="B2017" s="2">
        <v>2016</v>
      </c>
      <c r="C2017" s="2">
        <v>2016</v>
      </c>
      <c r="D2017" s="2" t="s">
        <v>2261</v>
      </c>
      <c r="E2017" s="3">
        <v>44452</v>
      </c>
      <c r="F2017" s="2" t="s">
        <v>322</v>
      </c>
      <c r="G2017" s="2" t="s">
        <v>15</v>
      </c>
      <c r="H2017" s="3">
        <v>45639</v>
      </c>
      <c r="K2017" s="2" t="s">
        <v>135</v>
      </c>
      <c r="L2017" s="2" t="s">
        <v>281</v>
      </c>
      <c r="N2017" t="s">
        <v>3440</v>
      </c>
      <c r="O2017" s="3">
        <v>45306</v>
      </c>
      <c r="P2017" s="2">
        <f t="shared" ca="1" si="31"/>
        <v>3</v>
      </c>
    </row>
    <row r="2018" spans="1:16">
      <c r="A2018" s="2">
        <v>3334557</v>
      </c>
      <c r="B2018" s="2">
        <v>2017</v>
      </c>
      <c r="C2018" s="2">
        <v>2017</v>
      </c>
      <c r="D2018" s="2" t="s">
        <v>2262</v>
      </c>
      <c r="E2018" s="3">
        <v>44452</v>
      </c>
      <c r="F2018" s="2" t="s">
        <v>322</v>
      </c>
      <c r="G2018" s="2" t="s">
        <v>15</v>
      </c>
      <c r="H2018" s="3">
        <v>46208</v>
      </c>
      <c r="K2018" s="2" t="s">
        <v>52</v>
      </c>
      <c r="L2018" s="2" t="s">
        <v>364</v>
      </c>
      <c r="N2018" t="s">
        <v>3440</v>
      </c>
      <c r="O2018" s="3">
        <v>45306</v>
      </c>
      <c r="P2018" s="2">
        <f t="shared" ca="1" si="31"/>
        <v>3</v>
      </c>
    </row>
    <row r="2019" spans="1:16">
      <c r="A2019" s="2">
        <v>3334338</v>
      </c>
      <c r="B2019" s="2">
        <v>2018</v>
      </c>
      <c r="C2019" s="2">
        <v>2018</v>
      </c>
      <c r="D2019" s="2" t="s">
        <v>2263</v>
      </c>
      <c r="E2019" s="3">
        <v>44452</v>
      </c>
      <c r="F2019" s="2" t="s">
        <v>322</v>
      </c>
      <c r="G2019" s="2" t="s">
        <v>15</v>
      </c>
      <c r="H2019" s="3">
        <v>46208</v>
      </c>
      <c r="K2019" s="2" t="s">
        <v>193</v>
      </c>
      <c r="L2019" s="2" t="s">
        <v>139</v>
      </c>
      <c r="N2019" t="s">
        <v>3440</v>
      </c>
      <c r="O2019" s="3">
        <v>45306</v>
      </c>
      <c r="P2019" s="2">
        <f t="shared" ca="1" si="31"/>
        <v>3</v>
      </c>
    </row>
    <row r="2020" spans="1:16">
      <c r="A2020" s="2">
        <v>3327462</v>
      </c>
      <c r="B2020" s="2">
        <v>2019</v>
      </c>
      <c r="C2020" s="2">
        <v>2019</v>
      </c>
      <c r="D2020" s="2" t="s">
        <v>2264</v>
      </c>
      <c r="E2020" s="3">
        <v>44452</v>
      </c>
      <c r="F2020" s="2" t="s">
        <v>322</v>
      </c>
      <c r="G2020" s="2" t="s">
        <v>15</v>
      </c>
      <c r="H2020" s="3">
        <v>45639</v>
      </c>
      <c r="K2020" s="2" t="s">
        <v>135</v>
      </c>
      <c r="L2020" s="2" t="s">
        <v>1034</v>
      </c>
      <c r="N2020" t="s">
        <v>3440</v>
      </c>
      <c r="O2020" s="3">
        <v>45306</v>
      </c>
      <c r="P2020" s="2">
        <f t="shared" ca="1" si="31"/>
        <v>3</v>
      </c>
    </row>
    <row r="2021" spans="1:16">
      <c r="A2021" s="2">
        <v>3329306</v>
      </c>
      <c r="B2021" s="2">
        <v>2020</v>
      </c>
      <c r="C2021" s="2">
        <v>2020</v>
      </c>
      <c r="D2021" s="2" t="s">
        <v>2265</v>
      </c>
      <c r="E2021" s="3">
        <v>44452</v>
      </c>
      <c r="F2021" s="2" t="s">
        <v>14</v>
      </c>
      <c r="G2021" s="2" t="s">
        <v>15</v>
      </c>
      <c r="H2021" s="3">
        <v>46281</v>
      </c>
      <c r="K2021" s="2" t="s">
        <v>63</v>
      </c>
      <c r="L2021" s="2" t="s">
        <v>1484</v>
      </c>
      <c r="N2021" t="s">
        <v>3440</v>
      </c>
      <c r="O2021" s="3">
        <v>45306</v>
      </c>
      <c r="P2021" s="2">
        <f t="shared" ca="1" si="31"/>
        <v>3</v>
      </c>
    </row>
    <row r="2022" spans="1:16">
      <c r="A2022" s="2">
        <v>3333996</v>
      </c>
      <c r="B2022" s="2">
        <v>2021</v>
      </c>
      <c r="C2022" s="2">
        <v>2021</v>
      </c>
      <c r="D2022" s="2" t="s">
        <v>2266</v>
      </c>
      <c r="E2022" s="3">
        <v>44452</v>
      </c>
      <c r="F2022" s="2" t="s">
        <v>246</v>
      </c>
      <c r="G2022" s="2" t="s">
        <v>15</v>
      </c>
      <c r="H2022" s="3">
        <v>46243</v>
      </c>
      <c r="K2022" s="2" t="s">
        <v>80</v>
      </c>
      <c r="L2022" s="2" t="s">
        <v>67</v>
      </c>
      <c r="N2022" t="s">
        <v>3440</v>
      </c>
      <c r="O2022" s="3">
        <v>45306</v>
      </c>
      <c r="P2022" s="2">
        <f t="shared" ca="1" si="31"/>
        <v>3</v>
      </c>
    </row>
    <row r="2023" spans="1:16">
      <c r="A2023" s="2">
        <v>3334367</v>
      </c>
      <c r="B2023" s="2">
        <v>2022</v>
      </c>
      <c r="C2023" s="2">
        <v>2022</v>
      </c>
      <c r="D2023" s="2" t="s">
        <v>2267</v>
      </c>
      <c r="E2023" s="3">
        <v>44452</v>
      </c>
      <c r="F2023" s="2" t="s">
        <v>14</v>
      </c>
      <c r="G2023" s="2" t="s">
        <v>15</v>
      </c>
      <c r="H2023" s="3">
        <v>46281</v>
      </c>
      <c r="K2023" s="2" t="s">
        <v>126</v>
      </c>
      <c r="L2023" s="2" t="s">
        <v>478</v>
      </c>
      <c r="N2023" t="s">
        <v>3440</v>
      </c>
      <c r="O2023" s="3">
        <v>45306</v>
      </c>
      <c r="P2023" s="2">
        <f t="shared" ca="1" si="31"/>
        <v>3</v>
      </c>
    </row>
    <row r="2024" spans="1:16">
      <c r="A2024" s="2">
        <v>3333381</v>
      </c>
      <c r="B2024" s="2">
        <v>2023</v>
      </c>
      <c r="C2024" s="2">
        <v>2023</v>
      </c>
      <c r="D2024" s="2" t="s">
        <v>2268</v>
      </c>
      <c r="E2024" s="3">
        <v>44452</v>
      </c>
      <c r="F2024" s="2" t="s">
        <v>14</v>
      </c>
      <c r="G2024" s="2" t="s">
        <v>15</v>
      </c>
      <c r="H2024" s="3">
        <v>46281</v>
      </c>
      <c r="K2024" s="2" t="s">
        <v>126</v>
      </c>
      <c r="L2024" s="2" t="s">
        <v>265</v>
      </c>
      <c r="N2024" t="s">
        <v>3440</v>
      </c>
      <c r="O2024" s="3">
        <v>45306</v>
      </c>
      <c r="P2024" s="2">
        <f t="shared" ca="1" si="31"/>
        <v>3</v>
      </c>
    </row>
    <row r="2025" spans="1:16">
      <c r="A2025" s="2">
        <v>3333406</v>
      </c>
      <c r="B2025" s="2">
        <v>2024</v>
      </c>
      <c r="C2025" s="2">
        <v>2024</v>
      </c>
      <c r="D2025" s="2" t="s">
        <v>2269</v>
      </c>
      <c r="E2025" s="3">
        <v>44452</v>
      </c>
      <c r="F2025" s="2" t="s">
        <v>28</v>
      </c>
      <c r="G2025" s="2" t="s">
        <v>15</v>
      </c>
      <c r="H2025" s="3">
        <v>45639</v>
      </c>
      <c r="K2025" s="2" t="s">
        <v>80</v>
      </c>
      <c r="L2025" s="2" t="s">
        <v>750</v>
      </c>
      <c r="N2025" t="s">
        <v>3440</v>
      </c>
      <c r="O2025" s="3">
        <v>45306</v>
      </c>
      <c r="P2025" s="2">
        <f t="shared" ca="1" si="31"/>
        <v>3</v>
      </c>
    </row>
    <row r="2026" spans="1:16">
      <c r="A2026" s="2">
        <v>3327452</v>
      </c>
      <c r="B2026" s="2">
        <v>2025</v>
      </c>
      <c r="C2026" s="2">
        <v>2025</v>
      </c>
      <c r="D2026" s="2" t="s">
        <v>2270</v>
      </c>
      <c r="E2026" s="3">
        <v>44452</v>
      </c>
      <c r="F2026" s="2" t="s">
        <v>322</v>
      </c>
      <c r="G2026" s="2" t="s">
        <v>638</v>
      </c>
      <c r="H2026" s="3">
        <v>45639</v>
      </c>
      <c r="K2026" s="2" t="s">
        <v>126</v>
      </c>
      <c r="L2026" s="2" t="s">
        <v>533</v>
      </c>
      <c r="N2026" t="s">
        <v>3440</v>
      </c>
      <c r="O2026" s="3">
        <v>45306</v>
      </c>
      <c r="P2026" s="2">
        <f t="shared" ca="1" si="31"/>
        <v>3</v>
      </c>
    </row>
    <row r="2027" spans="1:16">
      <c r="A2027" s="2">
        <v>3331571</v>
      </c>
      <c r="B2027" s="2">
        <v>2026</v>
      </c>
      <c r="C2027" s="2">
        <v>2026</v>
      </c>
      <c r="D2027" s="2" t="s">
        <v>2271</v>
      </c>
      <c r="E2027" s="3">
        <v>44452</v>
      </c>
      <c r="F2027" s="2" t="s">
        <v>322</v>
      </c>
      <c r="G2027" s="2" t="s">
        <v>15</v>
      </c>
      <c r="H2027" s="3">
        <v>46243</v>
      </c>
      <c r="K2027" s="2" t="s">
        <v>63</v>
      </c>
      <c r="L2027" s="2" t="s">
        <v>174</v>
      </c>
      <c r="N2027" t="s">
        <v>3440</v>
      </c>
      <c r="O2027" s="3">
        <v>45306</v>
      </c>
      <c r="P2027" s="2">
        <f t="shared" ca="1" si="31"/>
        <v>3</v>
      </c>
    </row>
    <row r="2028" spans="1:16">
      <c r="A2028" s="2">
        <v>3326820</v>
      </c>
      <c r="B2028" s="2">
        <v>2027</v>
      </c>
      <c r="C2028" s="2">
        <v>2027</v>
      </c>
      <c r="D2028" s="2" t="s">
        <v>2186</v>
      </c>
      <c r="E2028" s="3">
        <v>44452</v>
      </c>
      <c r="F2028" s="2" t="s">
        <v>14</v>
      </c>
      <c r="G2028" s="2" t="s">
        <v>15</v>
      </c>
      <c r="H2028" s="3">
        <v>45639</v>
      </c>
      <c r="K2028" s="2" t="s">
        <v>427</v>
      </c>
      <c r="L2028" s="2" t="s">
        <v>46</v>
      </c>
      <c r="N2028" t="s">
        <v>3440</v>
      </c>
      <c r="O2028" s="3">
        <v>45306</v>
      </c>
      <c r="P2028" s="2">
        <f t="shared" ca="1" si="31"/>
        <v>3</v>
      </c>
    </row>
    <row r="2029" spans="1:16">
      <c r="A2029" s="2">
        <v>3334750</v>
      </c>
      <c r="B2029" s="2">
        <v>2028</v>
      </c>
      <c r="C2029" s="2">
        <v>2028</v>
      </c>
      <c r="D2029" s="2" t="s">
        <v>2272</v>
      </c>
      <c r="E2029" s="3">
        <v>44452</v>
      </c>
      <c r="F2029" s="2" t="s">
        <v>28</v>
      </c>
      <c r="G2029" s="2" t="s">
        <v>15</v>
      </c>
      <c r="H2029" s="3">
        <v>45639</v>
      </c>
      <c r="K2029" s="2" t="s">
        <v>69</v>
      </c>
      <c r="L2029" s="2" t="s">
        <v>174</v>
      </c>
      <c r="N2029" t="s">
        <v>3440</v>
      </c>
      <c r="O2029" s="3">
        <v>45306</v>
      </c>
      <c r="P2029" s="2">
        <f t="shared" ca="1" si="31"/>
        <v>3</v>
      </c>
    </row>
    <row r="2030" spans="1:16">
      <c r="A2030" s="2">
        <v>3333330</v>
      </c>
      <c r="B2030" s="2">
        <v>2029</v>
      </c>
      <c r="C2030" s="2">
        <v>2029</v>
      </c>
      <c r="D2030" s="2" t="s">
        <v>2273</v>
      </c>
      <c r="E2030" s="3">
        <v>44452</v>
      </c>
      <c r="F2030" s="2" t="s">
        <v>246</v>
      </c>
      <c r="G2030" s="2" t="s">
        <v>638</v>
      </c>
      <c r="H2030" s="3">
        <v>45639</v>
      </c>
      <c r="K2030" s="2" t="s">
        <v>69</v>
      </c>
      <c r="L2030" s="2" t="s">
        <v>169</v>
      </c>
      <c r="N2030" t="s">
        <v>3440</v>
      </c>
      <c r="O2030" s="3">
        <v>45306</v>
      </c>
      <c r="P2030" s="2">
        <f t="shared" ca="1" si="31"/>
        <v>3</v>
      </c>
    </row>
    <row r="2031" spans="1:16">
      <c r="A2031" s="2">
        <v>3333923</v>
      </c>
      <c r="B2031" s="2">
        <v>2030</v>
      </c>
      <c r="C2031" s="2">
        <v>2030</v>
      </c>
      <c r="D2031" s="2" t="s">
        <v>2274</v>
      </c>
      <c r="E2031" s="3">
        <v>44452</v>
      </c>
      <c r="F2031" s="2" t="s">
        <v>322</v>
      </c>
      <c r="G2031" s="2" t="s">
        <v>15</v>
      </c>
      <c r="H2031" s="3">
        <v>45639</v>
      </c>
      <c r="K2031" s="2" t="s">
        <v>16</v>
      </c>
      <c r="L2031" s="2" t="s">
        <v>36</v>
      </c>
      <c r="N2031" t="s">
        <v>3440</v>
      </c>
      <c r="O2031" s="3">
        <v>45306</v>
      </c>
      <c r="P2031" s="2">
        <f t="shared" ca="1" si="31"/>
        <v>3</v>
      </c>
    </row>
    <row r="2032" spans="1:16">
      <c r="A2032" s="2">
        <v>3334324</v>
      </c>
      <c r="B2032" s="2">
        <v>2031</v>
      </c>
      <c r="C2032" s="2">
        <v>2031</v>
      </c>
      <c r="D2032" s="2" t="s">
        <v>2275</v>
      </c>
      <c r="E2032" s="3">
        <v>44452</v>
      </c>
      <c r="F2032" s="2" t="s">
        <v>14</v>
      </c>
      <c r="G2032" s="2" t="s">
        <v>15</v>
      </c>
      <c r="H2032" s="3">
        <v>46281</v>
      </c>
      <c r="K2032" s="2" t="s">
        <v>126</v>
      </c>
      <c r="L2032" s="2" t="s">
        <v>67</v>
      </c>
      <c r="N2032" t="s">
        <v>3440</v>
      </c>
      <c r="O2032" s="3">
        <v>45306</v>
      </c>
      <c r="P2032" s="2">
        <f t="shared" ca="1" si="31"/>
        <v>3</v>
      </c>
    </row>
    <row r="2033" spans="1:16">
      <c r="A2033" s="2">
        <v>3334323</v>
      </c>
      <c r="B2033" s="2">
        <v>2032</v>
      </c>
      <c r="C2033" s="2">
        <v>2032</v>
      </c>
      <c r="D2033" s="2" t="s">
        <v>2276</v>
      </c>
      <c r="E2033" s="3">
        <v>44452</v>
      </c>
      <c r="F2033" s="2" t="s">
        <v>322</v>
      </c>
      <c r="G2033" s="2" t="s">
        <v>15</v>
      </c>
      <c r="H2033" s="3">
        <v>46243</v>
      </c>
      <c r="K2033" s="2" t="s">
        <v>63</v>
      </c>
      <c r="L2033" s="2" t="s">
        <v>244</v>
      </c>
      <c r="N2033" t="s">
        <v>3440</v>
      </c>
      <c r="O2033" s="3">
        <v>45306</v>
      </c>
      <c r="P2033" s="2">
        <f t="shared" ca="1" si="31"/>
        <v>3</v>
      </c>
    </row>
    <row r="2034" spans="1:16">
      <c r="A2034" s="2">
        <v>3333331</v>
      </c>
      <c r="B2034" s="2">
        <v>2033</v>
      </c>
      <c r="C2034" s="2">
        <v>2033</v>
      </c>
      <c r="D2034" s="2" t="s">
        <v>2277</v>
      </c>
      <c r="E2034" s="3">
        <v>44452</v>
      </c>
      <c r="F2034" s="2" t="s">
        <v>14</v>
      </c>
      <c r="G2034" s="2" t="s">
        <v>15</v>
      </c>
      <c r="H2034" s="3">
        <v>45639</v>
      </c>
      <c r="K2034" s="2" t="s">
        <v>135</v>
      </c>
      <c r="L2034" s="2" t="s">
        <v>277</v>
      </c>
      <c r="N2034" t="s">
        <v>3440</v>
      </c>
      <c r="O2034" s="3">
        <v>45306</v>
      </c>
      <c r="P2034" s="2">
        <f t="shared" ca="1" si="31"/>
        <v>3</v>
      </c>
    </row>
    <row r="2035" spans="1:16">
      <c r="A2035" s="2">
        <v>3334337</v>
      </c>
      <c r="B2035" s="2">
        <v>2034</v>
      </c>
      <c r="C2035" s="2">
        <v>2034</v>
      </c>
      <c r="D2035" s="2" t="s">
        <v>2278</v>
      </c>
      <c r="E2035" s="3">
        <v>44452</v>
      </c>
      <c r="F2035" s="2" t="s">
        <v>322</v>
      </c>
      <c r="G2035" s="2" t="s">
        <v>15</v>
      </c>
      <c r="H2035" s="3">
        <v>46243</v>
      </c>
      <c r="K2035" s="2" t="s">
        <v>135</v>
      </c>
      <c r="L2035" s="2" t="s">
        <v>154</v>
      </c>
      <c r="N2035" t="s">
        <v>3440</v>
      </c>
      <c r="O2035" s="3">
        <v>45306</v>
      </c>
      <c r="P2035" s="2">
        <f t="shared" ca="1" si="31"/>
        <v>3</v>
      </c>
    </row>
    <row r="2036" spans="1:16">
      <c r="A2036" s="2">
        <v>3333861</v>
      </c>
      <c r="B2036" s="2">
        <v>2035</v>
      </c>
      <c r="C2036" s="2">
        <v>2035</v>
      </c>
      <c r="D2036" s="2" t="s">
        <v>2279</v>
      </c>
      <c r="E2036" s="3">
        <v>44452</v>
      </c>
      <c r="F2036" s="2" t="s">
        <v>28</v>
      </c>
      <c r="G2036" s="2" t="s">
        <v>15</v>
      </c>
      <c r="H2036" s="3">
        <v>45639</v>
      </c>
      <c r="K2036" s="2" t="s">
        <v>135</v>
      </c>
      <c r="L2036" s="2" t="s">
        <v>304</v>
      </c>
      <c r="N2036" t="s">
        <v>3440</v>
      </c>
      <c r="O2036" s="3">
        <v>45306</v>
      </c>
      <c r="P2036" s="2">
        <f t="shared" ca="1" si="31"/>
        <v>3</v>
      </c>
    </row>
    <row r="2037" spans="1:16">
      <c r="A2037" s="2">
        <v>3331570</v>
      </c>
      <c r="B2037" s="2">
        <v>2036</v>
      </c>
      <c r="C2037" s="2">
        <v>2036</v>
      </c>
      <c r="D2037" s="2" t="s">
        <v>2280</v>
      </c>
      <c r="E2037" s="3">
        <v>44452</v>
      </c>
      <c r="F2037" s="2" t="s">
        <v>322</v>
      </c>
      <c r="G2037" s="2" t="s">
        <v>15</v>
      </c>
      <c r="H2037" s="3">
        <v>45639</v>
      </c>
      <c r="K2037" s="2" t="s">
        <v>193</v>
      </c>
      <c r="L2037" s="2" t="s">
        <v>36</v>
      </c>
      <c r="N2037" t="s">
        <v>3440</v>
      </c>
      <c r="O2037" s="3">
        <v>45306</v>
      </c>
      <c r="P2037" s="2">
        <f t="shared" ca="1" si="31"/>
        <v>3</v>
      </c>
    </row>
    <row r="2038" spans="1:16">
      <c r="A2038" s="2">
        <v>3333895</v>
      </c>
      <c r="B2038" s="2">
        <v>2037</v>
      </c>
      <c r="C2038" s="2">
        <v>2037</v>
      </c>
      <c r="D2038" s="2" t="s">
        <v>2281</v>
      </c>
      <c r="E2038" s="3">
        <v>44452</v>
      </c>
      <c r="F2038" s="2" t="s">
        <v>14</v>
      </c>
      <c r="G2038" s="2" t="s">
        <v>15</v>
      </c>
      <c r="H2038" s="3">
        <v>46281</v>
      </c>
      <c r="K2038" s="2" t="s">
        <v>147</v>
      </c>
      <c r="L2038" s="2" t="s">
        <v>1484</v>
      </c>
      <c r="N2038" t="s">
        <v>3440</v>
      </c>
      <c r="O2038" s="3">
        <v>45306</v>
      </c>
      <c r="P2038" s="2">
        <f t="shared" ca="1" si="31"/>
        <v>3</v>
      </c>
    </row>
    <row r="2039" spans="1:16">
      <c r="A2039" s="2">
        <v>3333329</v>
      </c>
      <c r="B2039" s="2">
        <v>2038</v>
      </c>
      <c r="C2039" s="2">
        <v>2038</v>
      </c>
      <c r="D2039" s="2" t="s">
        <v>2282</v>
      </c>
      <c r="E2039" s="3">
        <v>44452</v>
      </c>
      <c r="F2039" s="2" t="s">
        <v>28</v>
      </c>
      <c r="G2039" s="2" t="s">
        <v>15</v>
      </c>
      <c r="H2039" s="3">
        <v>45639</v>
      </c>
      <c r="K2039" s="2" t="s">
        <v>65</v>
      </c>
      <c r="L2039" s="2" t="s">
        <v>478</v>
      </c>
      <c r="N2039" t="s">
        <v>3440</v>
      </c>
      <c r="O2039" s="3">
        <v>45306</v>
      </c>
      <c r="P2039" s="2">
        <f t="shared" ca="1" si="31"/>
        <v>3</v>
      </c>
    </row>
    <row r="2040" spans="1:16">
      <c r="A2040" s="2">
        <v>3333356</v>
      </c>
      <c r="B2040" s="2">
        <v>2039</v>
      </c>
      <c r="C2040" s="2">
        <v>2039</v>
      </c>
      <c r="D2040" s="2" t="s">
        <v>2283</v>
      </c>
      <c r="E2040" s="3">
        <v>44452</v>
      </c>
      <c r="F2040" s="2" t="s">
        <v>28</v>
      </c>
      <c r="G2040" s="2" t="s">
        <v>15</v>
      </c>
      <c r="H2040" s="3">
        <v>45639</v>
      </c>
      <c r="K2040" s="2" t="s">
        <v>65</v>
      </c>
      <c r="L2040" s="2" t="s">
        <v>33</v>
      </c>
      <c r="N2040" t="s">
        <v>3440</v>
      </c>
      <c r="O2040" s="3">
        <v>45306</v>
      </c>
      <c r="P2040" s="2">
        <f t="shared" ca="1" si="31"/>
        <v>3</v>
      </c>
    </row>
    <row r="2041" spans="1:16">
      <c r="A2041" s="2">
        <v>3329386</v>
      </c>
      <c r="B2041" s="2">
        <v>2040</v>
      </c>
      <c r="C2041" s="2">
        <v>2040</v>
      </c>
      <c r="D2041" s="2" t="s">
        <v>2284</v>
      </c>
      <c r="E2041" s="3">
        <v>44452</v>
      </c>
      <c r="F2041" s="2" t="s">
        <v>211</v>
      </c>
      <c r="G2041" s="2" t="s">
        <v>15</v>
      </c>
      <c r="H2041" s="3">
        <v>46243</v>
      </c>
      <c r="K2041" s="2" t="s">
        <v>63</v>
      </c>
      <c r="L2041" s="2" t="s">
        <v>343</v>
      </c>
      <c r="N2041" t="s">
        <v>3440</v>
      </c>
      <c r="O2041" s="3">
        <v>45306</v>
      </c>
      <c r="P2041" s="2">
        <f t="shared" ca="1" si="31"/>
        <v>3</v>
      </c>
    </row>
    <row r="2042" spans="1:16">
      <c r="A2042" s="2">
        <v>3328306</v>
      </c>
      <c r="B2042" s="2">
        <v>2041</v>
      </c>
      <c r="C2042" s="2">
        <v>2041</v>
      </c>
      <c r="D2042" s="2" t="s">
        <v>2285</v>
      </c>
      <c r="E2042" s="3">
        <v>44452</v>
      </c>
      <c r="F2042" s="2" t="s">
        <v>28</v>
      </c>
      <c r="G2042" s="2" t="s">
        <v>638</v>
      </c>
      <c r="H2042" s="3">
        <v>45639</v>
      </c>
      <c r="K2042" s="2" t="s">
        <v>21</v>
      </c>
      <c r="L2042" s="2" t="s">
        <v>164</v>
      </c>
      <c r="N2042" t="s">
        <v>3440</v>
      </c>
      <c r="O2042" s="3">
        <v>45306</v>
      </c>
      <c r="P2042" s="2">
        <f t="shared" ca="1" si="31"/>
        <v>3</v>
      </c>
    </row>
    <row r="2043" spans="1:16">
      <c r="A2043" s="2">
        <v>3333465</v>
      </c>
      <c r="B2043" s="2">
        <v>2042</v>
      </c>
      <c r="C2043" s="2">
        <v>2042</v>
      </c>
      <c r="D2043" s="2" t="s">
        <v>2286</v>
      </c>
      <c r="E2043" s="3">
        <v>44452</v>
      </c>
      <c r="F2043" s="2" t="s">
        <v>322</v>
      </c>
      <c r="G2043" s="2" t="s">
        <v>15</v>
      </c>
      <c r="H2043" s="3">
        <v>46243</v>
      </c>
      <c r="K2043" s="2" t="s">
        <v>63</v>
      </c>
      <c r="L2043" s="2" t="s">
        <v>139</v>
      </c>
      <c r="N2043" t="s">
        <v>3440</v>
      </c>
      <c r="O2043" s="3">
        <v>45306</v>
      </c>
      <c r="P2043" s="2">
        <f t="shared" ca="1" si="31"/>
        <v>3</v>
      </c>
    </row>
    <row r="2044" spans="1:16">
      <c r="A2044" s="2">
        <v>3333747</v>
      </c>
      <c r="B2044" s="2">
        <v>2043</v>
      </c>
      <c r="C2044" s="2">
        <v>2043</v>
      </c>
      <c r="D2044" s="2" t="s">
        <v>2287</v>
      </c>
      <c r="E2044" s="3">
        <v>44452</v>
      </c>
      <c r="F2044" s="2" t="s">
        <v>322</v>
      </c>
      <c r="G2044" s="2" t="s">
        <v>15</v>
      </c>
      <c r="H2044" s="3">
        <v>46243</v>
      </c>
      <c r="K2044" s="2" t="s">
        <v>16</v>
      </c>
      <c r="L2044" s="2" t="s">
        <v>22</v>
      </c>
      <c r="N2044" t="s">
        <v>3440</v>
      </c>
      <c r="O2044" s="3">
        <v>45306</v>
      </c>
      <c r="P2044" s="2">
        <f t="shared" ca="1" si="31"/>
        <v>3</v>
      </c>
    </row>
    <row r="2045" spans="1:16">
      <c r="A2045" s="2">
        <v>3329352</v>
      </c>
      <c r="B2045" s="2">
        <v>2044</v>
      </c>
      <c r="C2045" s="2">
        <v>2044</v>
      </c>
      <c r="D2045" s="2" t="s">
        <v>2288</v>
      </c>
      <c r="E2045" s="3">
        <v>44452</v>
      </c>
      <c r="F2045" s="2" t="s">
        <v>322</v>
      </c>
      <c r="G2045" s="2" t="s">
        <v>15</v>
      </c>
      <c r="H2045" s="3">
        <v>45639</v>
      </c>
      <c r="K2045" s="2" t="s">
        <v>25</v>
      </c>
      <c r="L2045" s="2" t="s">
        <v>174</v>
      </c>
      <c r="N2045" t="s">
        <v>3440</v>
      </c>
      <c r="O2045" s="3">
        <v>45306</v>
      </c>
      <c r="P2045" s="2">
        <f t="shared" ca="1" si="31"/>
        <v>3</v>
      </c>
    </row>
    <row r="2046" spans="1:16">
      <c r="A2046" s="2">
        <v>3329254</v>
      </c>
      <c r="B2046" s="2">
        <v>2045</v>
      </c>
      <c r="C2046" s="2">
        <v>2045</v>
      </c>
      <c r="D2046" s="2" t="s">
        <v>2289</v>
      </c>
      <c r="E2046" s="3">
        <v>44452</v>
      </c>
      <c r="F2046" s="2" t="s">
        <v>28</v>
      </c>
      <c r="G2046" s="2" t="s">
        <v>15</v>
      </c>
      <c r="H2046" s="3">
        <v>46281</v>
      </c>
      <c r="K2046" s="2" t="s">
        <v>63</v>
      </c>
      <c r="L2046" s="2" t="s">
        <v>488</v>
      </c>
      <c r="N2046" t="s">
        <v>3440</v>
      </c>
      <c r="O2046" s="3">
        <v>45306</v>
      </c>
      <c r="P2046" s="2">
        <f t="shared" ca="1" si="31"/>
        <v>3</v>
      </c>
    </row>
    <row r="2047" spans="1:16">
      <c r="A2047" s="2">
        <v>3334226</v>
      </c>
      <c r="B2047" s="2">
        <v>2046</v>
      </c>
      <c r="C2047" s="2">
        <v>2046</v>
      </c>
      <c r="D2047" s="2" t="s">
        <v>2290</v>
      </c>
      <c r="E2047" s="3">
        <v>44452</v>
      </c>
      <c r="F2047" s="2" t="s">
        <v>14</v>
      </c>
      <c r="G2047" s="2" t="s">
        <v>15</v>
      </c>
      <c r="H2047" s="3">
        <v>46281</v>
      </c>
      <c r="K2047" s="2" t="s">
        <v>126</v>
      </c>
      <c r="L2047" s="2" t="s">
        <v>214</v>
      </c>
      <c r="N2047" t="s">
        <v>3440</v>
      </c>
      <c r="O2047" s="3">
        <v>45306</v>
      </c>
      <c r="P2047" s="2">
        <f t="shared" ca="1" si="31"/>
        <v>3</v>
      </c>
    </row>
    <row r="2048" spans="1:16">
      <c r="A2048" s="2">
        <v>3334392</v>
      </c>
      <c r="B2048" s="2">
        <v>2047</v>
      </c>
      <c r="C2048" s="2">
        <v>2047</v>
      </c>
      <c r="D2048" s="2" t="s">
        <v>2291</v>
      </c>
      <c r="E2048" s="3">
        <v>44452</v>
      </c>
      <c r="F2048" s="2" t="s">
        <v>322</v>
      </c>
      <c r="G2048" s="2" t="s">
        <v>15</v>
      </c>
      <c r="H2048" s="3">
        <v>46243</v>
      </c>
      <c r="K2048" s="2" t="s">
        <v>25</v>
      </c>
      <c r="L2048" s="2" t="s">
        <v>217</v>
      </c>
      <c r="N2048" t="s">
        <v>3440</v>
      </c>
      <c r="O2048" s="3">
        <v>45306</v>
      </c>
      <c r="P2048" s="2">
        <f t="shared" ca="1" si="31"/>
        <v>3</v>
      </c>
    </row>
    <row r="2049" spans="1:16">
      <c r="A2049" s="2">
        <v>3334166</v>
      </c>
      <c r="B2049" s="2">
        <v>2048</v>
      </c>
      <c r="C2049" s="2">
        <v>2048</v>
      </c>
      <c r="D2049" s="2" t="s">
        <v>2292</v>
      </c>
      <c r="E2049" s="3">
        <v>44452</v>
      </c>
      <c r="F2049" s="2" t="s">
        <v>322</v>
      </c>
      <c r="G2049" s="2" t="s">
        <v>15</v>
      </c>
      <c r="H2049" s="3">
        <v>45639</v>
      </c>
      <c r="K2049" s="2" t="s">
        <v>63</v>
      </c>
      <c r="L2049" s="2" t="s">
        <v>107</v>
      </c>
      <c r="N2049" t="s">
        <v>3440</v>
      </c>
      <c r="O2049" s="3">
        <v>45306</v>
      </c>
      <c r="P2049" s="2">
        <f t="shared" ca="1" si="31"/>
        <v>3</v>
      </c>
    </row>
    <row r="2050" spans="1:16">
      <c r="A2050" s="2">
        <v>3333860</v>
      </c>
      <c r="B2050" s="2">
        <v>2049</v>
      </c>
      <c r="C2050" s="2">
        <v>2049</v>
      </c>
      <c r="D2050" s="2" t="s">
        <v>2293</v>
      </c>
      <c r="E2050" s="3">
        <v>44452</v>
      </c>
      <c r="F2050" s="2" t="s">
        <v>322</v>
      </c>
      <c r="G2050" s="2" t="s">
        <v>15</v>
      </c>
      <c r="H2050" s="3">
        <v>46243</v>
      </c>
      <c r="K2050" s="2" t="s">
        <v>69</v>
      </c>
      <c r="L2050" s="2" t="s">
        <v>480</v>
      </c>
      <c r="N2050" t="s">
        <v>3440</v>
      </c>
      <c r="O2050" s="3">
        <v>45306</v>
      </c>
      <c r="P2050" s="2">
        <f t="shared" ref="P2050:P2113" ca="1" si="32">ROUNDUP((TODAY()-E2050)/365.25,0)</f>
        <v>3</v>
      </c>
    </row>
    <row r="2051" spans="1:16">
      <c r="A2051" s="2">
        <v>3333709</v>
      </c>
      <c r="B2051" s="2">
        <v>2050</v>
      </c>
      <c r="C2051" s="2">
        <v>2050</v>
      </c>
      <c r="D2051" s="2" t="s">
        <v>2294</v>
      </c>
      <c r="E2051" s="3">
        <v>44452</v>
      </c>
      <c r="F2051" s="2" t="s">
        <v>322</v>
      </c>
      <c r="G2051" s="2" t="s">
        <v>15</v>
      </c>
      <c r="H2051" s="3">
        <v>45639</v>
      </c>
      <c r="K2051" s="2" t="s">
        <v>135</v>
      </c>
      <c r="L2051" s="2" t="s">
        <v>403</v>
      </c>
      <c r="N2051" t="s">
        <v>3440</v>
      </c>
      <c r="O2051" s="3">
        <v>45306</v>
      </c>
      <c r="P2051" s="2">
        <f t="shared" ca="1" si="32"/>
        <v>3</v>
      </c>
    </row>
    <row r="2052" spans="1:16">
      <c r="A2052" s="2">
        <v>3327123</v>
      </c>
      <c r="B2052" s="2">
        <v>2051</v>
      </c>
      <c r="C2052" s="2">
        <v>2051</v>
      </c>
      <c r="D2052" s="2" t="s">
        <v>2295</v>
      </c>
      <c r="E2052" s="3">
        <v>44452</v>
      </c>
      <c r="F2052" s="2" t="s">
        <v>246</v>
      </c>
      <c r="G2052" s="2" t="s">
        <v>15</v>
      </c>
      <c r="H2052" s="3">
        <v>46243</v>
      </c>
      <c r="K2052" s="2" t="s">
        <v>147</v>
      </c>
      <c r="L2052" s="2" t="s">
        <v>463</v>
      </c>
      <c r="N2052" t="s">
        <v>3440</v>
      </c>
      <c r="O2052" s="3">
        <v>45306</v>
      </c>
      <c r="P2052" s="2">
        <f t="shared" ca="1" si="32"/>
        <v>3</v>
      </c>
    </row>
    <row r="2053" spans="1:16">
      <c r="A2053" s="2">
        <v>3333940</v>
      </c>
      <c r="B2053" s="2">
        <v>2052</v>
      </c>
      <c r="C2053" s="2">
        <v>2052</v>
      </c>
      <c r="D2053" s="2" t="s">
        <v>2296</v>
      </c>
      <c r="E2053" s="3">
        <v>44452</v>
      </c>
      <c r="F2053" s="2" t="s">
        <v>14</v>
      </c>
      <c r="G2053" s="2" t="s">
        <v>15</v>
      </c>
      <c r="H2053" s="3">
        <v>46281</v>
      </c>
      <c r="K2053" s="2" t="s">
        <v>126</v>
      </c>
      <c r="L2053" s="2" t="s">
        <v>199</v>
      </c>
      <c r="N2053" t="s">
        <v>3440</v>
      </c>
      <c r="O2053" s="3">
        <v>45306</v>
      </c>
      <c r="P2053" s="2">
        <f t="shared" ca="1" si="32"/>
        <v>3</v>
      </c>
    </row>
    <row r="2054" spans="1:16">
      <c r="A2054" s="2">
        <v>3326836</v>
      </c>
      <c r="B2054" s="2">
        <v>2053</v>
      </c>
      <c r="C2054" s="2">
        <v>2053</v>
      </c>
      <c r="D2054" s="2" t="s">
        <v>2297</v>
      </c>
      <c r="E2054" s="3">
        <v>44452</v>
      </c>
      <c r="F2054" s="2" t="s">
        <v>14</v>
      </c>
      <c r="G2054" s="2" t="s">
        <v>15</v>
      </c>
      <c r="H2054" s="3">
        <v>46281</v>
      </c>
      <c r="K2054" s="2" t="s">
        <v>25</v>
      </c>
      <c r="L2054" s="2" t="s">
        <v>346</v>
      </c>
      <c r="N2054" t="s">
        <v>3440</v>
      </c>
      <c r="O2054" s="3">
        <v>45306</v>
      </c>
      <c r="P2054" s="2">
        <f t="shared" ca="1" si="32"/>
        <v>3</v>
      </c>
    </row>
    <row r="2055" spans="1:16">
      <c r="A2055" s="2">
        <v>3328144</v>
      </c>
      <c r="B2055" s="2">
        <v>2054</v>
      </c>
      <c r="C2055" s="2">
        <v>2054</v>
      </c>
      <c r="D2055" s="2" t="s">
        <v>2298</v>
      </c>
      <c r="E2055" s="3">
        <v>44452</v>
      </c>
      <c r="F2055" s="2" t="s">
        <v>322</v>
      </c>
      <c r="G2055" s="2" t="s">
        <v>15</v>
      </c>
      <c r="H2055" s="3">
        <v>46257</v>
      </c>
      <c r="K2055" s="2" t="s">
        <v>135</v>
      </c>
      <c r="L2055" s="2" t="s">
        <v>22</v>
      </c>
      <c r="N2055" t="s">
        <v>3440</v>
      </c>
      <c r="O2055" s="3">
        <v>45306</v>
      </c>
      <c r="P2055" s="2">
        <f t="shared" ca="1" si="32"/>
        <v>3</v>
      </c>
    </row>
    <row r="2056" spans="1:16">
      <c r="A2056" s="2">
        <v>3333359</v>
      </c>
      <c r="B2056" s="2">
        <v>2055</v>
      </c>
      <c r="C2056" s="2">
        <v>2055</v>
      </c>
      <c r="D2056" s="2" t="s">
        <v>2299</v>
      </c>
      <c r="E2056" s="3">
        <v>44452</v>
      </c>
      <c r="F2056" s="2" t="s">
        <v>14</v>
      </c>
      <c r="G2056" s="2" t="s">
        <v>15</v>
      </c>
      <c r="H2056" s="3">
        <v>46281</v>
      </c>
      <c r="K2056" s="2" t="s">
        <v>126</v>
      </c>
      <c r="L2056" s="2" t="s">
        <v>75</v>
      </c>
      <c r="N2056" t="s">
        <v>3440</v>
      </c>
      <c r="O2056" s="3">
        <v>45306</v>
      </c>
      <c r="P2056" s="2">
        <f t="shared" ca="1" si="32"/>
        <v>3</v>
      </c>
    </row>
    <row r="2057" spans="1:16">
      <c r="A2057" s="2">
        <v>3333862</v>
      </c>
      <c r="B2057" s="2">
        <v>2056</v>
      </c>
      <c r="C2057" s="2">
        <v>2056</v>
      </c>
      <c r="D2057" s="2" t="s">
        <v>2300</v>
      </c>
      <c r="E2057" s="3">
        <v>44452</v>
      </c>
      <c r="F2057" s="2" t="s">
        <v>322</v>
      </c>
      <c r="G2057" s="2" t="s">
        <v>15</v>
      </c>
      <c r="H2057" s="3">
        <v>46281</v>
      </c>
      <c r="K2057" s="2" t="s">
        <v>135</v>
      </c>
      <c r="L2057" s="2" t="s">
        <v>411</v>
      </c>
      <c r="N2057" t="s">
        <v>3440</v>
      </c>
      <c r="O2057" s="3">
        <v>45306</v>
      </c>
      <c r="P2057" s="2">
        <f t="shared" ca="1" si="32"/>
        <v>3</v>
      </c>
    </row>
    <row r="2058" spans="1:16">
      <c r="A2058" s="2">
        <v>3334380</v>
      </c>
      <c r="B2058" s="2">
        <v>2057</v>
      </c>
      <c r="C2058" s="2">
        <v>2057</v>
      </c>
      <c r="D2058" s="2" t="s">
        <v>2301</v>
      </c>
      <c r="E2058" s="3">
        <v>44452</v>
      </c>
      <c r="F2058" s="2" t="s">
        <v>14</v>
      </c>
      <c r="G2058" s="2" t="s">
        <v>15</v>
      </c>
      <c r="H2058" s="3">
        <v>46281</v>
      </c>
      <c r="K2058" s="2" t="s">
        <v>126</v>
      </c>
      <c r="L2058" s="2" t="s">
        <v>67</v>
      </c>
      <c r="N2058" t="s">
        <v>3440</v>
      </c>
      <c r="O2058" s="3">
        <v>45306</v>
      </c>
      <c r="P2058" s="2">
        <f t="shared" ca="1" si="32"/>
        <v>3</v>
      </c>
    </row>
    <row r="2059" spans="1:16">
      <c r="A2059" s="2">
        <v>3333879</v>
      </c>
      <c r="B2059" s="2">
        <v>2058</v>
      </c>
      <c r="C2059" s="2">
        <v>2058</v>
      </c>
      <c r="D2059" s="2" t="s">
        <v>2302</v>
      </c>
      <c r="E2059" s="3">
        <v>44452</v>
      </c>
      <c r="F2059" s="2" t="s">
        <v>14</v>
      </c>
      <c r="G2059" s="2" t="s">
        <v>15</v>
      </c>
      <c r="H2059" s="3">
        <v>46334</v>
      </c>
      <c r="K2059" s="2" t="s">
        <v>25</v>
      </c>
      <c r="L2059" s="2" t="s">
        <v>346</v>
      </c>
      <c r="N2059" t="s">
        <v>3440</v>
      </c>
      <c r="O2059" s="3">
        <v>45306</v>
      </c>
      <c r="P2059" s="2">
        <f t="shared" ca="1" si="32"/>
        <v>3</v>
      </c>
    </row>
    <row r="2060" spans="1:16">
      <c r="A2060" s="2">
        <v>3346394</v>
      </c>
      <c r="B2060" s="2">
        <v>2059</v>
      </c>
      <c r="C2060" s="2">
        <v>2059</v>
      </c>
      <c r="D2060" s="2" t="s">
        <v>2303</v>
      </c>
      <c r="E2060" s="3">
        <v>44480</v>
      </c>
      <c r="F2060" s="2" t="s">
        <v>28</v>
      </c>
      <c r="G2060" s="2" t="s">
        <v>15</v>
      </c>
      <c r="H2060" s="3">
        <v>45668</v>
      </c>
      <c r="K2060" s="2" t="s">
        <v>126</v>
      </c>
      <c r="L2060" s="2" t="s">
        <v>2304</v>
      </c>
      <c r="N2060" t="s">
        <v>3440</v>
      </c>
      <c r="O2060" s="3">
        <v>45306</v>
      </c>
      <c r="P2060" s="2">
        <f t="shared" ca="1" si="32"/>
        <v>3</v>
      </c>
    </row>
    <row r="2061" spans="1:16">
      <c r="A2061" s="2">
        <v>3347906</v>
      </c>
      <c r="B2061" s="2">
        <v>2060</v>
      </c>
      <c r="C2061" s="2">
        <v>2060</v>
      </c>
      <c r="D2061" s="2" t="s">
        <v>2305</v>
      </c>
      <c r="E2061" s="3">
        <v>44480</v>
      </c>
      <c r="F2061" s="2" t="s">
        <v>322</v>
      </c>
      <c r="G2061" s="2" t="s">
        <v>15</v>
      </c>
      <c r="H2061" s="3">
        <v>45668</v>
      </c>
      <c r="K2061" s="2" t="s">
        <v>25</v>
      </c>
      <c r="L2061" s="2" t="s">
        <v>376</v>
      </c>
      <c r="N2061" t="s">
        <v>3440</v>
      </c>
      <c r="O2061" s="3">
        <v>45306</v>
      </c>
      <c r="P2061" s="2">
        <f t="shared" ca="1" si="32"/>
        <v>3</v>
      </c>
    </row>
    <row r="2062" spans="1:16">
      <c r="A2062" s="2">
        <v>3346826</v>
      </c>
      <c r="B2062" s="2">
        <v>2061</v>
      </c>
      <c r="C2062" s="2">
        <v>2061</v>
      </c>
      <c r="D2062" s="2" t="s">
        <v>2306</v>
      </c>
      <c r="E2062" s="3">
        <v>44480</v>
      </c>
      <c r="F2062" s="2" t="s">
        <v>14</v>
      </c>
      <c r="G2062" s="2" t="s">
        <v>15</v>
      </c>
      <c r="H2062" s="3">
        <v>46281</v>
      </c>
      <c r="K2062" s="2" t="s">
        <v>126</v>
      </c>
      <c r="L2062" s="2" t="s">
        <v>376</v>
      </c>
      <c r="N2062" t="s">
        <v>3440</v>
      </c>
      <c r="O2062" s="3">
        <v>45306</v>
      </c>
      <c r="P2062" s="2">
        <f t="shared" ca="1" si="32"/>
        <v>3</v>
      </c>
    </row>
    <row r="2063" spans="1:16">
      <c r="A2063" s="2">
        <v>3346163</v>
      </c>
      <c r="B2063" s="2">
        <v>2062</v>
      </c>
      <c r="C2063" s="2">
        <v>2062</v>
      </c>
      <c r="D2063" s="2" t="s">
        <v>2307</v>
      </c>
      <c r="E2063" s="3">
        <v>44480</v>
      </c>
      <c r="F2063" s="2" t="s">
        <v>28</v>
      </c>
      <c r="G2063" s="2" t="s">
        <v>15</v>
      </c>
      <c r="H2063" s="3">
        <v>45668</v>
      </c>
      <c r="K2063" s="2" t="s">
        <v>126</v>
      </c>
      <c r="L2063" s="2" t="s">
        <v>107</v>
      </c>
      <c r="N2063" t="s">
        <v>3440</v>
      </c>
      <c r="O2063" s="3">
        <v>45306</v>
      </c>
      <c r="P2063" s="2">
        <f t="shared" ca="1" si="32"/>
        <v>3</v>
      </c>
    </row>
    <row r="2064" spans="1:16">
      <c r="A2064" s="2">
        <v>3346421</v>
      </c>
      <c r="B2064" s="2">
        <v>2063</v>
      </c>
      <c r="C2064" s="2">
        <v>2063</v>
      </c>
      <c r="D2064" s="2" t="s">
        <v>2308</v>
      </c>
      <c r="E2064" s="3">
        <v>44480</v>
      </c>
      <c r="F2064" s="2" t="s">
        <v>57</v>
      </c>
      <c r="G2064" s="2" t="s">
        <v>638</v>
      </c>
      <c r="H2064" s="3">
        <v>45668</v>
      </c>
      <c r="K2064" s="2" t="s">
        <v>135</v>
      </c>
      <c r="L2064" s="2" t="s">
        <v>929</v>
      </c>
      <c r="N2064" t="s">
        <v>3440</v>
      </c>
      <c r="O2064" s="3">
        <v>45306</v>
      </c>
      <c r="P2064" s="2">
        <f t="shared" ca="1" si="32"/>
        <v>3</v>
      </c>
    </row>
    <row r="2065" spans="1:16">
      <c r="A2065" s="2">
        <v>3343868</v>
      </c>
      <c r="B2065" s="2">
        <v>2064</v>
      </c>
      <c r="C2065" s="2">
        <v>2064</v>
      </c>
      <c r="D2065" s="2" t="s">
        <v>2309</v>
      </c>
      <c r="E2065" s="3">
        <v>44480</v>
      </c>
      <c r="F2065" s="2" t="s">
        <v>14</v>
      </c>
      <c r="G2065" s="2" t="s">
        <v>15</v>
      </c>
      <c r="H2065" s="3">
        <v>46281</v>
      </c>
      <c r="K2065" s="2" t="s">
        <v>126</v>
      </c>
      <c r="L2065" s="2" t="s">
        <v>370</v>
      </c>
      <c r="N2065" t="s">
        <v>3440</v>
      </c>
      <c r="O2065" s="3">
        <v>45306</v>
      </c>
      <c r="P2065" s="2">
        <f t="shared" ca="1" si="32"/>
        <v>3</v>
      </c>
    </row>
    <row r="2066" spans="1:16">
      <c r="A2066" s="2">
        <v>3344829</v>
      </c>
      <c r="B2066" s="2">
        <v>2065</v>
      </c>
      <c r="C2066" s="2">
        <v>2065</v>
      </c>
      <c r="D2066" s="2" t="s">
        <v>2310</v>
      </c>
      <c r="E2066" s="3">
        <v>44480</v>
      </c>
      <c r="F2066" s="2" t="s">
        <v>28</v>
      </c>
      <c r="G2066" s="2" t="s">
        <v>15</v>
      </c>
      <c r="H2066" s="3">
        <v>45668</v>
      </c>
      <c r="K2066" s="2" t="s">
        <v>126</v>
      </c>
      <c r="L2066" s="2" t="s">
        <v>724</v>
      </c>
      <c r="N2066" t="s">
        <v>3440</v>
      </c>
      <c r="O2066" s="3">
        <v>45306</v>
      </c>
      <c r="P2066" s="2">
        <f t="shared" ca="1" si="32"/>
        <v>3</v>
      </c>
    </row>
    <row r="2067" spans="1:16">
      <c r="A2067" s="2">
        <v>3343048</v>
      </c>
      <c r="B2067" s="2">
        <v>2066</v>
      </c>
      <c r="C2067" s="2">
        <v>2066</v>
      </c>
      <c r="D2067" s="2" t="s">
        <v>2311</v>
      </c>
      <c r="E2067" s="3">
        <v>44480</v>
      </c>
      <c r="F2067" s="2" t="s">
        <v>28</v>
      </c>
      <c r="G2067" s="2" t="s">
        <v>15</v>
      </c>
      <c r="H2067" s="3">
        <v>45668</v>
      </c>
      <c r="K2067" s="2" t="s">
        <v>126</v>
      </c>
      <c r="L2067" s="2" t="s">
        <v>139</v>
      </c>
      <c r="N2067" t="s">
        <v>3440</v>
      </c>
      <c r="O2067" s="3">
        <v>45306</v>
      </c>
      <c r="P2067" s="2">
        <f t="shared" ca="1" si="32"/>
        <v>3</v>
      </c>
    </row>
    <row r="2068" spans="1:16">
      <c r="A2068" s="2">
        <v>3345665</v>
      </c>
      <c r="B2068" s="2">
        <v>2067</v>
      </c>
      <c r="C2068" s="2">
        <v>2067</v>
      </c>
      <c r="D2068" s="2" t="s">
        <v>2312</v>
      </c>
      <c r="E2068" s="3">
        <v>44480</v>
      </c>
      <c r="F2068" s="2" t="s">
        <v>322</v>
      </c>
      <c r="G2068" s="2" t="s">
        <v>638</v>
      </c>
      <c r="H2068" s="3">
        <v>45668</v>
      </c>
      <c r="K2068" s="2" t="s">
        <v>16</v>
      </c>
      <c r="L2068" s="2" t="s">
        <v>401</v>
      </c>
      <c r="N2068" t="s">
        <v>3440</v>
      </c>
      <c r="O2068" s="3">
        <v>45306</v>
      </c>
      <c r="P2068" s="2">
        <f t="shared" ca="1" si="32"/>
        <v>3</v>
      </c>
    </row>
    <row r="2069" spans="1:16">
      <c r="A2069" s="2">
        <v>3347947</v>
      </c>
      <c r="B2069" s="2">
        <v>2068</v>
      </c>
      <c r="C2069" s="2">
        <v>2068</v>
      </c>
      <c r="D2069" s="2" t="s">
        <v>2313</v>
      </c>
      <c r="E2069" s="3">
        <v>44480</v>
      </c>
      <c r="F2069" s="2" t="s">
        <v>322</v>
      </c>
      <c r="G2069" s="2" t="s">
        <v>15</v>
      </c>
      <c r="H2069" s="3">
        <v>46281</v>
      </c>
      <c r="K2069" s="2" t="s">
        <v>126</v>
      </c>
      <c r="L2069" s="2" t="s">
        <v>33</v>
      </c>
      <c r="N2069" t="s">
        <v>3440</v>
      </c>
      <c r="O2069" s="3">
        <v>45306</v>
      </c>
      <c r="P2069" s="2">
        <f t="shared" ca="1" si="32"/>
        <v>3</v>
      </c>
    </row>
    <row r="2070" spans="1:16">
      <c r="A2070" s="2">
        <v>3339506</v>
      </c>
      <c r="B2070" s="2">
        <v>2069</v>
      </c>
      <c r="C2070" s="2">
        <v>2069</v>
      </c>
      <c r="D2070" s="2" t="s">
        <v>2314</v>
      </c>
      <c r="E2070" s="3">
        <v>44480</v>
      </c>
      <c r="F2070" s="2" t="s">
        <v>322</v>
      </c>
      <c r="G2070" s="2" t="s">
        <v>638</v>
      </c>
      <c r="H2070" s="3">
        <v>45668</v>
      </c>
      <c r="K2070" s="2" t="s">
        <v>45</v>
      </c>
      <c r="L2070" s="2" t="s">
        <v>58</v>
      </c>
      <c r="N2070" t="s">
        <v>3440</v>
      </c>
      <c r="O2070" s="3">
        <v>45306</v>
      </c>
      <c r="P2070" s="2">
        <f t="shared" ca="1" si="32"/>
        <v>3</v>
      </c>
    </row>
    <row r="2071" spans="1:16">
      <c r="A2071" s="2">
        <v>3347937</v>
      </c>
      <c r="B2071" s="2">
        <v>2070</v>
      </c>
      <c r="C2071" s="2">
        <v>2070</v>
      </c>
      <c r="D2071" s="2" t="s">
        <v>2315</v>
      </c>
      <c r="E2071" s="3">
        <v>44480</v>
      </c>
      <c r="F2071" s="2" t="s">
        <v>28</v>
      </c>
      <c r="G2071" s="2" t="s">
        <v>15</v>
      </c>
      <c r="H2071" s="3">
        <v>45668</v>
      </c>
      <c r="K2071" s="2" t="s">
        <v>126</v>
      </c>
      <c r="L2071" s="2" t="s">
        <v>263</v>
      </c>
      <c r="N2071" t="s">
        <v>3440</v>
      </c>
      <c r="O2071" s="3">
        <v>45306</v>
      </c>
      <c r="P2071" s="2">
        <f t="shared" ca="1" si="32"/>
        <v>3</v>
      </c>
    </row>
    <row r="2072" spans="1:16">
      <c r="A2072" s="2">
        <v>3346449</v>
      </c>
      <c r="B2072" s="2">
        <v>2071</v>
      </c>
      <c r="C2072" s="2">
        <v>2071</v>
      </c>
      <c r="D2072" s="2" t="s">
        <v>2316</v>
      </c>
      <c r="E2072" s="3">
        <v>44480</v>
      </c>
      <c r="F2072" s="2" t="s">
        <v>57</v>
      </c>
      <c r="G2072" s="2" t="s">
        <v>638</v>
      </c>
      <c r="H2072" s="3">
        <v>46465</v>
      </c>
      <c r="K2072" s="2" t="s">
        <v>63</v>
      </c>
      <c r="L2072" s="2" t="s">
        <v>1985</v>
      </c>
      <c r="N2072" t="s">
        <v>3440</v>
      </c>
      <c r="O2072" s="3">
        <v>45306</v>
      </c>
      <c r="P2072" s="2">
        <f t="shared" ca="1" si="32"/>
        <v>3</v>
      </c>
    </row>
    <row r="2073" spans="1:16">
      <c r="A2073" s="2">
        <v>3345256</v>
      </c>
      <c r="B2073" s="2">
        <v>2072</v>
      </c>
      <c r="C2073" s="2">
        <v>2072</v>
      </c>
      <c r="D2073" s="2" t="s">
        <v>2317</v>
      </c>
      <c r="E2073" s="3">
        <v>44480</v>
      </c>
      <c r="F2073" s="2" t="s">
        <v>322</v>
      </c>
      <c r="G2073" s="2" t="s">
        <v>15</v>
      </c>
      <c r="H2073" s="3">
        <v>45668</v>
      </c>
      <c r="K2073" s="2" t="s">
        <v>135</v>
      </c>
      <c r="L2073" s="2" t="s">
        <v>437</v>
      </c>
      <c r="N2073" t="s">
        <v>3440</v>
      </c>
      <c r="O2073" s="3">
        <v>45306</v>
      </c>
      <c r="P2073" s="2">
        <f t="shared" ca="1" si="32"/>
        <v>3</v>
      </c>
    </row>
    <row r="2074" spans="1:16">
      <c r="A2074" s="2">
        <v>3345424</v>
      </c>
      <c r="B2074" s="2">
        <v>2073</v>
      </c>
      <c r="C2074" s="2">
        <v>2073</v>
      </c>
      <c r="D2074" s="2" t="s">
        <v>2318</v>
      </c>
      <c r="E2074" s="3">
        <v>44480</v>
      </c>
      <c r="F2074" s="2" t="s">
        <v>322</v>
      </c>
      <c r="G2074" s="2" t="s">
        <v>15</v>
      </c>
      <c r="H2074" s="3">
        <v>45668</v>
      </c>
      <c r="K2074" s="2" t="s">
        <v>135</v>
      </c>
      <c r="L2074" s="2" t="s">
        <v>174</v>
      </c>
      <c r="N2074" t="s">
        <v>3440</v>
      </c>
      <c r="O2074" s="3">
        <v>45306</v>
      </c>
      <c r="P2074" s="2">
        <f t="shared" ca="1" si="32"/>
        <v>3</v>
      </c>
    </row>
    <row r="2075" spans="1:16">
      <c r="A2075" s="2">
        <v>3339357</v>
      </c>
      <c r="B2075" s="2">
        <v>2074</v>
      </c>
      <c r="C2075" s="2">
        <v>2074</v>
      </c>
      <c r="D2075" s="2" t="s">
        <v>2319</v>
      </c>
      <c r="E2075" s="3">
        <v>44480</v>
      </c>
      <c r="F2075" s="2" t="s">
        <v>28</v>
      </c>
      <c r="G2075" s="2" t="s">
        <v>15</v>
      </c>
      <c r="H2075" s="3">
        <v>45668</v>
      </c>
      <c r="K2075" s="2" t="s">
        <v>126</v>
      </c>
      <c r="L2075" s="2" t="s">
        <v>199</v>
      </c>
      <c r="N2075" t="s">
        <v>3440</v>
      </c>
      <c r="O2075" s="3">
        <v>45306</v>
      </c>
      <c r="P2075" s="2">
        <f t="shared" ca="1" si="32"/>
        <v>3</v>
      </c>
    </row>
    <row r="2076" spans="1:16">
      <c r="A2076" s="2">
        <v>3346637</v>
      </c>
      <c r="B2076" s="2">
        <v>2075</v>
      </c>
      <c r="C2076" s="2">
        <v>2075</v>
      </c>
      <c r="D2076" s="2" t="s">
        <v>2320</v>
      </c>
      <c r="E2076" s="3">
        <v>44480</v>
      </c>
      <c r="F2076" s="2" t="s">
        <v>322</v>
      </c>
      <c r="G2076" s="2" t="s">
        <v>15</v>
      </c>
      <c r="H2076" s="3">
        <v>46281</v>
      </c>
      <c r="K2076" s="2" t="s">
        <v>126</v>
      </c>
      <c r="L2076" s="2" t="s">
        <v>346</v>
      </c>
      <c r="N2076" t="s">
        <v>3440</v>
      </c>
      <c r="O2076" s="3">
        <v>45306</v>
      </c>
      <c r="P2076" s="2">
        <f t="shared" ca="1" si="32"/>
        <v>3</v>
      </c>
    </row>
    <row r="2077" spans="1:16">
      <c r="A2077" s="2">
        <v>3346169</v>
      </c>
      <c r="B2077" s="2">
        <v>2076</v>
      </c>
      <c r="C2077" s="2">
        <v>2076</v>
      </c>
      <c r="D2077" s="2" t="s">
        <v>2321</v>
      </c>
      <c r="E2077" s="3">
        <v>44480</v>
      </c>
      <c r="F2077" s="2" t="s">
        <v>322</v>
      </c>
      <c r="G2077" s="2" t="s">
        <v>15</v>
      </c>
      <c r="H2077" s="3">
        <v>45668</v>
      </c>
      <c r="K2077" s="2" t="s">
        <v>69</v>
      </c>
      <c r="L2077" s="2" t="s">
        <v>623</v>
      </c>
      <c r="N2077" t="s">
        <v>3440</v>
      </c>
      <c r="O2077" s="3">
        <v>45306</v>
      </c>
      <c r="P2077" s="2">
        <f t="shared" ca="1" si="32"/>
        <v>3</v>
      </c>
    </row>
    <row r="2078" spans="1:16">
      <c r="A2078" s="2">
        <v>3346172</v>
      </c>
      <c r="B2078" s="2">
        <v>2077</v>
      </c>
      <c r="C2078" s="2">
        <v>2077</v>
      </c>
      <c r="D2078" s="2" t="s">
        <v>2322</v>
      </c>
      <c r="E2078" s="3">
        <v>44480</v>
      </c>
      <c r="F2078" s="2" t="s">
        <v>322</v>
      </c>
      <c r="G2078" s="2" t="s">
        <v>15</v>
      </c>
      <c r="H2078" s="3">
        <v>46281</v>
      </c>
      <c r="K2078" s="2" t="s">
        <v>16</v>
      </c>
      <c r="L2078" s="2" t="s">
        <v>85</v>
      </c>
      <c r="N2078" t="s">
        <v>3440</v>
      </c>
      <c r="O2078" s="3">
        <v>45306</v>
      </c>
      <c r="P2078" s="2">
        <f t="shared" ca="1" si="32"/>
        <v>3</v>
      </c>
    </row>
    <row r="2079" spans="1:16">
      <c r="A2079" s="2">
        <v>3346613</v>
      </c>
      <c r="B2079" s="2">
        <v>2078</v>
      </c>
      <c r="C2079" s="2">
        <v>2078</v>
      </c>
      <c r="D2079" s="2" t="s">
        <v>2323</v>
      </c>
      <c r="E2079" s="3">
        <v>44480</v>
      </c>
      <c r="F2079" s="2" t="s">
        <v>57</v>
      </c>
      <c r="G2079" s="2" t="s">
        <v>638</v>
      </c>
      <c r="H2079" s="3">
        <v>46465</v>
      </c>
      <c r="K2079" s="2" t="s">
        <v>45</v>
      </c>
      <c r="L2079" s="2" t="s">
        <v>227</v>
      </c>
      <c r="N2079" t="s">
        <v>3440</v>
      </c>
      <c r="O2079" s="3">
        <v>45306</v>
      </c>
      <c r="P2079" s="2">
        <f t="shared" ca="1" si="32"/>
        <v>3</v>
      </c>
    </row>
    <row r="2080" spans="1:16">
      <c r="A2080" s="2">
        <v>3326835</v>
      </c>
      <c r="B2080" s="2">
        <v>2079</v>
      </c>
      <c r="C2080" s="2">
        <v>2079</v>
      </c>
      <c r="D2080" s="2" t="s">
        <v>2324</v>
      </c>
      <c r="E2080" s="3">
        <v>44480</v>
      </c>
      <c r="F2080" s="2" t="s">
        <v>28</v>
      </c>
      <c r="G2080" s="2" t="s">
        <v>15</v>
      </c>
      <c r="H2080" s="3">
        <v>46351</v>
      </c>
      <c r="K2080" s="2" t="s">
        <v>126</v>
      </c>
      <c r="L2080" s="2" t="s">
        <v>139</v>
      </c>
      <c r="N2080" t="s">
        <v>3440</v>
      </c>
      <c r="O2080" s="3">
        <v>45306</v>
      </c>
      <c r="P2080" s="2">
        <f t="shared" ca="1" si="32"/>
        <v>3</v>
      </c>
    </row>
    <row r="2081" spans="1:16">
      <c r="A2081" s="2">
        <v>3347322</v>
      </c>
      <c r="B2081" s="2">
        <v>2080</v>
      </c>
      <c r="C2081" s="2">
        <v>2080</v>
      </c>
      <c r="D2081" s="2" t="s">
        <v>2325</v>
      </c>
      <c r="E2081" s="3">
        <v>44480</v>
      </c>
      <c r="F2081" s="2" t="s">
        <v>322</v>
      </c>
      <c r="G2081" s="2" t="s">
        <v>15</v>
      </c>
      <c r="H2081" s="3">
        <v>45668</v>
      </c>
      <c r="K2081" s="2" t="s">
        <v>126</v>
      </c>
      <c r="L2081" s="2" t="s">
        <v>185</v>
      </c>
      <c r="N2081" t="s">
        <v>3440</v>
      </c>
      <c r="O2081" s="3">
        <v>45306</v>
      </c>
      <c r="P2081" s="2">
        <f t="shared" ca="1" si="32"/>
        <v>3</v>
      </c>
    </row>
    <row r="2082" spans="1:16">
      <c r="A2082" s="2">
        <v>3347321</v>
      </c>
      <c r="B2082" s="2">
        <v>2081</v>
      </c>
      <c r="C2082" s="2">
        <v>2081</v>
      </c>
      <c r="D2082" s="2" t="s">
        <v>2326</v>
      </c>
      <c r="E2082" s="3">
        <v>44480</v>
      </c>
      <c r="F2082" s="2" t="s">
        <v>322</v>
      </c>
      <c r="G2082" s="2" t="s">
        <v>15</v>
      </c>
      <c r="H2082" s="3">
        <v>45668</v>
      </c>
      <c r="K2082" s="2" t="s">
        <v>126</v>
      </c>
      <c r="L2082" s="2" t="s">
        <v>185</v>
      </c>
      <c r="N2082" t="s">
        <v>3440</v>
      </c>
      <c r="O2082" s="3">
        <v>45306</v>
      </c>
      <c r="P2082" s="2">
        <f t="shared" ca="1" si="32"/>
        <v>3</v>
      </c>
    </row>
    <row r="2083" spans="1:16">
      <c r="A2083" s="2">
        <v>3346612</v>
      </c>
      <c r="B2083" s="2">
        <v>2082</v>
      </c>
      <c r="C2083" s="2">
        <v>2082</v>
      </c>
      <c r="D2083" s="2" t="s">
        <v>2327</v>
      </c>
      <c r="E2083" s="3">
        <v>44480</v>
      </c>
      <c r="F2083" s="2" t="s">
        <v>57</v>
      </c>
      <c r="G2083" s="2" t="s">
        <v>638</v>
      </c>
      <c r="H2083" s="3">
        <v>46465</v>
      </c>
      <c r="K2083" s="2" t="s">
        <v>63</v>
      </c>
      <c r="L2083" s="2" t="s">
        <v>176</v>
      </c>
      <c r="N2083" t="s">
        <v>3440</v>
      </c>
      <c r="O2083" s="3">
        <v>45306</v>
      </c>
      <c r="P2083" s="2">
        <f t="shared" ca="1" si="32"/>
        <v>3</v>
      </c>
    </row>
    <row r="2084" spans="1:16">
      <c r="A2084" s="2">
        <v>3346171</v>
      </c>
      <c r="B2084" s="2">
        <v>2083</v>
      </c>
      <c r="C2084" s="2">
        <v>2083</v>
      </c>
      <c r="D2084" s="2" t="s">
        <v>2328</v>
      </c>
      <c r="E2084" s="3">
        <v>44480</v>
      </c>
      <c r="F2084" s="2" t="s">
        <v>57</v>
      </c>
      <c r="G2084" s="2" t="s">
        <v>638</v>
      </c>
      <c r="H2084" s="3">
        <v>45668</v>
      </c>
      <c r="K2084" s="2" t="s">
        <v>32</v>
      </c>
      <c r="L2084" s="2" t="s">
        <v>121</v>
      </c>
      <c r="N2084" t="s">
        <v>3440</v>
      </c>
      <c r="O2084" s="3">
        <v>45306</v>
      </c>
      <c r="P2084" s="2">
        <f t="shared" ca="1" si="32"/>
        <v>3</v>
      </c>
    </row>
    <row r="2085" spans="1:16">
      <c r="A2085" s="2">
        <v>3344678</v>
      </c>
      <c r="B2085" s="2">
        <v>2084</v>
      </c>
      <c r="C2085" s="2">
        <v>2084</v>
      </c>
      <c r="D2085" s="2" t="s">
        <v>2329</v>
      </c>
      <c r="E2085" s="3">
        <v>44480</v>
      </c>
      <c r="F2085" s="2" t="s">
        <v>14</v>
      </c>
      <c r="G2085" s="2" t="s">
        <v>638</v>
      </c>
      <c r="H2085" s="3">
        <v>46465</v>
      </c>
      <c r="K2085" s="2" t="s">
        <v>25</v>
      </c>
      <c r="L2085" s="2" t="s">
        <v>439</v>
      </c>
      <c r="N2085" t="s">
        <v>3440</v>
      </c>
      <c r="O2085" s="3">
        <v>45306</v>
      </c>
      <c r="P2085" s="2">
        <f t="shared" ca="1" si="32"/>
        <v>3</v>
      </c>
    </row>
    <row r="2086" spans="1:16">
      <c r="A2086" s="2">
        <v>3346162</v>
      </c>
      <c r="B2086" s="2">
        <v>2085</v>
      </c>
      <c r="C2086" s="2">
        <v>2085</v>
      </c>
      <c r="D2086" s="2" t="s">
        <v>2330</v>
      </c>
      <c r="E2086" s="3">
        <v>44480</v>
      </c>
      <c r="F2086" s="2" t="s">
        <v>28</v>
      </c>
      <c r="G2086" s="2" t="s">
        <v>15</v>
      </c>
      <c r="H2086" s="3">
        <v>45668</v>
      </c>
      <c r="K2086" s="2" t="s">
        <v>126</v>
      </c>
      <c r="L2086" s="2" t="s">
        <v>721</v>
      </c>
      <c r="N2086" t="s">
        <v>3440</v>
      </c>
      <c r="O2086" s="3">
        <v>45306</v>
      </c>
      <c r="P2086" s="2">
        <f t="shared" ca="1" si="32"/>
        <v>3</v>
      </c>
    </row>
    <row r="2087" spans="1:16">
      <c r="A2087" s="2">
        <v>3345670</v>
      </c>
      <c r="B2087" s="2">
        <v>2086</v>
      </c>
      <c r="C2087" s="2">
        <v>2086</v>
      </c>
      <c r="D2087" s="2" t="s">
        <v>2331</v>
      </c>
      <c r="E2087" s="3">
        <v>44480</v>
      </c>
      <c r="F2087" s="2" t="s">
        <v>57</v>
      </c>
      <c r="G2087" s="2" t="s">
        <v>638</v>
      </c>
      <c r="H2087" s="3">
        <v>46465</v>
      </c>
      <c r="K2087" s="2" t="s">
        <v>25</v>
      </c>
      <c r="L2087" s="2" t="s">
        <v>750</v>
      </c>
      <c r="N2087" t="s">
        <v>3440</v>
      </c>
      <c r="O2087" s="3">
        <v>45306</v>
      </c>
      <c r="P2087" s="2">
        <f t="shared" ca="1" si="32"/>
        <v>3</v>
      </c>
    </row>
    <row r="2088" spans="1:16">
      <c r="A2088" s="2">
        <v>3339536</v>
      </c>
      <c r="B2088" s="2">
        <v>2087</v>
      </c>
      <c r="C2088" s="2">
        <v>2087</v>
      </c>
      <c r="D2088" s="2" t="s">
        <v>2332</v>
      </c>
      <c r="E2088" s="3">
        <v>44480</v>
      </c>
      <c r="F2088" s="2" t="s">
        <v>322</v>
      </c>
      <c r="G2088" s="2" t="s">
        <v>638</v>
      </c>
      <c r="H2088" s="3">
        <v>45668</v>
      </c>
      <c r="K2088" s="2" t="s">
        <v>63</v>
      </c>
      <c r="L2088" s="2" t="s">
        <v>1860</v>
      </c>
      <c r="N2088" t="s">
        <v>3440</v>
      </c>
      <c r="O2088" s="3">
        <v>45306</v>
      </c>
      <c r="P2088" s="2">
        <f t="shared" ca="1" si="32"/>
        <v>3</v>
      </c>
    </row>
    <row r="2089" spans="1:16">
      <c r="A2089" s="2">
        <v>3345658</v>
      </c>
      <c r="B2089" s="2">
        <v>2088</v>
      </c>
      <c r="C2089" s="2">
        <v>2088</v>
      </c>
      <c r="D2089" s="2" t="s">
        <v>2333</v>
      </c>
      <c r="E2089" s="3">
        <v>44480</v>
      </c>
      <c r="F2089" s="2" t="s">
        <v>28</v>
      </c>
      <c r="G2089" s="2" t="s">
        <v>638</v>
      </c>
      <c r="H2089" s="3">
        <v>45668</v>
      </c>
      <c r="K2089" s="2" t="s">
        <v>52</v>
      </c>
      <c r="L2089" s="2" t="s">
        <v>58</v>
      </c>
      <c r="N2089" t="s">
        <v>3440</v>
      </c>
      <c r="O2089" s="3">
        <v>45306</v>
      </c>
      <c r="P2089" s="2">
        <f t="shared" ca="1" si="32"/>
        <v>3</v>
      </c>
    </row>
    <row r="2090" spans="1:16">
      <c r="A2090" s="2">
        <v>3338799</v>
      </c>
      <c r="B2090" s="2">
        <v>2089</v>
      </c>
      <c r="C2090" s="2">
        <v>2089</v>
      </c>
      <c r="D2090" s="2" t="s">
        <v>2334</v>
      </c>
      <c r="E2090" s="3">
        <v>44480</v>
      </c>
      <c r="F2090" s="2" t="s">
        <v>322</v>
      </c>
      <c r="G2090" s="2" t="s">
        <v>638</v>
      </c>
      <c r="H2090" s="3">
        <v>46465</v>
      </c>
      <c r="K2090" s="2" t="s">
        <v>80</v>
      </c>
      <c r="L2090" s="2" t="s">
        <v>764</v>
      </c>
      <c r="N2090" t="s">
        <v>3440</v>
      </c>
      <c r="O2090" s="3">
        <v>45306</v>
      </c>
      <c r="P2090" s="2">
        <f t="shared" ca="1" si="32"/>
        <v>3</v>
      </c>
    </row>
    <row r="2091" spans="1:16">
      <c r="A2091" s="2">
        <v>3354848</v>
      </c>
      <c r="B2091" s="2">
        <v>2090</v>
      </c>
      <c r="C2091" s="2">
        <v>2090</v>
      </c>
      <c r="D2091" s="2" t="s">
        <v>2335</v>
      </c>
      <c r="E2091" s="3">
        <v>44508</v>
      </c>
      <c r="F2091" s="2" t="s">
        <v>14</v>
      </c>
      <c r="G2091" s="2" t="s">
        <v>638</v>
      </c>
      <c r="H2091" s="3">
        <v>46465</v>
      </c>
      <c r="K2091" s="2" t="s">
        <v>43</v>
      </c>
      <c r="L2091" s="2" t="s">
        <v>292</v>
      </c>
      <c r="N2091" t="s">
        <v>3440</v>
      </c>
      <c r="O2091" s="3">
        <v>45306</v>
      </c>
      <c r="P2091" s="2">
        <f t="shared" ca="1" si="32"/>
        <v>3</v>
      </c>
    </row>
    <row r="2092" spans="1:16">
      <c r="A2092" s="2">
        <v>3354323</v>
      </c>
      <c r="B2092" s="2">
        <v>2091</v>
      </c>
      <c r="C2092" s="2">
        <v>2091</v>
      </c>
      <c r="D2092" s="2" t="s">
        <v>2336</v>
      </c>
      <c r="E2092" s="3">
        <v>44508</v>
      </c>
      <c r="F2092" s="2" t="s">
        <v>211</v>
      </c>
      <c r="G2092" s="2" t="s">
        <v>638</v>
      </c>
      <c r="H2092" s="3">
        <v>46465</v>
      </c>
      <c r="K2092" s="2" t="s">
        <v>29</v>
      </c>
      <c r="L2092" s="2" t="s">
        <v>174</v>
      </c>
      <c r="N2092" t="s">
        <v>3440</v>
      </c>
      <c r="O2092" s="3">
        <v>45306</v>
      </c>
      <c r="P2092" s="2">
        <f t="shared" ca="1" si="32"/>
        <v>3</v>
      </c>
    </row>
    <row r="2093" spans="1:16">
      <c r="A2093" s="2">
        <v>3355519</v>
      </c>
      <c r="B2093" s="2">
        <v>2092</v>
      </c>
      <c r="C2093" s="2">
        <v>2092</v>
      </c>
      <c r="D2093" s="2" t="s">
        <v>2337</v>
      </c>
      <c r="E2093" s="3">
        <v>44508</v>
      </c>
      <c r="F2093" s="2" t="s">
        <v>14</v>
      </c>
      <c r="G2093" s="2" t="s">
        <v>638</v>
      </c>
      <c r="H2093" s="3">
        <v>47539</v>
      </c>
      <c r="K2093" s="2" t="s">
        <v>147</v>
      </c>
      <c r="L2093" s="2" t="s">
        <v>46</v>
      </c>
      <c r="N2093" t="s">
        <v>3440</v>
      </c>
      <c r="O2093" s="3">
        <v>45306</v>
      </c>
      <c r="P2093" s="2">
        <f t="shared" ca="1" si="32"/>
        <v>3</v>
      </c>
    </row>
    <row r="2094" spans="1:16">
      <c r="A2094" s="2">
        <v>3354862</v>
      </c>
      <c r="B2094" s="2">
        <v>2093</v>
      </c>
      <c r="C2094" s="2">
        <v>2093</v>
      </c>
      <c r="D2094" s="2" t="s">
        <v>2338</v>
      </c>
      <c r="E2094" s="3">
        <v>44508</v>
      </c>
      <c r="F2094" s="2" t="s">
        <v>28</v>
      </c>
      <c r="G2094" s="2" t="s">
        <v>638</v>
      </c>
      <c r="H2094" s="3">
        <v>45696</v>
      </c>
      <c r="K2094" s="2" t="s">
        <v>69</v>
      </c>
      <c r="L2094" s="2" t="s">
        <v>623</v>
      </c>
      <c r="N2094" t="s">
        <v>3440</v>
      </c>
      <c r="O2094" s="3">
        <v>45306</v>
      </c>
      <c r="P2094" s="2">
        <f t="shared" ca="1" si="32"/>
        <v>3</v>
      </c>
    </row>
    <row r="2095" spans="1:16">
      <c r="A2095" s="2">
        <v>3355611</v>
      </c>
      <c r="B2095" s="2">
        <v>2094</v>
      </c>
      <c r="C2095" s="2">
        <v>2094</v>
      </c>
      <c r="D2095" s="2" t="s">
        <v>2339</v>
      </c>
      <c r="E2095" s="3">
        <v>44508</v>
      </c>
      <c r="F2095" s="2" t="s">
        <v>28</v>
      </c>
      <c r="G2095" s="2" t="s">
        <v>638</v>
      </c>
      <c r="H2095" s="3">
        <v>45696</v>
      </c>
      <c r="K2095" s="2" t="s">
        <v>25</v>
      </c>
      <c r="L2095" s="2" t="s">
        <v>623</v>
      </c>
      <c r="N2095" t="s">
        <v>3440</v>
      </c>
      <c r="O2095" s="3">
        <v>45306</v>
      </c>
      <c r="P2095" s="2">
        <f t="shared" ca="1" si="32"/>
        <v>3</v>
      </c>
    </row>
    <row r="2096" spans="1:16">
      <c r="A2096" s="2">
        <v>3355277</v>
      </c>
      <c r="B2096" s="2">
        <v>2095</v>
      </c>
      <c r="C2096" s="2">
        <v>2095</v>
      </c>
      <c r="D2096" s="2" t="s">
        <v>2340</v>
      </c>
      <c r="E2096" s="3">
        <v>44508</v>
      </c>
      <c r="F2096" s="2" t="s">
        <v>28</v>
      </c>
      <c r="G2096" s="2" t="s">
        <v>638</v>
      </c>
      <c r="H2096" s="3">
        <v>45696</v>
      </c>
      <c r="K2096" s="2" t="s">
        <v>65</v>
      </c>
      <c r="L2096" s="2" t="s">
        <v>113</v>
      </c>
      <c r="N2096" t="s">
        <v>3440</v>
      </c>
      <c r="O2096" s="3">
        <v>45306</v>
      </c>
      <c r="P2096" s="2">
        <f t="shared" ca="1" si="32"/>
        <v>3</v>
      </c>
    </row>
    <row r="2097" spans="1:16">
      <c r="A2097" s="2">
        <v>3356808</v>
      </c>
      <c r="B2097" s="2">
        <v>2096</v>
      </c>
      <c r="C2097" s="2">
        <v>2096</v>
      </c>
      <c r="D2097" s="2" t="s">
        <v>2341</v>
      </c>
      <c r="E2097" s="3">
        <v>44508</v>
      </c>
      <c r="F2097" s="2" t="s">
        <v>19</v>
      </c>
      <c r="G2097" s="2" t="s">
        <v>638</v>
      </c>
      <c r="H2097" s="3">
        <v>47445</v>
      </c>
      <c r="K2097" s="2" t="s">
        <v>126</v>
      </c>
      <c r="L2097" s="2" t="s">
        <v>46</v>
      </c>
      <c r="N2097" t="s">
        <v>3440</v>
      </c>
      <c r="O2097" s="3">
        <v>45306</v>
      </c>
      <c r="P2097" s="2">
        <f t="shared" ca="1" si="32"/>
        <v>3</v>
      </c>
    </row>
    <row r="2098" spans="1:16">
      <c r="A2098" s="2">
        <v>3351161</v>
      </c>
      <c r="B2098" s="2">
        <v>2097</v>
      </c>
      <c r="C2098" s="2">
        <v>2097</v>
      </c>
      <c r="D2098" s="2" t="s">
        <v>2342</v>
      </c>
      <c r="E2098" s="3">
        <v>44508</v>
      </c>
      <c r="F2098" s="2" t="s">
        <v>211</v>
      </c>
      <c r="G2098" s="2" t="s">
        <v>638</v>
      </c>
      <c r="H2098" s="3">
        <v>45696</v>
      </c>
      <c r="K2098" s="2" t="s">
        <v>63</v>
      </c>
      <c r="L2098" s="2" t="s">
        <v>107</v>
      </c>
      <c r="N2098" t="s">
        <v>3440</v>
      </c>
      <c r="O2098" s="3">
        <v>45306</v>
      </c>
      <c r="P2098" s="2">
        <f t="shared" ca="1" si="32"/>
        <v>3</v>
      </c>
    </row>
    <row r="2099" spans="1:16">
      <c r="A2099" s="2">
        <v>3355827</v>
      </c>
      <c r="B2099" s="2">
        <v>2098</v>
      </c>
      <c r="C2099" s="2">
        <v>2098</v>
      </c>
      <c r="D2099" s="2" t="s">
        <v>2343</v>
      </c>
      <c r="E2099" s="3">
        <v>44508</v>
      </c>
      <c r="F2099" s="2" t="s">
        <v>28</v>
      </c>
      <c r="G2099" s="2" t="s">
        <v>638</v>
      </c>
      <c r="H2099" s="3">
        <v>45696</v>
      </c>
      <c r="K2099" s="2" t="s">
        <v>63</v>
      </c>
      <c r="L2099" s="2" t="s">
        <v>22</v>
      </c>
      <c r="N2099" t="s">
        <v>3440</v>
      </c>
      <c r="O2099" s="3">
        <v>45306</v>
      </c>
      <c r="P2099" s="2">
        <f t="shared" ca="1" si="32"/>
        <v>3</v>
      </c>
    </row>
    <row r="2100" spans="1:16">
      <c r="A2100" s="2">
        <v>3354395</v>
      </c>
      <c r="B2100" s="2">
        <v>2099</v>
      </c>
      <c r="C2100" s="2">
        <v>2099</v>
      </c>
      <c r="D2100" s="2" t="s">
        <v>2344</v>
      </c>
      <c r="E2100" s="3">
        <v>44508</v>
      </c>
      <c r="F2100" s="2" t="s">
        <v>246</v>
      </c>
      <c r="G2100" s="2" t="s">
        <v>638</v>
      </c>
      <c r="H2100" s="3">
        <v>46465</v>
      </c>
      <c r="K2100" s="2" t="s">
        <v>63</v>
      </c>
      <c r="L2100" s="2" t="s">
        <v>174</v>
      </c>
      <c r="N2100" t="s">
        <v>3440</v>
      </c>
      <c r="O2100" s="3">
        <v>45306</v>
      </c>
      <c r="P2100" s="2">
        <f t="shared" ca="1" si="32"/>
        <v>3</v>
      </c>
    </row>
    <row r="2101" spans="1:16">
      <c r="A2101" s="2">
        <v>3357055</v>
      </c>
      <c r="B2101" s="2">
        <v>2100</v>
      </c>
      <c r="C2101" s="2">
        <v>2100</v>
      </c>
      <c r="D2101" s="2" t="s">
        <v>2345</v>
      </c>
      <c r="E2101" s="3">
        <v>44508</v>
      </c>
      <c r="F2101" s="2" t="s">
        <v>28</v>
      </c>
      <c r="G2101" s="2" t="s">
        <v>638</v>
      </c>
      <c r="H2101" s="3">
        <v>45696</v>
      </c>
      <c r="K2101" s="2" t="s">
        <v>52</v>
      </c>
      <c r="L2101" s="2" t="s">
        <v>1979</v>
      </c>
      <c r="N2101" t="s">
        <v>3440</v>
      </c>
      <c r="O2101" s="3">
        <v>45306</v>
      </c>
      <c r="P2101" s="2">
        <f t="shared" ca="1" si="32"/>
        <v>3</v>
      </c>
    </row>
    <row r="2102" spans="1:16">
      <c r="A2102" s="2">
        <v>3355756</v>
      </c>
      <c r="B2102" s="2">
        <v>2101</v>
      </c>
      <c r="C2102" s="2">
        <v>2101</v>
      </c>
      <c r="D2102" s="2" t="s">
        <v>2346</v>
      </c>
      <c r="E2102" s="3">
        <v>44508</v>
      </c>
      <c r="F2102" s="2" t="s">
        <v>28</v>
      </c>
      <c r="G2102" s="2" t="s">
        <v>638</v>
      </c>
      <c r="H2102" s="3">
        <v>45696</v>
      </c>
      <c r="K2102" s="2" t="s">
        <v>25</v>
      </c>
      <c r="L2102" s="2" t="s">
        <v>199</v>
      </c>
      <c r="N2102" t="s">
        <v>3440</v>
      </c>
      <c r="O2102" s="3">
        <v>45306</v>
      </c>
      <c r="P2102" s="2">
        <f t="shared" ca="1" si="32"/>
        <v>3</v>
      </c>
    </row>
    <row r="2103" spans="1:16">
      <c r="A2103" s="2">
        <v>3357535</v>
      </c>
      <c r="B2103" s="2">
        <v>2102</v>
      </c>
      <c r="C2103" s="2">
        <v>2102</v>
      </c>
      <c r="D2103" s="2" t="s">
        <v>2347</v>
      </c>
      <c r="E2103" s="3">
        <v>44508</v>
      </c>
      <c r="F2103" s="2" t="s">
        <v>28</v>
      </c>
      <c r="G2103" s="2" t="s">
        <v>638</v>
      </c>
      <c r="H2103" s="3">
        <v>45696</v>
      </c>
      <c r="K2103" s="2" t="s">
        <v>25</v>
      </c>
      <c r="L2103" s="2" t="s">
        <v>152</v>
      </c>
      <c r="N2103" t="s">
        <v>3440</v>
      </c>
      <c r="O2103" s="3">
        <v>45306</v>
      </c>
      <c r="P2103" s="2">
        <f t="shared" ca="1" si="32"/>
        <v>3</v>
      </c>
    </row>
    <row r="2104" spans="1:16">
      <c r="A2104" s="2">
        <v>3356828</v>
      </c>
      <c r="B2104" s="2">
        <v>2103</v>
      </c>
      <c r="C2104" s="2">
        <v>2103</v>
      </c>
      <c r="D2104" s="2" t="s">
        <v>2348</v>
      </c>
      <c r="E2104" s="3">
        <v>44508</v>
      </c>
      <c r="F2104" s="2" t="s">
        <v>211</v>
      </c>
      <c r="G2104" s="2" t="s">
        <v>638</v>
      </c>
      <c r="H2104" s="3">
        <v>46465</v>
      </c>
      <c r="K2104" s="2" t="s">
        <v>142</v>
      </c>
      <c r="L2104" s="2" t="s">
        <v>750</v>
      </c>
      <c r="N2104" t="s">
        <v>3440</v>
      </c>
      <c r="O2104" s="3">
        <v>45306</v>
      </c>
      <c r="P2104" s="2">
        <f t="shared" ca="1" si="32"/>
        <v>3</v>
      </c>
    </row>
    <row r="2105" spans="1:16">
      <c r="A2105" s="2">
        <v>3354311</v>
      </c>
      <c r="B2105" s="2">
        <v>2104</v>
      </c>
      <c r="C2105" s="2">
        <v>2104</v>
      </c>
      <c r="D2105" s="2" t="s">
        <v>2349</v>
      </c>
      <c r="E2105" s="3">
        <v>44508</v>
      </c>
      <c r="F2105" s="2" t="s">
        <v>211</v>
      </c>
      <c r="G2105" s="2" t="s">
        <v>638</v>
      </c>
      <c r="H2105" s="3">
        <v>46465</v>
      </c>
      <c r="K2105" s="2" t="s">
        <v>54</v>
      </c>
      <c r="L2105" s="2" t="s">
        <v>199</v>
      </c>
      <c r="N2105" t="s">
        <v>3440</v>
      </c>
      <c r="O2105" s="3">
        <v>45306</v>
      </c>
      <c r="P2105" s="2">
        <f t="shared" ca="1" si="32"/>
        <v>3</v>
      </c>
    </row>
    <row r="2106" spans="1:16">
      <c r="A2106" s="2">
        <v>3351321</v>
      </c>
      <c r="B2106" s="2">
        <v>2105</v>
      </c>
      <c r="C2106" s="2">
        <v>2105</v>
      </c>
      <c r="D2106" s="2" t="s">
        <v>2350</v>
      </c>
      <c r="E2106" s="3">
        <v>44508</v>
      </c>
      <c r="F2106" s="2" t="s">
        <v>28</v>
      </c>
      <c r="G2106" s="2" t="s">
        <v>638</v>
      </c>
      <c r="H2106" s="3">
        <v>45696</v>
      </c>
      <c r="K2106" s="2" t="s">
        <v>63</v>
      </c>
      <c r="L2106" s="2" t="s">
        <v>265</v>
      </c>
      <c r="N2106" t="s">
        <v>3440</v>
      </c>
      <c r="O2106" s="3">
        <v>45306</v>
      </c>
      <c r="P2106" s="2">
        <f t="shared" ca="1" si="32"/>
        <v>3</v>
      </c>
    </row>
    <row r="2107" spans="1:16">
      <c r="A2107" s="2">
        <v>3357145</v>
      </c>
      <c r="B2107" s="2">
        <v>2106</v>
      </c>
      <c r="C2107" s="2">
        <v>2106</v>
      </c>
      <c r="D2107" s="2" t="s">
        <v>2351</v>
      </c>
      <c r="E2107" s="3">
        <v>44508</v>
      </c>
      <c r="F2107" s="2" t="s">
        <v>14</v>
      </c>
      <c r="G2107" s="2" t="s">
        <v>638</v>
      </c>
      <c r="H2107" s="3">
        <v>45696</v>
      </c>
      <c r="K2107" s="2" t="s">
        <v>21</v>
      </c>
      <c r="L2107" s="2" t="s">
        <v>116</v>
      </c>
      <c r="N2107" t="s">
        <v>3440</v>
      </c>
      <c r="O2107" s="3">
        <v>45306</v>
      </c>
      <c r="P2107" s="2">
        <f t="shared" ca="1" si="32"/>
        <v>3</v>
      </c>
    </row>
    <row r="2108" spans="1:16">
      <c r="A2108" s="2">
        <v>3355278</v>
      </c>
      <c r="B2108" s="2">
        <v>2107</v>
      </c>
      <c r="C2108" s="2">
        <v>2107</v>
      </c>
      <c r="D2108" s="2" t="s">
        <v>2352</v>
      </c>
      <c r="E2108" s="3">
        <v>44508</v>
      </c>
      <c r="F2108" s="2" t="s">
        <v>322</v>
      </c>
      <c r="G2108" s="2" t="s">
        <v>15</v>
      </c>
      <c r="H2108" s="3">
        <v>45696</v>
      </c>
      <c r="K2108" s="2" t="s">
        <v>126</v>
      </c>
      <c r="L2108" s="2" t="s">
        <v>274</v>
      </c>
      <c r="N2108" t="s">
        <v>3440</v>
      </c>
      <c r="O2108" s="3">
        <v>45306</v>
      </c>
      <c r="P2108" s="2">
        <f t="shared" ca="1" si="32"/>
        <v>3</v>
      </c>
    </row>
    <row r="2109" spans="1:16">
      <c r="A2109" s="2">
        <v>3356048</v>
      </c>
      <c r="B2109" s="2">
        <v>2108</v>
      </c>
      <c r="C2109" s="2">
        <v>2108</v>
      </c>
      <c r="D2109" s="2" t="s">
        <v>2353</v>
      </c>
      <c r="E2109" s="3">
        <v>44508</v>
      </c>
      <c r="F2109" s="2" t="s">
        <v>322</v>
      </c>
      <c r="G2109" s="2" t="s">
        <v>15</v>
      </c>
      <c r="H2109" s="3">
        <v>45696</v>
      </c>
      <c r="K2109" s="2" t="s">
        <v>126</v>
      </c>
      <c r="L2109" s="2" t="s">
        <v>214</v>
      </c>
      <c r="N2109" t="s">
        <v>3440</v>
      </c>
      <c r="O2109" s="3">
        <v>45306</v>
      </c>
      <c r="P2109" s="2">
        <f t="shared" ca="1" si="32"/>
        <v>3</v>
      </c>
    </row>
    <row r="2110" spans="1:16">
      <c r="A2110" s="2">
        <v>3356265</v>
      </c>
      <c r="B2110" s="2">
        <v>2109</v>
      </c>
      <c r="C2110" s="2">
        <v>2109</v>
      </c>
      <c r="D2110" s="2" t="s">
        <v>2354</v>
      </c>
      <c r="E2110" s="3">
        <v>44508</v>
      </c>
      <c r="F2110" s="2" t="s">
        <v>19</v>
      </c>
      <c r="G2110" s="2" t="s">
        <v>638</v>
      </c>
      <c r="H2110" s="3">
        <v>47539</v>
      </c>
      <c r="K2110" s="2" t="s">
        <v>126</v>
      </c>
      <c r="L2110" s="2" t="s">
        <v>2098</v>
      </c>
      <c r="N2110" t="s">
        <v>3440</v>
      </c>
      <c r="O2110" s="3">
        <v>45306</v>
      </c>
      <c r="P2110" s="2">
        <f t="shared" ca="1" si="32"/>
        <v>3</v>
      </c>
    </row>
    <row r="2111" spans="1:16">
      <c r="A2111" s="2">
        <v>3356171</v>
      </c>
      <c r="B2111" s="2">
        <v>2110</v>
      </c>
      <c r="C2111" s="2">
        <v>2110</v>
      </c>
      <c r="D2111" s="2" t="s">
        <v>2355</v>
      </c>
      <c r="E2111" s="3">
        <v>44508</v>
      </c>
      <c r="F2111" s="2" t="s">
        <v>322</v>
      </c>
      <c r="G2111" s="2" t="s">
        <v>638</v>
      </c>
      <c r="H2111" s="3">
        <v>45696</v>
      </c>
      <c r="K2111" s="2" t="s">
        <v>29</v>
      </c>
      <c r="L2111" s="2" t="s">
        <v>242</v>
      </c>
      <c r="N2111" t="s">
        <v>3440</v>
      </c>
      <c r="O2111" s="3">
        <v>45306</v>
      </c>
      <c r="P2111" s="2">
        <f t="shared" ca="1" si="32"/>
        <v>3</v>
      </c>
    </row>
    <row r="2112" spans="1:16">
      <c r="A2112" s="2">
        <v>3354976</v>
      </c>
      <c r="B2112" s="2">
        <v>2111</v>
      </c>
      <c r="C2112" s="2">
        <v>2111</v>
      </c>
      <c r="D2112" s="2" t="s">
        <v>2356</v>
      </c>
      <c r="E2112" s="3">
        <v>44508</v>
      </c>
      <c r="F2112" s="2" t="s">
        <v>322</v>
      </c>
      <c r="G2112" s="2" t="s">
        <v>638</v>
      </c>
      <c r="H2112" s="3">
        <v>45696</v>
      </c>
      <c r="K2112" s="2" t="s">
        <v>135</v>
      </c>
      <c r="L2112" s="2" t="s">
        <v>376</v>
      </c>
      <c r="N2112" t="s">
        <v>3440</v>
      </c>
      <c r="O2112" s="3">
        <v>45306</v>
      </c>
      <c r="P2112" s="2">
        <f t="shared" ca="1" si="32"/>
        <v>3</v>
      </c>
    </row>
    <row r="2113" spans="1:16">
      <c r="A2113" s="2">
        <v>3355285</v>
      </c>
      <c r="B2113" s="2">
        <v>2112</v>
      </c>
      <c r="C2113" s="2">
        <v>2112</v>
      </c>
      <c r="D2113" s="2" t="s">
        <v>2357</v>
      </c>
      <c r="E2113" s="3">
        <v>44508</v>
      </c>
      <c r="F2113" s="2" t="s">
        <v>211</v>
      </c>
      <c r="G2113" s="2" t="s">
        <v>638</v>
      </c>
      <c r="H2113" s="3">
        <v>46465</v>
      </c>
      <c r="K2113" s="2" t="s">
        <v>135</v>
      </c>
      <c r="L2113" s="2" t="s">
        <v>1167</v>
      </c>
      <c r="N2113" t="s">
        <v>3440</v>
      </c>
      <c r="O2113" s="3">
        <v>45306</v>
      </c>
      <c r="P2113" s="2">
        <f t="shared" ca="1" si="32"/>
        <v>3</v>
      </c>
    </row>
    <row r="2114" spans="1:16">
      <c r="A2114" s="2">
        <v>3355279</v>
      </c>
      <c r="B2114" s="2">
        <v>2113</v>
      </c>
      <c r="C2114" s="2">
        <v>2113</v>
      </c>
      <c r="D2114" s="2" t="s">
        <v>2358</v>
      </c>
      <c r="E2114" s="3">
        <v>44508</v>
      </c>
      <c r="F2114" s="2" t="s">
        <v>322</v>
      </c>
      <c r="G2114" s="2" t="s">
        <v>638</v>
      </c>
      <c r="H2114" s="3">
        <v>45696</v>
      </c>
      <c r="K2114" s="2" t="s">
        <v>21</v>
      </c>
      <c r="L2114" s="2" t="s">
        <v>257</v>
      </c>
      <c r="N2114" t="s">
        <v>3440</v>
      </c>
      <c r="O2114" s="3">
        <v>45306</v>
      </c>
      <c r="P2114" s="2">
        <f t="shared" ref="P2114:P2177" ca="1" si="33">ROUNDUP((TODAY()-E2114)/365.25,0)</f>
        <v>3</v>
      </c>
    </row>
    <row r="2115" spans="1:16">
      <c r="A2115" s="2">
        <v>3357702</v>
      </c>
      <c r="B2115" s="2">
        <v>2114</v>
      </c>
      <c r="C2115" s="2">
        <v>2114</v>
      </c>
      <c r="D2115" s="2" t="s">
        <v>2359</v>
      </c>
      <c r="E2115" s="3">
        <v>44508</v>
      </c>
      <c r="F2115" s="2" t="s">
        <v>14</v>
      </c>
      <c r="G2115" s="2" t="s">
        <v>638</v>
      </c>
      <c r="H2115" s="3">
        <v>45696</v>
      </c>
      <c r="K2115" s="2" t="s">
        <v>142</v>
      </c>
      <c r="L2115" s="2" t="s">
        <v>58</v>
      </c>
      <c r="N2115" t="s">
        <v>3440</v>
      </c>
      <c r="O2115" s="3">
        <v>45306</v>
      </c>
      <c r="P2115" s="2">
        <f t="shared" ca="1" si="33"/>
        <v>3</v>
      </c>
    </row>
    <row r="2116" spans="1:16">
      <c r="A2116" s="2">
        <v>3351319</v>
      </c>
      <c r="B2116" s="2">
        <v>2115</v>
      </c>
      <c r="C2116" s="2">
        <v>2115</v>
      </c>
      <c r="D2116" s="2" t="s">
        <v>2360</v>
      </c>
      <c r="E2116" s="3">
        <v>44508</v>
      </c>
      <c r="F2116" s="2" t="s">
        <v>322</v>
      </c>
      <c r="G2116" s="2" t="s">
        <v>638</v>
      </c>
      <c r="H2116" s="3">
        <v>45696</v>
      </c>
      <c r="K2116" s="2" t="s">
        <v>63</v>
      </c>
      <c r="L2116" s="2" t="s">
        <v>346</v>
      </c>
      <c r="N2116" t="s">
        <v>3440</v>
      </c>
      <c r="O2116" s="3">
        <v>45306</v>
      </c>
      <c r="P2116" s="2">
        <f t="shared" ca="1" si="33"/>
        <v>3</v>
      </c>
    </row>
    <row r="2117" spans="1:16">
      <c r="A2117" s="2">
        <v>3351344</v>
      </c>
      <c r="B2117" s="2">
        <v>2116</v>
      </c>
      <c r="C2117" s="2">
        <v>2116</v>
      </c>
      <c r="D2117" s="2" t="s">
        <v>2361</v>
      </c>
      <c r="E2117" s="3">
        <v>44508</v>
      </c>
      <c r="F2117" s="2" t="s">
        <v>322</v>
      </c>
      <c r="G2117" s="2" t="s">
        <v>638</v>
      </c>
      <c r="H2117" s="3">
        <v>45696</v>
      </c>
      <c r="K2117" s="2" t="s">
        <v>29</v>
      </c>
      <c r="L2117" s="2" t="s">
        <v>174</v>
      </c>
      <c r="N2117" t="s">
        <v>3440</v>
      </c>
      <c r="O2117" s="3">
        <v>45306</v>
      </c>
      <c r="P2117" s="2">
        <f t="shared" ca="1" si="33"/>
        <v>3</v>
      </c>
    </row>
    <row r="2118" spans="1:16">
      <c r="A2118" s="2">
        <v>3362302</v>
      </c>
      <c r="B2118" s="2">
        <v>2117</v>
      </c>
      <c r="C2118" s="2">
        <v>2117</v>
      </c>
      <c r="D2118" s="2" t="s">
        <v>2362</v>
      </c>
      <c r="E2118" s="3">
        <v>44512</v>
      </c>
      <c r="G2118" s="2" t="s">
        <v>638</v>
      </c>
      <c r="H2118" s="3">
        <v>45700</v>
      </c>
      <c r="I2118" s="2" t="s">
        <v>709</v>
      </c>
      <c r="L2118" s="2" t="s">
        <v>33</v>
      </c>
      <c r="N2118" t="s">
        <v>3440</v>
      </c>
      <c r="O2118" s="3">
        <v>45306</v>
      </c>
      <c r="P2118" s="2">
        <f t="shared" ca="1" si="33"/>
        <v>3</v>
      </c>
    </row>
    <row r="2119" spans="1:16">
      <c r="A2119" s="2">
        <v>3365356</v>
      </c>
      <c r="B2119" s="2">
        <v>2118</v>
      </c>
      <c r="C2119" s="2">
        <v>2118</v>
      </c>
      <c r="D2119" s="2" t="s">
        <v>2363</v>
      </c>
      <c r="E2119" s="3">
        <v>44536</v>
      </c>
      <c r="F2119" s="2" t="s">
        <v>322</v>
      </c>
      <c r="G2119" s="2" t="s">
        <v>638</v>
      </c>
      <c r="H2119" s="3">
        <v>45722</v>
      </c>
      <c r="K2119" s="2" t="s">
        <v>25</v>
      </c>
      <c r="L2119" s="2" t="s">
        <v>33</v>
      </c>
      <c r="N2119" t="s">
        <v>3440</v>
      </c>
      <c r="O2119" s="3">
        <v>45306</v>
      </c>
      <c r="P2119" s="2">
        <f t="shared" ca="1" si="33"/>
        <v>3</v>
      </c>
    </row>
    <row r="2120" spans="1:16">
      <c r="A2120" s="2">
        <v>3365060</v>
      </c>
      <c r="B2120" s="2">
        <v>2119</v>
      </c>
      <c r="C2120" s="2">
        <v>2119</v>
      </c>
      <c r="D2120" s="2" t="s">
        <v>2364</v>
      </c>
      <c r="E2120" s="3">
        <v>44536</v>
      </c>
      <c r="F2120" s="2" t="s">
        <v>28</v>
      </c>
      <c r="G2120" s="2" t="s">
        <v>638</v>
      </c>
      <c r="H2120" s="3">
        <v>45722</v>
      </c>
      <c r="K2120" s="2" t="s">
        <v>142</v>
      </c>
      <c r="L2120" s="2" t="s">
        <v>597</v>
      </c>
      <c r="N2120" t="s">
        <v>3440</v>
      </c>
      <c r="O2120" s="3">
        <v>45306</v>
      </c>
      <c r="P2120" s="2">
        <f t="shared" ca="1" si="33"/>
        <v>3</v>
      </c>
    </row>
    <row r="2121" spans="1:16">
      <c r="A2121" s="2">
        <v>3365297</v>
      </c>
      <c r="B2121" s="2">
        <v>2120</v>
      </c>
      <c r="C2121" s="2">
        <v>2120</v>
      </c>
      <c r="D2121" s="2" t="s">
        <v>2365</v>
      </c>
      <c r="E2121" s="3">
        <v>44536</v>
      </c>
      <c r="F2121" s="2" t="s">
        <v>322</v>
      </c>
      <c r="G2121" s="2" t="s">
        <v>638</v>
      </c>
      <c r="H2121" s="3">
        <v>45722</v>
      </c>
      <c r="K2121" s="2" t="s">
        <v>63</v>
      </c>
      <c r="L2121" s="2" t="s">
        <v>669</v>
      </c>
      <c r="N2121" t="s">
        <v>3440</v>
      </c>
      <c r="O2121" s="3">
        <v>45306</v>
      </c>
      <c r="P2121" s="2">
        <f t="shared" ca="1" si="33"/>
        <v>3</v>
      </c>
    </row>
    <row r="2122" spans="1:16">
      <c r="A2122" s="2">
        <v>3366038</v>
      </c>
      <c r="B2122" s="2">
        <v>2121</v>
      </c>
      <c r="C2122" s="2">
        <v>2121</v>
      </c>
      <c r="D2122" s="2" t="s">
        <v>2366</v>
      </c>
      <c r="E2122" s="3">
        <v>44536</v>
      </c>
      <c r="F2122" s="2" t="s">
        <v>28</v>
      </c>
      <c r="G2122" s="2" t="s">
        <v>638</v>
      </c>
      <c r="H2122" s="3">
        <v>45722</v>
      </c>
      <c r="K2122" s="2" t="s">
        <v>147</v>
      </c>
      <c r="L2122" s="2" t="s">
        <v>237</v>
      </c>
      <c r="N2122" t="s">
        <v>3440</v>
      </c>
      <c r="O2122" s="3">
        <v>45306</v>
      </c>
      <c r="P2122" s="2">
        <f t="shared" ca="1" si="33"/>
        <v>3</v>
      </c>
    </row>
    <row r="2123" spans="1:16">
      <c r="A2123" s="2">
        <v>3365748</v>
      </c>
      <c r="B2123" s="2">
        <v>2122</v>
      </c>
      <c r="C2123" s="2">
        <v>2122</v>
      </c>
      <c r="D2123" s="2" t="s">
        <v>2367</v>
      </c>
      <c r="E2123" s="3">
        <v>44536</v>
      </c>
      <c r="F2123" s="2" t="s">
        <v>28</v>
      </c>
      <c r="G2123" s="2" t="s">
        <v>638</v>
      </c>
      <c r="H2123" s="3">
        <v>45722</v>
      </c>
      <c r="K2123" s="2" t="s">
        <v>80</v>
      </c>
      <c r="L2123" s="2" t="s">
        <v>92</v>
      </c>
      <c r="N2123" t="s">
        <v>3440</v>
      </c>
      <c r="O2123" s="3">
        <v>45306</v>
      </c>
      <c r="P2123" s="2">
        <f t="shared" ca="1" si="33"/>
        <v>3</v>
      </c>
    </row>
    <row r="2124" spans="1:16">
      <c r="A2124" s="2">
        <v>3365095</v>
      </c>
      <c r="B2124" s="2">
        <v>2123</v>
      </c>
      <c r="C2124" s="2">
        <v>2123</v>
      </c>
      <c r="D2124" s="2" t="s">
        <v>2368</v>
      </c>
      <c r="E2124" s="3">
        <v>44536</v>
      </c>
      <c r="F2124" s="2" t="s">
        <v>28</v>
      </c>
      <c r="G2124" s="2" t="s">
        <v>638</v>
      </c>
      <c r="H2124" s="3">
        <v>45722</v>
      </c>
      <c r="K2124" s="2" t="s">
        <v>69</v>
      </c>
      <c r="L2124" s="2" t="s">
        <v>199</v>
      </c>
      <c r="N2124" t="s">
        <v>3440</v>
      </c>
      <c r="O2124" s="3">
        <v>45306</v>
      </c>
      <c r="P2124" s="2">
        <f t="shared" ca="1" si="33"/>
        <v>3</v>
      </c>
    </row>
    <row r="2125" spans="1:16">
      <c r="A2125" s="2">
        <v>3357635</v>
      </c>
      <c r="B2125" s="2">
        <v>2124</v>
      </c>
      <c r="C2125" s="2">
        <v>2124</v>
      </c>
      <c r="D2125" s="2" t="s">
        <v>2369</v>
      </c>
      <c r="E2125" s="3">
        <v>44536</v>
      </c>
      <c r="F2125" s="2" t="s">
        <v>28</v>
      </c>
      <c r="G2125" s="2" t="s">
        <v>638</v>
      </c>
      <c r="H2125" s="3">
        <v>45722</v>
      </c>
      <c r="K2125" s="2" t="s">
        <v>16</v>
      </c>
      <c r="L2125" s="2" t="s">
        <v>352</v>
      </c>
      <c r="N2125" t="s">
        <v>3440</v>
      </c>
      <c r="O2125" s="3">
        <v>45306</v>
      </c>
      <c r="P2125" s="2">
        <f t="shared" ca="1" si="33"/>
        <v>3</v>
      </c>
    </row>
    <row r="2126" spans="1:16">
      <c r="A2126" s="2">
        <v>3365094</v>
      </c>
      <c r="B2126" s="2">
        <v>2125</v>
      </c>
      <c r="C2126" s="2">
        <v>2125</v>
      </c>
      <c r="D2126" s="2" t="s">
        <v>2370</v>
      </c>
      <c r="E2126" s="3">
        <v>44536</v>
      </c>
      <c r="F2126" s="2" t="s">
        <v>322</v>
      </c>
      <c r="G2126" s="2" t="s">
        <v>638</v>
      </c>
      <c r="H2126" s="3">
        <v>45722</v>
      </c>
      <c r="K2126" s="2" t="s">
        <v>63</v>
      </c>
      <c r="L2126" s="2" t="s">
        <v>300</v>
      </c>
      <c r="N2126" t="s">
        <v>3440</v>
      </c>
      <c r="O2126" s="3">
        <v>45306</v>
      </c>
      <c r="P2126" s="2">
        <f t="shared" ca="1" si="33"/>
        <v>3</v>
      </c>
    </row>
    <row r="2127" spans="1:16">
      <c r="A2127" s="2">
        <v>3365296</v>
      </c>
      <c r="B2127" s="2">
        <v>2126</v>
      </c>
      <c r="C2127" s="2">
        <v>2126</v>
      </c>
      <c r="D2127" s="2" t="s">
        <v>2371</v>
      </c>
      <c r="E2127" s="3">
        <v>44536</v>
      </c>
      <c r="F2127" s="2" t="s">
        <v>14</v>
      </c>
      <c r="G2127" s="2" t="s">
        <v>638</v>
      </c>
      <c r="H2127" s="3">
        <v>45722</v>
      </c>
      <c r="K2127" s="2" t="s">
        <v>21</v>
      </c>
      <c r="L2127" s="2" t="s">
        <v>750</v>
      </c>
      <c r="N2127" t="s">
        <v>3440</v>
      </c>
      <c r="O2127" s="3">
        <v>45306</v>
      </c>
      <c r="P2127" s="2">
        <f t="shared" ca="1" si="33"/>
        <v>3</v>
      </c>
    </row>
    <row r="2128" spans="1:16">
      <c r="A2128" s="2">
        <v>3365097</v>
      </c>
      <c r="B2128" s="2">
        <v>2127</v>
      </c>
      <c r="C2128" s="2">
        <v>2127</v>
      </c>
      <c r="D2128" s="2" t="s">
        <v>2372</v>
      </c>
      <c r="E2128" s="3">
        <v>44536</v>
      </c>
      <c r="F2128" s="2" t="s">
        <v>19</v>
      </c>
      <c r="G2128" s="2" t="s">
        <v>638</v>
      </c>
      <c r="H2128" s="3">
        <v>46351</v>
      </c>
      <c r="K2128" s="2" t="s">
        <v>126</v>
      </c>
      <c r="L2128" s="2" t="s">
        <v>185</v>
      </c>
      <c r="N2128" t="s">
        <v>3440</v>
      </c>
      <c r="O2128" s="3">
        <v>45306</v>
      </c>
      <c r="P2128" s="2">
        <f t="shared" ca="1" si="33"/>
        <v>3</v>
      </c>
    </row>
    <row r="2129" spans="1:16">
      <c r="A2129" s="2">
        <v>3365444</v>
      </c>
      <c r="B2129" s="2">
        <v>2128</v>
      </c>
      <c r="C2129" s="2">
        <v>2128</v>
      </c>
      <c r="D2129" s="2" t="s">
        <v>2373</v>
      </c>
      <c r="E2129" s="3">
        <v>44536</v>
      </c>
      <c r="F2129" s="2" t="s">
        <v>57</v>
      </c>
      <c r="G2129" s="2" t="s">
        <v>638</v>
      </c>
      <c r="H2129" s="3">
        <v>46465</v>
      </c>
      <c r="K2129" s="2" t="s">
        <v>65</v>
      </c>
      <c r="L2129" s="2" t="s">
        <v>798</v>
      </c>
      <c r="N2129" t="s">
        <v>3440</v>
      </c>
      <c r="O2129" s="3">
        <v>45306</v>
      </c>
      <c r="P2129" s="2">
        <f t="shared" ca="1" si="33"/>
        <v>3</v>
      </c>
    </row>
    <row r="2130" spans="1:16">
      <c r="A2130" s="2">
        <v>3365175</v>
      </c>
      <c r="B2130" s="2">
        <v>2129</v>
      </c>
      <c r="C2130" s="2">
        <v>2129</v>
      </c>
      <c r="D2130" s="2" t="s">
        <v>2374</v>
      </c>
      <c r="E2130" s="3">
        <v>44536</v>
      </c>
      <c r="F2130" s="2" t="s">
        <v>322</v>
      </c>
      <c r="G2130" s="2" t="s">
        <v>638</v>
      </c>
      <c r="H2130" s="3">
        <v>45722</v>
      </c>
      <c r="K2130" s="2" t="s">
        <v>43</v>
      </c>
      <c r="L2130" s="2" t="s">
        <v>113</v>
      </c>
      <c r="N2130" t="s">
        <v>3440</v>
      </c>
      <c r="O2130" s="3">
        <v>45306</v>
      </c>
      <c r="P2130" s="2">
        <f t="shared" ca="1" si="33"/>
        <v>3</v>
      </c>
    </row>
    <row r="2131" spans="1:16">
      <c r="A2131" s="2">
        <v>3365812</v>
      </c>
      <c r="B2131" s="2">
        <v>2130</v>
      </c>
      <c r="C2131" s="2">
        <v>2130</v>
      </c>
      <c r="D2131" s="2" t="s">
        <v>2375</v>
      </c>
      <c r="E2131" s="3">
        <v>44536</v>
      </c>
      <c r="F2131" s="2" t="s">
        <v>211</v>
      </c>
      <c r="G2131" s="2" t="s">
        <v>638</v>
      </c>
      <c r="H2131" s="3">
        <v>45722</v>
      </c>
      <c r="K2131" s="2" t="s">
        <v>63</v>
      </c>
      <c r="L2131" s="2" t="s">
        <v>185</v>
      </c>
      <c r="N2131" t="s">
        <v>3440</v>
      </c>
      <c r="O2131" s="3">
        <v>45306</v>
      </c>
      <c r="P2131" s="2">
        <f t="shared" ca="1" si="33"/>
        <v>3</v>
      </c>
    </row>
    <row r="2132" spans="1:16">
      <c r="A2132" s="2">
        <v>3365270</v>
      </c>
      <c r="B2132" s="2">
        <v>2131</v>
      </c>
      <c r="C2132" s="2">
        <v>2131</v>
      </c>
      <c r="D2132" s="2" t="s">
        <v>2376</v>
      </c>
      <c r="E2132" s="3">
        <v>44536</v>
      </c>
      <c r="F2132" s="2" t="s">
        <v>322</v>
      </c>
      <c r="G2132" s="2" t="s">
        <v>638</v>
      </c>
      <c r="H2132" s="3">
        <v>45722</v>
      </c>
      <c r="K2132" s="2" t="s">
        <v>43</v>
      </c>
      <c r="L2132" s="2" t="s">
        <v>432</v>
      </c>
      <c r="N2132" t="s">
        <v>3440</v>
      </c>
      <c r="O2132" s="3">
        <v>45306</v>
      </c>
      <c r="P2132" s="2">
        <f t="shared" ca="1" si="33"/>
        <v>3</v>
      </c>
    </row>
    <row r="2133" spans="1:16">
      <c r="A2133" s="2">
        <v>3365605</v>
      </c>
      <c r="B2133" s="2">
        <v>2132</v>
      </c>
      <c r="C2133" s="2">
        <v>2132</v>
      </c>
      <c r="D2133" s="2" t="s">
        <v>2377</v>
      </c>
      <c r="E2133" s="3">
        <v>44536</v>
      </c>
      <c r="F2133" s="2" t="s">
        <v>322</v>
      </c>
      <c r="G2133" s="2" t="s">
        <v>638</v>
      </c>
      <c r="H2133" s="3">
        <v>45722</v>
      </c>
      <c r="K2133" s="2" t="s">
        <v>147</v>
      </c>
      <c r="L2133" s="2" t="s">
        <v>285</v>
      </c>
      <c r="N2133" t="s">
        <v>3440</v>
      </c>
      <c r="O2133" s="3">
        <v>45306</v>
      </c>
      <c r="P2133" s="2">
        <f t="shared" ca="1" si="33"/>
        <v>3</v>
      </c>
    </row>
    <row r="2134" spans="1:16">
      <c r="A2134" s="2">
        <v>3365604</v>
      </c>
      <c r="B2134" s="2">
        <v>2133</v>
      </c>
      <c r="C2134" s="2">
        <v>2133</v>
      </c>
      <c r="D2134" s="2" t="s">
        <v>2378</v>
      </c>
      <c r="E2134" s="3">
        <v>44536</v>
      </c>
      <c r="F2134" s="2" t="s">
        <v>246</v>
      </c>
      <c r="G2134" s="2" t="s">
        <v>638</v>
      </c>
      <c r="H2134" s="3">
        <v>45722</v>
      </c>
      <c r="K2134" s="2" t="s">
        <v>142</v>
      </c>
      <c r="L2134" s="2" t="s">
        <v>46</v>
      </c>
      <c r="N2134" t="s">
        <v>3440</v>
      </c>
      <c r="O2134" s="3">
        <v>45306</v>
      </c>
      <c r="P2134" s="2">
        <f t="shared" ca="1" si="33"/>
        <v>3</v>
      </c>
    </row>
    <row r="2135" spans="1:16">
      <c r="A2135" s="2">
        <v>3365585</v>
      </c>
      <c r="B2135" s="2">
        <v>2134</v>
      </c>
      <c r="C2135" s="2">
        <v>2134</v>
      </c>
      <c r="D2135" s="2" t="s">
        <v>2379</v>
      </c>
      <c r="E2135" s="3">
        <v>44536</v>
      </c>
      <c r="F2135" s="2" t="s">
        <v>19</v>
      </c>
      <c r="G2135" s="2" t="s">
        <v>638</v>
      </c>
      <c r="H2135" s="3">
        <v>46351</v>
      </c>
      <c r="K2135" s="2" t="s">
        <v>126</v>
      </c>
      <c r="L2135" s="2" t="s">
        <v>182</v>
      </c>
      <c r="N2135" t="s">
        <v>3440</v>
      </c>
      <c r="O2135" s="3">
        <v>45306</v>
      </c>
      <c r="P2135" s="2">
        <f t="shared" ca="1" si="33"/>
        <v>3</v>
      </c>
    </row>
    <row r="2136" spans="1:16">
      <c r="A2136" s="2">
        <v>3365811</v>
      </c>
      <c r="B2136" s="2">
        <v>2135</v>
      </c>
      <c r="C2136" s="2">
        <v>2135</v>
      </c>
      <c r="D2136" s="2" t="s">
        <v>2380</v>
      </c>
      <c r="E2136" s="3">
        <v>44536</v>
      </c>
      <c r="F2136" s="2" t="s">
        <v>19</v>
      </c>
      <c r="G2136" s="2" t="s">
        <v>638</v>
      </c>
      <c r="H2136" s="3">
        <v>46351</v>
      </c>
      <c r="K2136" s="2" t="s">
        <v>126</v>
      </c>
      <c r="L2136" s="2" t="s">
        <v>274</v>
      </c>
      <c r="N2136" t="s">
        <v>3440</v>
      </c>
      <c r="O2136" s="3">
        <v>45306</v>
      </c>
      <c r="P2136" s="2">
        <f t="shared" ca="1" si="33"/>
        <v>3</v>
      </c>
    </row>
    <row r="2137" spans="1:16">
      <c r="A2137" s="2">
        <v>3365093</v>
      </c>
      <c r="B2137" s="2">
        <v>2136</v>
      </c>
      <c r="C2137" s="2">
        <v>2136</v>
      </c>
      <c r="D2137" s="2" t="s">
        <v>2381</v>
      </c>
      <c r="E2137" s="3">
        <v>44536</v>
      </c>
      <c r="F2137" s="2" t="s">
        <v>246</v>
      </c>
      <c r="G2137" s="2" t="s">
        <v>638</v>
      </c>
      <c r="H2137" s="3">
        <v>45722</v>
      </c>
      <c r="K2137" s="2" t="s">
        <v>32</v>
      </c>
      <c r="L2137" s="2" t="s">
        <v>990</v>
      </c>
      <c r="N2137" t="s">
        <v>3440</v>
      </c>
      <c r="O2137" s="3">
        <v>45306</v>
      </c>
      <c r="P2137" s="2">
        <f t="shared" ca="1" si="33"/>
        <v>3</v>
      </c>
    </row>
    <row r="2138" spans="1:16">
      <c r="A2138" s="2">
        <v>3364916</v>
      </c>
      <c r="B2138" s="2">
        <v>2137</v>
      </c>
      <c r="C2138" s="2">
        <v>2137</v>
      </c>
      <c r="D2138" s="2" t="s">
        <v>2382</v>
      </c>
      <c r="E2138" s="3">
        <v>44536</v>
      </c>
      <c r="F2138" s="2" t="s">
        <v>322</v>
      </c>
      <c r="G2138" s="2" t="s">
        <v>638</v>
      </c>
      <c r="H2138" s="3">
        <v>45722</v>
      </c>
      <c r="K2138" s="2" t="s">
        <v>43</v>
      </c>
      <c r="L2138" s="2" t="s">
        <v>199</v>
      </c>
      <c r="N2138" t="s">
        <v>3440</v>
      </c>
      <c r="O2138" s="3">
        <v>45306</v>
      </c>
      <c r="P2138" s="2">
        <f t="shared" ca="1" si="33"/>
        <v>3</v>
      </c>
    </row>
    <row r="2139" spans="1:16">
      <c r="A2139" s="2">
        <v>3365355</v>
      </c>
      <c r="B2139" s="2">
        <v>2138</v>
      </c>
      <c r="C2139" s="2">
        <v>2138</v>
      </c>
      <c r="D2139" s="2" t="s">
        <v>2383</v>
      </c>
      <c r="E2139" s="3">
        <v>44536</v>
      </c>
      <c r="F2139" s="2" t="s">
        <v>322</v>
      </c>
      <c r="G2139" s="2" t="s">
        <v>638</v>
      </c>
      <c r="H2139" s="3">
        <v>45722</v>
      </c>
      <c r="K2139" s="2" t="s">
        <v>142</v>
      </c>
      <c r="L2139" s="2" t="s">
        <v>75</v>
      </c>
      <c r="N2139" t="s">
        <v>3440</v>
      </c>
      <c r="O2139" s="3">
        <v>45306</v>
      </c>
      <c r="P2139" s="2">
        <f t="shared" ca="1" si="33"/>
        <v>3</v>
      </c>
    </row>
    <row r="2140" spans="1:16">
      <c r="A2140" s="2">
        <v>3364975</v>
      </c>
      <c r="B2140" s="2">
        <v>2139</v>
      </c>
      <c r="C2140" s="2">
        <v>2139</v>
      </c>
      <c r="D2140" s="2" t="s">
        <v>2384</v>
      </c>
      <c r="E2140" s="3">
        <v>44536</v>
      </c>
      <c r="F2140" s="2" t="s">
        <v>246</v>
      </c>
      <c r="G2140" s="2" t="s">
        <v>638</v>
      </c>
      <c r="H2140" s="3">
        <v>45722</v>
      </c>
      <c r="K2140" s="2" t="s">
        <v>25</v>
      </c>
      <c r="L2140" s="2" t="s">
        <v>73</v>
      </c>
      <c r="N2140" t="s">
        <v>3440</v>
      </c>
      <c r="O2140" s="3">
        <v>45306</v>
      </c>
      <c r="P2140" s="2">
        <f t="shared" ca="1" si="33"/>
        <v>3</v>
      </c>
    </row>
    <row r="2141" spans="1:16">
      <c r="A2141" s="2">
        <v>3365587</v>
      </c>
      <c r="B2141" s="2">
        <v>2140</v>
      </c>
      <c r="C2141" s="2">
        <v>2140</v>
      </c>
      <c r="D2141" s="2" t="s">
        <v>2385</v>
      </c>
      <c r="E2141" s="3">
        <v>44536</v>
      </c>
      <c r="F2141" s="2" t="s">
        <v>246</v>
      </c>
      <c r="G2141" s="2" t="s">
        <v>638</v>
      </c>
      <c r="H2141" s="3">
        <v>45722</v>
      </c>
      <c r="K2141" s="2" t="s">
        <v>29</v>
      </c>
      <c r="L2141" s="2" t="s">
        <v>174</v>
      </c>
      <c r="N2141" t="s">
        <v>3440</v>
      </c>
      <c r="O2141" s="3">
        <v>45306</v>
      </c>
      <c r="P2141" s="2">
        <f t="shared" ca="1" si="33"/>
        <v>3</v>
      </c>
    </row>
    <row r="2142" spans="1:16">
      <c r="A2142" s="2">
        <v>3372198</v>
      </c>
      <c r="B2142" s="2">
        <v>2141</v>
      </c>
      <c r="C2142" s="2">
        <v>2141</v>
      </c>
      <c r="D2142" s="2" t="s">
        <v>2386</v>
      </c>
      <c r="E2142" s="3">
        <v>44571</v>
      </c>
      <c r="F2142" s="2" t="s">
        <v>57</v>
      </c>
      <c r="G2142" s="2" t="s">
        <v>638</v>
      </c>
      <c r="H2142" s="3">
        <v>45757</v>
      </c>
      <c r="K2142" s="2" t="s">
        <v>147</v>
      </c>
      <c r="L2142" s="2" t="s">
        <v>67</v>
      </c>
      <c r="N2142" t="s">
        <v>3440</v>
      </c>
      <c r="O2142" s="3">
        <v>45306</v>
      </c>
      <c r="P2142" s="2">
        <f t="shared" ca="1" si="33"/>
        <v>3</v>
      </c>
    </row>
    <row r="2143" spans="1:16">
      <c r="A2143" s="2">
        <v>3379065</v>
      </c>
      <c r="B2143" s="2">
        <v>2142</v>
      </c>
      <c r="C2143" s="2">
        <v>2142</v>
      </c>
      <c r="D2143" s="2" t="s">
        <v>2387</v>
      </c>
      <c r="E2143" s="3">
        <v>44571</v>
      </c>
      <c r="F2143" s="2" t="s">
        <v>211</v>
      </c>
      <c r="G2143" s="2" t="s">
        <v>638</v>
      </c>
      <c r="H2143" s="3">
        <v>45757</v>
      </c>
      <c r="K2143" s="2" t="s">
        <v>63</v>
      </c>
      <c r="L2143" s="2" t="s">
        <v>285</v>
      </c>
      <c r="N2143" t="s">
        <v>3440</v>
      </c>
      <c r="O2143" s="3">
        <v>45306</v>
      </c>
      <c r="P2143" s="2">
        <f t="shared" ca="1" si="33"/>
        <v>3</v>
      </c>
    </row>
    <row r="2144" spans="1:16">
      <c r="A2144" s="2">
        <v>3378105</v>
      </c>
      <c r="B2144" s="2">
        <v>2143</v>
      </c>
      <c r="C2144" s="2">
        <v>2143</v>
      </c>
      <c r="D2144" s="2" t="s">
        <v>2388</v>
      </c>
      <c r="E2144" s="3">
        <v>44571</v>
      </c>
      <c r="F2144" s="2" t="s">
        <v>57</v>
      </c>
      <c r="G2144" s="2" t="s">
        <v>638</v>
      </c>
      <c r="H2144" s="3">
        <v>46465</v>
      </c>
      <c r="K2144" s="2" t="s">
        <v>147</v>
      </c>
      <c r="L2144" s="2" t="s">
        <v>67</v>
      </c>
      <c r="N2144" t="s">
        <v>3440</v>
      </c>
      <c r="O2144" s="3">
        <v>45306</v>
      </c>
      <c r="P2144" s="2">
        <f t="shared" ca="1" si="33"/>
        <v>3</v>
      </c>
    </row>
    <row r="2145" spans="1:16">
      <c r="A2145" s="2">
        <v>3370804</v>
      </c>
      <c r="B2145" s="2">
        <v>2144</v>
      </c>
      <c r="C2145" s="2">
        <v>2144</v>
      </c>
      <c r="D2145" s="2" t="s">
        <v>2389</v>
      </c>
      <c r="E2145" s="3">
        <v>44571</v>
      </c>
      <c r="F2145" s="2" t="s">
        <v>28</v>
      </c>
      <c r="G2145" s="2" t="s">
        <v>638</v>
      </c>
      <c r="H2145" s="3">
        <v>45757</v>
      </c>
      <c r="K2145" s="2" t="s">
        <v>135</v>
      </c>
      <c r="L2145" s="2" t="s">
        <v>281</v>
      </c>
      <c r="N2145" t="s">
        <v>3440</v>
      </c>
      <c r="O2145" s="3">
        <v>45306</v>
      </c>
      <c r="P2145" s="2">
        <f t="shared" ca="1" si="33"/>
        <v>3</v>
      </c>
    </row>
    <row r="2146" spans="1:16">
      <c r="A2146" s="2">
        <v>3380706</v>
      </c>
      <c r="B2146" s="2">
        <v>2145</v>
      </c>
      <c r="C2146" s="2">
        <v>2145</v>
      </c>
      <c r="D2146" s="2" t="s">
        <v>2390</v>
      </c>
      <c r="E2146" s="3">
        <v>44571</v>
      </c>
      <c r="F2146" s="2" t="s">
        <v>322</v>
      </c>
      <c r="G2146" s="2" t="s">
        <v>638</v>
      </c>
      <c r="H2146" s="3">
        <v>45757</v>
      </c>
      <c r="K2146" s="2" t="s">
        <v>43</v>
      </c>
      <c r="L2146" s="2" t="s">
        <v>1639</v>
      </c>
      <c r="N2146" t="s">
        <v>3440</v>
      </c>
      <c r="O2146" s="3">
        <v>45306</v>
      </c>
      <c r="P2146" s="2">
        <f t="shared" ca="1" si="33"/>
        <v>3</v>
      </c>
    </row>
    <row r="2147" spans="1:16">
      <c r="A2147" s="2">
        <v>3377699</v>
      </c>
      <c r="B2147" s="2">
        <v>2146</v>
      </c>
      <c r="C2147" s="2">
        <v>2146</v>
      </c>
      <c r="D2147" s="2" t="s">
        <v>2391</v>
      </c>
      <c r="E2147" s="3">
        <v>44571</v>
      </c>
      <c r="F2147" s="2" t="s">
        <v>246</v>
      </c>
      <c r="G2147" s="2" t="s">
        <v>638</v>
      </c>
      <c r="H2147" s="3">
        <v>46465</v>
      </c>
      <c r="K2147" s="2" t="s">
        <v>45</v>
      </c>
      <c r="L2147" s="2" t="s">
        <v>265</v>
      </c>
      <c r="N2147" t="s">
        <v>3440</v>
      </c>
      <c r="O2147" s="3">
        <v>45306</v>
      </c>
      <c r="P2147" s="2">
        <f t="shared" ca="1" si="33"/>
        <v>3</v>
      </c>
    </row>
    <row r="2148" spans="1:16">
      <c r="A2148" s="2">
        <v>3377697</v>
      </c>
      <c r="B2148" s="2">
        <v>2147</v>
      </c>
      <c r="C2148" s="2">
        <v>2147</v>
      </c>
      <c r="D2148" s="2" t="s">
        <v>2392</v>
      </c>
      <c r="E2148" s="3">
        <v>44571</v>
      </c>
      <c r="F2148" s="2" t="s">
        <v>31</v>
      </c>
      <c r="G2148" s="2" t="s">
        <v>638</v>
      </c>
      <c r="H2148" s="3">
        <v>46257</v>
      </c>
      <c r="K2148" s="2" t="s">
        <v>135</v>
      </c>
      <c r="L2148" s="2" t="s">
        <v>249</v>
      </c>
      <c r="N2148" t="s">
        <v>3440</v>
      </c>
      <c r="O2148" s="3">
        <v>45306</v>
      </c>
      <c r="P2148" s="2">
        <f t="shared" ca="1" si="33"/>
        <v>3</v>
      </c>
    </row>
    <row r="2149" spans="1:16">
      <c r="A2149" s="2">
        <v>3363514</v>
      </c>
      <c r="B2149" s="2">
        <v>2148</v>
      </c>
      <c r="C2149" s="2">
        <v>2148</v>
      </c>
      <c r="D2149" s="2" t="s">
        <v>2393</v>
      </c>
      <c r="E2149" s="3">
        <v>44571</v>
      </c>
      <c r="F2149" s="2" t="s">
        <v>322</v>
      </c>
      <c r="G2149" s="2" t="s">
        <v>638</v>
      </c>
      <c r="H2149" s="3">
        <v>45757</v>
      </c>
      <c r="K2149" s="2" t="s">
        <v>32</v>
      </c>
      <c r="L2149" s="2" t="s">
        <v>26</v>
      </c>
      <c r="N2149" t="s">
        <v>3440</v>
      </c>
      <c r="O2149" s="3">
        <v>45306</v>
      </c>
      <c r="P2149" s="2">
        <f t="shared" ca="1" si="33"/>
        <v>3</v>
      </c>
    </row>
    <row r="2150" spans="1:16">
      <c r="A2150" s="2">
        <v>3369574</v>
      </c>
      <c r="B2150" s="2">
        <v>2149</v>
      </c>
      <c r="C2150" s="2">
        <v>2149</v>
      </c>
      <c r="D2150" s="2" t="s">
        <v>2394</v>
      </c>
      <c r="E2150" s="3">
        <v>44571</v>
      </c>
      <c r="F2150" s="2" t="s">
        <v>14</v>
      </c>
      <c r="G2150" s="2" t="s">
        <v>638</v>
      </c>
      <c r="H2150" s="3">
        <v>45757</v>
      </c>
      <c r="K2150" s="2" t="s">
        <v>21</v>
      </c>
      <c r="L2150" s="2" t="s">
        <v>300</v>
      </c>
      <c r="N2150" t="s">
        <v>3440</v>
      </c>
      <c r="O2150" s="3">
        <v>45306</v>
      </c>
      <c r="P2150" s="2">
        <f t="shared" ca="1" si="33"/>
        <v>3</v>
      </c>
    </row>
    <row r="2151" spans="1:16">
      <c r="A2151" s="2">
        <v>3372210</v>
      </c>
      <c r="B2151" s="2">
        <v>2150</v>
      </c>
      <c r="C2151" s="2">
        <v>2150</v>
      </c>
      <c r="D2151" s="2" t="s">
        <v>2395</v>
      </c>
      <c r="E2151" s="3">
        <v>44571</v>
      </c>
      <c r="F2151" s="2" t="s">
        <v>322</v>
      </c>
      <c r="G2151" s="2" t="s">
        <v>638</v>
      </c>
      <c r="H2151" s="3">
        <v>45757</v>
      </c>
      <c r="K2151" s="2" t="s">
        <v>43</v>
      </c>
      <c r="L2151" s="2" t="s">
        <v>329</v>
      </c>
      <c r="N2151" t="s">
        <v>3440</v>
      </c>
      <c r="O2151" s="3">
        <v>45306</v>
      </c>
      <c r="P2151" s="2">
        <f t="shared" ca="1" si="33"/>
        <v>3</v>
      </c>
    </row>
    <row r="2152" spans="1:16">
      <c r="A2152" s="2">
        <v>3380916</v>
      </c>
      <c r="B2152" s="2">
        <v>2151</v>
      </c>
      <c r="C2152" s="2">
        <v>2151</v>
      </c>
      <c r="D2152" s="2" t="s">
        <v>2396</v>
      </c>
      <c r="E2152" s="3">
        <v>44571</v>
      </c>
      <c r="F2152" s="2" t="s">
        <v>28</v>
      </c>
      <c r="G2152" s="2" t="s">
        <v>638</v>
      </c>
      <c r="H2152" s="3">
        <v>45757</v>
      </c>
      <c r="K2152" s="2" t="s">
        <v>135</v>
      </c>
      <c r="L2152" s="2" t="s">
        <v>75</v>
      </c>
      <c r="N2152" t="s">
        <v>3440</v>
      </c>
      <c r="O2152" s="3">
        <v>45306</v>
      </c>
      <c r="P2152" s="2">
        <f t="shared" ca="1" si="33"/>
        <v>3</v>
      </c>
    </row>
    <row r="2153" spans="1:16">
      <c r="A2153" s="2">
        <v>3378087</v>
      </c>
      <c r="B2153" s="2">
        <v>2152</v>
      </c>
      <c r="C2153" s="2">
        <v>2152</v>
      </c>
      <c r="D2153" s="2" t="s">
        <v>2397</v>
      </c>
      <c r="E2153" s="3">
        <v>44571</v>
      </c>
      <c r="F2153" s="2" t="s">
        <v>28</v>
      </c>
      <c r="G2153" s="2" t="s">
        <v>638</v>
      </c>
      <c r="H2153" s="3">
        <v>45757</v>
      </c>
      <c r="K2153" s="2" t="s">
        <v>25</v>
      </c>
      <c r="L2153" s="2" t="s">
        <v>249</v>
      </c>
      <c r="N2153" t="s">
        <v>3440</v>
      </c>
      <c r="O2153" s="3">
        <v>45306</v>
      </c>
      <c r="P2153" s="2">
        <f t="shared" ca="1" si="33"/>
        <v>3</v>
      </c>
    </row>
    <row r="2154" spans="1:16">
      <c r="A2154" s="2">
        <v>3371118</v>
      </c>
      <c r="B2154" s="2">
        <v>2153</v>
      </c>
      <c r="C2154" s="2">
        <v>2153</v>
      </c>
      <c r="D2154" s="2" t="s">
        <v>2398</v>
      </c>
      <c r="E2154" s="3">
        <v>44571</v>
      </c>
      <c r="F2154" s="2" t="s">
        <v>322</v>
      </c>
      <c r="G2154" s="2" t="s">
        <v>638</v>
      </c>
      <c r="H2154" s="3">
        <v>45757</v>
      </c>
      <c r="K2154" s="2" t="s">
        <v>32</v>
      </c>
      <c r="L2154" s="2" t="s">
        <v>2007</v>
      </c>
      <c r="N2154" t="s">
        <v>3440</v>
      </c>
      <c r="O2154" s="3">
        <v>45306</v>
      </c>
      <c r="P2154" s="2">
        <f t="shared" ca="1" si="33"/>
        <v>3</v>
      </c>
    </row>
    <row r="2155" spans="1:16">
      <c r="A2155" s="2">
        <v>3370803</v>
      </c>
      <c r="B2155" s="2">
        <v>2154</v>
      </c>
      <c r="C2155" s="2">
        <v>2154</v>
      </c>
      <c r="D2155" s="2" t="s">
        <v>2399</v>
      </c>
      <c r="E2155" s="3">
        <v>44571</v>
      </c>
      <c r="F2155" s="2" t="s">
        <v>28</v>
      </c>
      <c r="G2155" s="2" t="s">
        <v>638</v>
      </c>
      <c r="H2155" s="3">
        <v>45757</v>
      </c>
      <c r="K2155" s="2" t="s">
        <v>135</v>
      </c>
      <c r="L2155" s="2" t="s">
        <v>378</v>
      </c>
      <c r="N2155" t="s">
        <v>3440</v>
      </c>
      <c r="O2155" s="3">
        <v>45306</v>
      </c>
      <c r="P2155" s="2">
        <f t="shared" ca="1" si="33"/>
        <v>3</v>
      </c>
    </row>
    <row r="2156" spans="1:16">
      <c r="A2156" s="2">
        <v>3371212</v>
      </c>
      <c r="B2156" s="2">
        <v>2155</v>
      </c>
      <c r="C2156" s="2">
        <v>2155</v>
      </c>
      <c r="D2156" s="2" t="s">
        <v>2400</v>
      </c>
      <c r="E2156" s="3">
        <v>44571</v>
      </c>
      <c r="F2156" s="2" t="s">
        <v>14</v>
      </c>
      <c r="G2156" s="2" t="s">
        <v>638</v>
      </c>
      <c r="H2156" s="3">
        <v>45757</v>
      </c>
      <c r="K2156" s="2" t="s">
        <v>21</v>
      </c>
      <c r="L2156" s="2" t="s">
        <v>81</v>
      </c>
      <c r="N2156" t="s">
        <v>3440</v>
      </c>
      <c r="O2156" s="3">
        <v>45306</v>
      </c>
      <c r="P2156" s="2">
        <f t="shared" ca="1" si="33"/>
        <v>3</v>
      </c>
    </row>
    <row r="2157" spans="1:16">
      <c r="A2157" s="2">
        <v>3378226</v>
      </c>
      <c r="B2157" s="2">
        <v>2156</v>
      </c>
      <c r="C2157" s="2">
        <v>2156</v>
      </c>
      <c r="D2157" s="2" t="s">
        <v>2401</v>
      </c>
      <c r="E2157" s="3">
        <v>44571</v>
      </c>
      <c r="F2157" s="2" t="s">
        <v>211</v>
      </c>
      <c r="G2157" s="2" t="s">
        <v>638</v>
      </c>
      <c r="H2157" s="3">
        <v>45757</v>
      </c>
      <c r="K2157" s="2" t="s">
        <v>135</v>
      </c>
      <c r="L2157" s="2" t="s">
        <v>78</v>
      </c>
      <c r="N2157" t="s">
        <v>3440</v>
      </c>
      <c r="O2157" s="3">
        <v>45306</v>
      </c>
      <c r="P2157" s="2">
        <f t="shared" ca="1" si="33"/>
        <v>3</v>
      </c>
    </row>
    <row r="2158" spans="1:16">
      <c r="A2158" s="2">
        <v>3368235</v>
      </c>
      <c r="B2158" s="2">
        <v>2157</v>
      </c>
      <c r="C2158" s="2">
        <v>2157</v>
      </c>
      <c r="D2158" s="2" t="s">
        <v>2402</v>
      </c>
      <c r="E2158" s="3">
        <v>44571</v>
      </c>
      <c r="F2158" s="2" t="s">
        <v>322</v>
      </c>
      <c r="G2158" s="2" t="s">
        <v>638</v>
      </c>
      <c r="H2158" s="3">
        <v>45757</v>
      </c>
      <c r="K2158" s="2" t="s">
        <v>38</v>
      </c>
      <c r="L2158" s="2" t="s">
        <v>185</v>
      </c>
      <c r="N2158" t="s">
        <v>3440</v>
      </c>
      <c r="O2158" s="3">
        <v>45306</v>
      </c>
      <c r="P2158" s="2">
        <f t="shared" ca="1" si="33"/>
        <v>3</v>
      </c>
    </row>
    <row r="2159" spans="1:16">
      <c r="A2159" s="2">
        <v>3379625</v>
      </c>
      <c r="B2159" s="2">
        <v>2158</v>
      </c>
      <c r="C2159" s="2">
        <v>2158</v>
      </c>
      <c r="D2159" s="2" t="s">
        <v>2403</v>
      </c>
      <c r="E2159" s="3">
        <v>44571</v>
      </c>
      <c r="F2159" s="2" t="s">
        <v>322</v>
      </c>
      <c r="G2159" s="2" t="s">
        <v>638</v>
      </c>
      <c r="H2159" s="3">
        <v>45757</v>
      </c>
      <c r="K2159" s="2" t="s">
        <v>21</v>
      </c>
      <c r="L2159" s="2" t="s">
        <v>1614</v>
      </c>
      <c r="N2159" t="s">
        <v>3440</v>
      </c>
      <c r="O2159" s="3">
        <v>45306</v>
      </c>
      <c r="P2159" s="2">
        <f t="shared" ca="1" si="33"/>
        <v>3</v>
      </c>
    </row>
    <row r="2160" spans="1:16">
      <c r="A2160" s="2">
        <v>3378095</v>
      </c>
      <c r="B2160" s="2">
        <v>2159</v>
      </c>
      <c r="C2160" s="2">
        <v>2159</v>
      </c>
      <c r="D2160" s="2" t="s">
        <v>2404</v>
      </c>
      <c r="E2160" s="3">
        <v>44571</v>
      </c>
      <c r="F2160" s="2" t="s">
        <v>28</v>
      </c>
      <c r="G2160" s="2" t="s">
        <v>638</v>
      </c>
      <c r="H2160" s="3">
        <v>45757</v>
      </c>
      <c r="K2160" s="2" t="s">
        <v>65</v>
      </c>
      <c r="L2160" s="2" t="s">
        <v>92</v>
      </c>
      <c r="N2160" t="s">
        <v>3440</v>
      </c>
      <c r="O2160" s="3">
        <v>45306</v>
      </c>
      <c r="P2160" s="2">
        <f t="shared" ca="1" si="33"/>
        <v>3</v>
      </c>
    </row>
    <row r="2161" spans="1:16">
      <c r="A2161" s="2">
        <v>3378085</v>
      </c>
      <c r="B2161" s="2">
        <v>2160</v>
      </c>
      <c r="C2161" s="2">
        <v>2160</v>
      </c>
      <c r="D2161" s="2" t="s">
        <v>2405</v>
      </c>
      <c r="E2161" s="3">
        <v>44571</v>
      </c>
      <c r="F2161" s="2" t="s">
        <v>211</v>
      </c>
      <c r="G2161" s="2" t="s">
        <v>638</v>
      </c>
      <c r="H2161" s="3">
        <v>45757</v>
      </c>
      <c r="K2161" s="2" t="s">
        <v>52</v>
      </c>
      <c r="L2161" s="2" t="s">
        <v>139</v>
      </c>
      <c r="N2161" t="s">
        <v>3440</v>
      </c>
      <c r="O2161" s="3">
        <v>45306</v>
      </c>
      <c r="P2161" s="2">
        <f t="shared" ca="1" si="33"/>
        <v>3</v>
      </c>
    </row>
    <row r="2162" spans="1:16">
      <c r="A2162" s="2">
        <v>3377787</v>
      </c>
      <c r="B2162" s="2">
        <v>2161</v>
      </c>
      <c r="C2162" s="2">
        <v>2161</v>
      </c>
      <c r="D2162" s="2" t="s">
        <v>2406</v>
      </c>
      <c r="E2162" s="3">
        <v>44571</v>
      </c>
      <c r="F2162" s="2" t="s">
        <v>28</v>
      </c>
      <c r="G2162" s="2" t="s">
        <v>638</v>
      </c>
      <c r="H2162" s="3">
        <v>45757</v>
      </c>
      <c r="K2162" s="2" t="s">
        <v>43</v>
      </c>
      <c r="L2162" s="2" t="s">
        <v>432</v>
      </c>
      <c r="N2162" t="s">
        <v>3440</v>
      </c>
      <c r="O2162" s="3">
        <v>45306</v>
      </c>
      <c r="P2162" s="2">
        <f t="shared" ca="1" si="33"/>
        <v>3</v>
      </c>
    </row>
    <row r="2163" spans="1:16">
      <c r="A2163" s="2">
        <v>3380205</v>
      </c>
      <c r="B2163" s="2">
        <v>2162</v>
      </c>
      <c r="C2163" s="2">
        <v>2162</v>
      </c>
      <c r="D2163" s="2" t="s">
        <v>2407</v>
      </c>
      <c r="E2163" s="3">
        <v>44571</v>
      </c>
      <c r="F2163" s="2" t="s">
        <v>28</v>
      </c>
      <c r="G2163" s="2" t="s">
        <v>638</v>
      </c>
      <c r="H2163" s="3">
        <v>45757</v>
      </c>
      <c r="K2163" s="2" t="s">
        <v>43</v>
      </c>
      <c r="L2163" s="2" t="s">
        <v>346</v>
      </c>
      <c r="N2163" t="s">
        <v>3440</v>
      </c>
      <c r="O2163" s="3">
        <v>45306</v>
      </c>
      <c r="P2163" s="2">
        <f t="shared" ca="1" si="33"/>
        <v>3</v>
      </c>
    </row>
    <row r="2164" spans="1:16">
      <c r="A2164" s="2">
        <v>3378215</v>
      </c>
      <c r="B2164" s="2">
        <v>2163</v>
      </c>
      <c r="C2164" s="2">
        <v>2163</v>
      </c>
      <c r="D2164" s="2" t="s">
        <v>2408</v>
      </c>
      <c r="E2164" s="3">
        <v>44571</v>
      </c>
      <c r="F2164" s="2" t="s">
        <v>322</v>
      </c>
      <c r="G2164" s="2" t="s">
        <v>638</v>
      </c>
      <c r="H2164" s="3">
        <v>45757</v>
      </c>
      <c r="K2164" s="2" t="s">
        <v>63</v>
      </c>
      <c r="L2164" s="2" t="s">
        <v>209</v>
      </c>
      <c r="N2164" t="s">
        <v>3440</v>
      </c>
      <c r="O2164" s="3">
        <v>45306</v>
      </c>
      <c r="P2164" s="2">
        <f t="shared" ca="1" si="33"/>
        <v>3</v>
      </c>
    </row>
    <row r="2165" spans="1:16">
      <c r="A2165" s="2">
        <v>3379246</v>
      </c>
      <c r="B2165" s="2">
        <v>2164</v>
      </c>
      <c r="C2165" s="2">
        <v>2164</v>
      </c>
      <c r="D2165" s="2" t="s">
        <v>2409</v>
      </c>
      <c r="E2165" s="3">
        <v>44571</v>
      </c>
      <c r="F2165" s="2" t="s">
        <v>322</v>
      </c>
      <c r="G2165" s="2" t="s">
        <v>638</v>
      </c>
      <c r="H2165" s="3">
        <v>45757</v>
      </c>
      <c r="K2165" s="2" t="s">
        <v>21</v>
      </c>
      <c r="L2165" s="2" t="s">
        <v>209</v>
      </c>
      <c r="N2165" t="s">
        <v>3440</v>
      </c>
      <c r="O2165" s="3">
        <v>45306</v>
      </c>
      <c r="P2165" s="2">
        <f t="shared" ca="1" si="33"/>
        <v>3</v>
      </c>
    </row>
    <row r="2166" spans="1:16">
      <c r="A2166" s="2">
        <v>3382266</v>
      </c>
      <c r="B2166" s="2">
        <v>2165</v>
      </c>
      <c r="C2166" s="2">
        <v>2165</v>
      </c>
      <c r="D2166" s="2" t="s">
        <v>2410</v>
      </c>
      <c r="E2166" s="3">
        <v>44571</v>
      </c>
      <c r="F2166" s="2" t="s">
        <v>28</v>
      </c>
      <c r="G2166" s="2" t="s">
        <v>638</v>
      </c>
      <c r="H2166" s="3">
        <v>45757</v>
      </c>
      <c r="K2166" s="2" t="s">
        <v>142</v>
      </c>
      <c r="L2166" s="2" t="s">
        <v>199</v>
      </c>
      <c r="N2166" t="s">
        <v>3440</v>
      </c>
      <c r="O2166" s="3">
        <v>45306</v>
      </c>
      <c r="P2166" s="2">
        <f t="shared" ca="1" si="33"/>
        <v>3</v>
      </c>
    </row>
    <row r="2167" spans="1:16">
      <c r="A2167" s="2">
        <v>3375240</v>
      </c>
      <c r="B2167" s="2">
        <v>2166</v>
      </c>
      <c r="C2167" s="2">
        <v>2166</v>
      </c>
      <c r="D2167" s="2" t="s">
        <v>2411</v>
      </c>
      <c r="E2167" s="3">
        <v>44571</v>
      </c>
      <c r="F2167" s="2" t="s">
        <v>211</v>
      </c>
      <c r="G2167" s="2" t="s">
        <v>638</v>
      </c>
      <c r="H2167" s="3">
        <v>46465</v>
      </c>
      <c r="K2167" s="2" t="s">
        <v>63</v>
      </c>
      <c r="L2167" s="2" t="s">
        <v>1985</v>
      </c>
      <c r="N2167" t="s">
        <v>3440</v>
      </c>
      <c r="O2167" s="3">
        <v>45306</v>
      </c>
      <c r="P2167" s="2">
        <f t="shared" ca="1" si="33"/>
        <v>3</v>
      </c>
    </row>
    <row r="2168" spans="1:16">
      <c r="A2168" s="2">
        <v>3371213</v>
      </c>
      <c r="B2168" s="2">
        <v>2167</v>
      </c>
      <c r="C2168" s="2">
        <v>2167</v>
      </c>
      <c r="D2168" s="2" t="s">
        <v>2412</v>
      </c>
      <c r="E2168" s="3">
        <v>44571</v>
      </c>
      <c r="F2168" s="2" t="s">
        <v>211</v>
      </c>
      <c r="G2168" s="2" t="s">
        <v>638</v>
      </c>
      <c r="H2168" s="3">
        <v>45757</v>
      </c>
      <c r="K2168" s="2" t="s">
        <v>135</v>
      </c>
      <c r="L2168" s="2" t="s">
        <v>356</v>
      </c>
      <c r="N2168" t="s">
        <v>3440</v>
      </c>
      <c r="O2168" s="3">
        <v>45306</v>
      </c>
      <c r="P2168" s="2">
        <f t="shared" ca="1" si="33"/>
        <v>3</v>
      </c>
    </row>
    <row r="2169" spans="1:16">
      <c r="A2169" s="2">
        <v>3402694</v>
      </c>
      <c r="B2169" s="2">
        <v>2168</v>
      </c>
      <c r="C2169" s="2">
        <v>2168</v>
      </c>
      <c r="D2169" s="2" t="s">
        <v>2413</v>
      </c>
      <c r="E2169" s="3">
        <v>44606</v>
      </c>
      <c r="F2169" s="2" t="s">
        <v>211</v>
      </c>
      <c r="G2169" s="2" t="s">
        <v>638</v>
      </c>
      <c r="H2169" s="3">
        <v>45791</v>
      </c>
      <c r="K2169" s="2" t="s">
        <v>63</v>
      </c>
      <c r="L2169" s="2" t="s">
        <v>26</v>
      </c>
      <c r="N2169" t="s">
        <v>3440</v>
      </c>
      <c r="O2169" s="3">
        <v>45306</v>
      </c>
      <c r="P2169" s="2">
        <f t="shared" ca="1" si="33"/>
        <v>3</v>
      </c>
    </row>
    <row r="2170" spans="1:16">
      <c r="A2170" s="2">
        <v>3403991</v>
      </c>
      <c r="B2170" s="2">
        <v>2169</v>
      </c>
      <c r="C2170" s="2">
        <v>2169</v>
      </c>
      <c r="D2170" s="2" t="s">
        <v>2414</v>
      </c>
      <c r="E2170" s="3">
        <v>44606</v>
      </c>
      <c r="F2170" s="2" t="s">
        <v>14</v>
      </c>
      <c r="G2170" s="2" t="s">
        <v>638</v>
      </c>
      <c r="H2170" s="3">
        <v>45791</v>
      </c>
      <c r="K2170" s="2" t="s">
        <v>135</v>
      </c>
      <c r="L2170" s="2" t="s">
        <v>244</v>
      </c>
      <c r="N2170" t="s">
        <v>3440</v>
      </c>
      <c r="O2170" s="3">
        <v>45306</v>
      </c>
      <c r="P2170" s="2">
        <f t="shared" ca="1" si="33"/>
        <v>3</v>
      </c>
    </row>
    <row r="2171" spans="1:16">
      <c r="A2171" s="2">
        <v>3397365</v>
      </c>
      <c r="B2171" s="2">
        <v>2170</v>
      </c>
      <c r="C2171" s="2">
        <v>2170</v>
      </c>
      <c r="D2171" s="2" t="s">
        <v>2415</v>
      </c>
      <c r="E2171" s="3">
        <v>44606</v>
      </c>
      <c r="F2171" s="2" t="s">
        <v>19</v>
      </c>
      <c r="G2171" s="2" t="s">
        <v>638</v>
      </c>
      <c r="H2171" s="3">
        <v>46351</v>
      </c>
      <c r="K2171" s="2" t="s">
        <v>126</v>
      </c>
      <c r="L2171" s="2" t="s">
        <v>524</v>
      </c>
      <c r="N2171" t="s">
        <v>3440</v>
      </c>
      <c r="O2171" s="3">
        <v>45306</v>
      </c>
      <c r="P2171" s="2">
        <f t="shared" ca="1" si="33"/>
        <v>3</v>
      </c>
    </row>
    <row r="2172" spans="1:16">
      <c r="A2172" s="2">
        <v>3384395</v>
      </c>
      <c r="B2172" s="2">
        <v>2171</v>
      </c>
      <c r="C2172" s="2">
        <v>2171</v>
      </c>
      <c r="D2172" s="2" t="s">
        <v>2416</v>
      </c>
      <c r="E2172" s="3">
        <v>44606</v>
      </c>
      <c r="F2172" s="2" t="s">
        <v>246</v>
      </c>
      <c r="G2172" s="2" t="s">
        <v>638</v>
      </c>
      <c r="H2172" s="3">
        <v>45791</v>
      </c>
      <c r="K2172" s="2" t="s">
        <v>38</v>
      </c>
      <c r="L2172" s="2" t="s">
        <v>71</v>
      </c>
      <c r="N2172" t="s">
        <v>3440</v>
      </c>
      <c r="O2172" s="3">
        <v>45306</v>
      </c>
      <c r="P2172" s="2">
        <f t="shared" ca="1" si="33"/>
        <v>3</v>
      </c>
    </row>
    <row r="2173" spans="1:16">
      <c r="A2173" s="2">
        <v>3405071</v>
      </c>
      <c r="B2173" s="2">
        <v>2172</v>
      </c>
      <c r="C2173" s="2">
        <v>2172</v>
      </c>
      <c r="D2173" s="2" t="s">
        <v>2417</v>
      </c>
      <c r="E2173" s="3">
        <v>44606</v>
      </c>
      <c r="F2173" s="2" t="s">
        <v>19</v>
      </c>
      <c r="G2173" s="2" t="s">
        <v>638</v>
      </c>
      <c r="H2173" s="3">
        <v>47539</v>
      </c>
      <c r="K2173" s="2" t="s">
        <v>126</v>
      </c>
      <c r="L2173" s="2" t="s">
        <v>139</v>
      </c>
      <c r="N2173" t="s">
        <v>3440</v>
      </c>
      <c r="O2173" s="3">
        <v>45306</v>
      </c>
      <c r="P2173" s="2">
        <f t="shared" ca="1" si="33"/>
        <v>3</v>
      </c>
    </row>
    <row r="2174" spans="1:16">
      <c r="A2174" s="2">
        <v>3404966</v>
      </c>
      <c r="B2174" s="2">
        <v>2173</v>
      </c>
      <c r="C2174" s="2">
        <v>2173</v>
      </c>
      <c r="D2174" s="2" t="s">
        <v>2418</v>
      </c>
      <c r="E2174" s="3">
        <v>44606</v>
      </c>
      <c r="F2174" s="2" t="s">
        <v>14</v>
      </c>
      <c r="G2174" s="2" t="s">
        <v>638</v>
      </c>
      <c r="H2174" s="3">
        <v>45791</v>
      </c>
      <c r="K2174" s="2" t="s">
        <v>43</v>
      </c>
      <c r="L2174" s="2" t="s">
        <v>58</v>
      </c>
      <c r="N2174" t="s">
        <v>3440</v>
      </c>
      <c r="O2174" s="3">
        <v>45306</v>
      </c>
      <c r="P2174" s="2">
        <f t="shared" ca="1" si="33"/>
        <v>3</v>
      </c>
    </row>
    <row r="2175" spans="1:16">
      <c r="A2175" s="2">
        <v>3385145</v>
      </c>
      <c r="B2175" s="2">
        <v>2174</v>
      </c>
      <c r="C2175" s="2">
        <v>2174</v>
      </c>
      <c r="D2175" s="2" t="s">
        <v>2419</v>
      </c>
      <c r="E2175" s="3">
        <v>44606</v>
      </c>
      <c r="F2175" s="2" t="s">
        <v>246</v>
      </c>
      <c r="G2175" s="2" t="s">
        <v>638</v>
      </c>
      <c r="H2175" s="3">
        <v>45791</v>
      </c>
      <c r="K2175" s="2" t="s">
        <v>52</v>
      </c>
      <c r="L2175" s="2" t="s">
        <v>139</v>
      </c>
      <c r="N2175" t="s">
        <v>3440</v>
      </c>
      <c r="O2175" s="3">
        <v>45306</v>
      </c>
      <c r="P2175" s="2">
        <f t="shared" ca="1" si="33"/>
        <v>3</v>
      </c>
    </row>
    <row r="2176" spans="1:16">
      <c r="A2176" s="2">
        <v>3404773</v>
      </c>
      <c r="B2176" s="2">
        <v>2175</v>
      </c>
      <c r="C2176" s="2">
        <v>2175</v>
      </c>
      <c r="D2176" s="2" t="s">
        <v>2420</v>
      </c>
      <c r="E2176" s="3">
        <v>44606</v>
      </c>
      <c r="F2176" s="2" t="s">
        <v>322</v>
      </c>
      <c r="G2176" s="2" t="s">
        <v>638</v>
      </c>
      <c r="H2176" s="3">
        <v>45791</v>
      </c>
      <c r="K2176" s="2" t="s">
        <v>25</v>
      </c>
      <c r="L2176" s="2" t="s">
        <v>298</v>
      </c>
      <c r="N2176" t="s">
        <v>3440</v>
      </c>
      <c r="O2176" s="3">
        <v>45306</v>
      </c>
      <c r="P2176" s="2">
        <f t="shared" ca="1" si="33"/>
        <v>3</v>
      </c>
    </row>
    <row r="2177" spans="1:16">
      <c r="A2177" s="2">
        <v>3386825</v>
      </c>
      <c r="B2177" s="2">
        <v>2176</v>
      </c>
      <c r="C2177" s="2">
        <v>2176</v>
      </c>
      <c r="D2177" s="2" t="s">
        <v>2421</v>
      </c>
      <c r="E2177" s="3">
        <v>44606</v>
      </c>
      <c r="F2177" s="2" t="s">
        <v>14</v>
      </c>
      <c r="G2177" s="2" t="s">
        <v>638</v>
      </c>
      <c r="H2177" s="3">
        <v>45791</v>
      </c>
      <c r="K2177" s="2" t="s">
        <v>21</v>
      </c>
      <c r="L2177" s="2" t="s">
        <v>448</v>
      </c>
      <c r="N2177" t="s">
        <v>3440</v>
      </c>
      <c r="O2177" s="3">
        <v>45306</v>
      </c>
      <c r="P2177" s="2">
        <f t="shared" ca="1" si="33"/>
        <v>3</v>
      </c>
    </row>
    <row r="2178" spans="1:16">
      <c r="A2178" s="2">
        <v>3405664</v>
      </c>
      <c r="B2178" s="2">
        <v>2177</v>
      </c>
      <c r="C2178" s="2">
        <v>2177</v>
      </c>
      <c r="D2178" s="2" t="s">
        <v>2422</v>
      </c>
      <c r="E2178" s="3">
        <v>44606</v>
      </c>
      <c r="F2178" s="2" t="s">
        <v>14</v>
      </c>
      <c r="G2178" s="2" t="s">
        <v>638</v>
      </c>
      <c r="H2178" s="3">
        <v>46465</v>
      </c>
      <c r="K2178" s="2" t="s">
        <v>21</v>
      </c>
      <c r="L2178" s="2" t="s">
        <v>162</v>
      </c>
      <c r="N2178" t="s">
        <v>3440</v>
      </c>
      <c r="O2178" s="3">
        <v>45306</v>
      </c>
      <c r="P2178" s="2">
        <f t="shared" ref="P2178:P2241" ca="1" si="34">ROUNDUP((TODAY()-E2178)/365.25,0)</f>
        <v>3</v>
      </c>
    </row>
    <row r="2179" spans="1:16">
      <c r="A2179" s="2">
        <v>3405332</v>
      </c>
      <c r="B2179" s="2">
        <v>2178</v>
      </c>
      <c r="C2179" s="2">
        <v>2178</v>
      </c>
      <c r="D2179" s="2" t="s">
        <v>2423</v>
      </c>
      <c r="E2179" s="3">
        <v>44606</v>
      </c>
      <c r="F2179" s="2" t="s">
        <v>14</v>
      </c>
      <c r="G2179" s="2" t="s">
        <v>638</v>
      </c>
      <c r="H2179" s="3">
        <v>45791</v>
      </c>
      <c r="K2179" s="2" t="s">
        <v>135</v>
      </c>
      <c r="L2179" s="2" t="s">
        <v>411</v>
      </c>
      <c r="N2179" t="s">
        <v>3440</v>
      </c>
      <c r="O2179" s="3">
        <v>45306</v>
      </c>
      <c r="P2179" s="2">
        <f t="shared" ca="1" si="34"/>
        <v>3</v>
      </c>
    </row>
    <row r="2180" spans="1:16">
      <c r="A2180" s="2">
        <v>3386407</v>
      </c>
      <c r="B2180" s="2">
        <v>2179</v>
      </c>
      <c r="C2180" s="2">
        <v>2179</v>
      </c>
      <c r="D2180" s="2" t="s">
        <v>2424</v>
      </c>
      <c r="E2180" s="3">
        <v>44606</v>
      </c>
      <c r="F2180" s="2" t="s">
        <v>322</v>
      </c>
      <c r="G2180" s="2" t="s">
        <v>638</v>
      </c>
      <c r="H2180" s="3">
        <v>45791</v>
      </c>
      <c r="K2180" s="2" t="s">
        <v>43</v>
      </c>
      <c r="L2180" s="2" t="s">
        <v>2007</v>
      </c>
      <c r="N2180" t="s">
        <v>3440</v>
      </c>
      <c r="O2180" s="3">
        <v>45306</v>
      </c>
      <c r="P2180" s="2">
        <f t="shared" ca="1" si="34"/>
        <v>3</v>
      </c>
    </row>
    <row r="2181" spans="1:16">
      <c r="A2181" s="2">
        <v>3402693</v>
      </c>
      <c r="B2181" s="2">
        <v>2180</v>
      </c>
      <c r="C2181" s="2">
        <v>2180</v>
      </c>
      <c r="D2181" s="2" t="s">
        <v>2425</v>
      </c>
      <c r="E2181" s="3">
        <v>44606</v>
      </c>
      <c r="F2181" s="2" t="s">
        <v>246</v>
      </c>
      <c r="G2181" s="2" t="s">
        <v>638</v>
      </c>
      <c r="H2181" s="3">
        <v>45791</v>
      </c>
      <c r="K2181" s="2" t="s">
        <v>21</v>
      </c>
      <c r="L2181" s="2" t="s">
        <v>376</v>
      </c>
      <c r="N2181" t="s">
        <v>3440</v>
      </c>
      <c r="O2181" s="3">
        <v>45306</v>
      </c>
      <c r="P2181" s="2">
        <f t="shared" ca="1" si="34"/>
        <v>3</v>
      </c>
    </row>
    <row r="2182" spans="1:16">
      <c r="A2182" s="2">
        <v>3403992</v>
      </c>
      <c r="B2182" s="2">
        <v>2181</v>
      </c>
      <c r="C2182" s="2">
        <v>2181</v>
      </c>
      <c r="D2182" s="2" t="s">
        <v>2426</v>
      </c>
      <c r="E2182" s="3">
        <v>44606</v>
      </c>
      <c r="F2182" s="2" t="s">
        <v>211</v>
      </c>
      <c r="G2182" s="2" t="s">
        <v>638</v>
      </c>
      <c r="H2182" s="3">
        <v>45791</v>
      </c>
      <c r="K2182" s="2" t="s">
        <v>142</v>
      </c>
      <c r="L2182" s="2" t="s">
        <v>441</v>
      </c>
      <c r="N2182" t="s">
        <v>3440</v>
      </c>
      <c r="O2182" s="3">
        <v>45306</v>
      </c>
      <c r="P2182" s="2">
        <f t="shared" ca="1" si="34"/>
        <v>3</v>
      </c>
    </row>
    <row r="2183" spans="1:16">
      <c r="A2183" s="2">
        <v>3405545</v>
      </c>
      <c r="B2183" s="2">
        <v>2182</v>
      </c>
      <c r="C2183" s="2">
        <v>2182</v>
      </c>
      <c r="D2183" s="2" t="s">
        <v>2427</v>
      </c>
      <c r="E2183" s="3">
        <v>44606</v>
      </c>
      <c r="F2183" s="2" t="s">
        <v>19</v>
      </c>
      <c r="G2183" s="2" t="s">
        <v>638</v>
      </c>
      <c r="H2183" s="3">
        <v>46351</v>
      </c>
      <c r="K2183" s="2" t="s">
        <v>126</v>
      </c>
      <c r="L2183" s="2" t="s">
        <v>58</v>
      </c>
      <c r="N2183" t="s">
        <v>3440</v>
      </c>
      <c r="O2183" s="3">
        <v>45306</v>
      </c>
      <c r="P2183" s="2">
        <f t="shared" ca="1" si="34"/>
        <v>3</v>
      </c>
    </row>
    <row r="2184" spans="1:16">
      <c r="A2184" s="2">
        <v>3404676</v>
      </c>
      <c r="B2184" s="2">
        <v>2183</v>
      </c>
      <c r="C2184" s="2">
        <v>2183</v>
      </c>
      <c r="D2184" s="2" t="s">
        <v>2428</v>
      </c>
      <c r="E2184" s="3">
        <v>44606</v>
      </c>
      <c r="F2184" s="2" t="s">
        <v>19</v>
      </c>
      <c r="G2184" s="2" t="s">
        <v>638</v>
      </c>
      <c r="H2184" s="3">
        <v>46351</v>
      </c>
      <c r="K2184" s="2" t="s">
        <v>126</v>
      </c>
      <c r="L2184" s="2" t="s">
        <v>107</v>
      </c>
      <c r="N2184" t="s">
        <v>3440</v>
      </c>
      <c r="O2184" s="3">
        <v>45306</v>
      </c>
      <c r="P2184" s="2">
        <f t="shared" ca="1" si="34"/>
        <v>3</v>
      </c>
    </row>
    <row r="2185" spans="1:16">
      <c r="A2185" s="2">
        <v>3402676</v>
      </c>
      <c r="B2185" s="2">
        <v>2184</v>
      </c>
      <c r="C2185" s="2">
        <v>2184</v>
      </c>
      <c r="D2185" s="2" t="s">
        <v>2429</v>
      </c>
      <c r="E2185" s="3">
        <v>44606</v>
      </c>
      <c r="F2185" s="2" t="s">
        <v>211</v>
      </c>
      <c r="G2185" s="2" t="s">
        <v>638</v>
      </c>
      <c r="H2185" s="3">
        <v>45791</v>
      </c>
      <c r="K2185" s="2" t="s">
        <v>135</v>
      </c>
      <c r="L2185" s="2" t="s">
        <v>191</v>
      </c>
      <c r="N2185" t="s">
        <v>3440</v>
      </c>
      <c r="O2185" s="3">
        <v>45306</v>
      </c>
      <c r="P2185" s="2">
        <f t="shared" ca="1" si="34"/>
        <v>3</v>
      </c>
    </row>
    <row r="2186" spans="1:16">
      <c r="A2186" s="2">
        <v>3404688</v>
      </c>
      <c r="B2186" s="2">
        <v>2185</v>
      </c>
      <c r="C2186" s="2">
        <v>2185</v>
      </c>
      <c r="D2186" s="2" t="s">
        <v>2430</v>
      </c>
      <c r="E2186" s="3">
        <v>44606</v>
      </c>
      <c r="F2186" s="2" t="s">
        <v>322</v>
      </c>
      <c r="G2186" s="2" t="s">
        <v>638</v>
      </c>
      <c r="H2186" s="3">
        <v>45791</v>
      </c>
      <c r="K2186" s="2" t="s">
        <v>142</v>
      </c>
      <c r="L2186" s="2" t="s">
        <v>46</v>
      </c>
      <c r="N2186" t="s">
        <v>3440</v>
      </c>
      <c r="O2186" s="3">
        <v>45306</v>
      </c>
      <c r="P2186" s="2">
        <f t="shared" ca="1" si="34"/>
        <v>3</v>
      </c>
    </row>
    <row r="2187" spans="1:16">
      <c r="A2187" s="2">
        <v>3406086</v>
      </c>
      <c r="B2187" s="2">
        <v>2186</v>
      </c>
      <c r="C2187" s="2">
        <v>2186</v>
      </c>
      <c r="D2187" s="2" t="s">
        <v>2431</v>
      </c>
      <c r="E2187" s="3">
        <v>44606</v>
      </c>
      <c r="F2187" s="2" t="s">
        <v>211</v>
      </c>
      <c r="G2187" s="2" t="s">
        <v>638</v>
      </c>
      <c r="H2187" s="3">
        <v>45791</v>
      </c>
      <c r="K2187" s="2" t="s">
        <v>29</v>
      </c>
      <c r="L2187" s="2" t="s">
        <v>17</v>
      </c>
      <c r="N2187" t="s">
        <v>3440</v>
      </c>
      <c r="O2187" s="3">
        <v>45306</v>
      </c>
      <c r="P2187" s="2">
        <f t="shared" ca="1" si="34"/>
        <v>3</v>
      </c>
    </row>
    <row r="2188" spans="1:16">
      <c r="A2188" s="2">
        <v>3384368</v>
      </c>
      <c r="B2188" s="2">
        <v>2187</v>
      </c>
      <c r="C2188" s="2">
        <v>2187</v>
      </c>
      <c r="D2188" s="2" t="s">
        <v>2432</v>
      </c>
      <c r="E2188" s="3">
        <v>44606</v>
      </c>
      <c r="F2188" s="2" t="s">
        <v>211</v>
      </c>
      <c r="G2188" s="2" t="s">
        <v>638</v>
      </c>
      <c r="H2188" s="3">
        <v>46465</v>
      </c>
      <c r="K2188" s="2" t="s">
        <v>389</v>
      </c>
      <c r="L2188" s="2" t="s">
        <v>443</v>
      </c>
      <c r="N2188" t="s">
        <v>3440</v>
      </c>
      <c r="O2188" s="3">
        <v>45306</v>
      </c>
      <c r="P2188" s="2">
        <f t="shared" ca="1" si="34"/>
        <v>3</v>
      </c>
    </row>
    <row r="2189" spans="1:16">
      <c r="A2189" s="2">
        <v>3405387</v>
      </c>
      <c r="B2189" s="2">
        <v>2188</v>
      </c>
      <c r="C2189" s="2">
        <v>2188</v>
      </c>
      <c r="D2189" s="2" t="s">
        <v>2433</v>
      </c>
      <c r="E2189" s="3">
        <v>44606</v>
      </c>
      <c r="F2189" s="2" t="s">
        <v>322</v>
      </c>
      <c r="G2189" s="2" t="s">
        <v>638</v>
      </c>
      <c r="H2189" s="3">
        <v>45791</v>
      </c>
      <c r="K2189" s="2" t="s">
        <v>52</v>
      </c>
      <c r="L2189" s="2" t="s">
        <v>1067</v>
      </c>
      <c r="N2189" t="s">
        <v>3440</v>
      </c>
      <c r="O2189" s="3">
        <v>45306</v>
      </c>
      <c r="P2189" s="2">
        <f t="shared" ca="1" si="34"/>
        <v>3</v>
      </c>
    </row>
    <row r="2190" spans="1:16">
      <c r="A2190" s="2">
        <v>3404967</v>
      </c>
      <c r="B2190" s="2">
        <v>2189</v>
      </c>
      <c r="C2190" s="2">
        <v>2189</v>
      </c>
      <c r="D2190" s="2" t="s">
        <v>2434</v>
      </c>
      <c r="E2190" s="3">
        <v>44606</v>
      </c>
      <c r="F2190" s="2" t="s">
        <v>31</v>
      </c>
      <c r="G2190" s="2" t="s">
        <v>638</v>
      </c>
      <c r="H2190" s="3">
        <v>46257</v>
      </c>
      <c r="K2190" s="2" t="s">
        <v>16</v>
      </c>
      <c r="L2190" s="2" t="s">
        <v>22</v>
      </c>
      <c r="N2190" t="s">
        <v>3440</v>
      </c>
      <c r="O2190" s="3">
        <v>45306</v>
      </c>
      <c r="P2190" s="2">
        <f t="shared" ca="1" si="34"/>
        <v>3</v>
      </c>
    </row>
    <row r="2191" spans="1:16">
      <c r="A2191" s="2">
        <v>3405174</v>
      </c>
      <c r="B2191" s="2">
        <v>2190</v>
      </c>
      <c r="C2191" s="2">
        <v>2190</v>
      </c>
      <c r="D2191" s="2" t="s">
        <v>2435</v>
      </c>
      <c r="E2191" s="3">
        <v>44606</v>
      </c>
      <c r="F2191" s="2" t="s">
        <v>14</v>
      </c>
      <c r="G2191" s="2" t="s">
        <v>638</v>
      </c>
      <c r="H2191" s="3">
        <v>45791</v>
      </c>
      <c r="K2191" s="2" t="s">
        <v>135</v>
      </c>
      <c r="L2191" s="2" t="s">
        <v>58</v>
      </c>
      <c r="N2191" t="s">
        <v>3440</v>
      </c>
      <c r="O2191" s="3">
        <v>45306</v>
      </c>
      <c r="P2191" s="2">
        <f t="shared" ca="1" si="34"/>
        <v>3</v>
      </c>
    </row>
    <row r="2192" spans="1:16">
      <c r="A2192" s="2">
        <v>3414966</v>
      </c>
      <c r="B2192" s="2">
        <v>2191</v>
      </c>
      <c r="C2192" s="2">
        <v>2191</v>
      </c>
      <c r="D2192" s="2" t="s">
        <v>2436</v>
      </c>
      <c r="E2192" s="3">
        <v>44634</v>
      </c>
      <c r="F2192" s="2" t="s">
        <v>14</v>
      </c>
      <c r="G2192" s="2" t="s">
        <v>638</v>
      </c>
      <c r="H2192" s="3">
        <v>45822</v>
      </c>
      <c r="K2192" s="2" t="s">
        <v>21</v>
      </c>
      <c r="L2192" s="2" t="s">
        <v>191</v>
      </c>
      <c r="N2192" t="s">
        <v>3440</v>
      </c>
      <c r="O2192" s="3">
        <v>45306</v>
      </c>
      <c r="P2192" s="2">
        <f t="shared" ca="1" si="34"/>
        <v>3</v>
      </c>
    </row>
    <row r="2193" spans="1:16">
      <c r="A2193" s="2">
        <v>3413702</v>
      </c>
      <c r="B2193" s="2">
        <v>2192</v>
      </c>
      <c r="C2193" s="2">
        <v>2192</v>
      </c>
      <c r="D2193" s="2" t="s">
        <v>2437</v>
      </c>
      <c r="E2193" s="3">
        <v>44634</v>
      </c>
      <c r="F2193" s="2" t="s">
        <v>28</v>
      </c>
      <c r="G2193" s="2" t="s">
        <v>638</v>
      </c>
      <c r="H2193" s="3">
        <v>45822</v>
      </c>
      <c r="K2193" s="2" t="s">
        <v>43</v>
      </c>
      <c r="L2193" s="2" t="s">
        <v>176</v>
      </c>
      <c r="N2193" t="s">
        <v>3440</v>
      </c>
      <c r="O2193" s="3">
        <v>45306</v>
      </c>
      <c r="P2193" s="2">
        <f t="shared" ca="1" si="34"/>
        <v>3</v>
      </c>
    </row>
    <row r="2194" spans="1:16">
      <c r="A2194" s="2">
        <v>3417562</v>
      </c>
      <c r="B2194" s="2">
        <v>2193</v>
      </c>
      <c r="C2194" s="2">
        <v>2193</v>
      </c>
      <c r="D2194" s="2" t="s">
        <v>2438</v>
      </c>
      <c r="E2194" s="3">
        <v>44634</v>
      </c>
      <c r="F2194" s="2" t="s">
        <v>28</v>
      </c>
      <c r="G2194" s="2" t="s">
        <v>638</v>
      </c>
      <c r="H2194" s="3">
        <v>45822</v>
      </c>
      <c r="K2194" s="2" t="s">
        <v>43</v>
      </c>
      <c r="L2194" s="2" t="s">
        <v>204</v>
      </c>
      <c r="N2194" t="s">
        <v>3440</v>
      </c>
      <c r="O2194" s="3">
        <v>45306</v>
      </c>
      <c r="P2194" s="2">
        <f t="shared" ca="1" si="34"/>
        <v>3</v>
      </c>
    </row>
    <row r="2195" spans="1:16">
      <c r="A2195" s="2">
        <v>3416777</v>
      </c>
      <c r="B2195" s="2">
        <v>2194</v>
      </c>
      <c r="C2195" s="2">
        <v>2194</v>
      </c>
      <c r="D2195" s="2" t="s">
        <v>2439</v>
      </c>
      <c r="E2195" s="3">
        <v>44634</v>
      </c>
      <c r="F2195" s="2" t="s">
        <v>28</v>
      </c>
      <c r="G2195" s="2" t="s">
        <v>638</v>
      </c>
      <c r="H2195" s="3">
        <v>45822</v>
      </c>
      <c r="K2195" s="2" t="s">
        <v>25</v>
      </c>
      <c r="L2195" s="2" t="s">
        <v>26</v>
      </c>
      <c r="N2195" t="s">
        <v>3440</v>
      </c>
      <c r="O2195" s="3">
        <v>45306</v>
      </c>
      <c r="P2195" s="2">
        <f t="shared" ca="1" si="34"/>
        <v>3</v>
      </c>
    </row>
    <row r="2196" spans="1:16">
      <c r="A2196" s="2">
        <v>3408399</v>
      </c>
      <c r="B2196" s="2">
        <v>2195</v>
      </c>
      <c r="C2196" s="2">
        <v>2195</v>
      </c>
      <c r="D2196" s="2" t="s">
        <v>2440</v>
      </c>
      <c r="E2196" s="3">
        <v>44634</v>
      </c>
      <c r="F2196" s="2" t="s">
        <v>14</v>
      </c>
      <c r="G2196" s="2" t="s">
        <v>638</v>
      </c>
      <c r="H2196" s="3">
        <v>45822</v>
      </c>
      <c r="K2196" s="2" t="s">
        <v>29</v>
      </c>
      <c r="L2196" s="2" t="s">
        <v>17</v>
      </c>
      <c r="N2196" t="s">
        <v>3440</v>
      </c>
      <c r="O2196" s="3">
        <v>45306</v>
      </c>
      <c r="P2196" s="2">
        <f t="shared" ca="1" si="34"/>
        <v>3</v>
      </c>
    </row>
    <row r="2197" spans="1:16">
      <c r="A2197" s="2">
        <v>3417393</v>
      </c>
      <c r="B2197" s="2">
        <v>2196</v>
      </c>
      <c r="C2197" s="2">
        <v>2196</v>
      </c>
      <c r="D2197" s="2" t="s">
        <v>2441</v>
      </c>
      <c r="E2197" s="3">
        <v>44634</v>
      </c>
      <c r="F2197" s="2" t="s">
        <v>28</v>
      </c>
      <c r="G2197" s="2" t="s">
        <v>638</v>
      </c>
      <c r="H2197" s="3">
        <v>45822</v>
      </c>
      <c r="K2197" s="2" t="s">
        <v>43</v>
      </c>
      <c r="L2197" s="2" t="s">
        <v>94</v>
      </c>
      <c r="N2197" t="s">
        <v>3440</v>
      </c>
      <c r="O2197" s="3">
        <v>45306</v>
      </c>
      <c r="P2197" s="2">
        <f t="shared" ca="1" si="34"/>
        <v>3</v>
      </c>
    </row>
    <row r="2198" spans="1:16">
      <c r="A2198" s="2">
        <v>3417490</v>
      </c>
      <c r="B2198" s="2">
        <v>2197</v>
      </c>
      <c r="C2198" s="2">
        <v>2197</v>
      </c>
      <c r="D2198" s="2" t="s">
        <v>2442</v>
      </c>
      <c r="E2198" s="3">
        <v>44634</v>
      </c>
      <c r="F2198" s="2" t="s">
        <v>28</v>
      </c>
      <c r="G2198" s="2" t="s">
        <v>638</v>
      </c>
      <c r="H2198" s="3">
        <v>45822</v>
      </c>
      <c r="K2198" s="2" t="s">
        <v>43</v>
      </c>
      <c r="L2198" s="2" t="s">
        <v>94</v>
      </c>
      <c r="N2198" t="s">
        <v>3440</v>
      </c>
      <c r="O2198" s="3">
        <v>45306</v>
      </c>
      <c r="P2198" s="2">
        <f t="shared" ca="1" si="34"/>
        <v>3</v>
      </c>
    </row>
    <row r="2199" spans="1:16">
      <c r="A2199" s="2">
        <v>3417307</v>
      </c>
      <c r="B2199" s="2">
        <v>2198</v>
      </c>
      <c r="C2199" s="2">
        <v>2198</v>
      </c>
      <c r="D2199" s="2" t="s">
        <v>2443</v>
      </c>
      <c r="E2199" s="3">
        <v>44634</v>
      </c>
      <c r="F2199" s="2" t="s">
        <v>28</v>
      </c>
      <c r="G2199" s="2" t="s">
        <v>638</v>
      </c>
      <c r="H2199" s="3">
        <v>45822</v>
      </c>
      <c r="K2199" s="2" t="s">
        <v>25</v>
      </c>
      <c r="L2199" s="2" t="s">
        <v>39</v>
      </c>
      <c r="N2199" t="s">
        <v>3440</v>
      </c>
      <c r="O2199" s="3">
        <v>45306</v>
      </c>
      <c r="P2199" s="2">
        <f t="shared" ca="1" si="34"/>
        <v>3</v>
      </c>
    </row>
    <row r="2200" spans="1:16">
      <c r="A2200" s="2">
        <v>3415665</v>
      </c>
      <c r="B2200" s="2">
        <v>2199</v>
      </c>
      <c r="C2200" s="2">
        <v>2199</v>
      </c>
      <c r="D2200" s="2" t="s">
        <v>2444</v>
      </c>
      <c r="E2200" s="3">
        <v>44634</v>
      </c>
      <c r="F2200" s="2" t="s">
        <v>14</v>
      </c>
      <c r="G2200" s="2" t="s">
        <v>638</v>
      </c>
      <c r="H2200" s="3">
        <v>45822</v>
      </c>
      <c r="K2200" s="2" t="s">
        <v>43</v>
      </c>
      <c r="L2200" s="2" t="s">
        <v>39</v>
      </c>
      <c r="N2200" t="s">
        <v>3440</v>
      </c>
      <c r="O2200" s="3">
        <v>45306</v>
      </c>
      <c r="P2200" s="2">
        <f t="shared" ca="1" si="34"/>
        <v>3</v>
      </c>
    </row>
    <row r="2201" spans="1:16">
      <c r="A2201" s="2">
        <v>3385206</v>
      </c>
      <c r="B2201" s="2">
        <v>2200</v>
      </c>
      <c r="C2201" s="2">
        <v>2200</v>
      </c>
      <c r="D2201" s="2" t="s">
        <v>2445</v>
      </c>
      <c r="E2201" s="3">
        <v>44634</v>
      </c>
      <c r="F2201" s="2" t="s">
        <v>211</v>
      </c>
      <c r="G2201" s="2" t="s">
        <v>638</v>
      </c>
      <c r="H2201" s="3">
        <v>46465</v>
      </c>
      <c r="K2201" s="2" t="s">
        <v>29</v>
      </c>
      <c r="L2201" s="2" t="s">
        <v>199</v>
      </c>
      <c r="N2201" t="s">
        <v>3440</v>
      </c>
      <c r="O2201" s="3">
        <v>45306</v>
      </c>
      <c r="P2201" s="2">
        <f t="shared" ca="1" si="34"/>
        <v>3</v>
      </c>
    </row>
    <row r="2202" spans="1:16">
      <c r="A2202" s="2">
        <v>3413107</v>
      </c>
      <c r="B2202" s="2">
        <v>2201</v>
      </c>
      <c r="C2202" s="2">
        <v>2201</v>
      </c>
      <c r="D2202" s="2" t="s">
        <v>2446</v>
      </c>
      <c r="E2202" s="3">
        <v>44634</v>
      </c>
      <c r="F2202" s="2" t="s">
        <v>322</v>
      </c>
      <c r="G2202" s="2" t="s">
        <v>638</v>
      </c>
      <c r="H2202" s="3">
        <v>45822</v>
      </c>
      <c r="K2202" s="2" t="s">
        <v>142</v>
      </c>
      <c r="L2202" s="2" t="s">
        <v>17</v>
      </c>
      <c r="N2202" t="s">
        <v>3440</v>
      </c>
      <c r="O2202" s="3">
        <v>45306</v>
      </c>
      <c r="P2202" s="2">
        <f t="shared" ca="1" si="34"/>
        <v>3</v>
      </c>
    </row>
    <row r="2203" spans="1:16">
      <c r="A2203" s="2">
        <v>3415329</v>
      </c>
      <c r="B2203" s="2">
        <v>2202</v>
      </c>
      <c r="C2203" s="2">
        <v>2202</v>
      </c>
      <c r="D2203" s="2" t="s">
        <v>2447</v>
      </c>
      <c r="E2203" s="3">
        <v>44634</v>
      </c>
      <c r="F2203" s="2" t="s">
        <v>28</v>
      </c>
      <c r="G2203" s="2" t="s">
        <v>638</v>
      </c>
      <c r="H2203" s="3">
        <v>45822</v>
      </c>
      <c r="K2203" s="2" t="s">
        <v>43</v>
      </c>
      <c r="L2203" s="2" t="s">
        <v>401</v>
      </c>
      <c r="N2203" t="s">
        <v>3440</v>
      </c>
      <c r="O2203" s="3">
        <v>45306</v>
      </c>
      <c r="P2203" s="2">
        <f t="shared" ca="1" si="34"/>
        <v>3</v>
      </c>
    </row>
    <row r="2204" spans="1:16">
      <c r="A2204" s="2">
        <v>3417152</v>
      </c>
      <c r="B2204" s="2">
        <v>2203</v>
      </c>
      <c r="C2204" s="2">
        <v>2203</v>
      </c>
      <c r="D2204" s="2" t="s">
        <v>2448</v>
      </c>
      <c r="E2204" s="3">
        <v>44634</v>
      </c>
      <c r="F2204" s="2" t="s">
        <v>28</v>
      </c>
      <c r="G2204" s="2" t="s">
        <v>638</v>
      </c>
      <c r="H2204" s="3">
        <v>45822</v>
      </c>
      <c r="K2204" s="2" t="s">
        <v>43</v>
      </c>
      <c r="L2204" s="2" t="s">
        <v>185</v>
      </c>
      <c r="N2204" t="s">
        <v>3440</v>
      </c>
      <c r="O2204" s="3">
        <v>45306</v>
      </c>
      <c r="P2204" s="2">
        <f t="shared" ca="1" si="34"/>
        <v>3</v>
      </c>
    </row>
    <row r="2205" spans="1:16">
      <c r="A2205" s="2">
        <v>3414887</v>
      </c>
      <c r="B2205" s="2">
        <v>2204</v>
      </c>
      <c r="C2205" s="2">
        <v>2204</v>
      </c>
      <c r="D2205" s="2" t="s">
        <v>2449</v>
      </c>
      <c r="E2205" s="3">
        <v>44634</v>
      </c>
      <c r="F2205" s="2" t="s">
        <v>28</v>
      </c>
      <c r="G2205" s="2" t="s">
        <v>638</v>
      </c>
      <c r="H2205" s="3">
        <v>45822</v>
      </c>
      <c r="K2205" s="2" t="s">
        <v>43</v>
      </c>
      <c r="L2205" s="2" t="s">
        <v>185</v>
      </c>
      <c r="N2205" t="s">
        <v>3440</v>
      </c>
      <c r="O2205" s="3">
        <v>45306</v>
      </c>
      <c r="P2205" s="2">
        <f t="shared" ca="1" si="34"/>
        <v>3</v>
      </c>
    </row>
    <row r="2206" spans="1:16">
      <c r="A2206" s="2">
        <v>3417366</v>
      </c>
      <c r="B2206" s="2">
        <v>2205</v>
      </c>
      <c r="C2206" s="2">
        <v>2205</v>
      </c>
      <c r="D2206" s="2" t="s">
        <v>2450</v>
      </c>
      <c r="E2206" s="3">
        <v>44634</v>
      </c>
      <c r="F2206" s="2" t="s">
        <v>322</v>
      </c>
      <c r="G2206" s="2" t="s">
        <v>638</v>
      </c>
      <c r="H2206" s="3">
        <v>45822</v>
      </c>
      <c r="K2206" s="2" t="s">
        <v>52</v>
      </c>
      <c r="L2206" s="2" t="s">
        <v>58</v>
      </c>
      <c r="N2206" t="s">
        <v>3440</v>
      </c>
      <c r="O2206" s="3">
        <v>45306</v>
      </c>
      <c r="P2206" s="2">
        <f t="shared" ca="1" si="34"/>
        <v>3</v>
      </c>
    </row>
    <row r="2207" spans="1:16">
      <c r="A2207" s="2">
        <v>3415685</v>
      </c>
      <c r="B2207" s="2">
        <v>2206</v>
      </c>
      <c r="C2207" s="2">
        <v>2206</v>
      </c>
      <c r="D2207" s="2" t="s">
        <v>2451</v>
      </c>
      <c r="E2207" s="3">
        <v>44634</v>
      </c>
      <c r="F2207" s="2" t="s">
        <v>31</v>
      </c>
      <c r="G2207" s="2" t="s">
        <v>638</v>
      </c>
      <c r="H2207" s="3">
        <v>46257</v>
      </c>
      <c r="K2207" s="2" t="s">
        <v>135</v>
      </c>
      <c r="L2207" s="2" t="s">
        <v>257</v>
      </c>
      <c r="N2207" t="s">
        <v>3440</v>
      </c>
      <c r="O2207" s="3">
        <v>45306</v>
      </c>
      <c r="P2207" s="2">
        <f t="shared" ca="1" si="34"/>
        <v>3</v>
      </c>
    </row>
    <row r="2208" spans="1:16">
      <c r="A2208" s="2">
        <v>3415141</v>
      </c>
      <c r="B2208" s="2">
        <v>2207</v>
      </c>
      <c r="C2208" s="2">
        <v>2207</v>
      </c>
      <c r="D2208" s="2" t="s">
        <v>2452</v>
      </c>
      <c r="E2208" s="3">
        <v>44634</v>
      </c>
      <c r="F2208" s="2" t="s">
        <v>246</v>
      </c>
      <c r="G2208" s="2" t="s">
        <v>638</v>
      </c>
      <c r="H2208" s="3">
        <v>45822</v>
      </c>
      <c r="K2208" s="2" t="s">
        <v>43</v>
      </c>
      <c r="L2208" s="2" t="s">
        <v>242</v>
      </c>
      <c r="N2208" t="s">
        <v>3440</v>
      </c>
      <c r="O2208" s="3">
        <v>45306</v>
      </c>
      <c r="P2208" s="2">
        <f t="shared" ca="1" si="34"/>
        <v>3</v>
      </c>
    </row>
    <row r="2209" spans="1:16">
      <c r="A2209" s="2">
        <v>3417305</v>
      </c>
      <c r="B2209" s="2">
        <v>2208</v>
      </c>
      <c r="C2209" s="2">
        <v>2208</v>
      </c>
      <c r="D2209" s="2" t="s">
        <v>2453</v>
      </c>
      <c r="E2209" s="3">
        <v>44634</v>
      </c>
      <c r="F2209" s="2" t="s">
        <v>246</v>
      </c>
      <c r="G2209" s="2" t="s">
        <v>638</v>
      </c>
      <c r="H2209" s="3">
        <v>46465</v>
      </c>
      <c r="K2209" s="2" t="s">
        <v>45</v>
      </c>
      <c r="L2209" s="2" t="s">
        <v>46</v>
      </c>
      <c r="N2209" t="s">
        <v>3440</v>
      </c>
      <c r="O2209" s="3">
        <v>45306</v>
      </c>
      <c r="P2209" s="2">
        <f t="shared" ca="1" si="34"/>
        <v>3</v>
      </c>
    </row>
    <row r="2210" spans="1:16">
      <c r="A2210" s="2">
        <v>3415181</v>
      </c>
      <c r="B2210" s="2">
        <v>2209</v>
      </c>
      <c r="C2210" s="2">
        <v>2209</v>
      </c>
      <c r="D2210" s="2" t="s">
        <v>2454</v>
      </c>
      <c r="E2210" s="3">
        <v>44634</v>
      </c>
      <c r="F2210" s="2" t="s">
        <v>14</v>
      </c>
      <c r="G2210" s="2" t="s">
        <v>638</v>
      </c>
      <c r="H2210" s="3">
        <v>45822</v>
      </c>
      <c r="K2210" s="2" t="s">
        <v>52</v>
      </c>
      <c r="L2210" s="2" t="s">
        <v>169</v>
      </c>
      <c r="N2210" t="s">
        <v>3440</v>
      </c>
      <c r="O2210" s="3">
        <v>45306</v>
      </c>
      <c r="P2210" s="2">
        <f t="shared" ca="1" si="34"/>
        <v>3</v>
      </c>
    </row>
    <row r="2211" spans="1:16">
      <c r="A2211" s="2">
        <v>3409811</v>
      </c>
      <c r="B2211" s="2">
        <v>2210</v>
      </c>
      <c r="C2211" s="2">
        <v>2210</v>
      </c>
      <c r="D2211" s="2" t="s">
        <v>2455</v>
      </c>
      <c r="E2211" s="3">
        <v>44634</v>
      </c>
      <c r="F2211" s="2" t="s">
        <v>246</v>
      </c>
      <c r="G2211" s="2" t="s">
        <v>638</v>
      </c>
      <c r="H2211" s="3">
        <v>45822</v>
      </c>
      <c r="K2211" s="2" t="s">
        <v>142</v>
      </c>
      <c r="L2211" s="2" t="s">
        <v>58</v>
      </c>
      <c r="N2211" t="s">
        <v>3440</v>
      </c>
      <c r="O2211" s="3">
        <v>45306</v>
      </c>
      <c r="P2211" s="2">
        <f t="shared" ca="1" si="34"/>
        <v>3</v>
      </c>
    </row>
    <row r="2212" spans="1:16">
      <c r="A2212" s="2">
        <v>3417306</v>
      </c>
      <c r="B2212" s="2">
        <v>2211</v>
      </c>
      <c r="C2212" s="2">
        <v>2211</v>
      </c>
      <c r="D2212" s="2" t="s">
        <v>2456</v>
      </c>
      <c r="E2212" s="3">
        <v>44634</v>
      </c>
      <c r="F2212" s="2" t="s">
        <v>246</v>
      </c>
      <c r="G2212" s="2" t="s">
        <v>638</v>
      </c>
      <c r="H2212" s="3">
        <v>45822</v>
      </c>
      <c r="K2212" s="2" t="s">
        <v>135</v>
      </c>
      <c r="L2212" s="2" t="s">
        <v>199</v>
      </c>
      <c r="N2212" t="s">
        <v>3440</v>
      </c>
      <c r="O2212" s="3">
        <v>45306</v>
      </c>
      <c r="P2212" s="2">
        <f t="shared" ca="1" si="34"/>
        <v>3</v>
      </c>
    </row>
    <row r="2213" spans="1:16">
      <c r="A2213" s="2">
        <v>3415005</v>
      </c>
      <c r="B2213" s="2">
        <v>2212</v>
      </c>
      <c r="C2213" s="2">
        <v>2212</v>
      </c>
      <c r="D2213" s="2" t="s">
        <v>2457</v>
      </c>
      <c r="E2213" s="3">
        <v>44634</v>
      </c>
      <c r="F2213" s="2" t="s">
        <v>211</v>
      </c>
      <c r="G2213" s="2" t="s">
        <v>638</v>
      </c>
      <c r="H2213" s="3">
        <v>45822</v>
      </c>
      <c r="K2213" s="2" t="s">
        <v>52</v>
      </c>
      <c r="L2213" s="2" t="s">
        <v>441</v>
      </c>
      <c r="N2213" t="s">
        <v>3440</v>
      </c>
      <c r="O2213" s="3">
        <v>45306</v>
      </c>
      <c r="P2213" s="2">
        <f t="shared" ca="1" si="34"/>
        <v>3</v>
      </c>
    </row>
    <row r="2214" spans="1:16">
      <c r="A2214" s="2">
        <v>3417134</v>
      </c>
      <c r="B2214" s="2">
        <v>2213</v>
      </c>
      <c r="C2214" s="2">
        <v>2213</v>
      </c>
      <c r="D2214" s="2" t="s">
        <v>2458</v>
      </c>
      <c r="E2214" s="3">
        <v>44634</v>
      </c>
      <c r="F2214" s="2" t="s">
        <v>14</v>
      </c>
      <c r="G2214" s="2" t="s">
        <v>638</v>
      </c>
      <c r="H2214" s="3">
        <v>45822</v>
      </c>
      <c r="K2214" s="2" t="s">
        <v>142</v>
      </c>
      <c r="L2214" s="2" t="s">
        <v>176</v>
      </c>
      <c r="N2214" t="s">
        <v>3440</v>
      </c>
      <c r="O2214" s="3">
        <v>45306</v>
      </c>
      <c r="P2214" s="2">
        <f t="shared" ca="1" si="34"/>
        <v>3</v>
      </c>
    </row>
    <row r="2215" spans="1:16">
      <c r="A2215" s="2">
        <v>3418022</v>
      </c>
      <c r="B2215" s="2">
        <v>2214</v>
      </c>
      <c r="C2215" s="2">
        <v>2214</v>
      </c>
      <c r="D2215" s="2" t="s">
        <v>2459</v>
      </c>
      <c r="E2215" s="3">
        <v>44634</v>
      </c>
      <c r="F2215" s="2" t="s">
        <v>211</v>
      </c>
      <c r="G2215" s="2" t="s">
        <v>638</v>
      </c>
      <c r="H2215" s="3">
        <v>45822</v>
      </c>
      <c r="K2215" s="2" t="s">
        <v>29</v>
      </c>
      <c r="L2215" s="2" t="s">
        <v>50</v>
      </c>
      <c r="N2215" t="s">
        <v>3440</v>
      </c>
      <c r="O2215" s="3">
        <v>45306</v>
      </c>
      <c r="P2215" s="2">
        <f t="shared" ca="1" si="34"/>
        <v>3</v>
      </c>
    </row>
    <row r="2216" spans="1:16">
      <c r="A2216" s="2">
        <v>3426666</v>
      </c>
      <c r="B2216" s="2">
        <v>2215</v>
      </c>
      <c r="C2216" s="2">
        <v>2215</v>
      </c>
      <c r="D2216" s="2" t="s">
        <v>2460</v>
      </c>
      <c r="E2216" s="3">
        <v>44655</v>
      </c>
      <c r="F2216" s="2" t="s">
        <v>28</v>
      </c>
      <c r="G2216" s="2" t="s">
        <v>638</v>
      </c>
      <c r="H2216" s="3">
        <v>45842</v>
      </c>
      <c r="K2216" s="2" t="s">
        <v>43</v>
      </c>
      <c r="L2216" s="2" t="s">
        <v>432</v>
      </c>
      <c r="N2216" t="s">
        <v>3440</v>
      </c>
      <c r="O2216" s="3">
        <v>45306</v>
      </c>
      <c r="P2216" s="2">
        <f t="shared" ca="1" si="34"/>
        <v>2</v>
      </c>
    </row>
    <row r="2217" spans="1:16">
      <c r="A2217" s="2">
        <v>3425192</v>
      </c>
      <c r="B2217" s="2">
        <v>2216</v>
      </c>
      <c r="C2217" s="2">
        <v>2216</v>
      </c>
      <c r="D2217" s="2" t="s">
        <v>2461</v>
      </c>
      <c r="E2217" s="3">
        <v>44655</v>
      </c>
      <c r="F2217" s="2" t="s">
        <v>28</v>
      </c>
      <c r="G2217" s="2" t="s">
        <v>638</v>
      </c>
      <c r="H2217" s="3">
        <v>45842</v>
      </c>
      <c r="K2217" s="2" t="s">
        <v>43</v>
      </c>
      <c r="L2217" s="2" t="s">
        <v>2007</v>
      </c>
      <c r="N2217" t="s">
        <v>3440</v>
      </c>
      <c r="O2217" s="3">
        <v>45306</v>
      </c>
      <c r="P2217" s="2">
        <f t="shared" ca="1" si="34"/>
        <v>2</v>
      </c>
    </row>
    <row r="2218" spans="1:16">
      <c r="A2218" s="2">
        <v>3427072</v>
      </c>
      <c r="B2218" s="2">
        <v>2217</v>
      </c>
      <c r="C2218" s="2">
        <v>2217</v>
      </c>
      <c r="D2218" s="2" t="s">
        <v>2462</v>
      </c>
      <c r="E2218" s="3">
        <v>44655</v>
      </c>
      <c r="F2218" s="2" t="s">
        <v>14</v>
      </c>
      <c r="G2218" s="2" t="s">
        <v>638</v>
      </c>
      <c r="H2218" s="3">
        <v>45842</v>
      </c>
      <c r="K2218" s="2" t="s">
        <v>135</v>
      </c>
      <c r="L2218" s="2" t="s">
        <v>2007</v>
      </c>
      <c r="N2218" t="s">
        <v>3440</v>
      </c>
      <c r="O2218" s="3">
        <v>45306</v>
      </c>
      <c r="P2218" s="2">
        <f t="shared" ca="1" si="34"/>
        <v>2</v>
      </c>
    </row>
    <row r="2219" spans="1:16">
      <c r="A2219" s="2">
        <v>3420865</v>
      </c>
      <c r="B2219" s="2">
        <v>2218</v>
      </c>
      <c r="C2219" s="2">
        <v>2218</v>
      </c>
      <c r="D2219" s="2" t="s">
        <v>2463</v>
      </c>
      <c r="E2219" s="3">
        <v>44655</v>
      </c>
      <c r="F2219" s="2" t="s">
        <v>14</v>
      </c>
      <c r="G2219" s="2" t="s">
        <v>638</v>
      </c>
      <c r="H2219" s="3">
        <v>45842</v>
      </c>
      <c r="K2219" s="2" t="s">
        <v>142</v>
      </c>
      <c r="L2219" s="2" t="s">
        <v>33</v>
      </c>
      <c r="N2219" t="s">
        <v>3440</v>
      </c>
      <c r="O2219" s="3">
        <v>45306</v>
      </c>
      <c r="P2219" s="2">
        <f t="shared" ca="1" si="34"/>
        <v>2</v>
      </c>
    </row>
    <row r="2220" spans="1:16">
      <c r="A2220" s="2">
        <v>3425924</v>
      </c>
      <c r="B2220" s="2">
        <v>2219</v>
      </c>
      <c r="C2220" s="2">
        <v>2219</v>
      </c>
      <c r="D2220" s="2" t="s">
        <v>2464</v>
      </c>
      <c r="E2220" s="3">
        <v>44655</v>
      </c>
      <c r="F2220" s="2" t="s">
        <v>19</v>
      </c>
      <c r="G2220" s="2" t="s">
        <v>638</v>
      </c>
      <c r="H2220" s="3"/>
      <c r="K2220" s="2" t="s">
        <v>25</v>
      </c>
      <c r="L2220" s="2" t="s">
        <v>154</v>
      </c>
      <c r="N2220" t="s">
        <v>3440</v>
      </c>
      <c r="O2220" s="3">
        <v>45306</v>
      </c>
      <c r="P2220" s="2">
        <f t="shared" ca="1" si="34"/>
        <v>2</v>
      </c>
    </row>
    <row r="2221" spans="1:16">
      <c r="A2221" s="2">
        <v>3425186</v>
      </c>
      <c r="B2221" s="2">
        <v>2220</v>
      </c>
      <c r="C2221" s="2">
        <v>2220</v>
      </c>
      <c r="D2221" s="2" t="s">
        <v>2465</v>
      </c>
      <c r="E2221" s="3">
        <v>44655</v>
      </c>
      <c r="F2221" s="2" t="s">
        <v>19</v>
      </c>
      <c r="G2221" s="2" t="s">
        <v>638</v>
      </c>
      <c r="H2221" s="3"/>
      <c r="K2221" s="2" t="s">
        <v>25</v>
      </c>
      <c r="L2221" s="2" t="s">
        <v>805</v>
      </c>
      <c r="N2221" t="s">
        <v>3440</v>
      </c>
      <c r="O2221" s="3">
        <v>45306</v>
      </c>
      <c r="P2221" s="2">
        <f t="shared" ca="1" si="34"/>
        <v>2</v>
      </c>
    </row>
    <row r="2222" spans="1:16">
      <c r="A2222" s="2">
        <v>3424674</v>
      </c>
      <c r="B2222" s="2">
        <v>2221</v>
      </c>
      <c r="C2222" s="2">
        <v>2221</v>
      </c>
      <c r="D2222" s="2" t="s">
        <v>2466</v>
      </c>
      <c r="E2222" s="3">
        <v>44655</v>
      </c>
      <c r="F2222" s="2" t="s">
        <v>19</v>
      </c>
      <c r="G2222" s="2" t="s">
        <v>638</v>
      </c>
      <c r="H2222" s="3"/>
      <c r="K2222" s="2" t="s">
        <v>38</v>
      </c>
      <c r="L2222" s="2" t="s">
        <v>174</v>
      </c>
      <c r="N2222" t="s">
        <v>3440</v>
      </c>
      <c r="O2222" s="3">
        <v>45306</v>
      </c>
      <c r="P2222" s="2">
        <f t="shared" ca="1" si="34"/>
        <v>2</v>
      </c>
    </row>
    <row r="2223" spans="1:16">
      <c r="A2223" s="2">
        <v>3421830</v>
      </c>
      <c r="B2223" s="2">
        <v>2222</v>
      </c>
      <c r="C2223" s="2">
        <v>2222</v>
      </c>
      <c r="D2223" s="2" t="s">
        <v>2467</v>
      </c>
      <c r="E2223" s="3">
        <v>44655</v>
      </c>
      <c r="F2223" s="2" t="s">
        <v>19</v>
      </c>
      <c r="G2223" s="2" t="s">
        <v>638</v>
      </c>
      <c r="H2223" s="3"/>
      <c r="K2223" s="2" t="s">
        <v>63</v>
      </c>
      <c r="L2223" s="2" t="s">
        <v>439</v>
      </c>
      <c r="N2223" t="s">
        <v>3440</v>
      </c>
      <c r="O2223" s="3">
        <v>45306</v>
      </c>
      <c r="P2223" s="2">
        <f t="shared" ca="1" si="34"/>
        <v>2</v>
      </c>
    </row>
    <row r="2224" spans="1:16">
      <c r="A2224" s="2">
        <v>3425188</v>
      </c>
      <c r="B2224" s="2">
        <v>2223</v>
      </c>
      <c r="C2224" s="2">
        <v>2223</v>
      </c>
      <c r="D2224" s="2" t="s">
        <v>2468</v>
      </c>
      <c r="E2224" s="3">
        <v>44655</v>
      </c>
      <c r="F2224" s="2" t="s">
        <v>19</v>
      </c>
      <c r="G2224" s="2" t="s">
        <v>638</v>
      </c>
      <c r="H2224" s="3"/>
      <c r="K2224" s="2" t="s">
        <v>54</v>
      </c>
      <c r="L2224" s="2" t="s">
        <v>107</v>
      </c>
      <c r="N2224" t="s">
        <v>3440</v>
      </c>
      <c r="O2224" s="3">
        <v>45306</v>
      </c>
      <c r="P2224" s="2">
        <f t="shared" ca="1" si="34"/>
        <v>2</v>
      </c>
    </row>
    <row r="2225" spans="1:16">
      <c r="A2225" s="2">
        <v>3424737</v>
      </c>
      <c r="B2225" s="2">
        <v>2224</v>
      </c>
      <c r="C2225" s="2">
        <v>2224</v>
      </c>
      <c r="D2225" s="2" t="s">
        <v>2469</v>
      </c>
      <c r="E2225" s="3">
        <v>44655</v>
      </c>
      <c r="F2225" s="2" t="s">
        <v>19</v>
      </c>
      <c r="G2225" s="2" t="s">
        <v>638</v>
      </c>
      <c r="H2225" s="3"/>
      <c r="K2225" s="2" t="s">
        <v>69</v>
      </c>
      <c r="L2225" s="2" t="s">
        <v>33</v>
      </c>
      <c r="N2225" t="s">
        <v>3440</v>
      </c>
      <c r="O2225" s="3">
        <v>45306</v>
      </c>
      <c r="P2225" s="2">
        <f t="shared" ca="1" si="34"/>
        <v>2</v>
      </c>
    </row>
    <row r="2226" spans="1:16">
      <c r="A2226" s="2">
        <v>3427071</v>
      </c>
      <c r="B2226" s="2">
        <v>2225</v>
      </c>
      <c r="C2226" s="2">
        <v>2225</v>
      </c>
      <c r="D2226" s="2" t="s">
        <v>2470</v>
      </c>
      <c r="E2226" s="3">
        <v>44655</v>
      </c>
      <c r="F2226" s="2" t="s">
        <v>19</v>
      </c>
      <c r="G2226" s="2" t="s">
        <v>638</v>
      </c>
      <c r="H2226" s="3"/>
      <c r="K2226" s="2" t="s">
        <v>43</v>
      </c>
      <c r="L2226" s="2" t="s">
        <v>263</v>
      </c>
      <c r="N2226" t="s">
        <v>3440</v>
      </c>
      <c r="O2226" s="3">
        <v>45306</v>
      </c>
      <c r="P2226" s="2">
        <f t="shared" ca="1" si="34"/>
        <v>2</v>
      </c>
    </row>
    <row r="2227" spans="1:16">
      <c r="A2227" s="2">
        <v>3426029</v>
      </c>
      <c r="B2227" s="2">
        <v>2226</v>
      </c>
      <c r="C2227" s="2">
        <v>2226</v>
      </c>
      <c r="D2227" s="2" t="s">
        <v>2471</v>
      </c>
      <c r="E2227" s="3">
        <v>44655</v>
      </c>
      <c r="F2227" s="2" t="s">
        <v>19</v>
      </c>
      <c r="G2227" s="2" t="s">
        <v>638</v>
      </c>
      <c r="H2227" s="3"/>
      <c r="K2227" s="2" t="s">
        <v>21</v>
      </c>
      <c r="L2227" s="2" t="s">
        <v>346</v>
      </c>
      <c r="N2227" t="s">
        <v>3440</v>
      </c>
      <c r="O2227" s="3">
        <v>45306</v>
      </c>
      <c r="P2227" s="2">
        <f t="shared" ca="1" si="34"/>
        <v>2</v>
      </c>
    </row>
    <row r="2228" spans="1:16">
      <c r="A2228" s="2">
        <v>3425634</v>
      </c>
      <c r="B2228" s="2">
        <v>2227</v>
      </c>
      <c r="C2228" s="2">
        <v>2227</v>
      </c>
      <c r="D2228" s="2" t="s">
        <v>2472</v>
      </c>
      <c r="E2228" s="3">
        <v>44655</v>
      </c>
      <c r="F2228" s="2" t="s">
        <v>19</v>
      </c>
      <c r="G2228" s="2" t="s">
        <v>638</v>
      </c>
      <c r="H2228" s="3"/>
      <c r="K2228" s="2" t="s">
        <v>21</v>
      </c>
      <c r="L2228" s="2" t="s">
        <v>242</v>
      </c>
      <c r="N2228" t="s">
        <v>3440</v>
      </c>
      <c r="O2228" s="3">
        <v>45306</v>
      </c>
      <c r="P2228" s="2">
        <f t="shared" ca="1" si="34"/>
        <v>2</v>
      </c>
    </row>
    <row r="2229" spans="1:16">
      <c r="A2229" s="2">
        <v>3427035</v>
      </c>
      <c r="B2229" s="2">
        <v>2228</v>
      </c>
      <c r="C2229" s="2">
        <v>2228</v>
      </c>
      <c r="D2229" s="2" t="s">
        <v>2473</v>
      </c>
      <c r="E2229" s="3">
        <v>44655</v>
      </c>
      <c r="F2229" s="2" t="s">
        <v>19</v>
      </c>
      <c r="G2229" s="2" t="s">
        <v>638</v>
      </c>
      <c r="H2229" s="3"/>
      <c r="K2229" s="2" t="s">
        <v>43</v>
      </c>
      <c r="L2229" s="2" t="s">
        <v>1979</v>
      </c>
      <c r="N2229" t="s">
        <v>3440</v>
      </c>
      <c r="O2229" s="3">
        <v>45306</v>
      </c>
      <c r="P2229" s="2">
        <f t="shared" ca="1" si="34"/>
        <v>2</v>
      </c>
    </row>
    <row r="2230" spans="1:16">
      <c r="A2230" s="2">
        <v>3425184</v>
      </c>
      <c r="B2230" s="2">
        <v>2229</v>
      </c>
      <c r="C2230" s="2">
        <v>2229</v>
      </c>
      <c r="D2230" s="2" t="s">
        <v>2474</v>
      </c>
      <c r="E2230" s="3">
        <v>44655</v>
      </c>
      <c r="F2230" s="2" t="s">
        <v>19</v>
      </c>
      <c r="G2230" s="2" t="s">
        <v>638</v>
      </c>
      <c r="H2230" s="3"/>
      <c r="K2230" s="2" t="s">
        <v>63</v>
      </c>
      <c r="L2230" s="2" t="s">
        <v>716</v>
      </c>
      <c r="N2230" t="s">
        <v>3440</v>
      </c>
      <c r="O2230" s="3">
        <v>45306</v>
      </c>
      <c r="P2230" s="2">
        <f t="shared" ca="1" si="34"/>
        <v>2</v>
      </c>
    </row>
    <row r="2231" spans="1:16">
      <c r="A2231" s="2">
        <v>3424454</v>
      </c>
      <c r="B2231" s="2">
        <v>2230</v>
      </c>
      <c r="C2231" s="2">
        <v>2230</v>
      </c>
      <c r="D2231" s="2" t="s">
        <v>2475</v>
      </c>
      <c r="E2231" s="3">
        <v>44655</v>
      </c>
      <c r="F2231" s="2" t="s">
        <v>19</v>
      </c>
      <c r="G2231" s="2" t="s">
        <v>638</v>
      </c>
      <c r="H2231" s="3">
        <v>46465</v>
      </c>
      <c r="K2231" s="2" t="s">
        <v>63</v>
      </c>
      <c r="L2231" s="2" t="s">
        <v>73</v>
      </c>
      <c r="N2231" t="s">
        <v>3440</v>
      </c>
      <c r="O2231" s="3">
        <v>45306</v>
      </c>
      <c r="P2231" s="2">
        <f t="shared" ca="1" si="34"/>
        <v>2</v>
      </c>
    </row>
    <row r="2232" spans="1:16">
      <c r="A2232" s="2">
        <v>3425190</v>
      </c>
      <c r="B2232" s="2">
        <v>2231</v>
      </c>
      <c r="C2232" s="2">
        <v>2231</v>
      </c>
      <c r="D2232" s="2" t="s">
        <v>2476</v>
      </c>
      <c r="E2232" s="3">
        <v>44655</v>
      </c>
      <c r="F2232" s="2" t="s">
        <v>19</v>
      </c>
      <c r="G2232" s="2" t="s">
        <v>638</v>
      </c>
      <c r="H2232" s="3"/>
      <c r="K2232" s="2" t="s">
        <v>135</v>
      </c>
      <c r="L2232" s="2" t="s">
        <v>50</v>
      </c>
      <c r="N2232" t="s">
        <v>3440</v>
      </c>
      <c r="O2232" s="3">
        <v>45306</v>
      </c>
      <c r="P2232" s="2">
        <f t="shared" ca="1" si="34"/>
        <v>2</v>
      </c>
    </row>
    <row r="2233" spans="1:16">
      <c r="A2233" s="2">
        <v>3425187</v>
      </c>
      <c r="B2233" s="2">
        <v>2232</v>
      </c>
      <c r="C2233" s="2">
        <v>2232</v>
      </c>
      <c r="D2233" s="2" t="s">
        <v>2477</v>
      </c>
      <c r="E2233" s="3">
        <v>44655</v>
      </c>
      <c r="F2233" s="2" t="s">
        <v>19</v>
      </c>
      <c r="G2233" s="2" t="s">
        <v>638</v>
      </c>
      <c r="H2233" s="3"/>
      <c r="K2233" s="2" t="s">
        <v>135</v>
      </c>
      <c r="L2233" s="2" t="s">
        <v>724</v>
      </c>
      <c r="N2233" t="s">
        <v>3440</v>
      </c>
      <c r="O2233" s="3">
        <v>45306</v>
      </c>
      <c r="P2233" s="2">
        <f t="shared" ca="1" si="34"/>
        <v>2</v>
      </c>
    </row>
    <row r="2234" spans="1:16">
      <c r="A2234" s="2">
        <v>3425181</v>
      </c>
      <c r="B2234" s="2">
        <v>2233</v>
      </c>
      <c r="C2234" s="2">
        <v>2233</v>
      </c>
      <c r="D2234" s="2" t="s">
        <v>2478</v>
      </c>
      <c r="E2234" s="3">
        <v>44655</v>
      </c>
      <c r="F2234" s="2" t="s">
        <v>19</v>
      </c>
      <c r="G2234" s="2" t="s">
        <v>638</v>
      </c>
      <c r="H2234" s="3"/>
      <c r="K2234" s="2" t="s">
        <v>63</v>
      </c>
      <c r="L2234" s="2" t="s">
        <v>116</v>
      </c>
      <c r="N2234" t="s">
        <v>3440</v>
      </c>
      <c r="O2234" s="3">
        <v>45306</v>
      </c>
      <c r="P2234" s="2">
        <f t="shared" ca="1" si="34"/>
        <v>2</v>
      </c>
    </row>
    <row r="2235" spans="1:16">
      <c r="A2235" s="2">
        <v>3425193</v>
      </c>
      <c r="B2235" s="2">
        <v>2234</v>
      </c>
      <c r="C2235" s="2">
        <v>2234</v>
      </c>
      <c r="D2235" s="2" t="s">
        <v>2479</v>
      </c>
      <c r="E2235" s="3">
        <v>44655</v>
      </c>
      <c r="F2235" s="2" t="s">
        <v>19</v>
      </c>
      <c r="G2235" s="2" t="s">
        <v>638</v>
      </c>
      <c r="H2235" s="3"/>
      <c r="K2235" s="2" t="s">
        <v>25</v>
      </c>
      <c r="L2235" s="2" t="s">
        <v>362</v>
      </c>
      <c r="N2235" t="s">
        <v>3440</v>
      </c>
      <c r="O2235" s="3">
        <v>45306</v>
      </c>
      <c r="P2235" s="2">
        <f t="shared" ca="1" si="34"/>
        <v>2</v>
      </c>
    </row>
    <row r="2236" spans="1:16">
      <c r="A2236" s="2">
        <v>3420966</v>
      </c>
      <c r="B2236" s="2">
        <v>2235</v>
      </c>
      <c r="C2236" s="2">
        <v>2235</v>
      </c>
      <c r="D2236" s="2" t="s">
        <v>2480</v>
      </c>
      <c r="E2236" s="3">
        <v>44655</v>
      </c>
      <c r="F2236" s="2" t="s">
        <v>24</v>
      </c>
      <c r="G2236" s="2" t="s">
        <v>638</v>
      </c>
      <c r="H2236" s="3">
        <v>46351</v>
      </c>
      <c r="K2236" s="2" t="s">
        <v>16</v>
      </c>
      <c r="L2236" s="2" t="s">
        <v>164</v>
      </c>
      <c r="N2236" t="s">
        <v>3440</v>
      </c>
      <c r="O2236" s="3">
        <v>45306</v>
      </c>
      <c r="P2236" s="2">
        <f t="shared" ca="1" si="34"/>
        <v>2</v>
      </c>
    </row>
    <row r="2237" spans="1:16">
      <c r="A2237" s="2">
        <v>3425922</v>
      </c>
      <c r="B2237" s="2">
        <v>2236</v>
      </c>
      <c r="C2237" s="2">
        <v>2236</v>
      </c>
      <c r="D2237" s="2" t="s">
        <v>2481</v>
      </c>
      <c r="E2237" s="3">
        <v>44655</v>
      </c>
      <c r="F2237" s="2" t="s">
        <v>19</v>
      </c>
      <c r="G2237" s="2" t="s">
        <v>638</v>
      </c>
      <c r="H2237" s="3">
        <v>46465</v>
      </c>
      <c r="K2237" s="2" t="s">
        <v>63</v>
      </c>
      <c r="L2237" s="2" t="s">
        <v>152</v>
      </c>
      <c r="N2237" t="s">
        <v>3440</v>
      </c>
      <c r="O2237" s="3">
        <v>45306</v>
      </c>
      <c r="P2237" s="2">
        <f t="shared" ca="1" si="34"/>
        <v>2</v>
      </c>
    </row>
    <row r="2238" spans="1:16">
      <c r="A2238" s="2">
        <v>3425782</v>
      </c>
      <c r="B2238" s="2">
        <v>2237</v>
      </c>
      <c r="C2238" s="2">
        <v>2237</v>
      </c>
      <c r="D2238" s="2" t="s">
        <v>2482</v>
      </c>
      <c r="E2238" s="3">
        <v>44655</v>
      </c>
      <c r="F2238" s="2" t="s">
        <v>19</v>
      </c>
      <c r="G2238" s="2" t="s">
        <v>638</v>
      </c>
      <c r="H2238" s="3">
        <v>46465</v>
      </c>
      <c r="K2238" s="2" t="s">
        <v>135</v>
      </c>
      <c r="L2238" s="2" t="s">
        <v>33</v>
      </c>
      <c r="N2238" t="s">
        <v>3440</v>
      </c>
      <c r="O2238" s="3">
        <v>45306</v>
      </c>
      <c r="P2238" s="2">
        <f t="shared" ca="1" si="34"/>
        <v>2</v>
      </c>
    </row>
    <row r="2239" spans="1:16">
      <c r="A2239" s="2">
        <v>3425674</v>
      </c>
      <c r="B2239" s="2">
        <v>2238</v>
      </c>
      <c r="C2239" s="2">
        <v>2238</v>
      </c>
      <c r="D2239" s="2" t="s">
        <v>2483</v>
      </c>
      <c r="E2239" s="3">
        <v>44655</v>
      </c>
      <c r="F2239" s="2" t="s">
        <v>19</v>
      </c>
      <c r="G2239" s="2" t="s">
        <v>638</v>
      </c>
      <c r="H2239" s="3"/>
      <c r="K2239" s="2" t="s">
        <v>135</v>
      </c>
      <c r="L2239" s="2" t="s">
        <v>107</v>
      </c>
      <c r="N2239" t="s">
        <v>3440</v>
      </c>
      <c r="O2239" s="3">
        <v>45306</v>
      </c>
      <c r="P2239" s="2">
        <f t="shared" ca="1" si="34"/>
        <v>2</v>
      </c>
    </row>
    <row r="2240" spans="1:16">
      <c r="A2240" s="2">
        <v>3425206</v>
      </c>
      <c r="B2240" s="2">
        <v>2239</v>
      </c>
      <c r="C2240" s="2">
        <v>2239</v>
      </c>
      <c r="D2240" s="2" t="s">
        <v>2484</v>
      </c>
      <c r="E2240" s="3">
        <v>44655</v>
      </c>
      <c r="F2240" s="2" t="s">
        <v>31</v>
      </c>
      <c r="G2240" s="2" t="s">
        <v>638</v>
      </c>
      <c r="H2240" s="3">
        <v>46465</v>
      </c>
      <c r="K2240" s="2" t="s">
        <v>65</v>
      </c>
      <c r="L2240" s="2" t="s">
        <v>71</v>
      </c>
      <c r="N2240" t="s">
        <v>3440</v>
      </c>
      <c r="O2240" s="3">
        <v>45306</v>
      </c>
      <c r="P2240" s="2">
        <f t="shared" ca="1" si="34"/>
        <v>2</v>
      </c>
    </row>
    <row r="2241" spans="1:16">
      <c r="A2241" s="2">
        <v>3424918</v>
      </c>
      <c r="B2241" s="2">
        <v>2240</v>
      </c>
      <c r="C2241" s="2">
        <v>2240</v>
      </c>
      <c r="D2241" s="2" t="s">
        <v>2485</v>
      </c>
      <c r="E2241" s="3">
        <v>44655</v>
      </c>
      <c r="F2241" s="2" t="s">
        <v>31</v>
      </c>
      <c r="G2241" s="2" t="s">
        <v>638</v>
      </c>
      <c r="H2241" s="3"/>
      <c r="K2241" s="2" t="s">
        <v>63</v>
      </c>
      <c r="L2241" s="2" t="s">
        <v>92</v>
      </c>
      <c r="N2241" t="s">
        <v>3440</v>
      </c>
      <c r="O2241" s="3">
        <v>45306</v>
      </c>
      <c r="P2241" s="2">
        <f t="shared" ca="1" si="34"/>
        <v>2</v>
      </c>
    </row>
    <row r="2242" spans="1:16">
      <c r="A2242" s="2">
        <v>3425189</v>
      </c>
      <c r="B2242" s="2">
        <v>2241</v>
      </c>
      <c r="C2242" s="2">
        <v>2241</v>
      </c>
      <c r="D2242" s="2" t="s">
        <v>2486</v>
      </c>
      <c r="E2242" s="3">
        <v>44655</v>
      </c>
      <c r="F2242" s="2" t="s">
        <v>31</v>
      </c>
      <c r="G2242" s="2" t="s">
        <v>638</v>
      </c>
      <c r="H2242" s="3"/>
      <c r="K2242" s="2" t="s">
        <v>43</v>
      </c>
      <c r="L2242" s="2" t="s">
        <v>259</v>
      </c>
      <c r="N2242" t="s">
        <v>3440</v>
      </c>
      <c r="O2242" s="3">
        <v>45306</v>
      </c>
      <c r="P2242" s="2">
        <f t="shared" ref="P2242:P2305" ca="1" si="35">ROUNDUP((TODAY()-E2242)/365.25,0)</f>
        <v>2</v>
      </c>
    </row>
    <row r="2243" spans="1:16">
      <c r="A2243" s="2">
        <v>3424274</v>
      </c>
      <c r="B2243" s="2">
        <v>2242</v>
      </c>
      <c r="C2243" s="2">
        <v>2242</v>
      </c>
      <c r="D2243" s="2" t="s">
        <v>2487</v>
      </c>
      <c r="E2243" s="3">
        <v>44655</v>
      </c>
      <c r="F2243" s="2" t="s">
        <v>31</v>
      </c>
      <c r="G2243" s="2" t="s">
        <v>638</v>
      </c>
      <c r="H2243" s="3">
        <v>46465</v>
      </c>
      <c r="K2243" s="2" t="s">
        <v>25</v>
      </c>
      <c r="L2243" s="2" t="s">
        <v>292</v>
      </c>
      <c r="N2243" t="s">
        <v>3440</v>
      </c>
      <c r="O2243" s="3">
        <v>45306</v>
      </c>
      <c r="P2243" s="2">
        <f t="shared" ca="1" si="35"/>
        <v>2</v>
      </c>
    </row>
    <row r="2244" spans="1:16">
      <c r="A2244" s="2">
        <v>3426315</v>
      </c>
      <c r="B2244" s="2">
        <v>2243</v>
      </c>
      <c r="C2244" s="2">
        <v>2243</v>
      </c>
      <c r="D2244" s="2" t="s">
        <v>2488</v>
      </c>
      <c r="E2244" s="3">
        <v>44655</v>
      </c>
      <c r="F2244" s="2" t="s">
        <v>31</v>
      </c>
      <c r="G2244" s="2" t="s">
        <v>638</v>
      </c>
      <c r="H2244" s="3"/>
      <c r="K2244" s="2" t="s">
        <v>135</v>
      </c>
      <c r="L2244" s="2" t="s">
        <v>249</v>
      </c>
      <c r="N2244" t="s">
        <v>3440</v>
      </c>
      <c r="O2244" s="3">
        <v>45306</v>
      </c>
      <c r="P2244" s="2">
        <f t="shared" ca="1" si="35"/>
        <v>2</v>
      </c>
    </row>
    <row r="2245" spans="1:16">
      <c r="A2245" s="2">
        <v>3425921</v>
      </c>
      <c r="B2245" s="2">
        <v>2244</v>
      </c>
      <c r="C2245" s="2">
        <v>2244</v>
      </c>
      <c r="D2245" s="2" t="s">
        <v>2489</v>
      </c>
      <c r="E2245" s="3">
        <v>44655</v>
      </c>
      <c r="F2245" s="2" t="s">
        <v>31</v>
      </c>
      <c r="G2245" s="2" t="s">
        <v>638</v>
      </c>
      <c r="H2245" s="3"/>
      <c r="K2245" s="2" t="s">
        <v>63</v>
      </c>
      <c r="L2245" s="2" t="s">
        <v>298</v>
      </c>
      <c r="N2245" t="s">
        <v>3440</v>
      </c>
      <c r="O2245" s="3">
        <v>45306</v>
      </c>
      <c r="P2245" s="2">
        <f t="shared" ca="1" si="35"/>
        <v>2</v>
      </c>
    </row>
    <row r="2246" spans="1:16">
      <c r="A2246" s="2">
        <v>3425185</v>
      </c>
      <c r="B2246" s="2">
        <v>2245</v>
      </c>
      <c r="C2246" s="2">
        <v>2245</v>
      </c>
      <c r="D2246" s="2" t="s">
        <v>2490</v>
      </c>
      <c r="E2246" s="3">
        <v>44655</v>
      </c>
      <c r="F2246" s="2" t="s">
        <v>31</v>
      </c>
      <c r="G2246" s="2" t="s">
        <v>638</v>
      </c>
      <c r="H2246" s="3"/>
      <c r="K2246" s="2" t="s">
        <v>135</v>
      </c>
      <c r="L2246" s="2" t="s">
        <v>439</v>
      </c>
      <c r="N2246" t="s">
        <v>3440</v>
      </c>
      <c r="O2246" s="3">
        <v>45306</v>
      </c>
      <c r="P2246" s="2">
        <f t="shared" ca="1" si="35"/>
        <v>2</v>
      </c>
    </row>
    <row r="2247" spans="1:16">
      <c r="A2247" s="2">
        <v>3425935</v>
      </c>
      <c r="B2247" s="2">
        <v>2246</v>
      </c>
      <c r="C2247" s="2">
        <v>2246</v>
      </c>
      <c r="D2247" s="2" t="s">
        <v>2491</v>
      </c>
      <c r="E2247" s="3">
        <v>44655</v>
      </c>
      <c r="F2247" s="2" t="s">
        <v>24</v>
      </c>
      <c r="G2247" s="2" t="s">
        <v>638</v>
      </c>
      <c r="H2247" s="3">
        <v>46417</v>
      </c>
      <c r="K2247" s="2" t="s">
        <v>126</v>
      </c>
      <c r="L2247" s="2" t="s">
        <v>1021</v>
      </c>
      <c r="N2247" t="s">
        <v>3440</v>
      </c>
      <c r="O2247" s="3">
        <v>45306</v>
      </c>
      <c r="P2247" s="2">
        <f t="shared" ca="1" si="35"/>
        <v>2</v>
      </c>
    </row>
    <row r="2248" spans="1:16">
      <c r="A2248" s="2">
        <v>3425734</v>
      </c>
      <c r="B2248" s="2">
        <v>2247</v>
      </c>
      <c r="C2248" s="2">
        <v>2247</v>
      </c>
      <c r="D2248" s="2" t="s">
        <v>2492</v>
      </c>
      <c r="E2248" s="3">
        <v>44655</v>
      </c>
      <c r="F2248" s="2" t="s">
        <v>19</v>
      </c>
      <c r="G2248" s="2" t="s">
        <v>638</v>
      </c>
      <c r="H2248" s="3">
        <v>46312</v>
      </c>
      <c r="K2248" s="2" t="s">
        <v>126</v>
      </c>
      <c r="L2248" s="2" t="s">
        <v>85</v>
      </c>
      <c r="N2248" t="s">
        <v>3440</v>
      </c>
      <c r="O2248" s="3">
        <v>45306</v>
      </c>
      <c r="P2248" s="2">
        <f t="shared" ca="1" si="35"/>
        <v>2</v>
      </c>
    </row>
    <row r="2249" spans="1:16">
      <c r="A2249" s="2">
        <v>3434903</v>
      </c>
      <c r="B2249" s="2">
        <v>2248</v>
      </c>
      <c r="C2249" s="2">
        <v>2248</v>
      </c>
      <c r="D2249" s="2" t="s">
        <v>2493</v>
      </c>
      <c r="E2249" s="3">
        <v>44697</v>
      </c>
      <c r="F2249" s="2" t="s">
        <v>28</v>
      </c>
      <c r="G2249" s="2" t="s">
        <v>638</v>
      </c>
      <c r="H2249" s="3">
        <v>45885</v>
      </c>
      <c r="K2249" s="2" t="s">
        <v>135</v>
      </c>
      <c r="L2249" s="2" t="s">
        <v>139</v>
      </c>
      <c r="N2249" t="s">
        <v>3440</v>
      </c>
      <c r="O2249" s="3">
        <v>45306</v>
      </c>
      <c r="P2249" s="2">
        <f t="shared" ca="1" si="35"/>
        <v>2</v>
      </c>
    </row>
    <row r="2250" spans="1:16">
      <c r="A2250" s="2">
        <v>3435821</v>
      </c>
      <c r="B2250" s="2">
        <v>2249</v>
      </c>
      <c r="C2250" s="2">
        <v>2249</v>
      </c>
      <c r="D2250" s="2" t="s">
        <v>2494</v>
      </c>
      <c r="E2250" s="3">
        <v>44697</v>
      </c>
      <c r="F2250" s="2" t="s">
        <v>28</v>
      </c>
      <c r="G2250" s="2" t="s">
        <v>638</v>
      </c>
      <c r="H2250" s="3">
        <v>45885</v>
      </c>
      <c r="K2250" s="2" t="s">
        <v>63</v>
      </c>
      <c r="L2250" s="2" t="s">
        <v>289</v>
      </c>
      <c r="N2250" t="s">
        <v>3440</v>
      </c>
      <c r="O2250" s="3">
        <v>45306</v>
      </c>
      <c r="P2250" s="2">
        <f t="shared" ca="1" si="35"/>
        <v>2</v>
      </c>
    </row>
    <row r="2251" spans="1:16">
      <c r="A2251" s="2">
        <v>3428116</v>
      </c>
      <c r="B2251" s="2">
        <v>2250</v>
      </c>
      <c r="C2251" s="2">
        <v>2250</v>
      </c>
      <c r="D2251" s="2" t="s">
        <v>2495</v>
      </c>
      <c r="E2251" s="3">
        <v>44697</v>
      </c>
      <c r="F2251" s="2" t="s">
        <v>14</v>
      </c>
      <c r="G2251" s="2" t="s">
        <v>638</v>
      </c>
      <c r="H2251" s="3">
        <v>45885</v>
      </c>
      <c r="K2251" s="2" t="s">
        <v>65</v>
      </c>
      <c r="L2251" s="2" t="s">
        <v>33</v>
      </c>
      <c r="N2251" t="s">
        <v>3440</v>
      </c>
      <c r="O2251" s="3">
        <v>45306</v>
      </c>
      <c r="P2251" s="2">
        <f t="shared" ca="1" si="35"/>
        <v>2</v>
      </c>
    </row>
    <row r="2252" spans="1:16">
      <c r="A2252" s="2">
        <v>3439173</v>
      </c>
      <c r="B2252" s="2">
        <v>2251</v>
      </c>
      <c r="C2252" s="2">
        <v>2251</v>
      </c>
      <c r="D2252" s="2" t="s">
        <v>2496</v>
      </c>
      <c r="E2252" s="3">
        <v>44697</v>
      </c>
      <c r="F2252" s="2" t="s">
        <v>14</v>
      </c>
      <c r="G2252" s="2" t="s">
        <v>638</v>
      </c>
      <c r="H2252" s="3">
        <v>45885</v>
      </c>
      <c r="K2252" s="2" t="s">
        <v>63</v>
      </c>
      <c r="L2252" s="2" t="s">
        <v>669</v>
      </c>
      <c r="N2252" t="s">
        <v>3440</v>
      </c>
      <c r="O2252" s="3">
        <v>45306</v>
      </c>
      <c r="P2252" s="2">
        <f t="shared" ca="1" si="35"/>
        <v>2</v>
      </c>
    </row>
    <row r="2253" spans="1:16">
      <c r="A2253" s="2">
        <v>3440128</v>
      </c>
      <c r="B2253" s="2">
        <v>2252</v>
      </c>
      <c r="C2253" s="2">
        <v>2252</v>
      </c>
      <c r="D2253" s="2" t="s">
        <v>2497</v>
      </c>
      <c r="E2253" s="3">
        <v>44697</v>
      </c>
      <c r="F2253" s="2" t="s">
        <v>28</v>
      </c>
      <c r="G2253" s="2" t="s">
        <v>638</v>
      </c>
      <c r="H2253" s="3">
        <v>45885</v>
      </c>
      <c r="K2253" s="2" t="s">
        <v>54</v>
      </c>
      <c r="L2253" s="2" t="s">
        <v>659</v>
      </c>
      <c r="N2253" t="s">
        <v>3440</v>
      </c>
      <c r="O2253" s="3">
        <v>45306</v>
      </c>
      <c r="P2253" s="2">
        <f t="shared" ca="1" si="35"/>
        <v>2</v>
      </c>
    </row>
    <row r="2254" spans="1:16">
      <c r="A2254" s="2">
        <v>3439174</v>
      </c>
      <c r="B2254" s="2">
        <v>2253</v>
      </c>
      <c r="C2254" s="2">
        <v>2253</v>
      </c>
      <c r="D2254" s="2" t="s">
        <v>2498</v>
      </c>
      <c r="E2254" s="3">
        <v>44697</v>
      </c>
      <c r="F2254" s="2" t="s">
        <v>28</v>
      </c>
      <c r="G2254" s="2" t="s">
        <v>638</v>
      </c>
      <c r="H2254" s="3">
        <v>45885</v>
      </c>
      <c r="K2254" s="2" t="s">
        <v>25</v>
      </c>
      <c r="L2254" s="2" t="s">
        <v>493</v>
      </c>
      <c r="N2254" t="s">
        <v>3440</v>
      </c>
      <c r="O2254" s="3">
        <v>45306</v>
      </c>
      <c r="P2254" s="2">
        <f t="shared" ca="1" si="35"/>
        <v>2</v>
      </c>
    </row>
    <row r="2255" spans="1:16">
      <c r="A2255" s="2">
        <v>3438947</v>
      </c>
      <c r="B2255" s="2">
        <v>2254</v>
      </c>
      <c r="C2255" s="2">
        <v>2254</v>
      </c>
      <c r="D2255" s="2" t="s">
        <v>2499</v>
      </c>
      <c r="E2255" s="3">
        <v>44697</v>
      </c>
      <c r="F2255" s="2" t="s">
        <v>14</v>
      </c>
      <c r="G2255" s="2" t="s">
        <v>638</v>
      </c>
      <c r="H2255" s="3">
        <v>45885</v>
      </c>
      <c r="K2255" s="2" t="s">
        <v>21</v>
      </c>
      <c r="L2255" s="2" t="s">
        <v>259</v>
      </c>
      <c r="N2255" t="s">
        <v>3440</v>
      </c>
      <c r="O2255" s="3">
        <v>45306</v>
      </c>
      <c r="P2255" s="2">
        <f t="shared" ca="1" si="35"/>
        <v>2</v>
      </c>
    </row>
    <row r="2256" spans="1:16">
      <c r="A2256" s="2">
        <v>3428117</v>
      </c>
      <c r="B2256" s="2">
        <v>2255</v>
      </c>
      <c r="C2256" s="2">
        <v>2255</v>
      </c>
      <c r="D2256" s="2" t="s">
        <v>2500</v>
      </c>
      <c r="E2256" s="3">
        <v>44697</v>
      </c>
      <c r="F2256" s="2" t="s">
        <v>28</v>
      </c>
      <c r="G2256" s="2" t="s">
        <v>638</v>
      </c>
      <c r="H2256" s="3">
        <v>45885</v>
      </c>
      <c r="K2256" s="2" t="s">
        <v>147</v>
      </c>
      <c r="L2256" s="2" t="s">
        <v>346</v>
      </c>
      <c r="N2256" t="s">
        <v>3440</v>
      </c>
      <c r="O2256" s="3">
        <v>45306</v>
      </c>
      <c r="P2256" s="2">
        <f t="shared" ca="1" si="35"/>
        <v>2</v>
      </c>
    </row>
    <row r="2257" spans="1:16">
      <c r="A2257" s="2">
        <v>3436920</v>
      </c>
      <c r="B2257" s="2">
        <v>2256</v>
      </c>
      <c r="C2257" s="2">
        <v>2256</v>
      </c>
      <c r="D2257" s="2" t="s">
        <v>2501</v>
      </c>
      <c r="E2257" s="3">
        <v>44697</v>
      </c>
      <c r="F2257" s="2" t="s">
        <v>14</v>
      </c>
      <c r="G2257" s="2" t="s">
        <v>638</v>
      </c>
      <c r="H2257" s="3">
        <v>45885</v>
      </c>
      <c r="K2257" s="2" t="s">
        <v>135</v>
      </c>
      <c r="L2257" s="2" t="s">
        <v>225</v>
      </c>
      <c r="N2257" t="s">
        <v>3440</v>
      </c>
      <c r="O2257" s="3">
        <v>45306</v>
      </c>
      <c r="P2257" s="2">
        <f t="shared" ca="1" si="35"/>
        <v>2</v>
      </c>
    </row>
    <row r="2258" spans="1:16">
      <c r="A2258" s="2">
        <v>3429257</v>
      </c>
      <c r="B2258" s="2">
        <v>2257</v>
      </c>
      <c r="C2258" s="2">
        <v>2257</v>
      </c>
      <c r="D2258" s="2" t="s">
        <v>2502</v>
      </c>
      <c r="E2258" s="3">
        <v>44697</v>
      </c>
      <c r="F2258" s="2" t="s">
        <v>28</v>
      </c>
      <c r="G2258" s="2" t="s">
        <v>638</v>
      </c>
      <c r="H2258" s="3">
        <v>45885</v>
      </c>
      <c r="K2258" s="2" t="s">
        <v>25</v>
      </c>
      <c r="L2258" s="2" t="s">
        <v>139</v>
      </c>
      <c r="N2258" t="s">
        <v>3440</v>
      </c>
      <c r="O2258" s="3">
        <v>45306</v>
      </c>
      <c r="P2258" s="2">
        <f t="shared" ca="1" si="35"/>
        <v>2</v>
      </c>
    </row>
    <row r="2259" spans="1:16">
      <c r="A2259" s="2">
        <v>3429426</v>
      </c>
      <c r="B2259" s="2">
        <v>2258</v>
      </c>
      <c r="C2259" s="2">
        <v>2258</v>
      </c>
      <c r="D2259" s="2" t="s">
        <v>2503</v>
      </c>
      <c r="E2259" s="3">
        <v>44697</v>
      </c>
      <c r="F2259" s="2" t="s">
        <v>211</v>
      </c>
      <c r="G2259" s="2" t="s">
        <v>638</v>
      </c>
      <c r="H2259" s="3">
        <v>45885</v>
      </c>
      <c r="K2259" s="2" t="s">
        <v>147</v>
      </c>
      <c r="L2259" s="2" t="s">
        <v>441</v>
      </c>
      <c r="N2259" t="s">
        <v>3440</v>
      </c>
      <c r="O2259" s="3">
        <v>45306</v>
      </c>
      <c r="P2259" s="2">
        <f t="shared" ca="1" si="35"/>
        <v>2</v>
      </c>
    </row>
    <row r="2260" spans="1:16">
      <c r="A2260" s="2">
        <v>3439778</v>
      </c>
      <c r="B2260" s="2">
        <v>2259</v>
      </c>
      <c r="C2260" s="2">
        <v>2259</v>
      </c>
      <c r="D2260" s="2" t="s">
        <v>2504</v>
      </c>
      <c r="E2260" s="3">
        <v>44697</v>
      </c>
      <c r="F2260" s="2" t="s">
        <v>28</v>
      </c>
      <c r="G2260" s="2" t="s">
        <v>638</v>
      </c>
      <c r="H2260" s="3">
        <v>45885</v>
      </c>
      <c r="K2260" s="2" t="s">
        <v>135</v>
      </c>
      <c r="L2260" s="2" t="s">
        <v>185</v>
      </c>
      <c r="N2260" t="s">
        <v>3440</v>
      </c>
      <c r="O2260" s="3">
        <v>45306</v>
      </c>
      <c r="P2260" s="2">
        <f t="shared" ca="1" si="35"/>
        <v>2</v>
      </c>
    </row>
    <row r="2261" spans="1:16">
      <c r="A2261" s="2">
        <v>3436747</v>
      </c>
      <c r="B2261" s="2">
        <v>2260</v>
      </c>
      <c r="C2261" s="2">
        <v>2260</v>
      </c>
      <c r="D2261" s="2" t="s">
        <v>2505</v>
      </c>
      <c r="E2261" s="3">
        <v>44697</v>
      </c>
      <c r="F2261" s="2" t="s">
        <v>14</v>
      </c>
      <c r="G2261" s="2" t="s">
        <v>638</v>
      </c>
      <c r="H2261" s="3">
        <v>45885</v>
      </c>
      <c r="K2261" s="2" t="s">
        <v>21</v>
      </c>
      <c r="L2261" s="2" t="s">
        <v>370</v>
      </c>
      <c r="N2261" t="s">
        <v>3440</v>
      </c>
      <c r="O2261" s="3">
        <v>45306</v>
      </c>
      <c r="P2261" s="2">
        <f t="shared" ca="1" si="35"/>
        <v>2</v>
      </c>
    </row>
    <row r="2262" spans="1:16">
      <c r="A2262" s="2">
        <v>3440114</v>
      </c>
      <c r="B2262" s="2">
        <v>2261</v>
      </c>
      <c r="C2262" s="2">
        <v>2261</v>
      </c>
      <c r="D2262" s="2" t="s">
        <v>2506</v>
      </c>
      <c r="E2262" s="3">
        <v>44697</v>
      </c>
      <c r="F2262" s="2" t="s">
        <v>14</v>
      </c>
      <c r="G2262" s="2" t="s">
        <v>638</v>
      </c>
      <c r="H2262" s="3">
        <v>45885</v>
      </c>
      <c r="K2262" s="2" t="s">
        <v>63</v>
      </c>
      <c r="L2262" s="2" t="s">
        <v>401</v>
      </c>
      <c r="N2262" t="s">
        <v>3440</v>
      </c>
      <c r="O2262" s="3">
        <v>45306</v>
      </c>
      <c r="P2262" s="2">
        <f t="shared" ca="1" si="35"/>
        <v>2</v>
      </c>
    </row>
    <row r="2263" spans="1:16">
      <c r="A2263" s="2">
        <v>3439616</v>
      </c>
      <c r="B2263" s="2">
        <v>2262</v>
      </c>
      <c r="C2263" s="2">
        <v>2262</v>
      </c>
      <c r="D2263" s="2" t="s">
        <v>2507</v>
      </c>
      <c r="E2263" s="3">
        <v>44697</v>
      </c>
      <c r="F2263" s="2" t="s">
        <v>14</v>
      </c>
      <c r="G2263" s="2" t="s">
        <v>638</v>
      </c>
      <c r="H2263" s="3">
        <v>45885</v>
      </c>
      <c r="K2263" s="2" t="s">
        <v>29</v>
      </c>
      <c r="L2263" s="2" t="s">
        <v>139</v>
      </c>
      <c r="N2263" t="s">
        <v>3440</v>
      </c>
      <c r="O2263" s="3">
        <v>45306</v>
      </c>
      <c r="P2263" s="2">
        <f t="shared" ca="1" si="35"/>
        <v>2</v>
      </c>
    </row>
    <row r="2264" spans="1:16">
      <c r="A2264" s="2">
        <v>3438083</v>
      </c>
      <c r="B2264" s="2">
        <v>2263</v>
      </c>
      <c r="C2264" s="2">
        <v>2263</v>
      </c>
      <c r="D2264" s="2" t="s">
        <v>2508</v>
      </c>
      <c r="E2264" s="3">
        <v>44697</v>
      </c>
      <c r="F2264" s="2" t="s">
        <v>211</v>
      </c>
      <c r="G2264" s="2" t="s">
        <v>638</v>
      </c>
      <c r="H2264" s="3">
        <v>45885</v>
      </c>
      <c r="K2264" s="2" t="s">
        <v>38</v>
      </c>
      <c r="L2264" s="2" t="s">
        <v>302</v>
      </c>
      <c r="N2264" t="s">
        <v>3440</v>
      </c>
      <c r="O2264" s="3">
        <v>45306</v>
      </c>
      <c r="P2264" s="2">
        <f t="shared" ca="1" si="35"/>
        <v>2</v>
      </c>
    </row>
    <row r="2265" spans="1:16">
      <c r="A2265" s="2">
        <v>3438676</v>
      </c>
      <c r="B2265" s="2">
        <v>2264</v>
      </c>
      <c r="C2265" s="2">
        <v>2264</v>
      </c>
      <c r="D2265" s="2" t="s">
        <v>2509</v>
      </c>
      <c r="E2265" s="3">
        <v>44697</v>
      </c>
      <c r="F2265" s="2" t="s">
        <v>28</v>
      </c>
      <c r="G2265" s="2" t="s">
        <v>638</v>
      </c>
      <c r="H2265" s="3">
        <v>45885</v>
      </c>
      <c r="K2265" s="2" t="s">
        <v>52</v>
      </c>
      <c r="L2265" s="2" t="s">
        <v>1167</v>
      </c>
      <c r="N2265" t="s">
        <v>3440</v>
      </c>
      <c r="O2265" s="3">
        <v>45306</v>
      </c>
      <c r="P2265" s="2">
        <f t="shared" ca="1" si="35"/>
        <v>2</v>
      </c>
    </row>
    <row r="2266" spans="1:16">
      <c r="A2266" s="2">
        <v>3440140</v>
      </c>
      <c r="B2266" s="2">
        <v>2265</v>
      </c>
      <c r="C2266" s="2">
        <v>2265</v>
      </c>
      <c r="D2266" s="2" t="s">
        <v>2510</v>
      </c>
      <c r="E2266" s="3">
        <v>44697</v>
      </c>
      <c r="F2266" s="2" t="s">
        <v>322</v>
      </c>
      <c r="G2266" s="2" t="s">
        <v>638</v>
      </c>
      <c r="H2266" s="3">
        <v>45885</v>
      </c>
      <c r="K2266" s="2" t="s">
        <v>43</v>
      </c>
      <c r="L2266" s="2" t="s">
        <v>411</v>
      </c>
      <c r="N2266" t="s">
        <v>3440</v>
      </c>
      <c r="O2266" s="3">
        <v>45306</v>
      </c>
      <c r="P2266" s="2">
        <f t="shared" ca="1" si="35"/>
        <v>2</v>
      </c>
    </row>
    <row r="2267" spans="1:16">
      <c r="A2267" s="2">
        <v>3439615</v>
      </c>
      <c r="B2267" s="2">
        <v>2266</v>
      </c>
      <c r="C2267" s="2">
        <v>2266</v>
      </c>
      <c r="D2267" s="2" t="s">
        <v>2511</v>
      </c>
      <c r="E2267" s="3">
        <v>44697</v>
      </c>
      <c r="F2267" s="2" t="s">
        <v>31</v>
      </c>
      <c r="G2267" s="2" t="s">
        <v>638</v>
      </c>
      <c r="H2267" s="3">
        <v>46257</v>
      </c>
      <c r="K2267" s="2" t="s">
        <v>80</v>
      </c>
      <c r="L2267" s="2" t="s">
        <v>493</v>
      </c>
      <c r="N2267" t="s">
        <v>3440</v>
      </c>
      <c r="O2267" s="3">
        <v>45306</v>
      </c>
      <c r="P2267" s="2">
        <f t="shared" ca="1" si="35"/>
        <v>2</v>
      </c>
    </row>
    <row r="2268" spans="1:16">
      <c r="A2268" s="2">
        <v>3428118</v>
      </c>
      <c r="B2268" s="2">
        <v>2267</v>
      </c>
      <c r="C2268" s="2">
        <v>2267</v>
      </c>
      <c r="D2268" s="2" t="s">
        <v>2512</v>
      </c>
      <c r="E2268" s="3">
        <v>44697</v>
      </c>
      <c r="F2268" s="2" t="s">
        <v>28</v>
      </c>
      <c r="G2268" s="2" t="s">
        <v>638</v>
      </c>
      <c r="H2268" s="3">
        <v>45885</v>
      </c>
      <c r="K2268" s="2" t="s">
        <v>38</v>
      </c>
      <c r="L2268" s="2" t="s">
        <v>242</v>
      </c>
      <c r="N2268" t="s">
        <v>3440</v>
      </c>
      <c r="O2268" s="3">
        <v>45306</v>
      </c>
      <c r="P2268" s="2">
        <f t="shared" ca="1" si="35"/>
        <v>2</v>
      </c>
    </row>
    <row r="2269" spans="1:16">
      <c r="A2269" s="2">
        <v>3440141</v>
      </c>
      <c r="B2269" s="2">
        <v>2268</v>
      </c>
      <c r="C2269" s="2">
        <v>2268</v>
      </c>
      <c r="D2269" s="2" t="s">
        <v>2513</v>
      </c>
      <c r="E2269" s="3">
        <v>44697</v>
      </c>
      <c r="F2269" s="2" t="s">
        <v>28</v>
      </c>
      <c r="G2269" s="2" t="s">
        <v>638</v>
      </c>
      <c r="H2269" s="3">
        <v>45885</v>
      </c>
      <c r="K2269" s="2" t="s">
        <v>135</v>
      </c>
      <c r="L2269" s="2" t="s">
        <v>174</v>
      </c>
      <c r="N2269" t="s">
        <v>3440</v>
      </c>
      <c r="O2269" s="3">
        <v>45306</v>
      </c>
      <c r="P2269" s="2">
        <f t="shared" ca="1" si="35"/>
        <v>2</v>
      </c>
    </row>
    <row r="2270" spans="1:16">
      <c r="A2270" s="2">
        <v>3428893</v>
      </c>
      <c r="B2270" s="2">
        <v>2269</v>
      </c>
      <c r="C2270" s="2">
        <v>2269</v>
      </c>
      <c r="D2270" s="2" t="s">
        <v>2514</v>
      </c>
      <c r="E2270" s="3">
        <v>44697</v>
      </c>
      <c r="F2270" s="2" t="s">
        <v>14</v>
      </c>
      <c r="G2270" s="2" t="s">
        <v>638</v>
      </c>
      <c r="H2270" s="3">
        <v>45885</v>
      </c>
      <c r="K2270" s="2" t="s">
        <v>38</v>
      </c>
      <c r="L2270" s="2" t="s">
        <v>174</v>
      </c>
      <c r="N2270" t="s">
        <v>3440</v>
      </c>
      <c r="O2270" s="3">
        <v>45306</v>
      </c>
      <c r="P2270" s="2">
        <f t="shared" ca="1" si="35"/>
        <v>2</v>
      </c>
    </row>
    <row r="2271" spans="1:16">
      <c r="A2271" s="2">
        <v>3440127</v>
      </c>
      <c r="B2271" s="2">
        <v>2270</v>
      </c>
      <c r="C2271" s="2">
        <v>2270</v>
      </c>
      <c r="D2271" s="2" t="s">
        <v>2515</v>
      </c>
      <c r="E2271" s="3">
        <v>44697</v>
      </c>
      <c r="F2271" s="2" t="s">
        <v>28</v>
      </c>
      <c r="G2271" s="2" t="s">
        <v>638</v>
      </c>
      <c r="H2271" s="3">
        <v>45885</v>
      </c>
      <c r="K2271" s="2" t="s">
        <v>32</v>
      </c>
      <c r="L2271" s="2" t="s">
        <v>259</v>
      </c>
      <c r="N2271" t="s">
        <v>3440</v>
      </c>
      <c r="O2271" s="3">
        <v>45306</v>
      </c>
      <c r="P2271" s="2">
        <f t="shared" ca="1" si="35"/>
        <v>2</v>
      </c>
    </row>
    <row r="2272" spans="1:16">
      <c r="A2272" s="2">
        <v>3438967</v>
      </c>
      <c r="B2272" s="2">
        <v>2271</v>
      </c>
      <c r="C2272" s="2">
        <v>2271</v>
      </c>
      <c r="D2272" s="2" t="s">
        <v>2516</v>
      </c>
      <c r="E2272" s="3">
        <v>44697</v>
      </c>
      <c r="F2272" s="2" t="s">
        <v>322</v>
      </c>
      <c r="G2272" s="2" t="s">
        <v>638</v>
      </c>
      <c r="H2272" s="3">
        <v>45885</v>
      </c>
      <c r="K2272" s="2" t="s">
        <v>43</v>
      </c>
      <c r="L2272" s="2" t="s">
        <v>524</v>
      </c>
      <c r="N2272" t="s">
        <v>3440</v>
      </c>
      <c r="O2272" s="3">
        <v>45306</v>
      </c>
      <c r="P2272" s="2">
        <f t="shared" ca="1" si="35"/>
        <v>2</v>
      </c>
    </row>
    <row r="2273" spans="1:16">
      <c r="A2273" s="2">
        <v>3428107</v>
      </c>
      <c r="B2273" s="2">
        <v>2272</v>
      </c>
      <c r="C2273" s="2">
        <v>2272</v>
      </c>
      <c r="D2273" s="2" t="s">
        <v>2517</v>
      </c>
      <c r="E2273" s="3">
        <v>44697</v>
      </c>
      <c r="F2273" s="2" t="s">
        <v>14</v>
      </c>
      <c r="G2273" s="2" t="s">
        <v>638</v>
      </c>
      <c r="H2273" s="3">
        <v>45885</v>
      </c>
      <c r="K2273" s="2" t="s">
        <v>63</v>
      </c>
      <c r="L2273" s="2" t="s">
        <v>176</v>
      </c>
      <c r="N2273" t="s">
        <v>3440</v>
      </c>
      <c r="O2273" s="3">
        <v>45306</v>
      </c>
      <c r="P2273" s="2">
        <f t="shared" ca="1" si="35"/>
        <v>2</v>
      </c>
    </row>
    <row r="2274" spans="1:16">
      <c r="A2274" s="2">
        <v>3435061</v>
      </c>
      <c r="B2274" s="2">
        <v>2273</v>
      </c>
      <c r="C2274" s="2">
        <v>2273</v>
      </c>
      <c r="D2274" s="2" t="s">
        <v>2518</v>
      </c>
      <c r="E2274" s="3">
        <v>44697</v>
      </c>
      <c r="F2274" s="2" t="s">
        <v>28</v>
      </c>
      <c r="G2274" s="2" t="s">
        <v>638</v>
      </c>
      <c r="H2274" s="3">
        <v>45885</v>
      </c>
      <c r="K2274" s="2" t="s">
        <v>25</v>
      </c>
      <c r="L2274" s="2" t="s">
        <v>225</v>
      </c>
      <c r="N2274" t="s">
        <v>3440</v>
      </c>
      <c r="O2274" s="3">
        <v>45306</v>
      </c>
      <c r="P2274" s="2">
        <f t="shared" ca="1" si="35"/>
        <v>2</v>
      </c>
    </row>
    <row r="2275" spans="1:16">
      <c r="A2275" s="2">
        <v>3440125</v>
      </c>
      <c r="B2275" s="2">
        <v>2274</v>
      </c>
      <c r="C2275" s="2">
        <v>2274</v>
      </c>
      <c r="D2275" s="2" t="s">
        <v>2519</v>
      </c>
      <c r="E2275" s="3">
        <v>44697</v>
      </c>
      <c r="F2275" s="2" t="s">
        <v>322</v>
      </c>
      <c r="G2275" s="2" t="s">
        <v>638</v>
      </c>
      <c r="H2275" s="3">
        <v>45885</v>
      </c>
      <c r="K2275" s="2" t="s">
        <v>142</v>
      </c>
      <c r="L2275" s="2" t="s">
        <v>85</v>
      </c>
      <c r="N2275" t="s">
        <v>3440</v>
      </c>
      <c r="O2275" s="3">
        <v>45306</v>
      </c>
      <c r="P2275" s="2">
        <f t="shared" ca="1" si="35"/>
        <v>2</v>
      </c>
    </row>
    <row r="2276" spans="1:16">
      <c r="A2276" s="2">
        <v>3435062</v>
      </c>
      <c r="B2276" s="2">
        <v>2275</v>
      </c>
      <c r="C2276" s="2">
        <v>2275</v>
      </c>
      <c r="D2276" s="2" t="s">
        <v>2520</v>
      </c>
      <c r="E2276" s="3">
        <v>44697</v>
      </c>
      <c r="F2276" s="2" t="s">
        <v>322</v>
      </c>
      <c r="G2276" s="2" t="s">
        <v>638</v>
      </c>
      <c r="H2276" s="3">
        <v>45885</v>
      </c>
      <c r="K2276" s="2" t="s">
        <v>65</v>
      </c>
      <c r="L2276" s="2" t="s">
        <v>233</v>
      </c>
      <c r="N2276" t="s">
        <v>3440</v>
      </c>
      <c r="O2276" s="3">
        <v>45306</v>
      </c>
      <c r="P2276" s="2">
        <f t="shared" ca="1" si="35"/>
        <v>2</v>
      </c>
    </row>
    <row r="2277" spans="1:16">
      <c r="A2277" s="2">
        <v>3439146</v>
      </c>
      <c r="B2277" s="2">
        <v>2276</v>
      </c>
      <c r="C2277" s="2">
        <v>2276</v>
      </c>
      <c r="D2277" s="2" t="s">
        <v>2521</v>
      </c>
      <c r="E2277" s="3">
        <v>44697</v>
      </c>
      <c r="F2277" s="2" t="s">
        <v>28</v>
      </c>
      <c r="G2277" s="2" t="s">
        <v>638</v>
      </c>
      <c r="H2277" s="3">
        <v>45885</v>
      </c>
      <c r="K2277" s="2" t="s">
        <v>32</v>
      </c>
      <c r="L2277" s="2" t="s">
        <v>1484</v>
      </c>
      <c r="N2277" t="s">
        <v>3440</v>
      </c>
      <c r="O2277" s="3">
        <v>45306</v>
      </c>
      <c r="P2277" s="2">
        <f t="shared" ca="1" si="35"/>
        <v>2</v>
      </c>
    </row>
    <row r="2278" spans="1:16">
      <c r="A2278" s="2">
        <v>3438948</v>
      </c>
      <c r="B2278" s="2">
        <v>2277</v>
      </c>
      <c r="C2278" s="2">
        <v>2277</v>
      </c>
      <c r="D2278" s="2" t="s">
        <v>2522</v>
      </c>
      <c r="E2278" s="3">
        <v>44697</v>
      </c>
      <c r="F2278" s="2" t="s">
        <v>322</v>
      </c>
      <c r="G2278" s="2" t="s">
        <v>638</v>
      </c>
      <c r="H2278" s="3">
        <v>46257</v>
      </c>
      <c r="K2278" s="2" t="s">
        <v>43</v>
      </c>
      <c r="L2278" s="2" t="s">
        <v>274</v>
      </c>
      <c r="N2278" t="s">
        <v>3440</v>
      </c>
      <c r="O2278" s="3">
        <v>45306</v>
      </c>
      <c r="P2278" s="2">
        <f t="shared" ca="1" si="35"/>
        <v>2</v>
      </c>
    </row>
    <row r="2279" spans="1:16">
      <c r="A2279" s="2">
        <v>3428109</v>
      </c>
      <c r="B2279" s="2">
        <v>2278</v>
      </c>
      <c r="C2279" s="2">
        <v>2278</v>
      </c>
      <c r="D2279" s="2" t="s">
        <v>2523</v>
      </c>
      <c r="E2279" s="3">
        <v>44697</v>
      </c>
      <c r="F2279" s="2" t="s">
        <v>322</v>
      </c>
      <c r="G2279" s="2" t="s">
        <v>638</v>
      </c>
      <c r="H2279" s="3">
        <v>45885</v>
      </c>
      <c r="K2279" s="2" t="s">
        <v>43</v>
      </c>
      <c r="L2279" s="2" t="s">
        <v>33</v>
      </c>
      <c r="N2279" t="s">
        <v>3440</v>
      </c>
      <c r="O2279" s="3">
        <v>45306</v>
      </c>
      <c r="P2279" s="2">
        <f t="shared" ca="1" si="35"/>
        <v>2</v>
      </c>
    </row>
    <row r="2280" spans="1:16">
      <c r="A2280" s="2">
        <v>3436392</v>
      </c>
      <c r="B2280" s="2">
        <v>2279</v>
      </c>
      <c r="C2280" s="2">
        <v>2279</v>
      </c>
      <c r="D2280" s="2" t="s">
        <v>2524</v>
      </c>
      <c r="E2280" s="3">
        <v>44697</v>
      </c>
      <c r="F2280" s="2" t="s">
        <v>211</v>
      </c>
      <c r="G2280" s="2" t="s">
        <v>638</v>
      </c>
      <c r="H2280" s="3">
        <v>45885</v>
      </c>
      <c r="K2280" s="2" t="s">
        <v>135</v>
      </c>
      <c r="L2280" s="2" t="s">
        <v>116</v>
      </c>
      <c r="N2280" t="s">
        <v>3440</v>
      </c>
      <c r="O2280" s="3">
        <v>45306</v>
      </c>
      <c r="P2280" s="2">
        <f t="shared" ca="1" si="35"/>
        <v>2</v>
      </c>
    </row>
    <row r="2281" spans="1:16">
      <c r="A2281" s="2">
        <v>3435060</v>
      </c>
      <c r="B2281" s="2">
        <v>2280</v>
      </c>
      <c r="C2281" s="2">
        <v>2280</v>
      </c>
      <c r="D2281" s="2" t="s">
        <v>2525</v>
      </c>
      <c r="E2281" s="3">
        <v>44697</v>
      </c>
      <c r="F2281" s="2" t="s">
        <v>322</v>
      </c>
      <c r="G2281" s="2" t="s">
        <v>638</v>
      </c>
      <c r="H2281" s="3">
        <v>45885</v>
      </c>
      <c r="K2281" s="2" t="s">
        <v>52</v>
      </c>
      <c r="L2281" s="2" t="s">
        <v>176</v>
      </c>
      <c r="N2281" t="s">
        <v>3440</v>
      </c>
      <c r="O2281" s="3">
        <v>45306</v>
      </c>
      <c r="P2281" s="2">
        <f t="shared" ca="1" si="35"/>
        <v>2</v>
      </c>
    </row>
    <row r="2282" spans="1:16">
      <c r="A2282" s="2">
        <v>3438932</v>
      </c>
      <c r="B2282" s="2">
        <v>2281</v>
      </c>
      <c r="C2282" s="2">
        <v>2281</v>
      </c>
      <c r="D2282" s="2" t="s">
        <v>2526</v>
      </c>
      <c r="E2282" s="3">
        <v>44697</v>
      </c>
      <c r="F2282" s="2" t="s">
        <v>211</v>
      </c>
      <c r="G2282" s="2" t="s">
        <v>638</v>
      </c>
      <c r="H2282" s="3">
        <v>45885</v>
      </c>
      <c r="K2282" s="2" t="s">
        <v>65</v>
      </c>
      <c r="L2282" s="2" t="s">
        <v>67</v>
      </c>
      <c r="N2282" t="s">
        <v>3440</v>
      </c>
      <c r="O2282" s="3">
        <v>45306</v>
      </c>
      <c r="P2282" s="2">
        <f t="shared" ca="1" si="35"/>
        <v>2</v>
      </c>
    </row>
    <row r="2283" spans="1:16">
      <c r="A2283" s="2">
        <v>3440115</v>
      </c>
      <c r="B2283" s="2">
        <v>2282</v>
      </c>
      <c r="C2283" s="2">
        <v>2282</v>
      </c>
      <c r="D2283" s="2" t="s">
        <v>2527</v>
      </c>
      <c r="E2283" s="3">
        <v>44697</v>
      </c>
      <c r="F2283" s="2" t="s">
        <v>211</v>
      </c>
      <c r="G2283" s="2" t="s">
        <v>638</v>
      </c>
      <c r="H2283" s="3">
        <v>45885</v>
      </c>
      <c r="K2283" s="2" t="s">
        <v>65</v>
      </c>
      <c r="L2283" s="2" t="s">
        <v>148</v>
      </c>
      <c r="N2283" t="s">
        <v>3440</v>
      </c>
      <c r="O2283" s="3">
        <v>45306</v>
      </c>
      <c r="P2283" s="2">
        <f t="shared" ca="1" si="35"/>
        <v>2</v>
      </c>
    </row>
    <row r="2284" spans="1:16">
      <c r="A2284" s="2">
        <v>3436748</v>
      </c>
      <c r="B2284" s="2">
        <v>2283</v>
      </c>
      <c r="C2284" s="2">
        <v>2283</v>
      </c>
      <c r="D2284" s="2" t="s">
        <v>2528</v>
      </c>
      <c r="E2284" s="3">
        <v>44697</v>
      </c>
      <c r="F2284" s="2" t="s">
        <v>211</v>
      </c>
      <c r="G2284" s="2" t="s">
        <v>638</v>
      </c>
      <c r="H2284" s="3">
        <v>45885</v>
      </c>
      <c r="K2284" s="2" t="s">
        <v>32</v>
      </c>
      <c r="L2284" s="2" t="s">
        <v>608</v>
      </c>
      <c r="N2284" t="s">
        <v>3440</v>
      </c>
      <c r="O2284" s="3">
        <v>45306</v>
      </c>
      <c r="P2284" s="2">
        <f t="shared" ca="1" si="35"/>
        <v>2</v>
      </c>
    </row>
    <row r="2285" spans="1:16">
      <c r="A2285" s="2">
        <v>3449751</v>
      </c>
      <c r="B2285" s="2">
        <v>2284</v>
      </c>
      <c r="C2285" s="2">
        <v>2284</v>
      </c>
      <c r="D2285" s="2" t="s">
        <v>2529</v>
      </c>
      <c r="E2285" s="3">
        <v>44725</v>
      </c>
      <c r="F2285" s="2" t="s">
        <v>14</v>
      </c>
      <c r="G2285" s="2" t="s">
        <v>638</v>
      </c>
      <c r="H2285" s="3">
        <v>45913</v>
      </c>
      <c r="K2285" s="2" t="s">
        <v>454</v>
      </c>
      <c r="L2285" s="2" t="s">
        <v>71</v>
      </c>
      <c r="N2285" t="s">
        <v>3440</v>
      </c>
      <c r="O2285" s="3">
        <v>45306</v>
      </c>
      <c r="P2285" s="2">
        <f t="shared" ca="1" si="35"/>
        <v>2</v>
      </c>
    </row>
    <row r="2286" spans="1:16">
      <c r="A2286" s="2">
        <v>3449937</v>
      </c>
      <c r="B2286" s="2">
        <v>2285</v>
      </c>
      <c r="C2286" s="2">
        <v>2285</v>
      </c>
      <c r="D2286" s="2" t="s">
        <v>2530</v>
      </c>
      <c r="E2286" s="3">
        <v>44725</v>
      </c>
      <c r="F2286" s="2" t="s">
        <v>14</v>
      </c>
      <c r="G2286" s="2" t="s">
        <v>638</v>
      </c>
      <c r="H2286" s="3">
        <v>45913</v>
      </c>
      <c r="K2286" s="2" t="s">
        <v>63</v>
      </c>
      <c r="L2286" s="2" t="s">
        <v>191</v>
      </c>
      <c r="N2286" t="s">
        <v>3440</v>
      </c>
      <c r="O2286" s="3">
        <v>45306</v>
      </c>
      <c r="P2286" s="2">
        <f t="shared" ca="1" si="35"/>
        <v>2</v>
      </c>
    </row>
    <row r="2287" spans="1:16">
      <c r="A2287" s="2">
        <v>3443445</v>
      </c>
      <c r="B2287" s="2">
        <v>2286</v>
      </c>
      <c r="C2287" s="2">
        <v>2286</v>
      </c>
      <c r="D2287" s="2" t="s">
        <v>2531</v>
      </c>
      <c r="E2287" s="3">
        <v>44725</v>
      </c>
      <c r="F2287" s="2" t="s">
        <v>28</v>
      </c>
      <c r="G2287" s="2" t="s">
        <v>638</v>
      </c>
      <c r="H2287" s="3">
        <v>45913</v>
      </c>
      <c r="K2287" s="2" t="s">
        <v>135</v>
      </c>
      <c r="L2287" s="2" t="s">
        <v>346</v>
      </c>
      <c r="N2287" t="s">
        <v>3440</v>
      </c>
      <c r="O2287" s="3">
        <v>45306</v>
      </c>
      <c r="P2287" s="2">
        <f t="shared" ca="1" si="35"/>
        <v>2</v>
      </c>
    </row>
    <row r="2288" spans="1:16">
      <c r="A2288" s="2">
        <v>3443131</v>
      </c>
      <c r="B2288" s="2">
        <v>2287</v>
      </c>
      <c r="C2288" s="2">
        <v>2287</v>
      </c>
      <c r="D2288" s="2" t="s">
        <v>2532</v>
      </c>
      <c r="E2288" s="3">
        <v>44725</v>
      </c>
      <c r="F2288" s="2" t="s">
        <v>57</v>
      </c>
      <c r="G2288" s="2" t="s">
        <v>638</v>
      </c>
      <c r="H2288" s="3">
        <v>45913</v>
      </c>
      <c r="K2288" s="2" t="s">
        <v>21</v>
      </c>
      <c r="L2288" s="2" t="s">
        <v>169</v>
      </c>
      <c r="N2288" t="s">
        <v>3440</v>
      </c>
      <c r="O2288" s="3">
        <v>45306</v>
      </c>
      <c r="P2288" s="2">
        <f t="shared" ca="1" si="35"/>
        <v>2</v>
      </c>
    </row>
    <row r="2289" spans="1:16">
      <c r="A2289" s="2">
        <v>3450774</v>
      </c>
      <c r="B2289" s="2">
        <v>2288</v>
      </c>
      <c r="C2289" s="2">
        <v>2288</v>
      </c>
      <c r="D2289" s="2" t="s">
        <v>2533</v>
      </c>
      <c r="E2289" s="3">
        <v>44725</v>
      </c>
      <c r="F2289" s="2" t="s">
        <v>246</v>
      </c>
      <c r="G2289" s="2" t="s">
        <v>638</v>
      </c>
      <c r="H2289" s="3">
        <v>45913</v>
      </c>
      <c r="K2289" s="2" t="s">
        <v>45</v>
      </c>
      <c r="L2289" s="2" t="s">
        <v>94</v>
      </c>
      <c r="N2289" t="s">
        <v>3440</v>
      </c>
      <c r="O2289" s="3">
        <v>45306</v>
      </c>
      <c r="P2289" s="2">
        <f t="shared" ca="1" si="35"/>
        <v>2</v>
      </c>
    </row>
    <row r="2290" spans="1:16">
      <c r="A2290" s="2">
        <v>3449765</v>
      </c>
      <c r="B2290" s="2">
        <v>2289</v>
      </c>
      <c r="C2290" s="2">
        <v>2289</v>
      </c>
      <c r="D2290" s="2" t="s">
        <v>2534</v>
      </c>
      <c r="E2290" s="3">
        <v>44725</v>
      </c>
      <c r="F2290" s="2" t="s">
        <v>28</v>
      </c>
      <c r="G2290" s="2" t="s">
        <v>638</v>
      </c>
      <c r="H2290" s="3">
        <v>45913</v>
      </c>
      <c r="K2290" s="2" t="s">
        <v>43</v>
      </c>
      <c r="L2290" s="2" t="s">
        <v>1167</v>
      </c>
      <c r="N2290" t="s">
        <v>3440</v>
      </c>
      <c r="O2290" s="3">
        <v>45306</v>
      </c>
      <c r="P2290" s="2">
        <f t="shared" ca="1" si="35"/>
        <v>2</v>
      </c>
    </row>
    <row r="2291" spans="1:16">
      <c r="A2291" s="2">
        <v>3443508</v>
      </c>
      <c r="B2291" s="2">
        <v>2290</v>
      </c>
      <c r="C2291" s="2">
        <v>2290</v>
      </c>
      <c r="D2291" s="2" t="s">
        <v>2535</v>
      </c>
      <c r="E2291" s="3">
        <v>44725</v>
      </c>
      <c r="F2291" s="2" t="s">
        <v>28</v>
      </c>
      <c r="G2291" s="2" t="s">
        <v>638</v>
      </c>
      <c r="H2291" s="3">
        <v>45913</v>
      </c>
      <c r="K2291" s="2" t="s">
        <v>38</v>
      </c>
      <c r="L2291" s="2" t="s">
        <v>242</v>
      </c>
      <c r="N2291" t="s">
        <v>3440</v>
      </c>
      <c r="O2291" s="3">
        <v>45306</v>
      </c>
      <c r="P2291" s="2">
        <f t="shared" ca="1" si="35"/>
        <v>2</v>
      </c>
    </row>
    <row r="2292" spans="1:16">
      <c r="A2292" s="2">
        <v>3449938</v>
      </c>
      <c r="B2292" s="2">
        <v>2291</v>
      </c>
      <c r="C2292" s="2">
        <v>2291</v>
      </c>
      <c r="D2292" s="2" t="s">
        <v>2536</v>
      </c>
      <c r="E2292" s="3">
        <v>44725</v>
      </c>
      <c r="F2292" s="2" t="s">
        <v>14</v>
      </c>
      <c r="G2292" s="2" t="s">
        <v>638</v>
      </c>
      <c r="H2292" s="3">
        <v>45913</v>
      </c>
      <c r="K2292" s="2" t="s">
        <v>43</v>
      </c>
      <c r="L2292" s="2" t="s">
        <v>199</v>
      </c>
      <c r="N2292" t="s">
        <v>3440</v>
      </c>
      <c r="O2292" s="3">
        <v>45306</v>
      </c>
      <c r="P2292" s="2">
        <f t="shared" ca="1" si="35"/>
        <v>2</v>
      </c>
    </row>
    <row r="2293" spans="1:16">
      <c r="A2293" s="2">
        <v>3443147</v>
      </c>
      <c r="B2293" s="2">
        <v>2292</v>
      </c>
      <c r="C2293" s="2">
        <v>2292</v>
      </c>
      <c r="D2293" s="2" t="s">
        <v>2537</v>
      </c>
      <c r="E2293" s="3">
        <v>44725</v>
      </c>
      <c r="F2293" s="2" t="s">
        <v>14</v>
      </c>
      <c r="G2293" s="2" t="s">
        <v>638</v>
      </c>
      <c r="H2293" s="3">
        <v>45913</v>
      </c>
      <c r="K2293" s="2" t="s">
        <v>135</v>
      </c>
      <c r="L2293" s="2" t="s">
        <v>185</v>
      </c>
      <c r="N2293" t="s">
        <v>3440</v>
      </c>
      <c r="O2293" s="3">
        <v>45306</v>
      </c>
      <c r="P2293" s="2">
        <f t="shared" ca="1" si="35"/>
        <v>2</v>
      </c>
    </row>
    <row r="2294" spans="1:16">
      <c r="A2294" s="2">
        <v>3449993</v>
      </c>
      <c r="B2294" s="2">
        <v>2293</v>
      </c>
      <c r="C2294" s="2">
        <v>2293</v>
      </c>
      <c r="D2294" s="2" t="s">
        <v>2538</v>
      </c>
      <c r="E2294" s="3">
        <v>44725</v>
      </c>
      <c r="F2294" s="2" t="s">
        <v>31</v>
      </c>
      <c r="G2294" s="2" t="s">
        <v>638</v>
      </c>
      <c r="H2294" s="3">
        <v>46257</v>
      </c>
      <c r="K2294" s="2" t="s">
        <v>80</v>
      </c>
      <c r="L2294" s="2" t="s">
        <v>595</v>
      </c>
      <c r="N2294" t="s">
        <v>3440</v>
      </c>
      <c r="O2294" s="3">
        <v>45306</v>
      </c>
      <c r="P2294" s="2">
        <f t="shared" ca="1" si="35"/>
        <v>2</v>
      </c>
    </row>
    <row r="2295" spans="1:16">
      <c r="A2295" s="2">
        <v>3443228</v>
      </c>
      <c r="B2295" s="2">
        <v>2294</v>
      </c>
      <c r="C2295" s="2">
        <v>2294</v>
      </c>
      <c r="D2295" s="2" t="s">
        <v>2539</v>
      </c>
      <c r="E2295" s="3">
        <v>44725</v>
      </c>
      <c r="F2295" s="2" t="s">
        <v>19</v>
      </c>
      <c r="G2295" s="2" t="s">
        <v>638</v>
      </c>
      <c r="H2295" s="3">
        <v>46465</v>
      </c>
      <c r="K2295" s="2" t="s">
        <v>126</v>
      </c>
      <c r="L2295" s="2" t="s">
        <v>58</v>
      </c>
      <c r="N2295" t="s">
        <v>3440</v>
      </c>
      <c r="O2295" s="3">
        <v>45306</v>
      </c>
      <c r="P2295" s="2">
        <f t="shared" ca="1" si="35"/>
        <v>2</v>
      </c>
    </row>
    <row r="2296" spans="1:16">
      <c r="A2296" s="2">
        <v>3449764</v>
      </c>
      <c r="B2296" s="2">
        <v>2295</v>
      </c>
      <c r="C2296" s="2">
        <v>2295</v>
      </c>
      <c r="D2296" s="2" t="s">
        <v>2540</v>
      </c>
      <c r="E2296" s="3">
        <v>44725</v>
      </c>
      <c r="F2296" s="2" t="s">
        <v>19</v>
      </c>
      <c r="G2296" s="2" t="s">
        <v>638</v>
      </c>
      <c r="H2296" s="3"/>
      <c r="K2296" s="2" t="s">
        <v>126</v>
      </c>
      <c r="L2296" s="2" t="s">
        <v>185</v>
      </c>
      <c r="N2296" t="s">
        <v>3440</v>
      </c>
      <c r="O2296" s="3">
        <v>45306</v>
      </c>
      <c r="P2296" s="2">
        <f t="shared" ca="1" si="35"/>
        <v>2</v>
      </c>
    </row>
    <row r="2297" spans="1:16">
      <c r="A2297" s="2">
        <v>3450372</v>
      </c>
      <c r="B2297" s="2">
        <v>2296</v>
      </c>
      <c r="C2297" s="2">
        <v>2296</v>
      </c>
      <c r="D2297" s="2" t="s">
        <v>2541</v>
      </c>
      <c r="E2297" s="3">
        <v>44725</v>
      </c>
      <c r="F2297" s="2" t="s">
        <v>19</v>
      </c>
      <c r="G2297" s="2" t="s">
        <v>638</v>
      </c>
      <c r="H2297" s="3"/>
      <c r="K2297" s="2" t="s">
        <v>126</v>
      </c>
      <c r="L2297" s="2" t="s">
        <v>244</v>
      </c>
      <c r="N2297" t="s">
        <v>3440</v>
      </c>
      <c r="O2297" s="3">
        <v>45306</v>
      </c>
      <c r="P2297" s="2">
        <f t="shared" ca="1" si="35"/>
        <v>2</v>
      </c>
    </row>
    <row r="2298" spans="1:16">
      <c r="A2298" s="2">
        <v>3451332</v>
      </c>
      <c r="B2298" s="2">
        <v>2297</v>
      </c>
      <c r="C2298" s="2">
        <v>2297</v>
      </c>
      <c r="D2298" s="2" t="s">
        <v>2542</v>
      </c>
      <c r="E2298" s="3">
        <v>44725</v>
      </c>
      <c r="F2298" s="2" t="s">
        <v>19</v>
      </c>
      <c r="G2298" s="2" t="s">
        <v>638</v>
      </c>
      <c r="H2298" s="3"/>
      <c r="K2298" s="2" t="s">
        <v>126</v>
      </c>
      <c r="L2298" s="2" t="s">
        <v>346</v>
      </c>
      <c r="N2298" t="s">
        <v>3440</v>
      </c>
      <c r="O2298" s="3">
        <v>45306</v>
      </c>
      <c r="P2298" s="2">
        <f t="shared" ca="1" si="35"/>
        <v>2</v>
      </c>
    </row>
    <row r="2299" spans="1:16">
      <c r="A2299" s="2">
        <v>3438966</v>
      </c>
      <c r="B2299" s="2">
        <v>2298</v>
      </c>
      <c r="C2299" s="2">
        <v>2298</v>
      </c>
      <c r="D2299" s="2" t="s">
        <v>2543</v>
      </c>
      <c r="E2299" s="3">
        <v>44725</v>
      </c>
      <c r="F2299" s="2" t="s">
        <v>19</v>
      </c>
      <c r="G2299" s="2" t="s">
        <v>638</v>
      </c>
      <c r="H2299" s="3"/>
      <c r="K2299" s="2" t="s">
        <v>206</v>
      </c>
      <c r="L2299" s="2" t="s">
        <v>1393</v>
      </c>
      <c r="N2299" t="s">
        <v>3440</v>
      </c>
      <c r="O2299" s="3">
        <v>45306</v>
      </c>
      <c r="P2299" s="2">
        <f t="shared" ca="1" si="35"/>
        <v>2</v>
      </c>
    </row>
    <row r="2300" spans="1:16">
      <c r="A2300" s="2">
        <v>3452095</v>
      </c>
      <c r="B2300" s="2">
        <v>2299</v>
      </c>
      <c r="C2300" s="2">
        <v>2299</v>
      </c>
      <c r="D2300" s="2" t="s">
        <v>2544</v>
      </c>
      <c r="E2300" s="3">
        <v>44725</v>
      </c>
      <c r="F2300" s="2" t="s">
        <v>19</v>
      </c>
      <c r="G2300" s="2" t="s">
        <v>638</v>
      </c>
      <c r="H2300" s="3">
        <v>46465</v>
      </c>
      <c r="K2300" s="2" t="s">
        <v>135</v>
      </c>
      <c r="L2300" s="2" t="s">
        <v>22</v>
      </c>
      <c r="N2300" t="s">
        <v>3440</v>
      </c>
      <c r="O2300" s="3">
        <v>45306</v>
      </c>
      <c r="P2300" s="2">
        <f t="shared" ca="1" si="35"/>
        <v>2</v>
      </c>
    </row>
    <row r="2301" spans="1:16">
      <c r="A2301" s="2">
        <v>3452908</v>
      </c>
      <c r="B2301" s="2">
        <v>2300</v>
      </c>
      <c r="C2301" s="2">
        <v>2300</v>
      </c>
      <c r="D2301" s="2" t="s">
        <v>2545</v>
      </c>
      <c r="E2301" s="3">
        <v>44725</v>
      </c>
      <c r="F2301" s="2" t="s">
        <v>19</v>
      </c>
      <c r="G2301" s="2" t="s">
        <v>638</v>
      </c>
      <c r="H2301" s="3"/>
      <c r="K2301" s="2" t="s">
        <v>126</v>
      </c>
      <c r="L2301" s="2" t="s">
        <v>268</v>
      </c>
      <c r="N2301" t="s">
        <v>3440</v>
      </c>
      <c r="O2301" s="3">
        <v>45306</v>
      </c>
      <c r="P2301" s="2">
        <f t="shared" ca="1" si="35"/>
        <v>2</v>
      </c>
    </row>
    <row r="2302" spans="1:16">
      <c r="A2302" s="2">
        <v>3449766</v>
      </c>
      <c r="B2302" s="2">
        <v>2301</v>
      </c>
      <c r="C2302" s="2">
        <v>2301</v>
      </c>
      <c r="D2302" s="2" t="s">
        <v>2546</v>
      </c>
      <c r="E2302" s="3">
        <v>44725</v>
      </c>
      <c r="F2302" s="2" t="s">
        <v>19</v>
      </c>
      <c r="G2302" s="2" t="s">
        <v>638</v>
      </c>
      <c r="H2302" s="3">
        <v>46312</v>
      </c>
      <c r="K2302" s="2" t="s">
        <v>126</v>
      </c>
      <c r="L2302" s="2" t="s">
        <v>265</v>
      </c>
      <c r="N2302" t="s">
        <v>3440</v>
      </c>
      <c r="O2302" s="3">
        <v>45306</v>
      </c>
      <c r="P2302" s="2">
        <f t="shared" ca="1" si="35"/>
        <v>2</v>
      </c>
    </row>
    <row r="2303" spans="1:16">
      <c r="A2303" s="2">
        <v>3450886</v>
      </c>
      <c r="B2303" s="2">
        <v>2302</v>
      </c>
      <c r="C2303" s="2">
        <v>2302</v>
      </c>
      <c r="D2303" s="2" t="s">
        <v>2547</v>
      </c>
      <c r="E2303" s="3">
        <v>44725</v>
      </c>
      <c r="F2303" s="2" t="s">
        <v>31</v>
      </c>
      <c r="G2303" s="2" t="s">
        <v>638</v>
      </c>
      <c r="H2303" s="3"/>
      <c r="K2303" s="2" t="s">
        <v>43</v>
      </c>
      <c r="L2303" s="2" t="s">
        <v>107</v>
      </c>
      <c r="N2303" t="s">
        <v>3440</v>
      </c>
      <c r="O2303" s="3">
        <v>45306</v>
      </c>
      <c r="P2303" s="2">
        <f t="shared" ca="1" si="35"/>
        <v>2</v>
      </c>
    </row>
    <row r="2304" spans="1:16">
      <c r="A2304" s="2">
        <v>3450852</v>
      </c>
      <c r="B2304" s="2">
        <v>2303</v>
      </c>
      <c r="C2304" s="2">
        <v>2303</v>
      </c>
      <c r="D2304" s="2" t="s">
        <v>2548</v>
      </c>
      <c r="E2304" s="3">
        <v>44725</v>
      </c>
      <c r="F2304" s="2" t="s">
        <v>31</v>
      </c>
      <c r="G2304" s="2" t="s">
        <v>638</v>
      </c>
      <c r="H2304" s="3"/>
      <c r="K2304" s="2" t="s">
        <v>63</v>
      </c>
      <c r="L2304" s="2" t="s">
        <v>199</v>
      </c>
      <c r="N2304" t="s">
        <v>3440</v>
      </c>
      <c r="O2304" s="3">
        <v>45306</v>
      </c>
      <c r="P2304" s="2">
        <f t="shared" ca="1" si="35"/>
        <v>2</v>
      </c>
    </row>
    <row r="2305" spans="1:16">
      <c r="A2305" s="2">
        <v>3450479</v>
      </c>
      <c r="B2305" s="2">
        <v>2304</v>
      </c>
      <c r="C2305" s="2">
        <v>2304</v>
      </c>
      <c r="D2305" s="2" t="s">
        <v>2549</v>
      </c>
      <c r="E2305" s="3">
        <v>44725</v>
      </c>
      <c r="F2305" s="2" t="s">
        <v>31</v>
      </c>
      <c r="G2305" s="2" t="s">
        <v>638</v>
      </c>
      <c r="H2305" s="3"/>
      <c r="K2305" s="2" t="s">
        <v>63</v>
      </c>
      <c r="L2305" s="2" t="s">
        <v>199</v>
      </c>
      <c r="N2305" t="s">
        <v>3440</v>
      </c>
      <c r="O2305" s="3">
        <v>45306</v>
      </c>
      <c r="P2305" s="2">
        <f t="shared" ca="1" si="35"/>
        <v>2</v>
      </c>
    </row>
    <row r="2306" spans="1:16">
      <c r="A2306" s="2">
        <v>3451557</v>
      </c>
      <c r="B2306" s="2">
        <v>2305</v>
      </c>
      <c r="C2306" s="2">
        <v>2305</v>
      </c>
      <c r="D2306" s="2" t="s">
        <v>2550</v>
      </c>
      <c r="E2306" s="3">
        <v>44725</v>
      </c>
      <c r="F2306" s="2" t="s">
        <v>31</v>
      </c>
      <c r="G2306" s="2" t="s">
        <v>638</v>
      </c>
      <c r="H2306" s="3"/>
      <c r="K2306" s="2" t="s">
        <v>63</v>
      </c>
      <c r="L2306" s="2" t="s">
        <v>257</v>
      </c>
      <c r="N2306" t="s">
        <v>3440</v>
      </c>
      <c r="O2306" s="3">
        <v>45306</v>
      </c>
      <c r="P2306" s="2">
        <f t="shared" ref="P2306:P2369" ca="1" si="36">ROUNDUP((TODAY()-E2306)/365.25,0)</f>
        <v>2</v>
      </c>
    </row>
    <row r="2307" spans="1:16">
      <c r="A2307" s="2">
        <v>3444332</v>
      </c>
      <c r="B2307" s="2">
        <v>2306</v>
      </c>
      <c r="C2307" s="2">
        <v>2306</v>
      </c>
      <c r="D2307" s="2" t="s">
        <v>2551</v>
      </c>
      <c r="E2307" s="3">
        <v>44725</v>
      </c>
      <c r="F2307" s="2" t="s">
        <v>31</v>
      </c>
      <c r="G2307" s="2" t="s">
        <v>638</v>
      </c>
      <c r="H2307" s="3"/>
      <c r="K2307" s="2" t="s">
        <v>43</v>
      </c>
      <c r="L2307" s="2" t="s">
        <v>724</v>
      </c>
      <c r="N2307" t="s">
        <v>3440</v>
      </c>
      <c r="O2307" s="3">
        <v>45306</v>
      </c>
      <c r="P2307" s="2">
        <f t="shared" ca="1" si="36"/>
        <v>2</v>
      </c>
    </row>
    <row r="2308" spans="1:16">
      <c r="A2308" s="2">
        <v>3451558</v>
      </c>
      <c r="B2308" s="2">
        <v>2307</v>
      </c>
      <c r="C2308" s="2">
        <v>2307</v>
      </c>
      <c r="D2308" s="2" t="s">
        <v>2552</v>
      </c>
      <c r="E2308" s="3">
        <v>44725</v>
      </c>
      <c r="F2308" s="2" t="s">
        <v>19</v>
      </c>
      <c r="G2308" s="2" t="s">
        <v>638</v>
      </c>
      <c r="H2308" s="3">
        <v>46312</v>
      </c>
      <c r="K2308" s="2" t="s">
        <v>126</v>
      </c>
      <c r="L2308" s="2" t="s">
        <v>376</v>
      </c>
      <c r="N2308" t="s">
        <v>3440</v>
      </c>
      <c r="O2308" s="3">
        <v>45306</v>
      </c>
      <c r="P2308" s="2">
        <f t="shared" ca="1" si="36"/>
        <v>2</v>
      </c>
    </row>
    <row r="2309" spans="1:16">
      <c r="A2309" s="2">
        <v>3465267</v>
      </c>
      <c r="B2309" s="2">
        <v>2308</v>
      </c>
      <c r="C2309" s="2">
        <v>2308</v>
      </c>
      <c r="D2309" s="2" t="s">
        <v>2553</v>
      </c>
      <c r="E2309" s="3">
        <v>44753</v>
      </c>
      <c r="F2309" s="2" t="s">
        <v>28</v>
      </c>
      <c r="G2309" s="2" t="s">
        <v>638</v>
      </c>
      <c r="H2309" s="3">
        <v>45941</v>
      </c>
      <c r="K2309" s="2" t="s">
        <v>38</v>
      </c>
      <c r="L2309" s="2" t="s">
        <v>191</v>
      </c>
      <c r="N2309" t="s">
        <v>3440</v>
      </c>
      <c r="O2309" s="3">
        <v>45306</v>
      </c>
      <c r="P2309" s="2">
        <f t="shared" ca="1" si="36"/>
        <v>2</v>
      </c>
    </row>
    <row r="2310" spans="1:16">
      <c r="A2310" s="2">
        <v>3470535</v>
      </c>
      <c r="B2310" s="2">
        <v>2309</v>
      </c>
      <c r="C2310" s="2">
        <v>2309</v>
      </c>
      <c r="D2310" s="2" t="s">
        <v>2554</v>
      </c>
      <c r="E2310" s="3">
        <v>44753</v>
      </c>
      <c r="F2310" s="2" t="s">
        <v>57</v>
      </c>
      <c r="G2310" s="2" t="s">
        <v>638</v>
      </c>
      <c r="H2310" s="3">
        <v>45941</v>
      </c>
      <c r="K2310" s="2" t="s">
        <v>38</v>
      </c>
      <c r="L2310" s="2" t="s">
        <v>33</v>
      </c>
      <c r="N2310" t="s">
        <v>3440</v>
      </c>
      <c r="O2310" s="3">
        <v>45306</v>
      </c>
      <c r="P2310" s="2">
        <f t="shared" ca="1" si="36"/>
        <v>2</v>
      </c>
    </row>
    <row r="2311" spans="1:16">
      <c r="A2311" s="2">
        <v>3474587</v>
      </c>
      <c r="B2311" s="2">
        <v>2310</v>
      </c>
      <c r="C2311" s="2">
        <v>2310</v>
      </c>
      <c r="D2311" s="2" t="s">
        <v>2555</v>
      </c>
      <c r="E2311" s="3">
        <v>44753</v>
      </c>
      <c r="F2311" s="2" t="s">
        <v>28</v>
      </c>
      <c r="G2311" s="2" t="s">
        <v>638</v>
      </c>
      <c r="H2311" s="3">
        <v>45941</v>
      </c>
      <c r="K2311" s="2" t="s">
        <v>63</v>
      </c>
      <c r="L2311" s="2" t="s">
        <v>679</v>
      </c>
      <c r="M2311" s="2" t="s">
        <v>194</v>
      </c>
      <c r="N2311" t="s">
        <v>3440</v>
      </c>
      <c r="O2311" s="3">
        <v>45306</v>
      </c>
      <c r="P2311" s="2">
        <f t="shared" ca="1" si="36"/>
        <v>2</v>
      </c>
    </row>
    <row r="2312" spans="1:16">
      <c r="A2312" s="2">
        <v>3474459</v>
      </c>
      <c r="B2312" s="2">
        <v>2311</v>
      </c>
      <c r="C2312" s="2">
        <v>2311</v>
      </c>
      <c r="D2312" s="2" t="s">
        <v>2556</v>
      </c>
      <c r="E2312" s="3">
        <v>44753</v>
      </c>
      <c r="F2312" s="2" t="s">
        <v>28</v>
      </c>
      <c r="G2312" s="2" t="s">
        <v>638</v>
      </c>
      <c r="H2312" s="3">
        <v>45941</v>
      </c>
      <c r="K2312" s="2" t="s">
        <v>25</v>
      </c>
      <c r="L2312" s="2" t="s">
        <v>118</v>
      </c>
      <c r="N2312" t="s">
        <v>3440</v>
      </c>
      <c r="O2312" s="3">
        <v>45306</v>
      </c>
      <c r="P2312" s="2">
        <f t="shared" ca="1" si="36"/>
        <v>2</v>
      </c>
    </row>
    <row r="2313" spans="1:16">
      <c r="A2313" s="2">
        <v>3456841</v>
      </c>
      <c r="B2313" s="2">
        <v>2312</v>
      </c>
      <c r="C2313" s="2">
        <v>2312</v>
      </c>
      <c r="D2313" s="2" t="s">
        <v>2557</v>
      </c>
      <c r="E2313" s="3">
        <v>44753</v>
      </c>
      <c r="F2313" s="2" t="s">
        <v>31</v>
      </c>
      <c r="G2313" s="2" t="s">
        <v>638</v>
      </c>
      <c r="H2313" s="3">
        <v>46257</v>
      </c>
      <c r="K2313" s="2" t="s">
        <v>135</v>
      </c>
      <c r="L2313" s="2" t="s">
        <v>154</v>
      </c>
      <c r="N2313" t="s">
        <v>3440</v>
      </c>
      <c r="O2313" s="3">
        <v>45306</v>
      </c>
      <c r="P2313" s="2">
        <f t="shared" ca="1" si="36"/>
        <v>2</v>
      </c>
    </row>
    <row r="2314" spans="1:16">
      <c r="A2314" s="2">
        <v>3474503</v>
      </c>
      <c r="B2314" s="2">
        <v>2313</v>
      </c>
      <c r="C2314" s="2">
        <v>2313</v>
      </c>
      <c r="D2314" s="2" t="s">
        <v>2558</v>
      </c>
      <c r="E2314" s="3">
        <v>44753</v>
      </c>
      <c r="F2314" s="2" t="s">
        <v>28</v>
      </c>
      <c r="G2314" s="2" t="s">
        <v>638</v>
      </c>
      <c r="H2314" s="3">
        <v>45941</v>
      </c>
      <c r="K2314" s="2" t="s">
        <v>65</v>
      </c>
      <c r="L2314" s="2" t="s">
        <v>249</v>
      </c>
      <c r="N2314" t="s">
        <v>3440</v>
      </c>
      <c r="O2314" s="3">
        <v>45306</v>
      </c>
      <c r="P2314" s="2">
        <f t="shared" ca="1" si="36"/>
        <v>2</v>
      </c>
    </row>
    <row r="2315" spans="1:16">
      <c r="A2315" s="2">
        <v>3469675</v>
      </c>
      <c r="B2315" s="2">
        <v>2314</v>
      </c>
      <c r="C2315" s="2">
        <v>2314</v>
      </c>
      <c r="D2315" s="2" t="s">
        <v>2559</v>
      </c>
      <c r="E2315" s="3">
        <v>44753</v>
      </c>
      <c r="F2315" s="2" t="s">
        <v>211</v>
      </c>
      <c r="G2315" s="2" t="s">
        <v>638</v>
      </c>
      <c r="H2315" s="3">
        <v>45941</v>
      </c>
      <c r="K2315" s="2" t="s">
        <v>38</v>
      </c>
      <c r="L2315" s="2" t="s">
        <v>17</v>
      </c>
      <c r="N2315" t="s">
        <v>3440</v>
      </c>
      <c r="O2315" s="3">
        <v>45306</v>
      </c>
      <c r="P2315" s="2">
        <f t="shared" ca="1" si="36"/>
        <v>2</v>
      </c>
    </row>
    <row r="2316" spans="1:16">
      <c r="A2316" s="2">
        <v>3464348</v>
      </c>
      <c r="B2316" s="2">
        <v>2315</v>
      </c>
      <c r="C2316" s="2">
        <v>2315</v>
      </c>
      <c r="D2316" s="2" t="s">
        <v>2560</v>
      </c>
      <c r="E2316" s="3">
        <v>44753</v>
      </c>
      <c r="F2316" s="2" t="s">
        <v>28</v>
      </c>
      <c r="G2316" s="2" t="s">
        <v>638</v>
      </c>
      <c r="H2316" s="3">
        <v>45941</v>
      </c>
      <c r="K2316" s="2" t="s">
        <v>32</v>
      </c>
      <c r="L2316" s="2" t="s">
        <v>302</v>
      </c>
      <c r="N2316" t="s">
        <v>3440</v>
      </c>
      <c r="O2316" s="3">
        <v>45306</v>
      </c>
      <c r="P2316" s="2">
        <f t="shared" ca="1" si="36"/>
        <v>2</v>
      </c>
    </row>
    <row r="2317" spans="1:16">
      <c r="A2317" s="2">
        <v>3456840</v>
      </c>
      <c r="B2317" s="2">
        <v>2316</v>
      </c>
      <c r="C2317" s="2">
        <v>2316</v>
      </c>
      <c r="D2317" s="2" t="s">
        <v>2561</v>
      </c>
      <c r="E2317" s="3">
        <v>44753</v>
      </c>
      <c r="F2317" s="2" t="s">
        <v>322</v>
      </c>
      <c r="G2317" s="2" t="s">
        <v>638</v>
      </c>
      <c r="H2317" s="3">
        <v>45941</v>
      </c>
      <c r="K2317" s="2" t="s">
        <v>52</v>
      </c>
      <c r="L2317" s="2" t="s">
        <v>17</v>
      </c>
      <c r="N2317" t="s">
        <v>3440</v>
      </c>
      <c r="O2317" s="3">
        <v>45306</v>
      </c>
      <c r="P2317" s="2">
        <f t="shared" ca="1" si="36"/>
        <v>2</v>
      </c>
    </row>
    <row r="2318" spans="1:16">
      <c r="A2318" s="2">
        <v>3462785</v>
      </c>
      <c r="B2318" s="2">
        <v>2317</v>
      </c>
      <c r="C2318" s="2">
        <v>2317</v>
      </c>
      <c r="D2318" s="2" t="s">
        <v>2562</v>
      </c>
      <c r="E2318" s="3">
        <v>44753</v>
      </c>
      <c r="F2318" s="2" t="s">
        <v>211</v>
      </c>
      <c r="G2318" s="2" t="s">
        <v>638</v>
      </c>
      <c r="H2318" s="3">
        <v>45941</v>
      </c>
      <c r="K2318" s="2" t="s">
        <v>135</v>
      </c>
      <c r="L2318" s="2" t="s">
        <v>378</v>
      </c>
      <c r="N2318" t="s">
        <v>3440</v>
      </c>
      <c r="O2318" s="3">
        <v>45306</v>
      </c>
      <c r="P2318" s="2">
        <f t="shared" ca="1" si="36"/>
        <v>2</v>
      </c>
    </row>
    <row r="2319" spans="1:16">
      <c r="A2319" s="2">
        <v>3474460</v>
      </c>
      <c r="B2319" s="2">
        <v>2318</v>
      </c>
      <c r="C2319" s="2">
        <v>2318</v>
      </c>
      <c r="D2319" s="2" t="s">
        <v>2563</v>
      </c>
      <c r="E2319" s="3">
        <v>44753</v>
      </c>
      <c r="F2319" s="2" t="s">
        <v>28</v>
      </c>
      <c r="G2319" s="2" t="s">
        <v>638</v>
      </c>
      <c r="H2319" s="3">
        <v>45941</v>
      </c>
      <c r="K2319" s="2" t="s">
        <v>193</v>
      </c>
      <c r="L2319" s="2" t="s">
        <v>85</v>
      </c>
      <c r="N2319" t="s">
        <v>3440</v>
      </c>
      <c r="O2319" s="3">
        <v>45306</v>
      </c>
      <c r="P2319" s="2">
        <f t="shared" ca="1" si="36"/>
        <v>2</v>
      </c>
    </row>
    <row r="2320" spans="1:16">
      <c r="A2320" s="2">
        <v>3464860</v>
      </c>
      <c r="B2320" s="2">
        <v>2319</v>
      </c>
      <c r="C2320" s="2">
        <v>2319</v>
      </c>
      <c r="D2320" s="2" t="s">
        <v>2564</v>
      </c>
      <c r="E2320" s="3">
        <v>44753</v>
      </c>
      <c r="F2320" s="2" t="s">
        <v>31</v>
      </c>
      <c r="G2320" s="2" t="s">
        <v>638</v>
      </c>
      <c r="H2320" s="3">
        <v>46257</v>
      </c>
      <c r="K2320" s="2" t="s">
        <v>63</v>
      </c>
      <c r="L2320" s="2" t="s">
        <v>171</v>
      </c>
      <c r="N2320" t="s">
        <v>3440</v>
      </c>
      <c r="O2320" s="3">
        <v>45306</v>
      </c>
      <c r="P2320" s="2">
        <f t="shared" ca="1" si="36"/>
        <v>2</v>
      </c>
    </row>
    <row r="2321" spans="1:16">
      <c r="A2321" s="2">
        <v>3474320</v>
      </c>
      <c r="B2321" s="2">
        <v>2320</v>
      </c>
      <c r="C2321" s="2">
        <v>2320</v>
      </c>
      <c r="D2321" s="2" t="s">
        <v>2565</v>
      </c>
      <c r="E2321" s="3">
        <v>44753</v>
      </c>
      <c r="F2321" s="2" t="s">
        <v>19</v>
      </c>
      <c r="G2321" s="2" t="s">
        <v>638</v>
      </c>
      <c r="H2321" s="3"/>
      <c r="K2321" s="2" t="s">
        <v>126</v>
      </c>
      <c r="L2321" s="2" t="s">
        <v>439</v>
      </c>
      <c r="N2321" t="s">
        <v>3440</v>
      </c>
      <c r="O2321" s="3">
        <v>45306</v>
      </c>
      <c r="P2321" s="2">
        <f t="shared" ca="1" si="36"/>
        <v>2</v>
      </c>
    </row>
    <row r="2322" spans="1:16">
      <c r="A2322" s="2">
        <v>3474458</v>
      </c>
      <c r="B2322" s="2">
        <v>2321</v>
      </c>
      <c r="C2322" s="2">
        <v>2321</v>
      </c>
      <c r="D2322" s="2" t="s">
        <v>2566</v>
      </c>
      <c r="E2322" s="3">
        <v>44753</v>
      </c>
      <c r="F2322" s="2" t="s">
        <v>19</v>
      </c>
      <c r="G2322" s="2" t="s">
        <v>638</v>
      </c>
      <c r="H2322" s="3"/>
      <c r="K2322" s="2" t="s">
        <v>126</v>
      </c>
      <c r="L2322" s="2" t="s">
        <v>1233</v>
      </c>
      <c r="N2322" t="s">
        <v>3440</v>
      </c>
      <c r="O2322" s="3">
        <v>45306</v>
      </c>
      <c r="P2322" s="2">
        <f t="shared" ca="1" si="36"/>
        <v>2</v>
      </c>
    </row>
    <row r="2323" spans="1:16">
      <c r="A2323" s="2">
        <v>3456838</v>
      </c>
      <c r="B2323" s="2">
        <v>2322</v>
      </c>
      <c r="C2323" s="2">
        <v>2322</v>
      </c>
      <c r="D2323" s="2" t="s">
        <v>2567</v>
      </c>
      <c r="E2323" s="3">
        <v>44753</v>
      </c>
      <c r="F2323" s="2" t="s">
        <v>19</v>
      </c>
      <c r="G2323" s="2" t="s">
        <v>638</v>
      </c>
      <c r="H2323" s="3">
        <v>46465</v>
      </c>
      <c r="K2323" s="2" t="s">
        <v>126</v>
      </c>
      <c r="L2323" s="2" t="s">
        <v>127</v>
      </c>
      <c r="N2323" t="s">
        <v>3440</v>
      </c>
      <c r="O2323" s="3">
        <v>45306</v>
      </c>
      <c r="P2323" s="2">
        <f t="shared" ca="1" si="36"/>
        <v>2</v>
      </c>
    </row>
    <row r="2324" spans="1:16">
      <c r="A2324" s="2">
        <v>3474447</v>
      </c>
      <c r="B2324" s="2">
        <v>2323</v>
      </c>
      <c r="C2324" s="2">
        <v>2323</v>
      </c>
      <c r="D2324" s="2" t="s">
        <v>2568</v>
      </c>
      <c r="E2324" s="3">
        <v>44753</v>
      </c>
      <c r="F2324" s="2" t="s">
        <v>19</v>
      </c>
      <c r="G2324" s="2" t="s">
        <v>638</v>
      </c>
      <c r="H2324" s="3"/>
      <c r="K2324" s="2" t="s">
        <v>126</v>
      </c>
      <c r="L2324" s="2" t="s">
        <v>171</v>
      </c>
      <c r="N2324" t="s">
        <v>3440</v>
      </c>
      <c r="O2324" s="3">
        <v>45306</v>
      </c>
      <c r="P2324" s="2">
        <f t="shared" ca="1" si="36"/>
        <v>2</v>
      </c>
    </row>
    <row r="2325" spans="1:16">
      <c r="A2325" s="2">
        <v>3474461</v>
      </c>
      <c r="B2325" s="2">
        <v>2324</v>
      </c>
      <c r="C2325" s="2">
        <v>2324</v>
      </c>
      <c r="D2325" s="2" t="s">
        <v>2569</v>
      </c>
      <c r="E2325" s="3">
        <v>44753</v>
      </c>
      <c r="F2325" s="2" t="s">
        <v>19</v>
      </c>
      <c r="G2325" s="2" t="s">
        <v>638</v>
      </c>
      <c r="H2325" s="3"/>
      <c r="K2325" s="2" t="s">
        <v>126</v>
      </c>
      <c r="L2325" s="2" t="s">
        <v>281</v>
      </c>
      <c r="N2325" t="s">
        <v>3440</v>
      </c>
      <c r="O2325" s="3">
        <v>45306</v>
      </c>
      <c r="P2325" s="2">
        <f t="shared" ca="1" si="36"/>
        <v>2</v>
      </c>
    </row>
    <row r="2326" spans="1:16">
      <c r="A2326" s="2">
        <v>3465265</v>
      </c>
      <c r="B2326" s="2">
        <v>2325</v>
      </c>
      <c r="C2326" s="2">
        <v>2325</v>
      </c>
      <c r="D2326" s="2" t="s">
        <v>2570</v>
      </c>
      <c r="E2326" s="3">
        <v>44753</v>
      </c>
      <c r="F2326" s="2" t="s">
        <v>19</v>
      </c>
      <c r="G2326" s="2" t="s">
        <v>638</v>
      </c>
      <c r="H2326" s="3"/>
      <c r="K2326" s="2" t="s">
        <v>126</v>
      </c>
      <c r="L2326" s="2" t="s">
        <v>166</v>
      </c>
      <c r="N2326" t="s">
        <v>3440</v>
      </c>
      <c r="O2326" s="3">
        <v>45306</v>
      </c>
      <c r="P2326" s="2">
        <f t="shared" ca="1" si="36"/>
        <v>2</v>
      </c>
    </row>
    <row r="2327" spans="1:16">
      <c r="A2327" s="2">
        <v>3464185</v>
      </c>
      <c r="B2327" s="2">
        <v>2326</v>
      </c>
      <c r="C2327" s="2">
        <v>2326</v>
      </c>
      <c r="D2327" s="2" t="s">
        <v>2571</v>
      </c>
      <c r="E2327" s="3">
        <v>44753</v>
      </c>
      <c r="F2327" s="2" t="s">
        <v>19</v>
      </c>
      <c r="G2327" s="2" t="s">
        <v>638</v>
      </c>
      <c r="H2327" s="3"/>
      <c r="K2327" s="2" t="s">
        <v>126</v>
      </c>
      <c r="L2327" s="2" t="s">
        <v>805</v>
      </c>
      <c r="N2327" t="s">
        <v>3440</v>
      </c>
      <c r="O2327" s="3">
        <v>45306</v>
      </c>
      <c r="P2327" s="2">
        <f t="shared" ca="1" si="36"/>
        <v>2</v>
      </c>
    </row>
    <row r="2328" spans="1:16">
      <c r="A2328" s="2">
        <v>3465266</v>
      </c>
      <c r="B2328" s="2">
        <v>2327</v>
      </c>
      <c r="C2328" s="2">
        <v>2327</v>
      </c>
      <c r="D2328" s="2" t="s">
        <v>2572</v>
      </c>
      <c r="E2328" s="3">
        <v>44753</v>
      </c>
      <c r="F2328" s="2" t="s">
        <v>19</v>
      </c>
      <c r="G2328" s="2" t="s">
        <v>638</v>
      </c>
      <c r="H2328" s="3"/>
      <c r="K2328" s="2" t="s">
        <v>126</v>
      </c>
      <c r="L2328" s="2" t="s">
        <v>378</v>
      </c>
      <c r="N2328" t="s">
        <v>3440</v>
      </c>
      <c r="O2328" s="3">
        <v>45306</v>
      </c>
      <c r="P2328" s="2">
        <f t="shared" ca="1" si="36"/>
        <v>2</v>
      </c>
    </row>
    <row r="2329" spans="1:16">
      <c r="A2329" s="2">
        <v>3474321</v>
      </c>
      <c r="B2329" s="2">
        <v>2328</v>
      </c>
      <c r="C2329" s="2">
        <v>2328</v>
      </c>
      <c r="D2329" s="2" t="s">
        <v>2573</v>
      </c>
      <c r="E2329" s="3">
        <v>44753</v>
      </c>
      <c r="F2329" s="2" t="s">
        <v>19</v>
      </c>
      <c r="G2329" s="2" t="s">
        <v>638</v>
      </c>
      <c r="H2329" s="3"/>
      <c r="K2329" s="2" t="s">
        <v>126</v>
      </c>
      <c r="L2329" s="2" t="s">
        <v>107</v>
      </c>
      <c r="N2329" t="s">
        <v>3440</v>
      </c>
      <c r="O2329" s="3">
        <v>45306</v>
      </c>
      <c r="P2329" s="2">
        <f t="shared" ca="1" si="36"/>
        <v>2</v>
      </c>
    </row>
    <row r="2330" spans="1:16">
      <c r="A2330" s="2">
        <v>3457693</v>
      </c>
      <c r="B2330" s="2">
        <v>2329</v>
      </c>
      <c r="C2330" s="2">
        <v>2329</v>
      </c>
      <c r="D2330" s="2" t="s">
        <v>2574</v>
      </c>
      <c r="E2330" s="3">
        <v>44753</v>
      </c>
      <c r="F2330" s="2" t="s">
        <v>19</v>
      </c>
      <c r="G2330" s="2" t="s">
        <v>638</v>
      </c>
      <c r="H2330" s="3"/>
      <c r="K2330" s="2" t="s">
        <v>126</v>
      </c>
      <c r="L2330" s="2" t="s">
        <v>107</v>
      </c>
      <c r="N2330" t="s">
        <v>3440</v>
      </c>
      <c r="O2330" s="3">
        <v>45306</v>
      </c>
      <c r="P2330" s="2">
        <f t="shared" ca="1" si="36"/>
        <v>2</v>
      </c>
    </row>
    <row r="2331" spans="1:16">
      <c r="A2331" s="2">
        <v>3465268</v>
      </c>
      <c r="B2331" s="2">
        <v>2330</v>
      </c>
      <c r="C2331" s="2">
        <v>2330</v>
      </c>
      <c r="D2331" s="2" t="s">
        <v>2575</v>
      </c>
      <c r="E2331" s="3">
        <v>44753</v>
      </c>
      <c r="F2331" s="2" t="s">
        <v>19</v>
      </c>
      <c r="G2331" s="2" t="s">
        <v>638</v>
      </c>
      <c r="H2331" s="3"/>
      <c r="K2331" s="2" t="s">
        <v>126</v>
      </c>
      <c r="L2331" s="2" t="s">
        <v>17</v>
      </c>
      <c r="N2331" t="s">
        <v>3440</v>
      </c>
      <c r="O2331" s="3">
        <v>45306</v>
      </c>
      <c r="P2331" s="2">
        <f t="shared" ca="1" si="36"/>
        <v>2</v>
      </c>
    </row>
    <row r="2332" spans="1:16">
      <c r="A2332" s="2">
        <v>3457261</v>
      </c>
      <c r="B2332" s="2">
        <v>2331</v>
      </c>
      <c r="C2332" s="2">
        <v>2331</v>
      </c>
      <c r="D2332" s="2" t="s">
        <v>2576</v>
      </c>
      <c r="E2332" s="3">
        <v>44753</v>
      </c>
      <c r="F2332" s="2" t="s">
        <v>19</v>
      </c>
      <c r="G2332" s="2" t="s">
        <v>638</v>
      </c>
      <c r="H2332" s="3"/>
      <c r="K2332" s="2" t="s">
        <v>126</v>
      </c>
      <c r="L2332" s="2" t="s">
        <v>102</v>
      </c>
      <c r="N2332" t="s">
        <v>3440</v>
      </c>
      <c r="O2332" s="3">
        <v>45306</v>
      </c>
      <c r="P2332" s="2">
        <f t="shared" ca="1" si="36"/>
        <v>2</v>
      </c>
    </row>
    <row r="2333" spans="1:16">
      <c r="A2333" s="2">
        <v>3474353</v>
      </c>
      <c r="B2333" s="2">
        <v>2332</v>
      </c>
      <c r="C2333" s="2">
        <v>2332</v>
      </c>
      <c r="D2333" s="2" t="s">
        <v>2577</v>
      </c>
      <c r="E2333" s="3">
        <v>44753</v>
      </c>
      <c r="F2333" s="2" t="s">
        <v>19</v>
      </c>
      <c r="G2333" s="2" t="s">
        <v>638</v>
      </c>
      <c r="H2333" s="3"/>
      <c r="K2333" s="2" t="s">
        <v>126</v>
      </c>
      <c r="L2333" s="2" t="s">
        <v>319</v>
      </c>
      <c r="N2333" t="s">
        <v>3440</v>
      </c>
      <c r="O2333" s="3">
        <v>45306</v>
      </c>
      <c r="P2333" s="2">
        <f t="shared" ca="1" si="36"/>
        <v>2</v>
      </c>
    </row>
    <row r="2334" spans="1:16">
      <c r="A2334" s="2">
        <v>3474462</v>
      </c>
      <c r="B2334" s="2">
        <v>2333</v>
      </c>
      <c r="C2334" s="2">
        <v>2333</v>
      </c>
      <c r="D2334" s="2" t="s">
        <v>2578</v>
      </c>
      <c r="E2334" s="3">
        <v>44753</v>
      </c>
      <c r="F2334" s="2" t="s">
        <v>19</v>
      </c>
      <c r="G2334" s="2" t="s">
        <v>638</v>
      </c>
      <c r="H2334" s="3"/>
      <c r="K2334" s="2" t="s">
        <v>126</v>
      </c>
      <c r="L2334" s="2" t="s">
        <v>107</v>
      </c>
      <c r="N2334" t="s">
        <v>3440</v>
      </c>
      <c r="O2334" s="3">
        <v>45306</v>
      </c>
      <c r="P2334" s="2">
        <f t="shared" ca="1" si="36"/>
        <v>2</v>
      </c>
    </row>
    <row r="2335" spans="1:16">
      <c r="A2335" s="2">
        <v>3485656</v>
      </c>
      <c r="B2335" s="2">
        <v>2334</v>
      </c>
      <c r="C2335" s="2">
        <v>2334</v>
      </c>
      <c r="D2335" s="2" t="s">
        <v>2579</v>
      </c>
      <c r="E2335" s="3">
        <v>44781</v>
      </c>
      <c r="F2335" s="2" t="s">
        <v>14</v>
      </c>
      <c r="G2335" s="2" t="s">
        <v>638</v>
      </c>
      <c r="H2335" s="3">
        <v>45969</v>
      </c>
      <c r="K2335" s="2" t="s">
        <v>32</v>
      </c>
      <c r="L2335" s="2" t="s">
        <v>249</v>
      </c>
      <c r="N2335" t="s">
        <v>3440</v>
      </c>
      <c r="O2335" s="3">
        <v>45306</v>
      </c>
      <c r="P2335" s="2">
        <f t="shared" ca="1" si="36"/>
        <v>2</v>
      </c>
    </row>
    <row r="2336" spans="1:16">
      <c r="A2336" s="2">
        <v>3486025</v>
      </c>
      <c r="B2336" s="2">
        <v>2335</v>
      </c>
      <c r="C2336" s="2">
        <v>2335</v>
      </c>
      <c r="D2336" s="2" t="s">
        <v>2580</v>
      </c>
      <c r="E2336" s="3">
        <v>44781</v>
      </c>
      <c r="F2336" s="2" t="s">
        <v>57</v>
      </c>
      <c r="G2336" s="2" t="s">
        <v>638</v>
      </c>
      <c r="H2336" s="3">
        <v>45969</v>
      </c>
      <c r="K2336" s="2" t="s">
        <v>54</v>
      </c>
      <c r="L2336" s="2" t="s">
        <v>2581</v>
      </c>
      <c r="N2336" t="s">
        <v>3440</v>
      </c>
      <c r="O2336" s="3">
        <v>45306</v>
      </c>
      <c r="P2336" s="2">
        <f t="shared" ca="1" si="36"/>
        <v>2</v>
      </c>
    </row>
    <row r="2337" spans="1:16">
      <c r="A2337" s="2">
        <v>3485636</v>
      </c>
      <c r="B2337" s="2">
        <v>2336</v>
      </c>
      <c r="C2337" s="2">
        <v>2336</v>
      </c>
      <c r="D2337" s="2" t="s">
        <v>2582</v>
      </c>
      <c r="E2337" s="3">
        <v>44781</v>
      </c>
      <c r="F2337" s="2" t="s">
        <v>57</v>
      </c>
      <c r="G2337" s="2" t="s">
        <v>638</v>
      </c>
      <c r="H2337" s="3">
        <v>45969</v>
      </c>
      <c r="K2337" s="2" t="s">
        <v>29</v>
      </c>
      <c r="L2337" s="2" t="s">
        <v>669</v>
      </c>
      <c r="N2337" t="s">
        <v>3440</v>
      </c>
      <c r="O2337" s="3">
        <v>45306</v>
      </c>
      <c r="P2337" s="2">
        <f t="shared" ca="1" si="36"/>
        <v>2</v>
      </c>
    </row>
    <row r="2338" spans="1:16">
      <c r="A2338" s="2">
        <v>3485737</v>
      </c>
      <c r="B2338" s="2">
        <v>2337</v>
      </c>
      <c r="C2338" s="2">
        <v>2337</v>
      </c>
      <c r="D2338" s="2" t="s">
        <v>2583</v>
      </c>
      <c r="E2338" s="3">
        <v>44781</v>
      </c>
      <c r="F2338" s="2" t="s">
        <v>14</v>
      </c>
      <c r="G2338" s="2" t="s">
        <v>638</v>
      </c>
      <c r="H2338" s="3">
        <v>45969</v>
      </c>
      <c r="K2338" s="2" t="s">
        <v>43</v>
      </c>
      <c r="L2338" s="2" t="s">
        <v>242</v>
      </c>
      <c r="N2338" t="s">
        <v>3440</v>
      </c>
      <c r="O2338" s="3">
        <v>45306</v>
      </c>
      <c r="P2338" s="2">
        <f t="shared" ca="1" si="36"/>
        <v>2</v>
      </c>
    </row>
    <row r="2339" spans="1:16">
      <c r="A2339" s="2">
        <v>3486509</v>
      </c>
      <c r="B2339" s="2">
        <v>2338</v>
      </c>
      <c r="C2339" s="2">
        <v>2338</v>
      </c>
      <c r="D2339" s="2" t="s">
        <v>2584</v>
      </c>
      <c r="E2339" s="3">
        <v>44781</v>
      </c>
      <c r="F2339" s="2" t="s">
        <v>14</v>
      </c>
      <c r="G2339" s="2" t="s">
        <v>638</v>
      </c>
      <c r="H2339" s="3">
        <v>45969</v>
      </c>
      <c r="K2339" s="2" t="s">
        <v>80</v>
      </c>
      <c r="L2339" s="2" t="s">
        <v>199</v>
      </c>
      <c r="N2339" t="s">
        <v>3440</v>
      </c>
      <c r="O2339" s="3">
        <v>45306</v>
      </c>
      <c r="P2339" s="2">
        <f t="shared" ca="1" si="36"/>
        <v>2</v>
      </c>
    </row>
    <row r="2340" spans="1:16">
      <c r="A2340" s="2">
        <v>3486507</v>
      </c>
      <c r="B2340" s="2">
        <v>2339</v>
      </c>
      <c r="C2340" s="2">
        <v>2339</v>
      </c>
      <c r="D2340" s="2" t="s">
        <v>2585</v>
      </c>
      <c r="E2340" s="3">
        <v>44781</v>
      </c>
      <c r="F2340" s="2" t="s">
        <v>14</v>
      </c>
      <c r="G2340" s="2" t="s">
        <v>638</v>
      </c>
      <c r="H2340" s="3">
        <v>45969</v>
      </c>
      <c r="I2340" s="2" t="s">
        <v>709</v>
      </c>
      <c r="L2340" s="2" t="s">
        <v>33</v>
      </c>
      <c r="N2340" t="s">
        <v>3440</v>
      </c>
      <c r="O2340" s="3">
        <v>45306</v>
      </c>
      <c r="P2340" s="2">
        <f t="shared" ca="1" si="36"/>
        <v>2</v>
      </c>
    </row>
    <row r="2341" spans="1:16">
      <c r="A2341" s="2">
        <v>3482375</v>
      </c>
      <c r="B2341" s="2">
        <v>2340</v>
      </c>
      <c r="C2341" s="2">
        <v>2340</v>
      </c>
      <c r="D2341" s="2" t="s">
        <v>2586</v>
      </c>
      <c r="E2341" s="3">
        <v>44781</v>
      </c>
      <c r="F2341" s="2" t="s">
        <v>57</v>
      </c>
      <c r="G2341" s="2" t="s">
        <v>638</v>
      </c>
      <c r="H2341" s="3">
        <v>45969</v>
      </c>
      <c r="K2341" s="2" t="s">
        <v>142</v>
      </c>
      <c r="L2341" s="2" t="s">
        <v>174</v>
      </c>
      <c r="N2341" t="s">
        <v>3440</v>
      </c>
      <c r="O2341" s="3">
        <v>45306</v>
      </c>
      <c r="P2341" s="2">
        <f t="shared" ca="1" si="36"/>
        <v>2</v>
      </c>
    </row>
    <row r="2342" spans="1:16">
      <c r="A2342" s="2">
        <v>3485979</v>
      </c>
      <c r="B2342" s="2">
        <v>2341</v>
      </c>
      <c r="C2342" s="2">
        <v>2341</v>
      </c>
      <c r="D2342" s="2" t="s">
        <v>2587</v>
      </c>
      <c r="E2342" s="3">
        <v>44781</v>
      </c>
      <c r="F2342" s="2" t="s">
        <v>14</v>
      </c>
      <c r="G2342" s="2" t="s">
        <v>638</v>
      </c>
      <c r="H2342" s="3">
        <v>45969</v>
      </c>
      <c r="K2342" s="2" t="s">
        <v>29</v>
      </c>
      <c r="L2342" s="2" t="s">
        <v>130</v>
      </c>
      <c r="N2342" t="s">
        <v>3440</v>
      </c>
      <c r="O2342" s="3">
        <v>45306</v>
      </c>
      <c r="P2342" s="2">
        <f t="shared" ca="1" si="36"/>
        <v>2</v>
      </c>
    </row>
    <row r="2343" spans="1:16">
      <c r="A2343" s="2">
        <v>3477705</v>
      </c>
      <c r="B2343" s="2">
        <v>2342</v>
      </c>
      <c r="C2343" s="2">
        <v>2342</v>
      </c>
      <c r="D2343" s="2" t="s">
        <v>2588</v>
      </c>
      <c r="E2343" s="3">
        <v>44781</v>
      </c>
      <c r="F2343" s="2" t="s">
        <v>14</v>
      </c>
      <c r="G2343" s="2" t="s">
        <v>638</v>
      </c>
      <c r="H2343" s="3">
        <v>45969</v>
      </c>
      <c r="K2343" s="2" t="s">
        <v>38</v>
      </c>
      <c r="L2343" s="2" t="s">
        <v>199</v>
      </c>
      <c r="N2343" t="s">
        <v>3440</v>
      </c>
      <c r="O2343" s="3">
        <v>45306</v>
      </c>
      <c r="P2343" s="2">
        <f t="shared" ca="1" si="36"/>
        <v>2</v>
      </c>
    </row>
    <row r="2344" spans="1:16">
      <c r="A2344" s="2">
        <v>3485941</v>
      </c>
      <c r="B2344" s="2">
        <v>2343</v>
      </c>
      <c r="C2344" s="2">
        <v>2343</v>
      </c>
      <c r="D2344" s="2" t="s">
        <v>2589</v>
      </c>
      <c r="E2344" s="3">
        <v>44781</v>
      </c>
      <c r="F2344" s="2" t="s">
        <v>14</v>
      </c>
      <c r="G2344" s="2" t="s">
        <v>638</v>
      </c>
      <c r="H2344" s="3">
        <v>45969</v>
      </c>
      <c r="K2344" s="2" t="s">
        <v>25</v>
      </c>
      <c r="L2344" s="2" t="s">
        <v>378</v>
      </c>
      <c r="N2344" t="s">
        <v>3440</v>
      </c>
      <c r="O2344" s="3">
        <v>45306</v>
      </c>
      <c r="P2344" s="2">
        <f t="shared" ca="1" si="36"/>
        <v>2</v>
      </c>
    </row>
    <row r="2345" spans="1:16">
      <c r="A2345" s="2">
        <v>3484358</v>
      </c>
      <c r="B2345" s="2">
        <v>2344</v>
      </c>
      <c r="C2345" s="2">
        <v>2344</v>
      </c>
      <c r="D2345" s="2" t="s">
        <v>2590</v>
      </c>
      <c r="E2345" s="3">
        <v>44781</v>
      </c>
      <c r="F2345" s="2" t="s">
        <v>211</v>
      </c>
      <c r="G2345" s="2" t="s">
        <v>638</v>
      </c>
      <c r="H2345" s="3">
        <v>45969</v>
      </c>
      <c r="K2345" s="2" t="s">
        <v>69</v>
      </c>
      <c r="L2345" s="2" t="s">
        <v>493</v>
      </c>
      <c r="N2345" t="s">
        <v>3440</v>
      </c>
      <c r="O2345" s="3">
        <v>45306</v>
      </c>
      <c r="P2345" s="2">
        <f t="shared" ca="1" si="36"/>
        <v>2</v>
      </c>
    </row>
    <row r="2346" spans="1:16">
      <c r="A2346" s="2">
        <v>3485977</v>
      </c>
      <c r="B2346" s="2">
        <v>2345</v>
      </c>
      <c r="C2346" s="2">
        <v>2345</v>
      </c>
      <c r="D2346" s="2" t="s">
        <v>2591</v>
      </c>
      <c r="E2346" s="3">
        <v>44781</v>
      </c>
      <c r="F2346" s="2" t="s">
        <v>14</v>
      </c>
      <c r="G2346" s="2" t="s">
        <v>638</v>
      </c>
      <c r="H2346" s="3">
        <v>45969</v>
      </c>
      <c r="K2346" s="2" t="s">
        <v>43</v>
      </c>
      <c r="L2346" s="2" t="s">
        <v>296</v>
      </c>
      <c r="N2346" t="s">
        <v>3440</v>
      </c>
      <c r="O2346" s="3">
        <v>45306</v>
      </c>
      <c r="P2346" s="2">
        <f t="shared" ca="1" si="36"/>
        <v>2</v>
      </c>
    </row>
    <row r="2347" spans="1:16">
      <c r="A2347" s="2">
        <v>3477225</v>
      </c>
      <c r="B2347" s="2">
        <v>2346</v>
      </c>
      <c r="C2347" s="2">
        <v>2346</v>
      </c>
      <c r="D2347" s="2" t="s">
        <v>2592</v>
      </c>
      <c r="E2347" s="3">
        <v>44781</v>
      </c>
      <c r="F2347" s="2" t="s">
        <v>57</v>
      </c>
      <c r="G2347" s="2" t="s">
        <v>638</v>
      </c>
      <c r="H2347" s="3">
        <v>45969</v>
      </c>
      <c r="K2347" s="2" t="s">
        <v>54</v>
      </c>
      <c r="L2347" s="2" t="s">
        <v>17</v>
      </c>
      <c r="N2347" t="s">
        <v>3440</v>
      </c>
      <c r="O2347" s="3">
        <v>45306</v>
      </c>
      <c r="P2347" s="2">
        <f t="shared" ca="1" si="36"/>
        <v>2</v>
      </c>
    </row>
    <row r="2348" spans="1:16">
      <c r="A2348" s="2">
        <v>3486147</v>
      </c>
      <c r="B2348" s="2">
        <v>2347</v>
      </c>
      <c r="C2348" s="2">
        <v>2347</v>
      </c>
      <c r="D2348" s="2" t="s">
        <v>2593</v>
      </c>
      <c r="E2348" s="3">
        <v>44781</v>
      </c>
      <c r="F2348" s="2" t="s">
        <v>28</v>
      </c>
      <c r="G2348" s="2" t="s">
        <v>638</v>
      </c>
      <c r="H2348" s="3">
        <v>45969</v>
      </c>
      <c r="K2348" s="2" t="s">
        <v>25</v>
      </c>
      <c r="L2348" s="2" t="s">
        <v>2594</v>
      </c>
      <c r="N2348" t="s">
        <v>3440</v>
      </c>
      <c r="O2348" s="3">
        <v>45306</v>
      </c>
      <c r="P2348" s="2">
        <f t="shared" ca="1" si="36"/>
        <v>2</v>
      </c>
    </row>
    <row r="2349" spans="1:16">
      <c r="A2349" s="2">
        <v>3485976</v>
      </c>
      <c r="B2349" s="2">
        <v>2348</v>
      </c>
      <c r="C2349" s="2">
        <v>2348</v>
      </c>
      <c r="D2349" s="2" t="s">
        <v>2595</v>
      </c>
      <c r="E2349" s="3">
        <v>44781</v>
      </c>
      <c r="F2349" s="2" t="s">
        <v>211</v>
      </c>
      <c r="G2349" s="2" t="s">
        <v>638</v>
      </c>
      <c r="H2349" s="3">
        <v>45969</v>
      </c>
      <c r="K2349" s="2" t="s">
        <v>54</v>
      </c>
      <c r="L2349" s="2" t="s">
        <v>185</v>
      </c>
      <c r="N2349" t="s">
        <v>3440</v>
      </c>
      <c r="O2349" s="3">
        <v>45306</v>
      </c>
      <c r="P2349" s="2">
        <f t="shared" ca="1" si="36"/>
        <v>2</v>
      </c>
    </row>
    <row r="2350" spans="1:16">
      <c r="A2350" s="2">
        <v>3485939</v>
      </c>
      <c r="B2350" s="2">
        <v>2349</v>
      </c>
      <c r="C2350" s="2">
        <v>2349</v>
      </c>
      <c r="D2350" s="2" t="s">
        <v>2596</v>
      </c>
      <c r="E2350" s="3">
        <v>44781</v>
      </c>
      <c r="F2350" s="2" t="s">
        <v>28</v>
      </c>
      <c r="G2350" s="2" t="s">
        <v>638</v>
      </c>
      <c r="H2350" s="3">
        <v>45969</v>
      </c>
      <c r="K2350" s="2" t="s">
        <v>25</v>
      </c>
      <c r="L2350" s="2" t="s">
        <v>439</v>
      </c>
      <c r="N2350" t="s">
        <v>3440</v>
      </c>
      <c r="O2350" s="3">
        <v>45306</v>
      </c>
      <c r="P2350" s="2">
        <f t="shared" ca="1" si="36"/>
        <v>2</v>
      </c>
    </row>
    <row r="2351" spans="1:16">
      <c r="A2351" s="2">
        <v>3483892</v>
      </c>
      <c r="B2351" s="2">
        <v>2350</v>
      </c>
      <c r="C2351" s="2">
        <v>2350</v>
      </c>
      <c r="D2351" s="2" t="s">
        <v>2597</v>
      </c>
      <c r="E2351" s="3">
        <v>44781</v>
      </c>
      <c r="F2351" s="2" t="s">
        <v>28</v>
      </c>
      <c r="G2351" s="2" t="s">
        <v>638</v>
      </c>
      <c r="H2351" s="3">
        <v>45969</v>
      </c>
      <c r="K2351" s="2" t="s">
        <v>63</v>
      </c>
      <c r="L2351" s="2" t="s">
        <v>370</v>
      </c>
      <c r="N2351" t="s">
        <v>3440</v>
      </c>
      <c r="O2351" s="3">
        <v>45306</v>
      </c>
      <c r="P2351" s="2">
        <f t="shared" ca="1" si="36"/>
        <v>2</v>
      </c>
    </row>
    <row r="2352" spans="1:16">
      <c r="A2352" s="2">
        <v>3480835</v>
      </c>
      <c r="B2352" s="2">
        <v>2351</v>
      </c>
      <c r="C2352" s="2">
        <v>2351</v>
      </c>
      <c r="D2352" s="2" t="s">
        <v>2598</v>
      </c>
      <c r="E2352" s="3">
        <v>44781</v>
      </c>
      <c r="F2352" s="2" t="s">
        <v>14</v>
      </c>
      <c r="G2352" s="2" t="s">
        <v>638</v>
      </c>
      <c r="H2352" s="3">
        <v>45969</v>
      </c>
      <c r="K2352" s="2" t="s">
        <v>38</v>
      </c>
      <c r="L2352" s="2" t="s">
        <v>263</v>
      </c>
      <c r="N2352" t="s">
        <v>3440</v>
      </c>
      <c r="O2352" s="3">
        <v>45306</v>
      </c>
      <c r="P2352" s="2">
        <f t="shared" ca="1" si="36"/>
        <v>2</v>
      </c>
    </row>
    <row r="2353" spans="1:16">
      <c r="A2353" s="2">
        <v>3486005</v>
      </c>
      <c r="B2353" s="2">
        <v>2352</v>
      </c>
      <c r="C2353" s="2">
        <v>2352</v>
      </c>
      <c r="D2353" s="2" t="s">
        <v>2599</v>
      </c>
      <c r="E2353" s="3">
        <v>44781</v>
      </c>
      <c r="F2353" s="2" t="s">
        <v>28</v>
      </c>
      <c r="G2353" s="2" t="s">
        <v>638</v>
      </c>
      <c r="H2353" s="3">
        <v>45969</v>
      </c>
      <c r="K2353" s="2" t="s">
        <v>135</v>
      </c>
      <c r="L2353" s="2" t="s">
        <v>17</v>
      </c>
      <c r="N2353" t="s">
        <v>3440</v>
      </c>
      <c r="O2353" s="3">
        <v>45306</v>
      </c>
      <c r="P2353" s="2">
        <f t="shared" ca="1" si="36"/>
        <v>2</v>
      </c>
    </row>
    <row r="2354" spans="1:16">
      <c r="A2354" s="2">
        <v>3484056</v>
      </c>
      <c r="B2354" s="2">
        <v>2353</v>
      </c>
      <c r="C2354" s="2">
        <v>2353</v>
      </c>
      <c r="D2354" s="2" t="s">
        <v>2600</v>
      </c>
      <c r="E2354" s="3">
        <v>44781</v>
      </c>
      <c r="F2354" s="2" t="s">
        <v>246</v>
      </c>
      <c r="G2354" s="2" t="s">
        <v>638</v>
      </c>
      <c r="H2354" s="3">
        <v>45969</v>
      </c>
      <c r="K2354" s="2" t="s">
        <v>29</v>
      </c>
      <c r="L2354" s="2" t="s">
        <v>493</v>
      </c>
      <c r="N2354" t="s">
        <v>3440</v>
      </c>
      <c r="O2354" s="3">
        <v>45306</v>
      </c>
      <c r="P2354" s="2">
        <f t="shared" ca="1" si="36"/>
        <v>2</v>
      </c>
    </row>
    <row r="2355" spans="1:16">
      <c r="A2355" s="2">
        <v>3485619</v>
      </c>
      <c r="B2355" s="2">
        <v>2354</v>
      </c>
      <c r="C2355" s="2">
        <v>2354</v>
      </c>
      <c r="D2355" s="2" t="s">
        <v>2601</v>
      </c>
      <c r="E2355" s="3">
        <v>44781</v>
      </c>
      <c r="F2355" s="2" t="s">
        <v>28</v>
      </c>
      <c r="G2355" s="2" t="s">
        <v>638</v>
      </c>
      <c r="H2355" s="3">
        <v>45969</v>
      </c>
      <c r="K2355" s="2" t="s">
        <v>54</v>
      </c>
      <c r="L2355" s="2" t="s">
        <v>26</v>
      </c>
      <c r="N2355" t="s">
        <v>3440</v>
      </c>
      <c r="O2355" s="3">
        <v>45306</v>
      </c>
      <c r="P2355" s="2">
        <f t="shared" ca="1" si="36"/>
        <v>2</v>
      </c>
    </row>
    <row r="2356" spans="1:16">
      <c r="A2356" s="2">
        <v>3484351</v>
      </c>
      <c r="B2356" s="2">
        <v>2355</v>
      </c>
      <c r="C2356" s="2">
        <v>2355</v>
      </c>
      <c r="D2356" s="2" t="s">
        <v>2602</v>
      </c>
      <c r="E2356" s="3">
        <v>44781</v>
      </c>
      <c r="F2356" s="2" t="s">
        <v>28</v>
      </c>
      <c r="G2356" s="2" t="s">
        <v>638</v>
      </c>
      <c r="H2356" s="3">
        <v>45969</v>
      </c>
      <c r="K2356" s="2" t="s">
        <v>63</v>
      </c>
      <c r="L2356" s="2" t="s">
        <v>22</v>
      </c>
      <c r="N2356" t="s">
        <v>3440</v>
      </c>
      <c r="O2356" s="3">
        <v>45306</v>
      </c>
      <c r="P2356" s="2">
        <f t="shared" ca="1" si="36"/>
        <v>2</v>
      </c>
    </row>
    <row r="2357" spans="1:16">
      <c r="A2357" s="2">
        <v>3478251</v>
      </c>
      <c r="B2357" s="2">
        <v>2356</v>
      </c>
      <c r="C2357" s="2">
        <v>2356</v>
      </c>
      <c r="D2357" s="2" t="s">
        <v>2603</v>
      </c>
      <c r="E2357" s="3">
        <v>44781</v>
      </c>
      <c r="F2357" s="2" t="s">
        <v>31</v>
      </c>
      <c r="G2357" s="2" t="s">
        <v>638</v>
      </c>
      <c r="H2357" s="3">
        <v>46257</v>
      </c>
      <c r="K2357" s="2" t="s">
        <v>206</v>
      </c>
      <c r="L2357" s="2" t="s">
        <v>185</v>
      </c>
      <c r="N2357" t="s">
        <v>3440</v>
      </c>
      <c r="O2357" s="3">
        <v>45306</v>
      </c>
      <c r="P2357" s="2">
        <f t="shared" ca="1" si="36"/>
        <v>2</v>
      </c>
    </row>
    <row r="2358" spans="1:16">
      <c r="A2358" s="2">
        <v>3485940</v>
      </c>
      <c r="B2358" s="2">
        <v>2357</v>
      </c>
      <c r="C2358" s="2">
        <v>2357</v>
      </c>
      <c r="D2358" s="2" t="s">
        <v>2604</v>
      </c>
      <c r="E2358" s="3">
        <v>44781</v>
      </c>
      <c r="F2358" s="2" t="s">
        <v>28</v>
      </c>
      <c r="G2358" s="2" t="s">
        <v>638</v>
      </c>
      <c r="H2358" s="3">
        <v>45969</v>
      </c>
      <c r="K2358" s="2" t="s">
        <v>389</v>
      </c>
      <c r="L2358" s="2" t="s">
        <v>174</v>
      </c>
      <c r="N2358" t="s">
        <v>3440</v>
      </c>
      <c r="O2358" s="3">
        <v>45306</v>
      </c>
      <c r="P2358" s="2">
        <f t="shared" ca="1" si="36"/>
        <v>2</v>
      </c>
    </row>
    <row r="2359" spans="1:16">
      <c r="A2359" s="2">
        <v>3478250</v>
      </c>
      <c r="B2359" s="2">
        <v>2358</v>
      </c>
      <c r="C2359" s="2">
        <v>2358</v>
      </c>
      <c r="D2359" s="2" t="s">
        <v>2605</v>
      </c>
      <c r="E2359" s="3">
        <v>44781</v>
      </c>
      <c r="F2359" s="2" t="s">
        <v>31</v>
      </c>
      <c r="G2359" s="2" t="s">
        <v>638</v>
      </c>
      <c r="H2359" s="3">
        <v>46257</v>
      </c>
      <c r="K2359" s="2" t="s">
        <v>80</v>
      </c>
      <c r="L2359" s="2" t="s">
        <v>58</v>
      </c>
      <c r="N2359" t="s">
        <v>3440</v>
      </c>
      <c r="O2359" s="3">
        <v>45306</v>
      </c>
      <c r="P2359" s="2">
        <f t="shared" ca="1" si="36"/>
        <v>2</v>
      </c>
    </row>
    <row r="2360" spans="1:16">
      <c r="A2360" s="2">
        <v>3480925</v>
      </c>
      <c r="B2360" s="2">
        <v>2359</v>
      </c>
      <c r="C2360" s="2">
        <v>2359</v>
      </c>
      <c r="D2360" s="2" t="s">
        <v>2606</v>
      </c>
      <c r="E2360" s="3">
        <v>44781</v>
      </c>
      <c r="F2360" s="2" t="s">
        <v>28</v>
      </c>
      <c r="G2360" s="2" t="s">
        <v>638</v>
      </c>
      <c r="H2360" s="3">
        <v>45969</v>
      </c>
      <c r="K2360" s="2" t="s">
        <v>135</v>
      </c>
      <c r="L2360" s="2" t="s">
        <v>289</v>
      </c>
      <c r="N2360" t="s">
        <v>3440</v>
      </c>
      <c r="O2360" s="3">
        <v>45306</v>
      </c>
      <c r="P2360" s="2">
        <f t="shared" ca="1" si="36"/>
        <v>2</v>
      </c>
    </row>
    <row r="2361" spans="1:16">
      <c r="A2361" s="2">
        <v>3484359</v>
      </c>
      <c r="B2361" s="2">
        <v>2360</v>
      </c>
      <c r="C2361" s="2">
        <v>2360</v>
      </c>
      <c r="D2361" s="2" t="s">
        <v>2607</v>
      </c>
      <c r="E2361" s="3">
        <v>44781</v>
      </c>
      <c r="F2361" s="2" t="s">
        <v>28</v>
      </c>
      <c r="G2361" s="2" t="s">
        <v>638</v>
      </c>
      <c r="H2361" s="3">
        <v>45969</v>
      </c>
      <c r="K2361" s="2" t="s">
        <v>135</v>
      </c>
      <c r="L2361" s="2" t="s">
        <v>176</v>
      </c>
      <c r="N2361" t="s">
        <v>3440</v>
      </c>
      <c r="O2361" s="3">
        <v>45306</v>
      </c>
      <c r="P2361" s="2">
        <f t="shared" ca="1" si="36"/>
        <v>2</v>
      </c>
    </row>
    <row r="2362" spans="1:16">
      <c r="A2362" s="2">
        <v>3484373</v>
      </c>
      <c r="B2362" s="2">
        <v>2361</v>
      </c>
      <c r="C2362" s="2">
        <v>2361</v>
      </c>
      <c r="D2362" s="2" t="s">
        <v>2608</v>
      </c>
      <c r="E2362" s="3">
        <v>44781</v>
      </c>
      <c r="F2362" s="2" t="s">
        <v>28</v>
      </c>
      <c r="G2362" s="2" t="s">
        <v>638</v>
      </c>
      <c r="H2362" s="3">
        <v>45969</v>
      </c>
      <c r="K2362" s="2" t="s">
        <v>52</v>
      </c>
      <c r="L2362" s="2" t="s">
        <v>524</v>
      </c>
      <c r="N2362" t="s">
        <v>3440</v>
      </c>
      <c r="O2362" s="3">
        <v>45306</v>
      </c>
      <c r="P2362" s="2">
        <f t="shared" ca="1" si="36"/>
        <v>2</v>
      </c>
    </row>
    <row r="2363" spans="1:16">
      <c r="A2363" s="2">
        <v>3501289</v>
      </c>
      <c r="B2363" s="2">
        <v>2362</v>
      </c>
      <c r="C2363" s="2">
        <v>2362</v>
      </c>
      <c r="D2363" s="2" t="s">
        <v>1715</v>
      </c>
      <c r="E2363" s="3">
        <v>44816</v>
      </c>
      <c r="F2363" s="2" t="s">
        <v>31</v>
      </c>
      <c r="G2363" s="2" t="s">
        <v>638</v>
      </c>
      <c r="H2363" s="3">
        <v>46257</v>
      </c>
      <c r="K2363" s="2" t="s">
        <v>54</v>
      </c>
      <c r="L2363" s="2" t="s">
        <v>116</v>
      </c>
      <c r="N2363" t="s">
        <v>3440</v>
      </c>
      <c r="O2363" s="3">
        <v>45306</v>
      </c>
      <c r="P2363" s="2">
        <f t="shared" ca="1" si="36"/>
        <v>2</v>
      </c>
    </row>
    <row r="2364" spans="1:16">
      <c r="A2364" s="2">
        <v>3486480</v>
      </c>
      <c r="B2364" s="2">
        <v>2363</v>
      </c>
      <c r="C2364" s="2">
        <v>2363</v>
      </c>
      <c r="D2364" s="2" t="s">
        <v>2609</v>
      </c>
      <c r="E2364" s="3">
        <v>44816</v>
      </c>
      <c r="F2364" s="2" t="s">
        <v>28</v>
      </c>
      <c r="G2364" s="2" t="s">
        <v>638</v>
      </c>
      <c r="H2364" s="3">
        <v>46003</v>
      </c>
      <c r="K2364" s="2" t="s">
        <v>135</v>
      </c>
      <c r="L2364" s="2" t="s">
        <v>378</v>
      </c>
      <c r="N2364" t="s">
        <v>3440</v>
      </c>
      <c r="O2364" s="3">
        <v>45306</v>
      </c>
      <c r="P2364" s="2">
        <f t="shared" ca="1" si="36"/>
        <v>2</v>
      </c>
    </row>
    <row r="2365" spans="1:16">
      <c r="A2365" s="2">
        <v>3501617</v>
      </c>
      <c r="B2365" s="2">
        <v>2364</v>
      </c>
      <c r="C2365" s="2">
        <v>2364</v>
      </c>
      <c r="D2365" s="2" t="s">
        <v>2610</v>
      </c>
      <c r="E2365" s="3">
        <v>44816</v>
      </c>
      <c r="F2365" s="2" t="s">
        <v>246</v>
      </c>
      <c r="G2365" s="2" t="s">
        <v>638</v>
      </c>
      <c r="H2365" s="3">
        <v>46003</v>
      </c>
      <c r="K2365" s="2" t="s">
        <v>43</v>
      </c>
      <c r="L2365" s="2" t="s">
        <v>432</v>
      </c>
      <c r="N2365" t="s">
        <v>3440</v>
      </c>
      <c r="O2365" s="3">
        <v>45306</v>
      </c>
      <c r="P2365" s="2">
        <f t="shared" ca="1" si="36"/>
        <v>2</v>
      </c>
    </row>
    <row r="2366" spans="1:16">
      <c r="A2366" s="2">
        <v>3500898</v>
      </c>
      <c r="B2366" s="2">
        <v>2365</v>
      </c>
      <c r="C2366" s="2">
        <v>2365</v>
      </c>
      <c r="D2366" s="2" t="s">
        <v>2611</v>
      </c>
      <c r="E2366" s="3">
        <v>44816</v>
      </c>
      <c r="F2366" s="2" t="s">
        <v>31</v>
      </c>
      <c r="G2366" s="2" t="s">
        <v>638</v>
      </c>
      <c r="H2366" s="3">
        <v>46003</v>
      </c>
      <c r="K2366" s="2" t="s">
        <v>52</v>
      </c>
      <c r="L2366" s="2" t="s">
        <v>113</v>
      </c>
      <c r="N2366" t="s">
        <v>3440</v>
      </c>
      <c r="O2366" s="3">
        <v>45306</v>
      </c>
      <c r="P2366" s="2">
        <f t="shared" ca="1" si="36"/>
        <v>2</v>
      </c>
    </row>
    <row r="2367" spans="1:16">
      <c r="A2367" s="2">
        <v>3486510</v>
      </c>
      <c r="B2367" s="2">
        <v>2366</v>
      </c>
      <c r="C2367" s="2">
        <v>2366</v>
      </c>
      <c r="D2367" s="2" t="s">
        <v>2612</v>
      </c>
      <c r="E2367" s="3">
        <v>44816</v>
      </c>
      <c r="F2367" s="2" t="s">
        <v>14</v>
      </c>
      <c r="G2367" s="2" t="s">
        <v>638</v>
      </c>
      <c r="H2367" s="3">
        <v>46003</v>
      </c>
      <c r="K2367" s="2" t="s">
        <v>43</v>
      </c>
      <c r="L2367" s="2" t="s">
        <v>176</v>
      </c>
      <c r="N2367" t="s">
        <v>3440</v>
      </c>
      <c r="O2367" s="3">
        <v>45306</v>
      </c>
      <c r="P2367" s="2">
        <f t="shared" ca="1" si="36"/>
        <v>2</v>
      </c>
    </row>
    <row r="2368" spans="1:16">
      <c r="A2368" s="2">
        <v>3501240</v>
      </c>
      <c r="B2368" s="2">
        <v>2367</v>
      </c>
      <c r="C2368" s="2">
        <v>2367</v>
      </c>
      <c r="D2368" s="2" t="s">
        <v>2613</v>
      </c>
      <c r="E2368" s="3">
        <v>44816</v>
      </c>
      <c r="F2368" s="2" t="s">
        <v>28</v>
      </c>
      <c r="G2368" s="2" t="s">
        <v>638</v>
      </c>
      <c r="H2368" s="3">
        <v>46003</v>
      </c>
      <c r="K2368" s="2" t="s">
        <v>32</v>
      </c>
      <c r="L2368" s="2" t="s">
        <v>705</v>
      </c>
      <c r="N2368" t="s">
        <v>3440</v>
      </c>
      <c r="O2368" s="3">
        <v>45306</v>
      </c>
      <c r="P2368" s="2">
        <f t="shared" ca="1" si="36"/>
        <v>2</v>
      </c>
    </row>
    <row r="2369" spans="1:16">
      <c r="A2369" s="2">
        <v>3501046</v>
      </c>
      <c r="B2369" s="2">
        <v>2368</v>
      </c>
      <c r="C2369" s="2">
        <v>2368</v>
      </c>
      <c r="D2369" s="2" t="s">
        <v>2259</v>
      </c>
      <c r="E2369" s="3">
        <v>44816</v>
      </c>
      <c r="F2369" s="2" t="s">
        <v>322</v>
      </c>
      <c r="G2369" s="2" t="s">
        <v>638</v>
      </c>
      <c r="H2369" s="3">
        <v>46003</v>
      </c>
      <c r="K2369" s="2" t="s">
        <v>54</v>
      </c>
      <c r="L2369" s="2" t="s">
        <v>197</v>
      </c>
      <c r="N2369" t="s">
        <v>3440</v>
      </c>
      <c r="O2369" s="3">
        <v>45306</v>
      </c>
      <c r="P2369" s="2">
        <f t="shared" ca="1" si="36"/>
        <v>2</v>
      </c>
    </row>
    <row r="2370" spans="1:16">
      <c r="A2370" s="2">
        <v>3501277</v>
      </c>
      <c r="B2370" s="2">
        <v>2369</v>
      </c>
      <c r="C2370" s="2">
        <v>2369</v>
      </c>
      <c r="D2370" s="2" t="s">
        <v>2614</v>
      </c>
      <c r="E2370" s="3">
        <v>44816</v>
      </c>
      <c r="F2370" s="2" t="s">
        <v>14</v>
      </c>
      <c r="G2370" s="2" t="s">
        <v>638</v>
      </c>
      <c r="H2370" s="3">
        <v>46003</v>
      </c>
      <c r="K2370" s="2" t="s">
        <v>29</v>
      </c>
      <c r="L2370" s="2" t="s">
        <v>249</v>
      </c>
      <c r="N2370" t="s">
        <v>3440</v>
      </c>
      <c r="O2370" s="3">
        <v>45306</v>
      </c>
      <c r="P2370" s="2">
        <f t="shared" ref="P2370:P2433" ca="1" si="37">ROUNDUP((TODAY()-E2370)/365.25,0)</f>
        <v>2</v>
      </c>
    </row>
    <row r="2371" spans="1:16">
      <c r="A2371" s="2">
        <v>3489005</v>
      </c>
      <c r="B2371" s="2">
        <v>2370</v>
      </c>
      <c r="C2371" s="2">
        <v>2370</v>
      </c>
      <c r="D2371" s="2" t="s">
        <v>2615</v>
      </c>
      <c r="E2371" s="3">
        <v>44816</v>
      </c>
      <c r="F2371" s="2" t="s">
        <v>28</v>
      </c>
      <c r="G2371" s="2" t="s">
        <v>638</v>
      </c>
      <c r="H2371" s="3">
        <v>46003</v>
      </c>
      <c r="K2371" s="2" t="s">
        <v>63</v>
      </c>
      <c r="L2371" s="2" t="s">
        <v>33</v>
      </c>
      <c r="N2371" t="s">
        <v>3440</v>
      </c>
      <c r="O2371" s="3">
        <v>45306</v>
      </c>
      <c r="P2371" s="2">
        <f t="shared" ca="1" si="37"/>
        <v>2</v>
      </c>
    </row>
    <row r="2372" spans="1:16">
      <c r="A2372" s="2">
        <v>3501109</v>
      </c>
      <c r="B2372" s="2">
        <v>2371</v>
      </c>
      <c r="C2372" s="2">
        <v>2371</v>
      </c>
      <c r="D2372" s="2" t="s">
        <v>2616</v>
      </c>
      <c r="E2372" s="3">
        <v>44816</v>
      </c>
      <c r="F2372" s="2" t="s">
        <v>322</v>
      </c>
      <c r="G2372" s="2" t="s">
        <v>638</v>
      </c>
      <c r="H2372" s="3">
        <v>46003</v>
      </c>
      <c r="K2372" s="2" t="s">
        <v>65</v>
      </c>
      <c r="L2372" s="2" t="s">
        <v>92</v>
      </c>
      <c r="N2372" t="s">
        <v>3440</v>
      </c>
      <c r="O2372" s="3">
        <v>45306</v>
      </c>
      <c r="P2372" s="2">
        <f t="shared" ca="1" si="37"/>
        <v>2</v>
      </c>
    </row>
    <row r="2373" spans="1:16">
      <c r="A2373" s="2">
        <v>3500836</v>
      </c>
      <c r="B2373" s="2">
        <v>2372</v>
      </c>
      <c r="C2373" s="2">
        <v>2372</v>
      </c>
      <c r="D2373" s="2" t="s">
        <v>2617</v>
      </c>
      <c r="E2373" s="3">
        <v>44816</v>
      </c>
      <c r="F2373" s="2" t="s">
        <v>28</v>
      </c>
      <c r="G2373" s="2" t="s">
        <v>638</v>
      </c>
      <c r="H2373" s="3">
        <v>46003</v>
      </c>
      <c r="K2373" s="2" t="s">
        <v>147</v>
      </c>
      <c r="L2373" s="2" t="s">
        <v>432</v>
      </c>
      <c r="N2373" t="s">
        <v>3440</v>
      </c>
      <c r="O2373" s="3">
        <v>45306</v>
      </c>
      <c r="P2373" s="2">
        <f t="shared" ca="1" si="37"/>
        <v>2</v>
      </c>
    </row>
    <row r="2374" spans="1:16">
      <c r="A2374" s="2">
        <v>3501049</v>
      </c>
      <c r="B2374" s="2">
        <v>2373</v>
      </c>
      <c r="C2374" s="2">
        <v>2373</v>
      </c>
      <c r="D2374" s="2" t="s">
        <v>2378</v>
      </c>
      <c r="E2374" s="3">
        <v>44816</v>
      </c>
      <c r="F2374" s="2" t="s">
        <v>28</v>
      </c>
      <c r="G2374" s="2" t="s">
        <v>638</v>
      </c>
      <c r="H2374" s="3">
        <v>46003</v>
      </c>
      <c r="K2374" s="2" t="s">
        <v>135</v>
      </c>
      <c r="L2374" s="2" t="s">
        <v>46</v>
      </c>
      <c r="N2374" t="s">
        <v>3440</v>
      </c>
      <c r="O2374" s="3">
        <v>45306</v>
      </c>
      <c r="P2374" s="2">
        <f t="shared" ca="1" si="37"/>
        <v>2</v>
      </c>
    </row>
    <row r="2375" spans="1:16">
      <c r="A2375" s="2">
        <v>3503077</v>
      </c>
      <c r="B2375" s="2">
        <v>2374</v>
      </c>
      <c r="C2375" s="2">
        <v>2374</v>
      </c>
      <c r="D2375" s="2" t="s">
        <v>2618</v>
      </c>
      <c r="E2375" s="3">
        <v>44816</v>
      </c>
      <c r="F2375" s="2" t="s">
        <v>57</v>
      </c>
      <c r="G2375" s="2" t="s">
        <v>638</v>
      </c>
      <c r="H2375" s="3">
        <v>46003</v>
      </c>
      <c r="K2375" s="2" t="s">
        <v>43</v>
      </c>
      <c r="L2375" s="2" t="s">
        <v>185</v>
      </c>
      <c r="N2375" t="s">
        <v>3440</v>
      </c>
      <c r="O2375" s="3">
        <v>45306</v>
      </c>
      <c r="P2375" s="2">
        <f t="shared" ca="1" si="37"/>
        <v>2</v>
      </c>
    </row>
    <row r="2376" spans="1:16">
      <c r="A2376" s="2">
        <v>3501337</v>
      </c>
      <c r="B2376" s="2">
        <v>2375</v>
      </c>
      <c r="C2376" s="2">
        <v>2375</v>
      </c>
      <c r="D2376" s="2" t="s">
        <v>2619</v>
      </c>
      <c r="E2376" s="3">
        <v>44816</v>
      </c>
      <c r="F2376" s="2" t="s">
        <v>57</v>
      </c>
      <c r="G2376" s="2" t="s">
        <v>638</v>
      </c>
      <c r="H2376" s="3">
        <v>46003</v>
      </c>
      <c r="K2376" s="2" t="s">
        <v>16</v>
      </c>
      <c r="L2376" s="2" t="s">
        <v>623</v>
      </c>
      <c r="N2376" t="s">
        <v>3440</v>
      </c>
      <c r="O2376" s="3">
        <v>45306</v>
      </c>
      <c r="P2376" s="2">
        <f t="shared" ca="1" si="37"/>
        <v>2</v>
      </c>
    </row>
    <row r="2377" spans="1:16">
      <c r="A2377" s="2">
        <v>3501210</v>
      </c>
      <c r="B2377" s="2">
        <v>2376</v>
      </c>
      <c r="C2377" s="2">
        <v>2376</v>
      </c>
      <c r="D2377" s="2" t="s">
        <v>2620</v>
      </c>
      <c r="E2377" s="3">
        <v>44816</v>
      </c>
      <c r="F2377" s="2" t="s">
        <v>322</v>
      </c>
      <c r="G2377" s="2" t="s">
        <v>638</v>
      </c>
      <c r="H2377" s="3">
        <v>46003</v>
      </c>
      <c r="K2377" s="2" t="s">
        <v>63</v>
      </c>
      <c r="L2377" s="2" t="s">
        <v>174</v>
      </c>
      <c r="N2377" t="s">
        <v>3440</v>
      </c>
      <c r="O2377" s="3">
        <v>45306</v>
      </c>
      <c r="P2377" s="2">
        <f t="shared" ca="1" si="37"/>
        <v>2</v>
      </c>
    </row>
    <row r="2378" spans="1:16">
      <c r="A2378" s="2">
        <v>3486508</v>
      </c>
      <c r="B2378" s="2">
        <v>2377</v>
      </c>
      <c r="C2378" s="2">
        <v>2377</v>
      </c>
      <c r="D2378" s="2" t="s">
        <v>2621</v>
      </c>
      <c r="E2378" s="3">
        <v>44816</v>
      </c>
      <c r="F2378" s="2" t="s">
        <v>14</v>
      </c>
      <c r="G2378" s="2" t="s">
        <v>638</v>
      </c>
      <c r="H2378" s="3">
        <v>46003</v>
      </c>
      <c r="K2378" s="2" t="s">
        <v>63</v>
      </c>
      <c r="L2378" s="2" t="s">
        <v>127</v>
      </c>
      <c r="N2378" t="s">
        <v>3440</v>
      </c>
      <c r="O2378" s="3">
        <v>45306</v>
      </c>
      <c r="P2378" s="2">
        <f t="shared" ca="1" si="37"/>
        <v>2</v>
      </c>
    </row>
    <row r="2379" spans="1:16">
      <c r="A2379" s="2">
        <v>3501048</v>
      </c>
      <c r="B2379" s="2">
        <v>2378</v>
      </c>
      <c r="C2379" s="2">
        <v>2378</v>
      </c>
      <c r="D2379" s="2" t="s">
        <v>2622</v>
      </c>
      <c r="E2379" s="3">
        <v>44816</v>
      </c>
      <c r="F2379" s="2" t="s">
        <v>322</v>
      </c>
      <c r="G2379" s="2" t="s">
        <v>638</v>
      </c>
      <c r="H2379" s="3">
        <v>46003</v>
      </c>
      <c r="K2379" s="2" t="s">
        <v>38</v>
      </c>
      <c r="L2379" s="2" t="s">
        <v>217</v>
      </c>
      <c r="N2379" t="s">
        <v>3440</v>
      </c>
      <c r="O2379" s="3">
        <v>45306</v>
      </c>
      <c r="P2379" s="2">
        <f t="shared" ca="1" si="37"/>
        <v>2</v>
      </c>
    </row>
    <row r="2380" spans="1:16">
      <c r="A2380" s="2">
        <v>3488248</v>
      </c>
      <c r="B2380" s="2">
        <v>2379</v>
      </c>
      <c r="C2380" s="2">
        <v>2379</v>
      </c>
      <c r="D2380" s="2" t="s">
        <v>2623</v>
      </c>
      <c r="E2380" s="3">
        <v>44816</v>
      </c>
      <c r="F2380" s="2" t="s">
        <v>28</v>
      </c>
      <c r="G2380" s="2" t="s">
        <v>638</v>
      </c>
      <c r="H2380" s="3">
        <v>46003</v>
      </c>
      <c r="K2380" s="2" t="s">
        <v>63</v>
      </c>
      <c r="L2380" s="2" t="s">
        <v>174</v>
      </c>
      <c r="N2380" t="s">
        <v>3440</v>
      </c>
      <c r="O2380" s="3">
        <v>45306</v>
      </c>
      <c r="P2380" s="2">
        <f t="shared" ca="1" si="37"/>
        <v>2</v>
      </c>
    </row>
    <row r="2381" spans="1:16">
      <c r="A2381" s="2">
        <v>3501318</v>
      </c>
      <c r="B2381" s="2">
        <v>2380</v>
      </c>
      <c r="C2381" s="2">
        <v>2380</v>
      </c>
      <c r="D2381" s="2" t="s">
        <v>2624</v>
      </c>
      <c r="E2381" s="3">
        <v>44816</v>
      </c>
      <c r="F2381" s="2" t="s">
        <v>322</v>
      </c>
      <c r="G2381" s="2" t="s">
        <v>638</v>
      </c>
      <c r="H2381" s="3">
        <v>46003</v>
      </c>
      <c r="K2381" s="2" t="s">
        <v>63</v>
      </c>
      <c r="L2381" s="2" t="s">
        <v>257</v>
      </c>
      <c r="N2381" t="s">
        <v>3440</v>
      </c>
      <c r="O2381" s="3">
        <v>45306</v>
      </c>
      <c r="P2381" s="2">
        <f t="shared" ca="1" si="37"/>
        <v>2</v>
      </c>
    </row>
    <row r="2382" spans="1:16">
      <c r="A2382" s="2">
        <v>3486481</v>
      </c>
      <c r="B2382" s="2">
        <v>2381</v>
      </c>
      <c r="C2382" s="2">
        <v>2381</v>
      </c>
      <c r="D2382" s="2" t="s">
        <v>2625</v>
      </c>
      <c r="E2382" s="3">
        <v>44816</v>
      </c>
      <c r="F2382" s="2" t="s">
        <v>57</v>
      </c>
      <c r="G2382" s="2" t="s">
        <v>638</v>
      </c>
      <c r="H2382" s="3">
        <v>46003</v>
      </c>
      <c r="K2382" s="2" t="s">
        <v>21</v>
      </c>
      <c r="L2382" s="2" t="s">
        <v>401</v>
      </c>
      <c r="N2382" t="s">
        <v>3440</v>
      </c>
      <c r="O2382" s="3">
        <v>45306</v>
      </c>
      <c r="P2382" s="2">
        <f t="shared" ca="1" si="37"/>
        <v>2</v>
      </c>
    </row>
    <row r="2383" spans="1:16">
      <c r="A2383" s="2">
        <v>3500824</v>
      </c>
      <c r="B2383" s="2">
        <v>2382</v>
      </c>
      <c r="C2383" s="2">
        <v>2382</v>
      </c>
      <c r="D2383" s="2" t="s">
        <v>2626</v>
      </c>
      <c r="E2383" s="3">
        <v>44816</v>
      </c>
      <c r="F2383" s="2" t="s">
        <v>28</v>
      </c>
      <c r="G2383" s="2" t="s">
        <v>638</v>
      </c>
      <c r="H2383" s="3">
        <v>46003</v>
      </c>
      <c r="K2383" s="2" t="s">
        <v>193</v>
      </c>
      <c r="L2383" s="2" t="s">
        <v>1357</v>
      </c>
      <c r="N2383" t="s">
        <v>3440</v>
      </c>
      <c r="O2383" s="3">
        <v>45306</v>
      </c>
      <c r="P2383" s="2">
        <f t="shared" ca="1" si="37"/>
        <v>2</v>
      </c>
    </row>
    <row r="2384" spans="1:16">
      <c r="A2384" s="2">
        <v>3500890</v>
      </c>
      <c r="B2384" s="2">
        <v>2383</v>
      </c>
      <c r="C2384" s="2">
        <v>2383</v>
      </c>
      <c r="D2384" s="2" t="s">
        <v>2627</v>
      </c>
      <c r="E2384" s="3">
        <v>44816</v>
      </c>
      <c r="F2384" s="2" t="s">
        <v>322</v>
      </c>
      <c r="G2384" s="2" t="s">
        <v>638</v>
      </c>
      <c r="H2384" s="3">
        <v>46003</v>
      </c>
      <c r="K2384" s="2" t="s">
        <v>25</v>
      </c>
      <c r="L2384" s="2" t="s">
        <v>121</v>
      </c>
      <c r="N2384" t="s">
        <v>3440</v>
      </c>
      <c r="O2384" s="3">
        <v>45306</v>
      </c>
      <c r="P2384" s="2">
        <f t="shared" ca="1" si="37"/>
        <v>2</v>
      </c>
    </row>
    <row r="2385" spans="1:16">
      <c r="A2385" s="2">
        <v>3488191</v>
      </c>
      <c r="B2385" s="2">
        <v>2384</v>
      </c>
      <c r="C2385" s="2">
        <v>2384</v>
      </c>
      <c r="D2385" s="2" t="s">
        <v>2628</v>
      </c>
      <c r="E2385" s="3">
        <v>44816</v>
      </c>
      <c r="F2385" s="2" t="s">
        <v>322</v>
      </c>
      <c r="G2385" s="2" t="s">
        <v>638</v>
      </c>
      <c r="H2385" s="3">
        <v>46003</v>
      </c>
      <c r="K2385" s="2" t="s">
        <v>65</v>
      </c>
      <c r="L2385" s="2" t="s">
        <v>26</v>
      </c>
      <c r="N2385" t="s">
        <v>3440</v>
      </c>
      <c r="O2385" s="3">
        <v>45306</v>
      </c>
      <c r="P2385" s="2">
        <f t="shared" ca="1" si="37"/>
        <v>2</v>
      </c>
    </row>
    <row r="2386" spans="1:16">
      <c r="A2386" s="2">
        <v>3486506</v>
      </c>
      <c r="B2386" s="2">
        <v>2385</v>
      </c>
      <c r="C2386" s="2">
        <v>2385</v>
      </c>
      <c r="D2386" s="2" t="s">
        <v>2629</v>
      </c>
      <c r="E2386" s="3">
        <v>44816</v>
      </c>
      <c r="F2386" s="2" t="s">
        <v>322</v>
      </c>
      <c r="G2386" s="2" t="s">
        <v>638</v>
      </c>
      <c r="H2386" s="3">
        <v>46003</v>
      </c>
      <c r="K2386" s="2" t="s">
        <v>63</v>
      </c>
      <c r="L2386" s="2" t="s">
        <v>209</v>
      </c>
      <c r="N2386" t="s">
        <v>3440</v>
      </c>
      <c r="O2386" s="3">
        <v>45306</v>
      </c>
      <c r="P2386" s="2">
        <f t="shared" ca="1" si="37"/>
        <v>2</v>
      </c>
    </row>
    <row r="2387" spans="1:16">
      <c r="A2387" s="2">
        <v>3486148</v>
      </c>
      <c r="B2387" s="2">
        <v>2386</v>
      </c>
      <c r="C2387" s="2">
        <v>2386</v>
      </c>
      <c r="D2387" s="2" t="s">
        <v>2630</v>
      </c>
      <c r="E2387" s="3">
        <v>44816</v>
      </c>
      <c r="F2387" s="2" t="s">
        <v>14</v>
      </c>
      <c r="G2387" s="2" t="s">
        <v>638</v>
      </c>
      <c r="H2387" s="3">
        <v>46003</v>
      </c>
      <c r="K2387" s="2" t="s">
        <v>63</v>
      </c>
      <c r="L2387" s="2" t="s">
        <v>2631</v>
      </c>
      <c r="N2387" t="s">
        <v>3440</v>
      </c>
      <c r="O2387" s="3">
        <v>45306</v>
      </c>
      <c r="P2387" s="2">
        <f t="shared" ca="1" si="37"/>
        <v>2</v>
      </c>
    </row>
    <row r="2388" spans="1:16">
      <c r="A2388" s="2">
        <v>3501576</v>
      </c>
      <c r="B2388" s="2">
        <v>2387</v>
      </c>
      <c r="C2388" s="2">
        <v>2387</v>
      </c>
      <c r="D2388" s="2" t="s">
        <v>1511</v>
      </c>
      <c r="E2388" s="3">
        <v>44816</v>
      </c>
      <c r="F2388" s="2" t="s">
        <v>246</v>
      </c>
      <c r="G2388" s="2" t="s">
        <v>638</v>
      </c>
      <c r="H2388" s="3">
        <v>46003</v>
      </c>
      <c r="K2388" s="2" t="s">
        <v>29</v>
      </c>
      <c r="L2388" s="2" t="s">
        <v>300</v>
      </c>
      <c r="N2388" t="s">
        <v>3440</v>
      </c>
      <c r="O2388" s="3">
        <v>45306</v>
      </c>
      <c r="P2388" s="2">
        <f t="shared" ca="1" si="37"/>
        <v>2</v>
      </c>
    </row>
    <row r="2389" spans="1:16">
      <c r="A2389" s="2">
        <v>3500927</v>
      </c>
      <c r="B2389" s="2">
        <v>2388</v>
      </c>
      <c r="C2389" s="2">
        <v>2388</v>
      </c>
      <c r="D2389" s="2" t="s">
        <v>2632</v>
      </c>
      <c r="E2389" s="3">
        <v>44816</v>
      </c>
      <c r="F2389" s="2" t="s">
        <v>322</v>
      </c>
      <c r="G2389" s="2" t="s">
        <v>638</v>
      </c>
      <c r="H2389" s="3">
        <v>46003</v>
      </c>
      <c r="K2389" s="2" t="s">
        <v>25</v>
      </c>
      <c r="L2389" s="2" t="s">
        <v>346</v>
      </c>
      <c r="N2389" t="s">
        <v>3440</v>
      </c>
      <c r="O2389" s="3">
        <v>45306</v>
      </c>
      <c r="P2389" s="2">
        <f t="shared" ca="1" si="37"/>
        <v>2</v>
      </c>
    </row>
    <row r="2390" spans="1:16">
      <c r="A2390" s="2">
        <v>3494137</v>
      </c>
      <c r="B2390" s="2">
        <v>2389</v>
      </c>
      <c r="C2390" s="2">
        <v>2389</v>
      </c>
      <c r="D2390" s="2" t="s">
        <v>2633</v>
      </c>
      <c r="E2390" s="3">
        <v>44816</v>
      </c>
      <c r="F2390" s="2" t="s">
        <v>322</v>
      </c>
      <c r="G2390" s="2" t="s">
        <v>638</v>
      </c>
      <c r="H2390" s="3">
        <v>46003</v>
      </c>
      <c r="K2390" s="2" t="s">
        <v>427</v>
      </c>
      <c r="L2390" s="2" t="s">
        <v>1067</v>
      </c>
      <c r="N2390" t="s">
        <v>3440</v>
      </c>
      <c r="O2390" s="3">
        <v>45306</v>
      </c>
      <c r="P2390" s="2">
        <f t="shared" ca="1" si="37"/>
        <v>2</v>
      </c>
    </row>
    <row r="2391" spans="1:16">
      <c r="A2391" s="2">
        <v>3501331</v>
      </c>
      <c r="B2391" s="2">
        <v>2390</v>
      </c>
      <c r="C2391" s="2">
        <v>2390</v>
      </c>
      <c r="D2391" s="2" t="s">
        <v>2634</v>
      </c>
      <c r="E2391" s="3">
        <v>44816</v>
      </c>
      <c r="F2391" s="2" t="s">
        <v>322</v>
      </c>
      <c r="G2391" s="2" t="s">
        <v>638</v>
      </c>
      <c r="H2391" s="3">
        <v>46003</v>
      </c>
      <c r="K2391" s="2" t="s">
        <v>38</v>
      </c>
      <c r="L2391" s="2" t="s">
        <v>130</v>
      </c>
      <c r="N2391" t="s">
        <v>3440</v>
      </c>
      <c r="O2391" s="3">
        <v>45306</v>
      </c>
      <c r="P2391" s="2">
        <f t="shared" ca="1" si="37"/>
        <v>2</v>
      </c>
    </row>
    <row r="2392" spans="1:16">
      <c r="A2392" s="2">
        <v>3501070</v>
      </c>
      <c r="B2392" s="2">
        <v>2391</v>
      </c>
      <c r="C2392" s="2">
        <v>2391</v>
      </c>
      <c r="D2392" s="2" t="s">
        <v>2635</v>
      </c>
      <c r="E2392" s="3">
        <v>44816</v>
      </c>
      <c r="F2392" s="2" t="s">
        <v>322</v>
      </c>
      <c r="G2392" s="2" t="s">
        <v>638</v>
      </c>
      <c r="H2392" s="3">
        <v>46003</v>
      </c>
      <c r="K2392" s="2" t="s">
        <v>25</v>
      </c>
      <c r="L2392" s="2" t="s">
        <v>2636</v>
      </c>
      <c r="N2392" t="s">
        <v>3440</v>
      </c>
      <c r="O2392" s="3">
        <v>45306</v>
      </c>
      <c r="P2392" s="2">
        <f t="shared" ca="1" si="37"/>
        <v>2</v>
      </c>
    </row>
    <row r="2393" spans="1:16">
      <c r="A2393" s="2">
        <v>3501211</v>
      </c>
      <c r="B2393" s="2">
        <v>2392</v>
      </c>
      <c r="C2393" s="2">
        <v>2392</v>
      </c>
      <c r="D2393" s="2" t="s">
        <v>2637</v>
      </c>
      <c r="E2393" s="3">
        <v>44816</v>
      </c>
      <c r="F2393" s="2" t="s">
        <v>246</v>
      </c>
      <c r="G2393" s="2" t="s">
        <v>638</v>
      </c>
      <c r="H2393" s="3">
        <v>46003</v>
      </c>
      <c r="K2393" s="2" t="s">
        <v>135</v>
      </c>
      <c r="L2393" s="2" t="s">
        <v>573</v>
      </c>
      <c r="N2393" t="s">
        <v>3440</v>
      </c>
      <c r="O2393" s="3">
        <v>45306</v>
      </c>
      <c r="P2393" s="2">
        <f t="shared" ca="1" si="37"/>
        <v>2</v>
      </c>
    </row>
    <row r="2394" spans="1:16">
      <c r="A2394" s="2">
        <v>3500767</v>
      </c>
      <c r="B2394" s="2">
        <v>2393</v>
      </c>
      <c r="C2394" s="2">
        <v>2393</v>
      </c>
      <c r="D2394" s="2" t="s">
        <v>2638</v>
      </c>
      <c r="E2394" s="3">
        <v>44816</v>
      </c>
      <c r="F2394" s="2" t="s">
        <v>246</v>
      </c>
      <c r="G2394" s="2" t="s">
        <v>638</v>
      </c>
      <c r="H2394" s="3">
        <v>46003</v>
      </c>
      <c r="K2394" s="2" t="s">
        <v>65</v>
      </c>
      <c r="L2394" s="2" t="s">
        <v>107</v>
      </c>
      <c r="N2394" t="s">
        <v>3440</v>
      </c>
      <c r="O2394" s="3">
        <v>45306</v>
      </c>
      <c r="P2394" s="2">
        <f t="shared" ca="1" si="37"/>
        <v>2</v>
      </c>
    </row>
    <row r="2395" spans="1:16">
      <c r="A2395" s="2">
        <v>3501069</v>
      </c>
      <c r="B2395" s="2">
        <v>2394</v>
      </c>
      <c r="C2395" s="2">
        <v>2394</v>
      </c>
      <c r="D2395" s="2" t="s">
        <v>2639</v>
      </c>
      <c r="E2395" s="3">
        <v>44816</v>
      </c>
      <c r="F2395" s="2" t="s">
        <v>246</v>
      </c>
      <c r="G2395" s="2" t="s">
        <v>638</v>
      </c>
      <c r="H2395" s="3">
        <v>46003</v>
      </c>
      <c r="K2395" s="2" t="s">
        <v>38</v>
      </c>
      <c r="L2395" s="2" t="s">
        <v>300</v>
      </c>
      <c r="M2395" s="2" t="s">
        <v>194</v>
      </c>
      <c r="N2395" t="s">
        <v>3440</v>
      </c>
      <c r="O2395" s="3">
        <v>45306</v>
      </c>
      <c r="P2395" s="2">
        <f t="shared" ca="1" si="37"/>
        <v>2</v>
      </c>
    </row>
    <row r="2396" spans="1:16">
      <c r="A2396" s="2">
        <v>3501495</v>
      </c>
      <c r="B2396" s="2">
        <v>2395</v>
      </c>
      <c r="C2396" s="2">
        <v>2395</v>
      </c>
      <c r="D2396" s="2" t="s">
        <v>2640</v>
      </c>
      <c r="E2396" s="3">
        <v>44844</v>
      </c>
      <c r="F2396" s="2" t="s">
        <v>57</v>
      </c>
      <c r="G2396" s="2" t="s">
        <v>638</v>
      </c>
      <c r="H2396" s="3">
        <v>46032</v>
      </c>
      <c r="K2396" s="2" t="s">
        <v>29</v>
      </c>
      <c r="L2396" s="2" t="s">
        <v>432</v>
      </c>
      <c r="N2396" t="s">
        <v>3440</v>
      </c>
      <c r="O2396" s="3">
        <v>45306</v>
      </c>
      <c r="P2396" s="2">
        <f t="shared" ca="1" si="37"/>
        <v>2</v>
      </c>
    </row>
    <row r="2397" spans="1:16">
      <c r="A2397" s="2">
        <v>3501562</v>
      </c>
      <c r="B2397" s="2">
        <v>2396</v>
      </c>
      <c r="C2397" s="2">
        <v>2396</v>
      </c>
      <c r="D2397" s="2" t="s">
        <v>2641</v>
      </c>
      <c r="E2397" s="3">
        <v>44844</v>
      </c>
      <c r="F2397" s="2" t="s">
        <v>57</v>
      </c>
      <c r="G2397" s="2" t="s">
        <v>638</v>
      </c>
      <c r="H2397" s="3">
        <v>46032</v>
      </c>
      <c r="K2397" s="2" t="s">
        <v>135</v>
      </c>
      <c r="L2397" s="2" t="s">
        <v>302</v>
      </c>
      <c r="N2397" t="s">
        <v>3440</v>
      </c>
      <c r="O2397" s="3">
        <v>45306</v>
      </c>
      <c r="P2397" s="2">
        <f t="shared" ca="1" si="37"/>
        <v>2</v>
      </c>
    </row>
    <row r="2398" spans="1:16">
      <c r="A2398" s="2">
        <v>3502354</v>
      </c>
      <c r="B2398" s="2">
        <v>2397</v>
      </c>
      <c r="C2398" s="2">
        <v>2397</v>
      </c>
      <c r="D2398" s="2" t="s">
        <v>2642</v>
      </c>
      <c r="E2398" s="3">
        <v>44844</v>
      </c>
      <c r="F2398" s="2" t="s">
        <v>28</v>
      </c>
      <c r="G2398" s="2" t="s">
        <v>638</v>
      </c>
      <c r="H2398" s="3">
        <v>46032</v>
      </c>
      <c r="K2398" s="2" t="s">
        <v>38</v>
      </c>
      <c r="L2398" s="2" t="s">
        <v>257</v>
      </c>
      <c r="N2398" t="s">
        <v>3440</v>
      </c>
      <c r="O2398" s="3">
        <v>45306</v>
      </c>
      <c r="P2398" s="2">
        <f t="shared" ca="1" si="37"/>
        <v>2</v>
      </c>
    </row>
    <row r="2399" spans="1:16">
      <c r="A2399" s="2">
        <v>3503956</v>
      </c>
      <c r="B2399" s="2">
        <v>2398</v>
      </c>
      <c r="C2399" s="2">
        <v>2398</v>
      </c>
      <c r="D2399" s="2" t="s">
        <v>2643</v>
      </c>
      <c r="E2399" s="3">
        <v>44844</v>
      </c>
      <c r="F2399" s="2" t="s">
        <v>28</v>
      </c>
      <c r="G2399" s="2" t="s">
        <v>638</v>
      </c>
      <c r="H2399" s="3">
        <v>46032</v>
      </c>
      <c r="K2399" s="2" t="s">
        <v>135</v>
      </c>
      <c r="L2399" s="2" t="s">
        <v>478</v>
      </c>
      <c r="N2399" t="s">
        <v>3440</v>
      </c>
      <c r="O2399" s="3">
        <v>45306</v>
      </c>
      <c r="P2399" s="2">
        <f t="shared" ca="1" si="37"/>
        <v>2</v>
      </c>
    </row>
    <row r="2400" spans="1:16">
      <c r="A2400" s="2">
        <v>3501507</v>
      </c>
      <c r="B2400" s="2">
        <v>2399</v>
      </c>
      <c r="C2400" s="2">
        <v>2399</v>
      </c>
      <c r="D2400" s="2" t="s">
        <v>2644</v>
      </c>
      <c r="E2400" s="3">
        <v>44844</v>
      </c>
      <c r="F2400" s="2" t="s">
        <v>246</v>
      </c>
      <c r="G2400" s="2" t="s">
        <v>638</v>
      </c>
      <c r="H2400" s="3">
        <v>46032</v>
      </c>
      <c r="K2400" s="2" t="s">
        <v>135</v>
      </c>
      <c r="L2400" s="2" t="s">
        <v>107</v>
      </c>
      <c r="N2400" t="s">
        <v>3440</v>
      </c>
      <c r="O2400" s="3">
        <v>45306</v>
      </c>
      <c r="P2400" s="2">
        <f t="shared" ca="1" si="37"/>
        <v>2</v>
      </c>
    </row>
    <row r="2401" spans="1:16">
      <c r="A2401" s="2">
        <v>3501209</v>
      </c>
      <c r="B2401" s="2">
        <v>2400</v>
      </c>
      <c r="C2401" s="2">
        <v>2400</v>
      </c>
      <c r="D2401" s="2" t="s">
        <v>2645</v>
      </c>
      <c r="E2401" s="3">
        <v>44844</v>
      </c>
      <c r="F2401" s="2" t="s">
        <v>28</v>
      </c>
      <c r="G2401" s="2" t="s">
        <v>638</v>
      </c>
      <c r="H2401" s="3">
        <v>46032</v>
      </c>
      <c r="K2401" s="2" t="s">
        <v>63</v>
      </c>
      <c r="L2401" s="2" t="s">
        <v>148</v>
      </c>
      <c r="N2401" t="s">
        <v>3440</v>
      </c>
      <c r="O2401" s="3">
        <v>45306</v>
      </c>
      <c r="P2401" s="2">
        <f t="shared" ca="1" si="37"/>
        <v>2</v>
      </c>
    </row>
    <row r="2402" spans="1:16">
      <c r="A2402" s="2">
        <v>3511251</v>
      </c>
      <c r="B2402" s="2">
        <v>2401</v>
      </c>
      <c r="C2402" s="2">
        <v>2401</v>
      </c>
      <c r="D2402" s="2" t="s">
        <v>2646</v>
      </c>
      <c r="E2402" s="3">
        <v>44858</v>
      </c>
      <c r="F2402" s="2" t="s">
        <v>14</v>
      </c>
      <c r="G2402" s="2" t="s">
        <v>638</v>
      </c>
      <c r="H2402" s="3">
        <v>46046</v>
      </c>
      <c r="K2402" s="2" t="s">
        <v>427</v>
      </c>
      <c r="L2402" s="2" t="s">
        <v>463</v>
      </c>
      <c r="N2402" t="s">
        <v>3440</v>
      </c>
      <c r="O2402" s="3">
        <v>45306</v>
      </c>
      <c r="P2402" s="2">
        <f t="shared" ca="1" si="37"/>
        <v>2</v>
      </c>
    </row>
    <row r="2403" spans="1:16">
      <c r="A2403" s="2">
        <v>3511483</v>
      </c>
      <c r="B2403" s="2">
        <v>2402</v>
      </c>
      <c r="C2403" s="2">
        <v>2402</v>
      </c>
      <c r="D2403" s="2" t="s">
        <v>2647</v>
      </c>
      <c r="E2403" s="3">
        <v>44858</v>
      </c>
      <c r="F2403" s="2" t="s">
        <v>57</v>
      </c>
      <c r="G2403" s="2" t="s">
        <v>638</v>
      </c>
      <c r="H2403" s="3">
        <v>46046</v>
      </c>
      <c r="K2403" s="2" t="s">
        <v>454</v>
      </c>
      <c r="L2403" s="2" t="s">
        <v>1639</v>
      </c>
      <c r="N2403" t="s">
        <v>3440</v>
      </c>
      <c r="O2403" s="3">
        <v>45306</v>
      </c>
      <c r="P2403" s="2">
        <f t="shared" ca="1" si="37"/>
        <v>2</v>
      </c>
    </row>
    <row r="2404" spans="1:16">
      <c r="A2404" s="2">
        <v>3511968</v>
      </c>
      <c r="B2404" s="2">
        <v>2403</v>
      </c>
      <c r="C2404" s="2">
        <v>2403</v>
      </c>
      <c r="D2404" s="2" t="s">
        <v>2648</v>
      </c>
      <c r="E2404" s="3">
        <v>44858</v>
      </c>
      <c r="F2404" s="2" t="s">
        <v>57</v>
      </c>
      <c r="G2404" s="2" t="s">
        <v>638</v>
      </c>
      <c r="H2404" s="3">
        <v>46046</v>
      </c>
      <c r="K2404" s="2" t="s">
        <v>65</v>
      </c>
      <c r="L2404" s="2" t="s">
        <v>463</v>
      </c>
      <c r="N2404" t="s">
        <v>3440</v>
      </c>
      <c r="O2404" s="3">
        <v>45306</v>
      </c>
      <c r="P2404" s="2">
        <f t="shared" ca="1" si="37"/>
        <v>2</v>
      </c>
    </row>
    <row r="2405" spans="1:16">
      <c r="A2405" s="2">
        <v>3511874</v>
      </c>
      <c r="B2405" s="2">
        <v>2404</v>
      </c>
      <c r="C2405" s="2">
        <v>2404</v>
      </c>
      <c r="D2405" s="2" t="s">
        <v>2649</v>
      </c>
      <c r="E2405" s="3">
        <v>44858</v>
      </c>
      <c r="F2405" s="2" t="s">
        <v>28</v>
      </c>
      <c r="G2405" s="2" t="s">
        <v>638</v>
      </c>
      <c r="H2405" s="3">
        <v>46046</v>
      </c>
      <c r="K2405" s="2" t="s">
        <v>63</v>
      </c>
      <c r="L2405" s="2" t="s">
        <v>370</v>
      </c>
      <c r="N2405" t="s">
        <v>3440</v>
      </c>
      <c r="O2405" s="3">
        <v>45306</v>
      </c>
      <c r="P2405" s="2">
        <f t="shared" ca="1" si="37"/>
        <v>2</v>
      </c>
    </row>
    <row r="2406" spans="1:16">
      <c r="A2406" s="2">
        <v>3511336</v>
      </c>
      <c r="B2406" s="2">
        <v>2405</v>
      </c>
      <c r="C2406" s="2">
        <v>2405</v>
      </c>
      <c r="D2406" s="2" t="s">
        <v>2650</v>
      </c>
      <c r="E2406" s="3">
        <v>44858</v>
      </c>
      <c r="F2406" s="2" t="s">
        <v>57</v>
      </c>
      <c r="G2406" s="2" t="s">
        <v>638</v>
      </c>
      <c r="H2406" s="3">
        <v>46046</v>
      </c>
      <c r="K2406" s="2" t="s">
        <v>54</v>
      </c>
      <c r="L2406" s="2" t="s">
        <v>182</v>
      </c>
      <c r="N2406" t="s">
        <v>3440</v>
      </c>
      <c r="O2406" s="3">
        <v>45306</v>
      </c>
      <c r="P2406" s="2">
        <f t="shared" ca="1" si="37"/>
        <v>2</v>
      </c>
    </row>
    <row r="2407" spans="1:16">
      <c r="A2407" s="2">
        <v>3510888</v>
      </c>
      <c r="B2407" s="2">
        <v>2406</v>
      </c>
      <c r="C2407" s="2">
        <v>2406</v>
      </c>
      <c r="D2407" s="2" t="s">
        <v>2651</v>
      </c>
      <c r="E2407" s="3">
        <v>44858</v>
      </c>
      <c r="F2407" s="2" t="s">
        <v>28</v>
      </c>
      <c r="G2407" s="2" t="s">
        <v>638</v>
      </c>
      <c r="H2407" s="3">
        <v>46046</v>
      </c>
      <c r="K2407" s="2" t="s">
        <v>63</v>
      </c>
      <c r="L2407" s="2" t="s">
        <v>378</v>
      </c>
      <c r="N2407" t="s">
        <v>3440</v>
      </c>
      <c r="O2407" s="3">
        <v>45306</v>
      </c>
      <c r="P2407" s="2">
        <f t="shared" ca="1" si="37"/>
        <v>2</v>
      </c>
    </row>
    <row r="2408" spans="1:16">
      <c r="A2408" s="2">
        <v>3514375</v>
      </c>
      <c r="B2408" s="2">
        <v>2407</v>
      </c>
      <c r="C2408" s="2">
        <v>2407</v>
      </c>
      <c r="D2408" s="2" t="s">
        <v>2652</v>
      </c>
      <c r="E2408" s="3">
        <v>44858</v>
      </c>
      <c r="F2408" s="2" t="s">
        <v>28</v>
      </c>
      <c r="G2408" s="2" t="s">
        <v>638</v>
      </c>
      <c r="H2408" s="3">
        <v>46046</v>
      </c>
      <c r="K2408" s="2" t="s">
        <v>54</v>
      </c>
      <c r="L2408" s="2" t="s">
        <v>17</v>
      </c>
      <c r="N2408" t="s">
        <v>3440</v>
      </c>
      <c r="O2408" s="3">
        <v>45306</v>
      </c>
      <c r="P2408" s="2">
        <f t="shared" ca="1" si="37"/>
        <v>2</v>
      </c>
    </row>
    <row r="2409" spans="1:16">
      <c r="A2409" s="2">
        <v>3511969</v>
      </c>
      <c r="B2409" s="2">
        <v>2408</v>
      </c>
      <c r="C2409" s="2">
        <v>2408</v>
      </c>
      <c r="D2409" s="2" t="s">
        <v>2653</v>
      </c>
      <c r="E2409" s="3">
        <v>44858</v>
      </c>
      <c r="F2409" s="2" t="s">
        <v>246</v>
      </c>
      <c r="G2409" s="2" t="s">
        <v>638</v>
      </c>
      <c r="H2409" s="3">
        <v>46046</v>
      </c>
      <c r="K2409" s="2" t="s">
        <v>147</v>
      </c>
      <c r="L2409" s="2" t="s">
        <v>139</v>
      </c>
      <c r="N2409" t="s">
        <v>3440</v>
      </c>
      <c r="O2409" s="3">
        <v>45306</v>
      </c>
      <c r="P2409" s="2">
        <f t="shared" ca="1" si="37"/>
        <v>2</v>
      </c>
    </row>
    <row r="2410" spans="1:16">
      <c r="A2410" s="2">
        <v>3511003</v>
      </c>
      <c r="B2410" s="2">
        <v>2409</v>
      </c>
      <c r="C2410" s="2">
        <v>2409</v>
      </c>
      <c r="D2410" s="2" t="s">
        <v>2654</v>
      </c>
      <c r="E2410" s="3">
        <v>44858</v>
      </c>
      <c r="F2410" s="2" t="s">
        <v>28</v>
      </c>
      <c r="G2410" s="2" t="s">
        <v>638</v>
      </c>
      <c r="H2410" s="3">
        <v>46046</v>
      </c>
      <c r="K2410" s="2" t="s">
        <v>135</v>
      </c>
      <c r="L2410" s="2" t="s">
        <v>185</v>
      </c>
      <c r="N2410" t="s">
        <v>3440</v>
      </c>
      <c r="O2410" s="3">
        <v>45306</v>
      </c>
      <c r="P2410" s="2">
        <f t="shared" ca="1" si="37"/>
        <v>2</v>
      </c>
    </row>
    <row r="2411" spans="1:16">
      <c r="A2411" s="2">
        <v>3511286</v>
      </c>
      <c r="B2411" s="2">
        <v>2410</v>
      </c>
      <c r="C2411" s="2">
        <v>2410</v>
      </c>
      <c r="D2411" s="2" t="s">
        <v>2655</v>
      </c>
      <c r="E2411" s="3">
        <v>44858</v>
      </c>
      <c r="F2411" s="2" t="s">
        <v>28</v>
      </c>
      <c r="G2411" s="2" t="s">
        <v>638</v>
      </c>
      <c r="H2411" s="3">
        <v>46046</v>
      </c>
      <c r="K2411" s="2" t="s">
        <v>25</v>
      </c>
      <c r="L2411" s="2" t="s">
        <v>174</v>
      </c>
      <c r="N2411" t="s">
        <v>3440</v>
      </c>
      <c r="O2411" s="3">
        <v>45306</v>
      </c>
      <c r="P2411" s="2">
        <f t="shared" ca="1" si="37"/>
        <v>2</v>
      </c>
    </row>
    <row r="2412" spans="1:16">
      <c r="A2412" s="2">
        <v>3511264</v>
      </c>
      <c r="B2412" s="2">
        <v>2411</v>
      </c>
      <c r="C2412" s="2">
        <v>2411</v>
      </c>
      <c r="D2412" s="2" t="s">
        <v>2656</v>
      </c>
      <c r="E2412" s="3">
        <v>44858</v>
      </c>
      <c r="F2412" s="2" t="s">
        <v>246</v>
      </c>
      <c r="G2412" s="2" t="s">
        <v>638</v>
      </c>
      <c r="H2412" s="3">
        <v>46046</v>
      </c>
      <c r="K2412" s="2" t="s">
        <v>147</v>
      </c>
      <c r="L2412" s="2" t="s">
        <v>71</v>
      </c>
      <c r="N2412" t="s">
        <v>3440</v>
      </c>
      <c r="O2412" s="3">
        <v>45306</v>
      </c>
      <c r="P2412" s="2">
        <f t="shared" ca="1" si="37"/>
        <v>2</v>
      </c>
    </row>
    <row r="2413" spans="1:16">
      <c r="A2413" s="2">
        <v>3511816</v>
      </c>
      <c r="B2413" s="2">
        <v>2412</v>
      </c>
      <c r="C2413" s="2">
        <v>2412</v>
      </c>
      <c r="D2413" s="2" t="s">
        <v>2657</v>
      </c>
      <c r="E2413" s="3">
        <v>44858</v>
      </c>
      <c r="F2413" s="2" t="s">
        <v>28</v>
      </c>
      <c r="G2413" s="2" t="s">
        <v>638</v>
      </c>
      <c r="H2413" s="3">
        <v>46046</v>
      </c>
      <c r="K2413" s="2" t="s">
        <v>52</v>
      </c>
      <c r="L2413" s="2" t="s">
        <v>493</v>
      </c>
      <c r="N2413" t="s">
        <v>3440</v>
      </c>
      <c r="O2413" s="3">
        <v>45306</v>
      </c>
      <c r="P2413" s="2">
        <f t="shared" ca="1" si="37"/>
        <v>2</v>
      </c>
    </row>
    <row r="2414" spans="1:16">
      <c r="A2414" s="2">
        <v>3511220</v>
      </c>
      <c r="B2414" s="2">
        <v>2413</v>
      </c>
      <c r="C2414" s="2">
        <v>2413</v>
      </c>
      <c r="D2414" s="2" t="s">
        <v>2658</v>
      </c>
      <c r="E2414" s="3">
        <v>44858</v>
      </c>
      <c r="F2414" s="2" t="s">
        <v>28</v>
      </c>
      <c r="G2414" s="2" t="s">
        <v>638</v>
      </c>
      <c r="H2414" s="3">
        <v>46046</v>
      </c>
      <c r="K2414" s="2" t="s">
        <v>389</v>
      </c>
      <c r="L2414" s="2" t="s">
        <v>2636</v>
      </c>
      <c r="N2414" t="s">
        <v>3440</v>
      </c>
      <c r="O2414" s="3">
        <v>45306</v>
      </c>
      <c r="P2414" s="2">
        <f t="shared" ca="1" si="37"/>
        <v>2</v>
      </c>
    </row>
    <row r="2415" spans="1:16">
      <c r="A2415" s="2">
        <v>3511813</v>
      </c>
      <c r="B2415" s="2">
        <v>2414</v>
      </c>
      <c r="C2415" s="2">
        <v>2414</v>
      </c>
      <c r="D2415" s="2" t="s">
        <v>2659</v>
      </c>
      <c r="E2415" s="3">
        <v>44858</v>
      </c>
      <c r="F2415" s="2" t="s">
        <v>28</v>
      </c>
      <c r="G2415" s="2" t="s">
        <v>638</v>
      </c>
      <c r="H2415" s="3">
        <v>46046</v>
      </c>
      <c r="K2415" s="2" t="s">
        <v>38</v>
      </c>
      <c r="L2415" s="2" t="s">
        <v>191</v>
      </c>
      <c r="N2415" t="s">
        <v>3440</v>
      </c>
      <c r="O2415" s="3">
        <v>45306</v>
      </c>
      <c r="P2415" s="2">
        <f t="shared" ca="1" si="37"/>
        <v>2</v>
      </c>
    </row>
    <row r="2416" spans="1:16">
      <c r="A2416" s="2">
        <v>3511482</v>
      </c>
      <c r="B2416" s="2">
        <v>2415</v>
      </c>
      <c r="C2416" s="2">
        <v>2415</v>
      </c>
      <c r="D2416" s="2" t="s">
        <v>2660</v>
      </c>
      <c r="E2416" s="3">
        <v>44858</v>
      </c>
      <c r="F2416" s="2" t="s">
        <v>28</v>
      </c>
      <c r="G2416" s="2" t="s">
        <v>638</v>
      </c>
      <c r="H2416" s="3">
        <v>46046</v>
      </c>
      <c r="K2416" s="2" t="s">
        <v>54</v>
      </c>
      <c r="L2416" s="2" t="s">
        <v>113</v>
      </c>
      <c r="N2416" t="s">
        <v>3440</v>
      </c>
      <c r="O2416" s="3">
        <v>45306</v>
      </c>
      <c r="P2416" s="2">
        <f t="shared" ca="1" si="37"/>
        <v>2</v>
      </c>
    </row>
    <row r="2417" spans="1:16">
      <c r="A2417" s="2">
        <v>3511222</v>
      </c>
      <c r="B2417" s="2">
        <v>2416</v>
      </c>
      <c r="C2417" s="2">
        <v>2416</v>
      </c>
      <c r="D2417" s="2" t="s">
        <v>2661</v>
      </c>
      <c r="E2417" s="3">
        <v>44858</v>
      </c>
      <c r="F2417" s="2" t="s">
        <v>28</v>
      </c>
      <c r="G2417" s="2" t="s">
        <v>638</v>
      </c>
      <c r="H2417" s="3">
        <v>46046</v>
      </c>
      <c r="K2417" s="2" t="s">
        <v>63</v>
      </c>
      <c r="L2417" s="2" t="s">
        <v>185</v>
      </c>
      <c r="N2417" t="s">
        <v>3440</v>
      </c>
      <c r="O2417" s="3">
        <v>45306</v>
      </c>
      <c r="P2417" s="2">
        <f t="shared" ca="1" si="37"/>
        <v>2</v>
      </c>
    </row>
    <row r="2418" spans="1:16">
      <c r="A2418" s="2">
        <v>3511253</v>
      </c>
      <c r="B2418" s="2">
        <v>2417</v>
      </c>
      <c r="C2418" s="2">
        <v>2417</v>
      </c>
      <c r="D2418" s="2" t="s">
        <v>2662</v>
      </c>
      <c r="E2418" s="3">
        <v>44858</v>
      </c>
      <c r="F2418" s="2" t="s">
        <v>28</v>
      </c>
      <c r="G2418" s="2" t="s">
        <v>638</v>
      </c>
      <c r="H2418" s="3">
        <v>46046</v>
      </c>
      <c r="K2418" s="2" t="s">
        <v>135</v>
      </c>
      <c r="L2418" s="2" t="s">
        <v>182</v>
      </c>
      <c r="N2418" t="s">
        <v>3440</v>
      </c>
      <c r="O2418" s="3">
        <v>45306</v>
      </c>
      <c r="P2418" s="2">
        <f t="shared" ca="1" si="37"/>
        <v>2</v>
      </c>
    </row>
    <row r="2419" spans="1:16">
      <c r="A2419" s="2">
        <v>3511265</v>
      </c>
      <c r="B2419" s="2">
        <v>2418</v>
      </c>
      <c r="C2419" s="2">
        <v>2418</v>
      </c>
      <c r="D2419" s="2" t="s">
        <v>2663</v>
      </c>
      <c r="E2419" s="3">
        <v>44858</v>
      </c>
      <c r="F2419" s="2" t="s">
        <v>28</v>
      </c>
      <c r="G2419" s="2" t="s">
        <v>638</v>
      </c>
      <c r="H2419" s="3">
        <v>46046</v>
      </c>
      <c r="K2419" s="2" t="s">
        <v>52</v>
      </c>
      <c r="L2419" s="2" t="s">
        <v>152</v>
      </c>
      <c r="N2419" t="s">
        <v>3440</v>
      </c>
      <c r="O2419" s="3">
        <v>45306</v>
      </c>
      <c r="P2419" s="2">
        <f t="shared" ca="1" si="37"/>
        <v>2</v>
      </c>
    </row>
    <row r="2420" spans="1:16">
      <c r="A2420" s="2">
        <v>3511262</v>
      </c>
      <c r="B2420" s="2">
        <v>2419</v>
      </c>
      <c r="C2420" s="2">
        <v>2419</v>
      </c>
      <c r="D2420" s="2" t="s">
        <v>2664</v>
      </c>
      <c r="E2420" s="3">
        <v>44858</v>
      </c>
      <c r="F2420" s="2" t="s">
        <v>246</v>
      </c>
      <c r="G2420" s="2" t="s">
        <v>638</v>
      </c>
      <c r="H2420" s="3">
        <v>46046</v>
      </c>
      <c r="K2420" s="2" t="s">
        <v>54</v>
      </c>
      <c r="L2420" s="2" t="s">
        <v>432</v>
      </c>
      <c r="N2420" t="s">
        <v>3440</v>
      </c>
      <c r="O2420" s="3">
        <v>45306</v>
      </c>
      <c r="P2420" s="2">
        <f t="shared" ca="1" si="37"/>
        <v>2</v>
      </c>
    </row>
    <row r="2421" spans="1:16">
      <c r="A2421" s="2">
        <v>3511266</v>
      </c>
      <c r="B2421" s="2">
        <v>2420</v>
      </c>
      <c r="C2421" s="2">
        <v>2420</v>
      </c>
      <c r="D2421" s="2" t="s">
        <v>2665</v>
      </c>
      <c r="E2421" s="3">
        <v>44858</v>
      </c>
      <c r="F2421" s="2" t="s">
        <v>57</v>
      </c>
      <c r="G2421" s="2" t="s">
        <v>638</v>
      </c>
      <c r="H2421" s="3">
        <v>46046</v>
      </c>
      <c r="K2421" s="2" t="s">
        <v>54</v>
      </c>
      <c r="L2421" s="2" t="s">
        <v>1491</v>
      </c>
      <c r="N2421" t="s">
        <v>3440</v>
      </c>
      <c r="O2421" s="3">
        <v>45306</v>
      </c>
      <c r="P2421" s="2">
        <f t="shared" ca="1" si="37"/>
        <v>2</v>
      </c>
    </row>
    <row r="2422" spans="1:16">
      <c r="A2422" s="2">
        <v>3511250</v>
      </c>
      <c r="B2422" s="2">
        <v>2421</v>
      </c>
      <c r="C2422" s="2">
        <v>2421</v>
      </c>
      <c r="D2422" s="2" t="s">
        <v>2666</v>
      </c>
      <c r="E2422" s="3">
        <v>44858</v>
      </c>
      <c r="F2422" s="2" t="s">
        <v>28</v>
      </c>
      <c r="G2422" s="2" t="s">
        <v>638</v>
      </c>
      <c r="H2422" s="3">
        <v>46046</v>
      </c>
      <c r="K2422" s="2" t="s">
        <v>135</v>
      </c>
      <c r="L2422" s="2" t="s">
        <v>242</v>
      </c>
      <c r="N2422" t="s">
        <v>3440</v>
      </c>
      <c r="O2422" s="3">
        <v>45306</v>
      </c>
      <c r="P2422" s="2">
        <f t="shared" ca="1" si="37"/>
        <v>2</v>
      </c>
    </row>
    <row r="2423" spans="1:16">
      <c r="A2423" s="2">
        <v>3511023</v>
      </c>
      <c r="B2423" s="2">
        <v>2422</v>
      </c>
      <c r="C2423" s="2">
        <v>2422</v>
      </c>
      <c r="D2423" s="2" t="s">
        <v>2667</v>
      </c>
      <c r="E2423" s="3">
        <v>44858</v>
      </c>
      <c r="F2423" s="2" t="s">
        <v>57</v>
      </c>
      <c r="G2423" s="2" t="s">
        <v>638</v>
      </c>
      <c r="H2423" s="3">
        <v>46046</v>
      </c>
      <c r="K2423" s="2" t="s">
        <v>63</v>
      </c>
      <c r="L2423" s="2" t="s">
        <v>249</v>
      </c>
      <c r="N2423" t="s">
        <v>3440</v>
      </c>
      <c r="O2423" s="3">
        <v>45306</v>
      </c>
      <c r="P2423" s="2">
        <f t="shared" ca="1" si="37"/>
        <v>2</v>
      </c>
    </row>
    <row r="2424" spans="1:16">
      <c r="A2424" s="2">
        <v>3511324</v>
      </c>
      <c r="B2424" s="2">
        <v>2423</v>
      </c>
      <c r="C2424" s="2">
        <v>2423</v>
      </c>
      <c r="D2424" s="2" t="s">
        <v>2668</v>
      </c>
      <c r="E2424" s="3">
        <v>44858</v>
      </c>
      <c r="F2424" s="2" t="s">
        <v>14</v>
      </c>
      <c r="G2424" s="2" t="s">
        <v>638</v>
      </c>
      <c r="H2424" s="3">
        <v>46046</v>
      </c>
      <c r="K2424" s="2" t="s">
        <v>135</v>
      </c>
      <c r="L2424" s="2" t="s">
        <v>127</v>
      </c>
      <c r="N2424" t="s">
        <v>3440</v>
      </c>
      <c r="O2424" s="3">
        <v>45306</v>
      </c>
      <c r="P2424" s="2">
        <f t="shared" ca="1" si="37"/>
        <v>2</v>
      </c>
    </row>
    <row r="2425" spans="1:16">
      <c r="A2425" s="2">
        <v>3510884</v>
      </c>
      <c r="B2425" s="2">
        <v>2424</v>
      </c>
      <c r="C2425" s="2">
        <v>2424</v>
      </c>
      <c r="D2425" s="2" t="s">
        <v>2669</v>
      </c>
      <c r="E2425" s="3">
        <v>44858</v>
      </c>
      <c r="F2425" s="2" t="s">
        <v>28</v>
      </c>
      <c r="G2425" s="2" t="s">
        <v>638</v>
      </c>
      <c r="H2425" s="3">
        <v>46046</v>
      </c>
      <c r="K2425" s="2" t="s">
        <v>142</v>
      </c>
      <c r="L2425" s="2" t="s">
        <v>441</v>
      </c>
      <c r="N2425" t="s">
        <v>3440</v>
      </c>
      <c r="O2425" s="3">
        <v>45306</v>
      </c>
      <c r="P2425" s="2">
        <f t="shared" ca="1" si="37"/>
        <v>2</v>
      </c>
    </row>
    <row r="2426" spans="1:16">
      <c r="A2426" s="2">
        <v>3511024</v>
      </c>
      <c r="B2426" s="2">
        <v>2425</v>
      </c>
      <c r="C2426" s="2">
        <v>2425</v>
      </c>
      <c r="D2426" s="2" t="s">
        <v>2670</v>
      </c>
      <c r="E2426" s="3">
        <v>44858</v>
      </c>
      <c r="F2426" s="2" t="s">
        <v>28</v>
      </c>
      <c r="G2426" s="2" t="s">
        <v>638</v>
      </c>
      <c r="H2426" s="3">
        <v>46046</v>
      </c>
      <c r="K2426" s="2" t="s">
        <v>38</v>
      </c>
      <c r="L2426" s="2" t="s">
        <v>1190</v>
      </c>
      <c r="N2426" t="s">
        <v>3440</v>
      </c>
      <c r="O2426" s="3">
        <v>45306</v>
      </c>
      <c r="P2426" s="2">
        <f t="shared" ca="1" si="37"/>
        <v>2</v>
      </c>
    </row>
    <row r="2427" spans="1:16">
      <c r="A2427" s="2">
        <v>3511337</v>
      </c>
      <c r="B2427" s="2">
        <v>2426</v>
      </c>
      <c r="C2427" s="2">
        <v>2426</v>
      </c>
      <c r="D2427" s="2" t="s">
        <v>2671</v>
      </c>
      <c r="E2427" s="3">
        <v>44858</v>
      </c>
      <c r="F2427" s="2" t="s">
        <v>14</v>
      </c>
      <c r="G2427" s="2" t="s">
        <v>638</v>
      </c>
      <c r="H2427" s="3">
        <v>46046</v>
      </c>
      <c r="K2427" s="2" t="s">
        <v>135</v>
      </c>
      <c r="L2427" s="2" t="s">
        <v>127</v>
      </c>
      <c r="N2427" t="s">
        <v>3440</v>
      </c>
      <c r="O2427" s="3">
        <v>45306</v>
      </c>
      <c r="P2427" s="2">
        <f t="shared" ca="1" si="37"/>
        <v>2</v>
      </c>
    </row>
    <row r="2428" spans="1:16">
      <c r="A2428" s="2">
        <v>3511252</v>
      </c>
      <c r="B2428" s="2">
        <v>2427</v>
      </c>
      <c r="C2428" s="2">
        <v>2427</v>
      </c>
      <c r="D2428" s="2" t="s">
        <v>2672</v>
      </c>
      <c r="E2428" s="3">
        <v>44858</v>
      </c>
      <c r="F2428" s="2" t="s">
        <v>28</v>
      </c>
      <c r="G2428" s="2" t="s">
        <v>638</v>
      </c>
      <c r="H2428" s="3">
        <v>46046</v>
      </c>
      <c r="K2428" s="2" t="s">
        <v>80</v>
      </c>
      <c r="L2428" s="2" t="s">
        <v>300</v>
      </c>
      <c r="N2428" t="s">
        <v>3440</v>
      </c>
      <c r="O2428" s="3">
        <v>45306</v>
      </c>
      <c r="P2428" s="2">
        <f t="shared" ca="1" si="37"/>
        <v>2</v>
      </c>
    </row>
    <row r="2429" spans="1:16">
      <c r="A2429" s="2">
        <v>3511263</v>
      </c>
      <c r="B2429" s="2">
        <v>2428</v>
      </c>
      <c r="C2429" s="2">
        <v>2428</v>
      </c>
      <c r="D2429" s="2" t="s">
        <v>2673</v>
      </c>
      <c r="E2429" s="3">
        <v>44858</v>
      </c>
      <c r="F2429" s="2" t="s">
        <v>28</v>
      </c>
      <c r="G2429" s="2" t="s">
        <v>638</v>
      </c>
      <c r="H2429" s="3">
        <v>46046</v>
      </c>
      <c r="K2429" s="2" t="s">
        <v>25</v>
      </c>
      <c r="L2429" s="2" t="s">
        <v>597</v>
      </c>
      <c r="N2429" t="s">
        <v>3440</v>
      </c>
      <c r="O2429" s="3">
        <v>45306</v>
      </c>
      <c r="P2429" s="2">
        <f t="shared" ca="1" si="37"/>
        <v>2</v>
      </c>
    </row>
    <row r="2430" spans="1:16">
      <c r="A2430" s="2">
        <v>3511717</v>
      </c>
      <c r="B2430" s="2">
        <v>2429</v>
      </c>
      <c r="C2430" s="2">
        <v>2429</v>
      </c>
      <c r="D2430" s="2" t="s">
        <v>2674</v>
      </c>
      <c r="E2430" s="3">
        <v>44858</v>
      </c>
      <c r="F2430" s="2" t="s">
        <v>28</v>
      </c>
      <c r="G2430" s="2" t="s">
        <v>638</v>
      </c>
      <c r="H2430" s="3">
        <v>46046</v>
      </c>
      <c r="K2430" s="2" t="s">
        <v>25</v>
      </c>
      <c r="L2430" s="2" t="s">
        <v>597</v>
      </c>
      <c r="N2430" t="s">
        <v>3440</v>
      </c>
      <c r="O2430" s="3">
        <v>45306</v>
      </c>
      <c r="P2430" s="2">
        <f t="shared" ca="1" si="37"/>
        <v>2</v>
      </c>
    </row>
    <row r="2431" spans="1:16">
      <c r="A2431" s="2">
        <v>3503583</v>
      </c>
      <c r="B2431" s="2">
        <v>2430</v>
      </c>
      <c r="C2431" s="2">
        <v>2430</v>
      </c>
      <c r="D2431" s="2" t="s">
        <v>2675</v>
      </c>
      <c r="E2431" s="3">
        <v>44872</v>
      </c>
      <c r="F2431" s="2" t="s">
        <v>57</v>
      </c>
      <c r="G2431" s="2" t="s">
        <v>638</v>
      </c>
      <c r="H2431" s="3">
        <v>46060</v>
      </c>
      <c r="K2431" s="2" t="s">
        <v>142</v>
      </c>
      <c r="L2431" s="2" t="s">
        <v>94</v>
      </c>
      <c r="N2431" t="s">
        <v>3440</v>
      </c>
      <c r="O2431" s="3">
        <v>45306</v>
      </c>
      <c r="P2431" s="2">
        <f t="shared" ca="1" si="37"/>
        <v>2</v>
      </c>
    </row>
    <row r="2432" spans="1:16">
      <c r="A2432" s="2">
        <v>3519559</v>
      </c>
      <c r="B2432" s="2">
        <v>2431</v>
      </c>
      <c r="C2432" s="2">
        <v>2431</v>
      </c>
      <c r="D2432" s="2" t="s">
        <v>2676</v>
      </c>
      <c r="E2432" s="3">
        <v>44872</v>
      </c>
      <c r="F2432" s="2" t="s">
        <v>28</v>
      </c>
      <c r="G2432" s="2" t="s">
        <v>638</v>
      </c>
      <c r="H2432" s="3">
        <v>46060</v>
      </c>
      <c r="K2432" s="2" t="s">
        <v>52</v>
      </c>
      <c r="L2432" s="2" t="s">
        <v>191</v>
      </c>
      <c r="N2432" t="s">
        <v>3440</v>
      </c>
      <c r="O2432" s="3">
        <v>45306</v>
      </c>
      <c r="P2432" s="2">
        <f t="shared" ca="1" si="37"/>
        <v>2</v>
      </c>
    </row>
    <row r="2433" spans="1:16">
      <c r="A2433" s="2">
        <v>3511424</v>
      </c>
      <c r="B2433" s="2">
        <v>2432</v>
      </c>
      <c r="C2433" s="2">
        <v>2432</v>
      </c>
      <c r="D2433" s="2" t="s">
        <v>2677</v>
      </c>
      <c r="E2433" s="3">
        <v>44872</v>
      </c>
      <c r="F2433" s="2" t="s">
        <v>28</v>
      </c>
      <c r="G2433" s="2" t="s">
        <v>638</v>
      </c>
      <c r="H2433" s="3">
        <v>46060</v>
      </c>
      <c r="K2433" s="2" t="s">
        <v>135</v>
      </c>
      <c r="L2433" s="2" t="s">
        <v>214</v>
      </c>
      <c r="N2433" t="s">
        <v>3440</v>
      </c>
      <c r="O2433" s="3">
        <v>45306</v>
      </c>
      <c r="P2433" s="2">
        <f t="shared" ca="1" si="37"/>
        <v>2</v>
      </c>
    </row>
    <row r="2434" spans="1:16">
      <c r="A2434" s="2">
        <v>3518501</v>
      </c>
      <c r="B2434" s="2">
        <v>2433</v>
      </c>
      <c r="C2434" s="2">
        <v>2433</v>
      </c>
      <c r="D2434" s="2" t="s">
        <v>2678</v>
      </c>
      <c r="E2434" s="3">
        <v>44872</v>
      </c>
      <c r="F2434" s="2" t="s">
        <v>57</v>
      </c>
      <c r="G2434" s="2" t="s">
        <v>638</v>
      </c>
      <c r="H2434" s="3">
        <v>46060</v>
      </c>
      <c r="K2434" s="2" t="s">
        <v>32</v>
      </c>
      <c r="L2434" s="2" t="s">
        <v>85</v>
      </c>
      <c r="N2434" t="s">
        <v>3440</v>
      </c>
      <c r="O2434" s="3">
        <v>45306</v>
      </c>
      <c r="P2434" s="2">
        <f t="shared" ref="P2434:P2497" ca="1" si="38">ROUNDUP((TODAY()-E2434)/365.25,0)</f>
        <v>2</v>
      </c>
    </row>
    <row r="2435" spans="1:16">
      <c r="A2435" s="2">
        <v>3503245</v>
      </c>
      <c r="B2435" s="2">
        <v>2434</v>
      </c>
      <c r="C2435" s="2">
        <v>2434</v>
      </c>
      <c r="D2435" s="2" t="s">
        <v>2679</v>
      </c>
      <c r="E2435" s="3">
        <v>44872</v>
      </c>
      <c r="F2435" s="2" t="s">
        <v>57</v>
      </c>
      <c r="G2435" s="2" t="s">
        <v>638</v>
      </c>
      <c r="H2435" s="3">
        <v>46060</v>
      </c>
      <c r="K2435" s="2" t="s">
        <v>63</v>
      </c>
      <c r="L2435" s="2" t="s">
        <v>174</v>
      </c>
      <c r="N2435" t="s">
        <v>3440</v>
      </c>
      <c r="O2435" s="3">
        <v>45306</v>
      </c>
      <c r="P2435" s="2">
        <f t="shared" ca="1" si="38"/>
        <v>2</v>
      </c>
    </row>
    <row r="2436" spans="1:16">
      <c r="A2436" s="2">
        <v>3516387</v>
      </c>
      <c r="B2436" s="2">
        <v>2435</v>
      </c>
      <c r="C2436" s="2">
        <v>2435</v>
      </c>
      <c r="D2436" s="2" t="s">
        <v>2680</v>
      </c>
      <c r="E2436" s="3">
        <v>44872</v>
      </c>
      <c r="F2436" s="2" t="s">
        <v>57</v>
      </c>
      <c r="G2436" s="2" t="s">
        <v>638</v>
      </c>
      <c r="H2436" s="3">
        <v>46060</v>
      </c>
      <c r="K2436" s="2" t="s">
        <v>45</v>
      </c>
      <c r="L2436" s="2" t="s">
        <v>94</v>
      </c>
      <c r="N2436" t="s">
        <v>3440</v>
      </c>
      <c r="O2436" s="3">
        <v>45306</v>
      </c>
      <c r="P2436" s="2">
        <f t="shared" ca="1" si="38"/>
        <v>2</v>
      </c>
    </row>
    <row r="2437" spans="1:16">
      <c r="A2437" s="2">
        <v>3518433</v>
      </c>
      <c r="B2437" s="2">
        <v>2436</v>
      </c>
      <c r="C2437" s="2">
        <v>2436</v>
      </c>
      <c r="D2437" s="2" t="s">
        <v>2681</v>
      </c>
      <c r="E2437" s="3">
        <v>44872</v>
      </c>
      <c r="F2437" s="2" t="s">
        <v>28</v>
      </c>
      <c r="G2437" s="2" t="s">
        <v>638</v>
      </c>
      <c r="H2437" s="3">
        <v>46060</v>
      </c>
      <c r="K2437" s="2" t="s">
        <v>80</v>
      </c>
      <c r="L2437" s="2" t="s">
        <v>185</v>
      </c>
      <c r="N2437" t="s">
        <v>3440</v>
      </c>
      <c r="O2437" s="3">
        <v>45306</v>
      </c>
      <c r="P2437" s="2">
        <f t="shared" ca="1" si="38"/>
        <v>2</v>
      </c>
    </row>
    <row r="2438" spans="1:16">
      <c r="A2438" s="2">
        <v>3518429</v>
      </c>
      <c r="B2438" s="2">
        <v>2437</v>
      </c>
      <c r="C2438" s="2">
        <v>2437</v>
      </c>
      <c r="D2438" s="2" t="s">
        <v>2682</v>
      </c>
      <c r="E2438" s="3">
        <v>44872</v>
      </c>
      <c r="F2438" s="2" t="s">
        <v>322</v>
      </c>
      <c r="G2438" s="2" t="s">
        <v>638</v>
      </c>
      <c r="H2438" s="3">
        <v>46060</v>
      </c>
      <c r="K2438" s="2" t="s">
        <v>63</v>
      </c>
      <c r="L2438" s="2" t="s">
        <v>259</v>
      </c>
      <c r="N2438" t="s">
        <v>3440</v>
      </c>
      <c r="O2438" s="3">
        <v>45306</v>
      </c>
      <c r="P2438" s="2">
        <f t="shared" ca="1" si="38"/>
        <v>2</v>
      </c>
    </row>
    <row r="2439" spans="1:16">
      <c r="A2439" s="2">
        <v>3518842</v>
      </c>
      <c r="B2439" s="2">
        <v>2438</v>
      </c>
      <c r="C2439" s="2">
        <v>2438</v>
      </c>
      <c r="D2439" s="2" t="s">
        <v>2683</v>
      </c>
      <c r="E2439" s="3">
        <v>44872</v>
      </c>
      <c r="F2439" s="2" t="s">
        <v>14</v>
      </c>
      <c r="G2439" s="2" t="s">
        <v>638</v>
      </c>
      <c r="H2439" s="3">
        <v>46060</v>
      </c>
      <c r="K2439" s="2" t="s">
        <v>63</v>
      </c>
      <c r="L2439" s="2" t="s">
        <v>127</v>
      </c>
      <c r="N2439" t="s">
        <v>3440</v>
      </c>
      <c r="O2439" s="3">
        <v>45306</v>
      </c>
      <c r="P2439" s="2">
        <f t="shared" ca="1" si="38"/>
        <v>2</v>
      </c>
    </row>
    <row r="2440" spans="1:16">
      <c r="A2440" s="2">
        <v>3518427</v>
      </c>
      <c r="B2440" s="2">
        <v>2439</v>
      </c>
      <c r="C2440" s="2">
        <v>2439</v>
      </c>
      <c r="D2440" s="2" t="s">
        <v>2684</v>
      </c>
      <c r="E2440" s="3">
        <v>44872</v>
      </c>
      <c r="F2440" s="2" t="s">
        <v>28</v>
      </c>
      <c r="G2440" s="2" t="s">
        <v>638</v>
      </c>
      <c r="H2440" s="3">
        <v>46060</v>
      </c>
      <c r="K2440" s="2" t="s">
        <v>32</v>
      </c>
      <c r="L2440" s="2" t="s">
        <v>123</v>
      </c>
      <c r="N2440" t="s">
        <v>3440</v>
      </c>
      <c r="O2440" s="3">
        <v>45306</v>
      </c>
      <c r="P2440" s="2">
        <f t="shared" ca="1" si="38"/>
        <v>2</v>
      </c>
    </row>
    <row r="2441" spans="1:16">
      <c r="A2441" s="2">
        <v>3517123</v>
      </c>
      <c r="B2441" s="2">
        <v>2440</v>
      </c>
      <c r="C2441" s="2">
        <v>2440</v>
      </c>
      <c r="D2441" s="2" t="s">
        <v>2685</v>
      </c>
      <c r="E2441" s="3">
        <v>44872</v>
      </c>
      <c r="F2441" s="2" t="s">
        <v>14</v>
      </c>
      <c r="G2441" s="2" t="s">
        <v>638</v>
      </c>
      <c r="H2441" s="3">
        <v>46060</v>
      </c>
      <c r="K2441" s="2" t="s">
        <v>25</v>
      </c>
      <c r="L2441" s="2" t="s">
        <v>597</v>
      </c>
      <c r="N2441" t="s">
        <v>3440</v>
      </c>
      <c r="O2441" s="3">
        <v>45306</v>
      </c>
      <c r="P2441" s="2">
        <f t="shared" ca="1" si="38"/>
        <v>2</v>
      </c>
    </row>
    <row r="2442" spans="1:16">
      <c r="A2442" s="2">
        <v>3518430</v>
      </c>
      <c r="B2442" s="2">
        <v>2441</v>
      </c>
      <c r="C2442" s="2">
        <v>2441</v>
      </c>
      <c r="D2442" s="2" t="s">
        <v>2686</v>
      </c>
      <c r="E2442" s="3">
        <v>44872</v>
      </c>
      <c r="F2442" s="2" t="s">
        <v>322</v>
      </c>
      <c r="G2442" s="2" t="s">
        <v>638</v>
      </c>
      <c r="H2442" s="3">
        <v>46060</v>
      </c>
      <c r="K2442" s="2" t="s">
        <v>38</v>
      </c>
      <c r="L2442" s="2" t="s">
        <v>362</v>
      </c>
      <c r="N2442" t="s">
        <v>3440</v>
      </c>
      <c r="O2442" s="3">
        <v>45306</v>
      </c>
      <c r="P2442" s="2">
        <f t="shared" ca="1" si="38"/>
        <v>2</v>
      </c>
    </row>
    <row r="2443" spans="1:16">
      <c r="A2443" s="2">
        <v>3503205</v>
      </c>
      <c r="B2443" s="2">
        <v>2442</v>
      </c>
      <c r="C2443" s="2">
        <v>2442</v>
      </c>
      <c r="D2443" s="2" t="s">
        <v>2687</v>
      </c>
      <c r="E2443" s="3">
        <v>44872</v>
      </c>
      <c r="F2443" s="2" t="s">
        <v>28</v>
      </c>
      <c r="G2443" s="2" t="s">
        <v>638</v>
      </c>
      <c r="H2443" s="3">
        <v>46060</v>
      </c>
      <c r="K2443" s="2" t="s">
        <v>65</v>
      </c>
      <c r="L2443" s="2" t="s">
        <v>929</v>
      </c>
      <c r="N2443" t="s">
        <v>3440</v>
      </c>
      <c r="O2443" s="3">
        <v>45306</v>
      </c>
      <c r="P2443" s="2">
        <f t="shared" ca="1" si="38"/>
        <v>2</v>
      </c>
    </row>
    <row r="2444" spans="1:16">
      <c r="A2444" s="2">
        <v>3518428</v>
      </c>
      <c r="B2444" s="2">
        <v>2443</v>
      </c>
      <c r="C2444" s="2">
        <v>2443</v>
      </c>
      <c r="D2444" s="2" t="s">
        <v>2688</v>
      </c>
      <c r="E2444" s="3">
        <v>44872</v>
      </c>
      <c r="F2444" s="2" t="s">
        <v>322</v>
      </c>
      <c r="G2444" s="2" t="s">
        <v>638</v>
      </c>
      <c r="H2444" s="3">
        <v>46060</v>
      </c>
      <c r="K2444" s="2" t="s">
        <v>389</v>
      </c>
      <c r="L2444" s="2" t="s">
        <v>265</v>
      </c>
      <c r="N2444" t="s">
        <v>3440</v>
      </c>
      <c r="O2444" s="3">
        <v>45306</v>
      </c>
      <c r="P2444" s="2">
        <f t="shared" ca="1" si="38"/>
        <v>2</v>
      </c>
    </row>
    <row r="2445" spans="1:16">
      <c r="A2445" s="2">
        <v>3511967</v>
      </c>
      <c r="B2445" s="2">
        <v>2444</v>
      </c>
      <c r="C2445" s="2">
        <v>2444</v>
      </c>
      <c r="D2445" s="2" t="s">
        <v>2689</v>
      </c>
      <c r="E2445" s="3">
        <v>44872</v>
      </c>
      <c r="F2445" s="2" t="s">
        <v>14</v>
      </c>
      <c r="G2445" s="2" t="s">
        <v>638</v>
      </c>
      <c r="H2445" s="3">
        <v>46060</v>
      </c>
      <c r="K2445" s="2" t="s">
        <v>63</v>
      </c>
      <c r="L2445" s="2" t="s">
        <v>249</v>
      </c>
      <c r="N2445" t="s">
        <v>3440</v>
      </c>
      <c r="O2445" s="3">
        <v>45306</v>
      </c>
      <c r="P2445" s="2">
        <f t="shared" ca="1" si="38"/>
        <v>2</v>
      </c>
    </row>
    <row r="2446" spans="1:16">
      <c r="A2446" s="2">
        <v>3516712</v>
      </c>
      <c r="B2446" s="2">
        <v>2445</v>
      </c>
      <c r="C2446" s="2">
        <v>2445</v>
      </c>
      <c r="D2446" s="2" t="s">
        <v>2690</v>
      </c>
      <c r="E2446" s="3">
        <v>44872</v>
      </c>
      <c r="F2446" s="2" t="s">
        <v>28</v>
      </c>
      <c r="G2446" s="2" t="s">
        <v>638</v>
      </c>
      <c r="H2446" s="3">
        <v>46060</v>
      </c>
      <c r="K2446" s="2" t="s">
        <v>32</v>
      </c>
      <c r="L2446" s="2" t="s">
        <v>50</v>
      </c>
      <c r="N2446" t="s">
        <v>3440</v>
      </c>
      <c r="O2446" s="3">
        <v>45306</v>
      </c>
      <c r="P2446" s="2">
        <f t="shared" ca="1" si="38"/>
        <v>2</v>
      </c>
    </row>
    <row r="2447" spans="1:16">
      <c r="A2447" s="2">
        <v>3518432</v>
      </c>
      <c r="B2447" s="2">
        <v>2446</v>
      </c>
      <c r="C2447" s="2">
        <v>2446</v>
      </c>
      <c r="D2447" s="2" t="s">
        <v>2691</v>
      </c>
      <c r="E2447" s="3">
        <v>44872</v>
      </c>
      <c r="F2447" s="2" t="s">
        <v>28</v>
      </c>
      <c r="G2447" s="2" t="s">
        <v>638</v>
      </c>
      <c r="H2447" s="3">
        <v>46060</v>
      </c>
      <c r="K2447" s="2" t="s">
        <v>38</v>
      </c>
      <c r="L2447" s="2" t="s">
        <v>33</v>
      </c>
      <c r="N2447" t="s">
        <v>3440</v>
      </c>
      <c r="O2447" s="3">
        <v>45306</v>
      </c>
      <c r="P2447" s="2">
        <f t="shared" ca="1" si="38"/>
        <v>2</v>
      </c>
    </row>
    <row r="2448" spans="1:16">
      <c r="A2448" s="2">
        <v>3517255</v>
      </c>
      <c r="B2448" s="2">
        <v>2447</v>
      </c>
      <c r="C2448" s="2">
        <v>2447</v>
      </c>
      <c r="D2448" s="2" t="s">
        <v>2692</v>
      </c>
      <c r="E2448" s="3">
        <v>44872</v>
      </c>
      <c r="F2448" s="2" t="s">
        <v>28</v>
      </c>
      <c r="G2448" s="2" t="s">
        <v>638</v>
      </c>
      <c r="H2448" s="3">
        <v>46060</v>
      </c>
      <c r="K2448" s="2" t="s">
        <v>32</v>
      </c>
      <c r="L2448" s="2" t="s">
        <v>798</v>
      </c>
      <c r="N2448" t="s">
        <v>3440</v>
      </c>
      <c r="O2448" s="3">
        <v>45306</v>
      </c>
      <c r="P2448" s="2">
        <f t="shared" ca="1" si="38"/>
        <v>2</v>
      </c>
    </row>
    <row r="2449" spans="1:16">
      <c r="A2449" s="2">
        <v>3516268</v>
      </c>
      <c r="B2449" s="2">
        <v>2448</v>
      </c>
      <c r="C2449" s="2">
        <v>2448</v>
      </c>
      <c r="D2449" s="2" t="s">
        <v>2693</v>
      </c>
      <c r="E2449" s="3">
        <v>44872</v>
      </c>
      <c r="F2449" s="2" t="s">
        <v>322</v>
      </c>
      <c r="G2449" s="2" t="s">
        <v>638</v>
      </c>
      <c r="H2449" s="3">
        <v>46060</v>
      </c>
      <c r="K2449" s="2" t="s">
        <v>63</v>
      </c>
      <c r="L2449" s="2" t="s">
        <v>411</v>
      </c>
      <c r="N2449" t="s">
        <v>3440</v>
      </c>
      <c r="O2449" s="3">
        <v>45306</v>
      </c>
      <c r="P2449" s="2">
        <f t="shared" ca="1" si="38"/>
        <v>2</v>
      </c>
    </row>
    <row r="2450" spans="1:16">
      <c r="A2450" s="2">
        <v>3518460</v>
      </c>
      <c r="B2450" s="2">
        <v>2449</v>
      </c>
      <c r="C2450" s="2">
        <v>2449</v>
      </c>
      <c r="D2450" s="2" t="s">
        <v>2694</v>
      </c>
      <c r="E2450" s="3">
        <v>44872</v>
      </c>
      <c r="F2450" s="2" t="s">
        <v>28</v>
      </c>
      <c r="G2450" s="2" t="s">
        <v>638</v>
      </c>
      <c r="H2450" s="3">
        <v>46060</v>
      </c>
      <c r="K2450" s="2" t="s">
        <v>135</v>
      </c>
      <c r="L2450" s="2" t="s">
        <v>1328</v>
      </c>
      <c r="N2450" t="s">
        <v>3440</v>
      </c>
      <c r="O2450" s="3">
        <v>45306</v>
      </c>
      <c r="P2450" s="2">
        <f t="shared" ca="1" si="38"/>
        <v>2</v>
      </c>
    </row>
    <row r="2451" spans="1:16">
      <c r="A2451" s="2">
        <v>3518410</v>
      </c>
      <c r="B2451" s="2">
        <v>2450</v>
      </c>
      <c r="C2451" s="2">
        <v>2450</v>
      </c>
      <c r="D2451" s="2" t="s">
        <v>2695</v>
      </c>
      <c r="E2451" s="3">
        <v>44872</v>
      </c>
      <c r="F2451" s="2" t="s">
        <v>28</v>
      </c>
      <c r="G2451" s="2" t="s">
        <v>638</v>
      </c>
      <c r="H2451" s="3">
        <v>46060</v>
      </c>
      <c r="K2451" s="2" t="s">
        <v>52</v>
      </c>
      <c r="L2451" s="2" t="s">
        <v>362</v>
      </c>
      <c r="N2451" t="s">
        <v>3440</v>
      </c>
      <c r="O2451" s="3">
        <v>45306</v>
      </c>
      <c r="P2451" s="2">
        <f t="shared" ca="1" si="38"/>
        <v>2</v>
      </c>
    </row>
    <row r="2452" spans="1:16">
      <c r="A2452" s="2">
        <v>3518412</v>
      </c>
      <c r="B2452" s="2">
        <v>2451</v>
      </c>
      <c r="C2452" s="2">
        <v>2451</v>
      </c>
      <c r="D2452" s="2" t="s">
        <v>2696</v>
      </c>
      <c r="E2452" s="3">
        <v>44872</v>
      </c>
      <c r="F2452" s="2" t="s">
        <v>322</v>
      </c>
      <c r="G2452" s="2" t="s">
        <v>638</v>
      </c>
      <c r="H2452" s="3">
        <v>46060</v>
      </c>
      <c r="K2452" s="2" t="s">
        <v>65</v>
      </c>
      <c r="L2452" s="2" t="s">
        <v>493</v>
      </c>
      <c r="N2452" t="s">
        <v>3440</v>
      </c>
      <c r="O2452" s="3">
        <v>45306</v>
      </c>
      <c r="P2452" s="2">
        <f t="shared" ca="1" si="38"/>
        <v>2</v>
      </c>
    </row>
    <row r="2453" spans="1:16">
      <c r="A2453" s="2">
        <v>3511221</v>
      </c>
      <c r="B2453" s="2">
        <v>2452</v>
      </c>
      <c r="C2453" s="2">
        <v>2452</v>
      </c>
      <c r="D2453" s="2" t="s">
        <v>2697</v>
      </c>
      <c r="E2453" s="3">
        <v>44872</v>
      </c>
      <c r="F2453" s="2" t="s">
        <v>322</v>
      </c>
      <c r="G2453" s="2" t="s">
        <v>638</v>
      </c>
      <c r="H2453" s="3">
        <v>46060</v>
      </c>
      <c r="K2453" s="2" t="s">
        <v>427</v>
      </c>
      <c r="L2453" s="2" t="s">
        <v>148</v>
      </c>
      <c r="N2453" t="s">
        <v>3440</v>
      </c>
      <c r="O2453" s="3">
        <v>45306</v>
      </c>
      <c r="P2453" s="2">
        <f t="shared" ca="1" si="38"/>
        <v>2</v>
      </c>
    </row>
    <row r="2454" spans="1:16">
      <c r="A2454" s="2">
        <v>3511338</v>
      </c>
      <c r="B2454" s="2">
        <v>2453</v>
      </c>
      <c r="C2454" s="2">
        <v>2453</v>
      </c>
      <c r="D2454" s="2" t="s">
        <v>2698</v>
      </c>
      <c r="E2454" s="3">
        <v>44872</v>
      </c>
      <c r="F2454" s="2" t="s">
        <v>246</v>
      </c>
      <c r="G2454" s="2" t="s">
        <v>638</v>
      </c>
      <c r="H2454" s="3">
        <v>46060</v>
      </c>
      <c r="K2454" s="2" t="s">
        <v>63</v>
      </c>
      <c r="L2454" s="2" t="s">
        <v>533</v>
      </c>
      <c r="N2454" t="s">
        <v>3440</v>
      </c>
      <c r="O2454" s="3">
        <v>45306</v>
      </c>
      <c r="P2454" s="2">
        <f t="shared" ca="1" si="38"/>
        <v>2</v>
      </c>
    </row>
    <row r="2455" spans="1:16">
      <c r="A2455" s="2">
        <v>3518411</v>
      </c>
      <c r="B2455" s="2">
        <v>2454</v>
      </c>
      <c r="C2455" s="2">
        <v>2454</v>
      </c>
      <c r="D2455" s="2" t="s">
        <v>2699</v>
      </c>
      <c r="E2455" s="3">
        <v>44872</v>
      </c>
      <c r="F2455" s="2" t="s">
        <v>246</v>
      </c>
      <c r="G2455" s="2" t="s">
        <v>638</v>
      </c>
      <c r="H2455" s="3">
        <v>46060</v>
      </c>
      <c r="K2455" s="2" t="s">
        <v>54</v>
      </c>
      <c r="L2455" s="2" t="s">
        <v>199</v>
      </c>
      <c r="N2455" t="s">
        <v>3440</v>
      </c>
      <c r="O2455" s="3">
        <v>45306</v>
      </c>
      <c r="P2455" s="2">
        <f t="shared" ca="1" si="38"/>
        <v>2</v>
      </c>
    </row>
    <row r="2456" spans="1:16">
      <c r="A2456" s="2">
        <v>3516710</v>
      </c>
      <c r="B2456" s="2">
        <v>2455</v>
      </c>
      <c r="C2456" s="2">
        <v>2455</v>
      </c>
      <c r="D2456" s="2" t="s">
        <v>2700</v>
      </c>
      <c r="E2456" s="3">
        <v>44872</v>
      </c>
      <c r="F2456" s="2" t="s">
        <v>246</v>
      </c>
      <c r="G2456" s="2" t="s">
        <v>638</v>
      </c>
      <c r="H2456" s="3">
        <v>46060</v>
      </c>
      <c r="K2456" s="2" t="s">
        <v>65</v>
      </c>
      <c r="L2456" s="2" t="s">
        <v>990</v>
      </c>
      <c r="N2456" t="s">
        <v>3440</v>
      </c>
      <c r="O2456" s="3">
        <v>45306</v>
      </c>
      <c r="P2456" s="2">
        <f t="shared" ca="1" si="38"/>
        <v>2</v>
      </c>
    </row>
    <row r="2457" spans="1:16">
      <c r="A2457" s="2">
        <v>3520204</v>
      </c>
      <c r="B2457" s="2">
        <v>2456</v>
      </c>
      <c r="C2457" s="2">
        <v>2456</v>
      </c>
      <c r="D2457" s="2" t="s">
        <v>2701</v>
      </c>
      <c r="E2457" s="3">
        <v>44900</v>
      </c>
      <c r="F2457" s="2" t="s">
        <v>57</v>
      </c>
      <c r="G2457" s="2" t="s">
        <v>638</v>
      </c>
      <c r="H2457" s="3">
        <v>46086</v>
      </c>
      <c r="K2457" s="2" t="s">
        <v>63</v>
      </c>
      <c r="L2457" s="2" t="s">
        <v>17</v>
      </c>
      <c r="N2457" t="s">
        <v>3440</v>
      </c>
      <c r="O2457" s="3">
        <v>45306</v>
      </c>
      <c r="P2457" s="2">
        <f t="shared" ca="1" si="38"/>
        <v>2</v>
      </c>
    </row>
    <row r="2458" spans="1:16">
      <c r="A2458" s="2">
        <v>3522924</v>
      </c>
      <c r="B2458" s="2">
        <v>2457</v>
      </c>
      <c r="C2458" s="2">
        <v>2457</v>
      </c>
      <c r="D2458" s="2" t="s">
        <v>2702</v>
      </c>
      <c r="E2458" s="3">
        <v>44900</v>
      </c>
      <c r="F2458" s="2" t="s">
        <v>57</v>
      </c>
      <c r="G2458" s="2" t="s">
        <v>638</v>
      </c>
      <c r="H2458" s="3">
        <v>46086</v>
      </c>
      <c r="K2458" s="2" t="s">
        <v>54</v>
      </c>
      <c r="L2458" s="2" t="s">
        <v>298</v>
      </c>
      <c r="N2458" t="s">
        <v>3440</v>
      </c>
      <c r="O2458" s="3">
        <v>45306</v>
      </c>
      <c r="P2458" s="2">
        <f t="shared" ca="1" si="38"/>
        <v>2</v>
      </c>
    </row>
    <row r="2459" spans="1:16">
      <c r="A2459" s="2">
        <v>3524585</v>
      </c>
      <c r="B2459" s="2">
        <v>2458</v>
      </c>
      <c r="C2459" s="2">
        <v>2458</v>
      </c>
      <c r="D2459" s="2" t="s">
        <v>2703</v>
      </c>
      <c r="E2459" s="3">
        <v>44900</v>
      </c>
      <c r="F2459" s="2" t="s">
        <v>14</v>
      </c>
      <c r="G2459" s="2" t="s">
        <v>638</v>
      </c>
      <c r="H2459" s="3">
        <v>46086</v>
      </c>
      <c r="K2459" s="2" t="s">
        <v>135</v>
      </c>
      <c r="L2459" s="2" t="s">
        <v>468</v>
      </c>
      <c r="N2459" t="s">
        <v>3440</v>
      </c>
      <c r="O2459" s="3">
        <v>45306</v>
      </c>
      <c r="P2459" s="2">
        <f t="shared" ca="1" si="38"/>
        <v>2</v>
      </c>
    </row>
    <row r="2460" spans="1:16">
      <c r="A2460" s="2">
        <v>3519909</v>
      </c>
      <c r="B2460" s="2">
        <v>2459</v>
      </c>
      <c r="C2460" s="2">
        <v>2459</v>
      </c>
      <c r="D2460" s="2" t="s">
        <v>2704</v>
      </c>
      <c r="E2460" s="3">
        <v>44900</v>
      </c>
      <c r="F2460" s="2" t="s">
        <v>57</v>
      </c>
      <c r="G2460" s="2" t="s">
        <v>638</v>
      </c>
      <c r="H2460" s="3">
        <v>46086</v>
      </c>
      <c r="K2460" s="2" t="s">
        <v>43</v>
      </c>
      <c r="L2460" s="2" t="s">
        <v>265</v>
      </c>
      <c r="N2460" t="s">
        <v>3440</v>
      </c>
      <c r="O2460" s="3">
        <v>45306</v>
      </c>
      <c r="P2460" s="2">
        <f t="shared" ca="1" si="38"/>
        <v>2</v>
      </c>
    </row>
    <row r="2461" spans="1:16">
      <c r="A2461" s="2">
        <v>3520203</v>
      </c>
      <c r="B2461" s="2">
        <v>2460</v>
      </c>
      <c r="C2461" s="2">
        <v>2460</v>
      </c>
      <c r="D2461" s="2" t="s">
        <v>2705</v>
      </c>
      <c r="E2461" s="3">
        <v>44900</v>
      </c>
      <c r="F2461" s="2" t="s">
        <v>57</v>
      </c>
      <c r="G2461" s="2" t="s">
        <v>638</v>
      </c>
      <c r="H2461" s="3">
        <v>46086</v>
      </c>
      <c r="K2461" s="2" t="s">
        <v>63</v>
      </c>
      <c r="L2461" s="2" t="s">
        <v>81</v>
      </c>
      <c r="N2461" t="s">
        <v>3440</v>
      </c>
      <c r="O2461" s="3">
        <v>45306</v>
      </c>
      <c r="P2461" s="2">
        <f t="shared" ca="1" si="38"/>
        <v>2</v>
      </c>
    </row>
    <row r="2462" spans="1:16">
      <c r="A2462" s="2">
        <v>3522515</v>
      </c>
      <c r="B2462" s="2">
        <v>2461</v>
      </c>
      <c r="C2462" s="2">
        <v>2461</v>
      </c>
      <c r="D2462" s="2" t="s">
        <v>2706</v>
      </c>
      <c r="E2462" s="3">
        <v>44900</v>
      </c>
      <c r="F2462" s="2" t="s">
        <v>28</v>
      </c>
      <c r="G2462" s="2" t="s">
        <v>638</v>
      </c>
      <c r="H2462" s="3">
        <v>46086</v>
      </c>
      <c r="K2462" s="2" t="s">
        <v>52</v>
      </c>
      <c r="L2462" s="2" t="s">
        <v>199</v>
      </c>
      <c r="N2462" t="s">
        <v>3440</v>
      </c>
      <c r="O2462" s="3">
        <v>45306</v>
      </c>
      <c r="P2462" s="2">
        <f t="shared" ca="1" si="38"/>
        <v>2</v>
      </c>
    </row>
    <row r="2463" spans="1:16">
      <c r="A2463" s="2">
        <v>3522739</v>
      </c>
      <c r="B2463" s="2">
        <v>2462</v>
      </c>
      <c r="C2463" s="2">
        <v>2462</v>
      </c>
      <c r="D2463" s="2" t="s">
        <v>2707</v>
      </c>
      <c r="E2463" s="3">
        <v>44900</v>
      </c>
      <c r="F2463" s="2" t="s">
        <v>28</v>
      </c>
      <c r="G2463" s="2" t="s">
        <v>638</v>
      </c>
      <c r="H2463" s="3">
        <v>46086</v>
      </c>
      <c r="K2463" s="2" t="s">
        <v>63</v>
      </c>
      <c r="L2463" s="2" t="s">
        <v>152</v>
      </c>
      <c r="N2463" t="s">
        <v>3440</v>
      </c>
      <c r="O2463" s="3">
        <v>45306</v>
      </c>
      <c r="P2463" s="2">
        <f t="shared" ca="1" si="38"/>
        <v>2</v>
      </c>
    </row>
    <row r="2464" spans="1:16">
      <c r="A2464" s="2">
        <v>3522079</v>
      </c>
      <c r="B2464" s="2">
        <v>2463</v>
      </c>
      <c r="C2464" s="2">
        <v>2463</v>
      </c>
      <c r="D2464" s="2" t="s">
        <v>2708</v>
      </c>
      <c r="E2464" s="3">
        <v>44900</v>
      </c>
      <c r="F2464" s="2" t="s">
        <v>28</v>
      </c>
      <c r="G2464" s="2" t="s">
        <v>638</v>
      </c>
      <c r="H2464" s="3">
        <v>46086</v>
      </c>
      <c r="K2464" s="2" t="s">
        <v>52</v>
      </c>
      <c r="L2464" s="2" t="s">
        <v>403</v>
      </c>
      <c r="N2464" t="s">
        <v>3440</v>
      </c>
      <c r="O2464" s="3">
        <v>45306</v>
      </c>
      <c r="P2464" s="2">
        <f t="shared" ca="1" si="38"/>
        <v>2</v>
      </c>
    </row>
    <row r="2465" spans="1:16">
      <c r="A2465" s="2">
        <v>3522939</v>
      </c>
      <c r="B2465" s="2">
        <v>2464</v>
      </c>
      <c r="C2465" s="2">
        <v>2464</v>
      </c>
      <c r="D2465" s="2" t="s">
        <v>2709</v>
      </c>
      <c r="E2465" s="3">
        <v>44900</v>
      </c>
      <c r="F2465" s="2" t="s">
        <v>322</v>
      </c>
      <c r="G2465" s="2" t="s">
        <v>638</v>
      </c>
      <c r="H2465" s="3">
        <v>46086</v>
      </c>
      <c r="K2465" s="2" t="s">
        <v>63</v>
      </c>
      <c r="L2465" s="2" t="s">
        <v>524</v>
      </c>
      <c r="N2465" t="s">
        <v>3440</v>
      </c>
      <c r="O2465" s="3">
        <v>45306</v>
      </c>
      <c r="P2465" s="2">
        <f t="shared" ca="1" si="38"/>
        <v>2</v>
      </c>
    </row>
    <row r="2466" spans="1:16">
      <c r="A2466" s="2">
        <v>3522740</v>
      </c>
      <c r="B2466" s="2">
        <v>2465</v>
      </c>
      <c r="C2466" s="2">
        <v>2465</v>
      </c>
      <c r="D2466" s="2" t="s">
        <v>2710</v>
      </c>
      <c r="E2466" s="3">
        <v>44900</v>
      </c>
      <c r="F2466" s="2" t="s">
        <v>28</v>
      </c>
      <c r="G2466" s="2" t="s">
        <v>638</v>
      </c>
      <c r="H2466" s="3">
        <v>46086</v>
      </c>
      <c r="K2466" s="2" t="s">
        <v>65</v>
      </c>
      <c r="L2466" s="2" t="s">
        <v>277</v>
      </c>
      <c r="N2466" t="s">
        <v>3440</v>
      </c>
      <c r="O2466" s="3">
        <v>45306</v>
      </c>
      <c r="P2466" s="2">
        <f t="shared" ca="1" si="38"/>
        <v>2</v>
      </c>
    </row>
    <row r="2467" spans="1:16">
      <c r="A2467" s="2">
        <v>3522957</v>
      </c>
      <c r="B2467" s="2">
        <v>2466</v>
      </c>
      <c r="C2467" s="2">
        <v>2466</v>
      </c>
      <c r="D2467" s="2" t="s">
        <v>2711</v>
      </c>
      <c r="E2467" s="3">
        <v>44900</v>
      </c>
      <c r="F2467" s="2" t="s">
        <v>246</v>
      </c>
      <c r="G2467" s="2" t="s">
        <v>638</v>
      </c>
      <c r="H2467" s="3">
        <v>46086</v>
      </c>
      <c r="K2467" s="2" t="s">
        <v>54</v>
      </c>
      <c r="L2467" s="2" t="s">
        <v>26</v>
      </c>
      <c r="N2467" t="s">
        <v>3440</v>
      </c>
      <c r="O2467" s="3">
        <v>45306</v>
      </c>
      <c r="P2467" s="2">
        <f t="shared" ca="1" si="38"/>
        <v>2</v>
      </c>
    </row>
    <row r="2468" spans="1:16">
      <c r="A2468" s="2">
        <v>3519838</v>
      </c>
      <c r="B2468" s="2">
        <v>2467</v>
      </c>
      <c r="C2468" s="2">
        <v>2467</v>
      </c>
      <c r="D2468" s="2" t="s">
        <v>2712</v>
      </c>
      <c r="E2468" s="3">
        <v>44900</v>
      </c>
      <c r="F2468" s="2" t="s">
        <v>322</v>
      </c>
      <c r="G2468" s="2" t="s">
        <v>638</v>
      </c>
      <c r="H2468" s="3">
        <v>46086</v>
      </c>
      <c r="K2468" s="2" t="s">
        <v>52</v>
      </c>
      <c r="L2468" s="2" t="s">
        <v>378</v>
      </c>
      <c r="N2468" t="s">
        <v>3440</v>
      </c>
      <c r="O2468" s="3">
        <v>45306</v>
      </c>
      <c r="P2468" s="2">
        <f t="shared" ca="1" si="38"/>
        <v>2</v>
      </c>
    </row>
    <row r="2469" spans="1:16">
      <c r="A2469" s="2">
        <v>3520870</v>
      </c>
      <c r="B2469" s="2">
        <v>2468</v>
      </c>
      <c r="C2469" s="2">
        <v>2468</v>
      </c>
      <c r="D2469" s="2" t="s">
        <v>2713</v>
      </c>
      <c r="E2469" s="3">
        <v>44900</v>
      </c>
      <c r="F2469" s="2" t="s">
        <v>211</v>
      </c>
      <c r="G2469" s="2" t="s">
        <v>638</v>
      </c>
      <c r="H2469" s="3">
        <v>46086</v>
      </c>
      <c r="K2469" s="2" t="s">
        <v>65</v>
      </c>
      <c r="L2469" s="2" t="s">
        <v>171</v>
      </c>
      <c r="N2469" t="s">
        <v>3440</v>
      </c>
      <c r="O2469" s="3">
        <v>45306</v>
      </c>
      <c r="P2469" s="2">
        <f t="shared" ca="1" si="38"/>
        <v>2</v>
      </c>
    </row>
    <row r="2470" spans="1:16">
      <c r="A2470" s="2">
        <v>3520869</v>
      </c>
      <c r="B2470" s="2">
        <v>2469</v>
      </c>
      <c r="C2470" s="2">
        <v>2469</v>
      </c>
      <c r="D2470" s="2" t="s">
        <v>2714</v>
      </c>
      <c r="E2470" s="3">
        <v>44900</v>
      </c>
      <c r="F2470" s="2" t="s">
        <v>28</v>
      </c>
      <c r="G2470" s="2" t="s">
        <v>638</v>
      </c>
      <c r="H2470" s="3">
        <v>46086</v>
      </c>
      <c r="K2470" s="2" t="s">
        <v>65</v>
      </c>
      <c r="L2470" s="2" t="s">
        <v>750</v>
      </c>
      <c r="N2470" t="s">
        <v>3440</v>
      </c>
      <c r="O2470" s="3">
        <v>45306</v>
      </c>
      <c r="P2470" s="2">
        <f t="shared" ca="1" si="38"/>
        <v>2</v>
      </c>
    </row>
    <row r="2471" spans="1:16">
      <c r="A2471" s="2">
        <v>3511982</v>
      </c>
      <c r="B2471" s="2">
        <v>2470</v>
      </c>
      <c r="C2471" s="2">
        <v>2470</v>
      </c>
      <c r="D2471" s="2" t="s">
        <v>2715</v>
      </c>
      <c r="E2471" s="3">
        <v>44900</v>
      </c>
      <c r="F2471" s="2" t="s">
        <v>322</v>
      </c>
      <c r="G2471" s="2" t="s">
        <v>638</v>
      </c>
      <c r="H2471" s="3">
        <v>46086</v>
      </c>
      <c r="K2471" s="2" t="s">
        <v>135</v>
      </c>
      <c r="L2471" s="2" t="s">
        <v>17</v>
      </c>
      <c r="N2471" t="s">
        <v>3440</v>
      </c>
      <c r="O2471" s="3">
        <v>45306</v>
      </c>
      <c r="P2471" s="2">
        <f t="shared" ca="1" si="38"/>
        <v>2</v>
      </c>
    </row>
    <row r="2472" spans="1:16">
      <c r="A2472" s="2">
        <v>3522668</v>
      </c>
      <c r="B2472" s="2">
        <v>2471</v>
      </c>
      <c r="C2472" s="2">
        <v>2471</v>
      </c>
      <c r="D2472" s="2" t="s">
        <v>2716</v>
      </c>
      <c r="E2472" s="3">
        <v>44900</v>
      </c>
      <c r="F2472" s="2" t="s">
        <v>322</v>
      </c>
      <c r="G2472" s="2" t="s">
        <v>638</v>
      </c>
      <c r="H2472" s="3">
        <v>46086</v>
      </c>
      <c r="K2472" s="2" t="s">
        <v>135</v>
      </c>
      <c r="L2472" s="2" t="s">
        <v>17</v>
      </c>
      <c r="N2472" t="s">
        <v>3440</v>
      </c>
      <c r="O2472" s="3">
        <v>45306</v>
      </c>
      <c r="P2472" s="2">
        <f t="shared" ca="1" si="38"/>
        <v>2</v>
      </c>
    </row>
    <row r="2473" spans="1:16">
      <c r="A2473" s="2">
        <v>3522715</v>
      </c>
      <c r="B2473" s="2">
        <v>2472</v>
      </c>
      <c r="C2473" s="2">
        <v>2472</v>
      </c>
      <c r="D2473" s="2" t="s">
        <v>2717</v>
      </c>
      <c r="E2473" s="3">
        <v>44900</v>
      </c>
      <c r="F2473" s="2" t="s">
        <v>28</v>
      </c>
      <c r="G2473" s="2" t="s">
        <v>638</v>
      </c>
      <c r="H2473" s="3">
        <v>46086</v>
      </c>
      <c r="K2473" s="2" t="s">
        <v>52</v>
      </c>
      <c r="L2473" s="2" t="s">
        <v>185</v>
      </c>
      <c r="N2473" t="s">
        <v>3440</v>
      </c>
      <c r="O2473" s="3">
        <v>45306</v>
      </c>
      <c r="P2473" s="2">
        <f t="shared" ca="1" si="38"/>
        <v>2</v>
      </c>
    </row>
    <row r="2474" spans="1:16">
      <c r="A2474" s="2">
        <v>3522693</v>
      </c>
      <c r="B2474" s="2">
        <v>2473</v>
      </c>
      <c r="C2474" s="2">
        <v>2473</v>
      </c>
      <c r="D2474" s="2" t="s">
        <v>2718</v>
      </c>
      <c r="E2474" s="3">
        <v>44900</v>
      </c>
      <c r="F2474" s="2" t="s">
        <v>28</v>
      </c>
      <c r="G2474" s="2" t="s">
        <v>638</v>
      </c>
      <c r="H2474" s="3">
        <v>46086</v>
      </c>
      <c r="K2474" s="2" t="s">
        <v>142</v>
      </c>
      <c r="L2474" s="2" t="s">
        <v>605</v>
      </c>
      <c r="N2474" t="s">
        <v>3440</v>
      </c>
      <c r="O2474" s="3">
        <v>45306</v>
      </c>
      <c r="P2474" s="2">
        <f t="shared" ca="1" si="38"/>
        <v>2</v>
      </c>
    </row>
    <row r="2475" spans="1:16">
      <c r="A2475" s="2">
        <v>3520936</v>
      </c>
      <c r="B2475" s="2">
        <v>2474</v>
      </c>
      <c r="C2475" s="2">
        <v>2474</v>
      </c>
      <c r="D2475" s="2" t="s">
        <v>2719</v>
      </c>
      <c r="E2475" s="3">
        <v>44900</v>
      </c>
      <c r="F2475" s="2" t="s">
        <v>14</v>
      </c>
      <c r="G2475" s="2" t="s">
        <v>638</v>
      </c>
      <c r="H2475" s="3">
        <v>46086</v>
      </c>
      <c r="K2475" s="2" t="s">
        <v>54</v>
      </c>
      <c r="L2475" s="2" t="s">
        <v>346</v>
      </c>
      <c r="N2475" t="s">
        <v>3440</v>
      </c>
      <c r="O2475" s="3">
        <v>45306</v>
      </c>
      <c r="P2475" s="2">
        <f t="shared" ca="1" si="38"/>
        <v>2</v>
      </c>
    </row>
    <row r="2476" spans="1:16">
      <c r="A2476" s="2">
        <v>3522694</v>
      </c>
      <c r="B2476" s="2">
        <v>2475</v>
      </c>
      <c r="C2476" s="2">
        <v>2475</v>
      </c>
      <c r="D2476" s="2" t="s">
        <v>2720</v>
      </c>
      <c r="E2476" s="3">
        <v>44900</v>
      </c>
      <c r="F2476" s="2" t="s">
        <v>28</v>
      </c>
      <c r="G2476" s="2" t="s">
        <v>638</v>
      </c>
      <c r="H2476" s="3">
        <v>46086</v>
      </c>
      <c r="K2476" s="2" t="s">
        <v>63</v>
      </c>
      <c r="L2476" s="2" t="s">
        <v>107</v>
      </c>
      <c r="N2476" t="s">
        <v>3440</v>
      </c>
      <c r="O2476" s="3">
        <v>45306</v>
      </c>
      <c r="P2476" s="2">
        <f t="shared" ca="1" si="38"/>
        <v>2</v>
      </c>
    </row>
    <row r="2477" spans="1:16">
      <c r="A2477" s="2">
        <v>3519093</v>
      </c>
      <c r="B2477" s="2">
        <v>2476</v>
      </c>
      <c r="C2477" s="2">
        <v>2476</v>
      </c>
      <c r="D2477" s="2" t="s">
        <v>2721</v>
      </c>
      <c r="E2477" s="3">
        <v>44900</v>
      </c>
      <c r="F2477" s="2" t="s">
        <v>211</v>
      </c>
      <c r="G2477" s="2" t="s">
        <v>638</v>
      </c>
      <c r="H2477" s="3">
        <v>46086</v>
      </c>
      <c r="K2477" s="2" t="s">
        <v>135</v>
      </c>
      <c r="L2477" s="2" t="s">
        <v>152</v>
      </c>
      <c r="N2477" t="s">
        <v>3440</v>
      </c>
      <c r="O2477" s="3">
        <v>45306</v>
      </c>
      <c r="P2477" s="2">
        <f t="shared" ca="1" si="38"/>
        <v>2</v>
      </c>
    </row>
    <row r="2478" spans="1:16">
      <c r="A2478" s="2">
        <v>3522926</v>
      </c>
      <c r="B2478" s="2">
        <v>2477</v>
      </c>
      <c r="C2478" s="2">
        <v>2477</v>
      </c>
      <c r="D2478" s="2" t="s">
        <v>2722</v>
      </c>
      <c r="E2478" s="3">
        <v>44900</v>
      </c>
      <c r="F2478" s="2" t="s">
        <v>322</v>
      </c>
      <c r="G2478" s="2" t="s">
        <v>638</v>
      </c>
      <c r="H2478" s="3">
        <v>46086</v>
      </c>
      <c r="K2478" s="2" t="s">
        <v>63</v>
      </c>
      <c r="L2478" s="2" t="s">
        <v>846</v>
      </c>
      <c r="N2478" t="s">
        <v>3440</v>
      </c>
      <c r="O2478" s="3">
        <v>45306</v>
      </c>
      <c r="P2478" s="2">
        <f t="shared" ca="1" si="38"/>
        <v>2</v>
      </c>
    </row>
    <row r="2479" spans="1:16">
      <c r="A2479" s="2">
        <v>3519790</v>
      </c>
      <c r="B2479" s="2">
        <v>2478</v>
      </c>
      <c r="C2479" s="2">
        <v>2478</v>
      </c>
      <c r="D2479" s="2" t="s">
        <v>2723</v>
      </c>
      <c r="E2479" s="3">
        <v>44900</v>
      </c>
      <c r="F2479" s="2" t="s">
        <v>246</v>
      </c>
      <c r="G2479" s="2" t="s">
        <v>638</v>
      </c>
      <c r="H2479" s="3">
        <v>46086</v>
      </c>
      <c r="K2479" s="2" t="s">
        <v>63</v>
      </c>
      <c r="L2479" s="2" t="s">
        <v>185</v>
      </c>
      <c r="N2479" t="s">
        <v>3440</v>
      </c>
      <c r="O2479" s="3">
        <v>45306</v>
      </c>
      <c r="P2479" s="2">
        <f t="shared" ca="1" si="38"/>
        <v>2</v>
      </c>
    </row>
    <row r="2480" spans="1:16">
      <c r="A2480" s="2">
        <v>3520937</v>
      </c>
      <c r="B2480" s="2">
        <v>2479</v>
      </c>
      <c r="C2480" s="2">
        <v>2479</v>
      </c>
      <c r="D2480" s="2" t="s">
        <v>2724</v>
      </c>
      <c r="E2480" s="3">
        <v>44900</v>
      </c>
      <c r="F2480" s="2" t="s">
        <v>14</v>
      </c>
      <c r="G2480" s="2" t="s">
        <v>638</v>
      </c>
      <c r="H2480" s="3">
        <v>46086</v>
      </c>
      <c r="K2480" s="2" t="s">
        <v>25</v>
      </c>
      <c r="L2480" s="2" t="s">
        <v>750</v>
      </c>
      <c r="N2480" t="s">
        <v>3440</v>
      </c>
      <c r="O2480" s="3">
        <v>45306</v>
      </c>
      <c r="P2480" s="2">
        <f t="shared" ca="1" si="38"/>
        <v>2</v>
      </c>
    </row>
    <row r="2481" spans="1:16">
      <c r="A2481" s="2">
        <v>3523494</v>
      </c>
      <c r="B2481" s="2">
        <v>2480</v>
      </c>
      <c r="C2481" s="2">
        <v>2480</v>
      </c>
      <c r="D2481" s="2" t="s">
        <v>2725</v>
      </c>
      <c r="E2481" s="3">
        <v>44900</v>
      </c>
      <c r="F2481" s="2" t="s">
        <v>322</v>
      </c>
      <c r="G2481" s="2" t="s">
        <v>638</v>
      </c>
      <c r="H2481" s="3">
        <v>46086</v>
      </c>
      <c r="K2481" s="2" t="s">
        <v>38</v>
      </c>
      <c r="L2481" s="2" t="s">
        <v>597</v>
      </c>
      <c r="N2481" t="s">
        <v>3440</v>
      </c>
      <c r="O2481" s="3">
        <v>45306</v>
      </c>
      <c r="P2481" s="2">
        <f t="shared" ca="1" si="38"/>
        <v>2</v>
      </c>
    </row>
    <row r="2482" spans="1:16">
      <c r="A2482" s="2">
        <v>3521082</v>
      </c>
      <c r="B2482" s="2">
        <v>2481</v>
      </c>
      <c r="C2482" s="2">
        <v>2481</v>
      </c>
      <c r="D2482" s="2" t="s">
        <v>2726</v>
      </c>
      <c r="E2482" s="3">
        <v>44900</v>
      </c>
      <c r="F2482" s="2" t="s">
        <v>14</v>
      </c>
      <c r="G2482" s="2" t="s">
        <v>638</v>
      </c>
      <c r="H2482" s="3">
        <v>46086</v>
      </c>
      <c r="K2482" s="2" t="s">
        <v>389</v>
      </c>
      <c r="L2482" s="2" t="s">
        <v>289</v>
      </c>
      <c r="N2482" t="s">
        <v>3440</v>
      </c>
      <c r="O2482" s="3">
        <v>45306</v>
      </c>
      <c r="P2482" s="2">
        <f t="shared" ca="1" si="38"/>
        <v>2</v>
      </c>
    </row>
    <row r="2483" spans="1:16">
      <c r="A2483" s="2">
        <v>3522738</v>
      </c>
      <c r="B2483" s="2">
        <v>2482</v>
      </c>
      <c r="C2483" s="2">
        <v>2482</v>
      </c>
      <c r="D2483" s="2" t="s">
        <v>2727</v>
      </c>
      <c r="E2483" s="3">
        <v>44900</v>
      </c>
      <c r="F2483" s="2" t="s">
        <v>211</v>
      </c>
      <c r="G2483" s="2" t="s">
        <v>638</v>
      </c>
      <c r="H2483" s="3">
        <v>46086</v>
      </c>
      <c r="K2483" s="2" t="s">
        <v>147</v>
      </c>
      <c r="L2483" s="2" t="s">
        <v>50</v>
      </c>
      <c r="N2483" t="s">
        <v>3440</v>
      </c>
      <c r="O2483" s="3">
        <v>45306</v>
      </c>
      <c r="P2483" s="2">
        <f t="shared" ca="1" si="38"/>
        <v>2</v>
      </c>
    </row>
    <row r="2484" spans="1:16">
      <c r="A2484" s="2">
        <v>3523284</v>
      </c>
      <c r="B2484" s="2">
        <v>2483</v>
      </c>
      <c r="C2484" s="2">
        <v>2483</v>
      </c>
      <c r="D2484" s="2" t="s">
        <v>1144</v>
      </c>
      <c r="E2484" s="3">
        <v>44900</v>
      </c>
      <c r="F2484" s="2" t="s">
        <v>28</v>
      </c>
      <c r="G2484" s="2" t="s">
        <v>638</v>
      </c>
      <c r="H2484" s="3">
        <v>46086</v>
      </c>
      <c r="K2484" s="2" t="s">
        <v>63</v>
      </c>
      <c r="L2484" s="2" t="s">
        <v>1374</v>
      </c>
      <c r="N2484" t="s">
        <v>3440</v>
      </c>
      <c r="O2484" s="3">
        <v>45306</v>
      </c>
      <c r="P2484" s="2">
        <f t="shared" ca="1" si="38"/>
        <v>2</v>
      </c>
    </row>
    <row r="2485" spans="1:16">
      <c r="A2485" s="2">
        <v>3523122</v>
      </c>
      <c r="B2485" s="2">
        <v>2484</v>
      </c>
      <c r="C2485" s="2">
        <v>2484</v>
      </c>
      <c r="D2485" s="2" t="s">
        <v>2728</v>
      </c>
      <c r="E2485" s="3">
        <v>44900</v>
      </c>
      <c r="F2485" s="2" t="s">
        <v>211</v>
      </c>
      <c r="G2485" s="2" t="s">
        <v>638</v>
      </c>
      <c r="H2485" s="3">
        <v>46086</v>
      </c>
      <c r="K2485" s="2" t="s">
        <v>147</v>
      </c>
      <c r="L2485" s="2" t="s">
        <v>174</v>
      </c>
      <c r="N2485" t="s">
        <v>3440</v>
      </c>
      <c r="O2485" s="3">
        <v>45306</v>
      </c>
      <c r="P2485" s="2">
        <f t="shared" ca="1" si="38"/>
        <v>2</v>
      </c>
    </row>
    <row r="2486" spans="1:16">
      <c r="A2486" s="2">
        <v>3523283</v>
      </c>
      <c r="B2486" s="2">
        <v>2485</v>
      </c>
      <c r="C2486" s="2">
        <v>2485</v>
      </c>
      <c r="D2486" s="2" t="s">
        <v>2729</v>
      </c>
      <c r="E2486" s="3">
        <v>44900</v>
      </c>
      <c r="F2486" s="2" t="s">
        <v>211</v>
      </c>
      <c r="G2486" s="2" t="s">
        <v>638</v>
      </c>
      <c r="H2486" s="3">
        <v>46086</v>
      </c>
      <c r="K2486" s="2" t="s">
        <v>135</v>
      </c>
      <c r="L2486" s="2" t="s">
        <v>50</v>
      </c>
      <c r="N2486" t="s">
        <v>3440</v>
      </c>
      <c r="O2486" s="3">
        <v>45306</v>
      </c>
      <c r="P2486" s="2">
        <f t="shared" ca="1" si="38"/>
        <v>2</v>
      </c>
    </row>
    <row r="2487" spans="1:16">
      <c r="A2487" s="2">
        <v>3535457</v>
      </c>
      <c r="B2487" s="2">
        <v>2486</v>
      </c>
      <c r="C2487" s="2">
        <v>2486</v>
      </c>
      <c r="D2487" s="2" t="s">
        <v>2730</v>
      </c>
      <c r="E2487" s="3">
        <v>44935</v>
      </c>
      <c r="F2487" s="2" t="s">
        <v>14</v>
      </c>
      <c r="G2487" s="2" t="s">
        <v>638</v>
      </c>
      <c r="H2487" s="3">
        <v>46121</v>
      </c>
      <c r="K2487" s="2" t="s">
        <v>63</v>
      </c>
      <c r="L2487" s="2" t="s">
        <v>81</v>
      </c>
      <c r="N2487" t="s">
        <v>3440</v>
      </c>
      <c r="O2487" s="3">
        <v>45306</v>
      </c>
      <c r="P2487" s="2">
        <f t="shared" ca="1" si="38"/>
        <v>2</v>
      </c>
    </row>
    <row r="2488" spans="1:16">
      <c r="A2488" s="2">
        <v>3536344</v>
      </c>
      <c r="B2488" s="2">
        <v>2487</v>
      </c>
      <c r="C2488" s="2">
        <v>2487</v>
      </c>
      <c r="D2488" s="2" t="s">
        <v>2731</v>
      </c>
      <c r="E2488" s="3">
        <v>44935</v>
      </c>
      <c r="F2488" s="2" t="s">
        <v>14</v>
      </c>
      <c r="G2488" s="2" t="s">
        <v>638</v>
      </c>
      <c r="H2488" s="3">
        <v>46121</v>
      </c>
      <c r="K2488" s="2" t="s">
        <v>147</v>
      </c>
      <c r="L2488" s="2" t="s">
        <v>67</v>
      </c>
      <c r="M2488" s="2" t="s">
        <v>194</v>
      </c>
      <c r="N2488" t="s">
        <v>3440</v>
      </c>
      <c r="O2488" s="3">
        <v>45306</v>
      </c>
      <c r="P2488" s="2">
        <f t="shared" ca="1" si="38"/>
        <v>2</v>
      </c>
    </row>
    <row r="2489" spans="1:16">
      <c r="A2489" s="2">
        <v>3520935</v>
      </c>
      <c r="B2489" s="2">
        <v>2488</v>
      </c>
      <c r="C2489" s="2">
        <v>2488</v>
      </c>
      <c r="D2489" s="2" t="s">
        <v>2732</v>
      </c>
      <c r="E2489" s="3">
        <v>44935</v>
      </c>
      <c r="F2489" s="2" t="s">
        <v>57</v>
      </c>
      <c r="G2489" s="2" t="s">
        <v>638</v>
      </c>
      <c r="H2489" s="3">
        <v>46121</v>
      </c>
      <c r="K2489" s="2" t="s">
        <v>147</v>
      </c>
      <c r="L2489" s="2" t="s">
        <v>493</v>
      </c>
      <c r="N2489" t="s">
        <v>3440</v>
      </c>
      <c r="O2489" s="3">
        <v>45306</v>
      </c>
      <c r="P2489" s="2">
        <f t="shared" ca="1" si="38"/>
        <v>2</v>
      </c>
    </row>
    <row r="2490" spans="1:16">
      <c r="A2490" s="2">
        <v>3536342</v>
      </c>
      <c r="B2490" s="2">
        <v>2489</v>
      </c>
      <c r="C2490" s="2">
        <v>2489</v>
      </c>
      <c r="D2490" s="2" t="s">
        <v>2733</v>
      </c>
      <c r="E2490" s="3">
        <v>44935</v>
      </c>
      <c r="F2490" s="2" t="s">
        <v>14</v>
      </c>
      <c r="G2490" s="2" t="s">
        <v>638</v>
      </c>
      <c r="H2490" s="3">
        <v>46121</v>
      </c>
      <c r="K2490" s="2" t="s">
        <v>63</v>
      </c>
      <c r="L2490" s="2" t="s">
        <v>524</v>
      </c>
      <c r="N2490" t="s">
        <v>3440</v>
      </c>
      <c r="O2490" s="3">
        <v>45306</v>
      </c>
      <c r="P2490" s="2">
        <f t="shared" ca="1" si="38"/>
        <v>2</v>
      </c>
    </row>
    <row r="2491" spans="1:16">
      <c r="A2491" s="2">
        <v>3535166</v>
      </c>
      <c r="B2491" s="2">
        <v>2490</v>
      </c>
      <c r="C2491" s="2">
        <v>2490</v>
      </c>
      <c r="D2491" s="2" t="s">
        <v>2734</v>
      </c>
      <c r="E2491" s="3">
        <v>44935</v>
      </c>
      <c r="F2491" s="2" t="s">
        <v>28</v>
      </c>
      <c r="G2491" s="2" t="s">
        <v>638</v>
      </c>
      <c r="H2491" s="3">
        <v>46121</v>
      </c>
      <c r="K2491" s="2" t="s">
        <v>63</v>
      </c>
      <c r="L2491" s="2" t="s">
        <v>99</v>
      </c>
      <c r="N2491" t="s">
        <v>3440</v>
      </c>
      <c r="O2491" s="3">
        <v>45306</v>
      </c>
      <c r="P2491" s="2">
        <f t="shared" ca="1" si="38"/>
        <v>2</v>
      </c>
    </row>
    <row r="2492" spans="1:16">
      <c r="A2492" s="2">
        <v>3535026</v>
      </c>
      <c r="B2492" s="2">
        <v>2491</v>
      </c>
      <c r="C2492" s="2">
        <v>2491</v>
      </c>
      <c r="D2492" s="2" t="s">
        <v>2735</v>
      </c>
      <c r="E2492" s="3">
        <v>44935</v>
      </c>
      <c r="F2492" s="2" t="s">
        <v>14</v>
      </c>
      <c r="G2492" s="2" t="s">
        <v>638</v>
      </c>
      <c r="H2492" s="3">
        <v>46121</v>
      </c>
      <c r="K2492" s="2" t="s">
        <v>63</v>
      </c>
      <c r="L2492" s="2" t="s">
        <v>376</v>
      </c>
      <c r="N2492" t="s">
        <v>3440</v>
      </c>
      <c r="O2492" s="3">
        <v>45306</v>
      </c>
      <c r="P2492" s="2">
        <f t="shared" ca="1" si="38"/>
        <v>2</v>
      </c>
    </row>
    <row r="2493" spans="1:16">
      <c r="A2493" s="2">
        <v>3536343</v>
      </c>
      <c r="B2493" s="2">
        <v>2492</v>
      </c>
      <c r="C2493" s="2">
        <v>2492</v>
      </c>
      <c r="D2493" s="2" t="s">
        <v>2736</v>
      </c>
      <c r="E2493" s="3">
        <v>44935</v>
      </c>
      <c r="F2493" s="2" t="s">
        <v>57</v>
      </c>
      <c r="G2493" s="2" t="s">
        <v>638</v>
      </c>
      <c r="H2493" s="3">
        <v>46121</v>
      </c>
      <c r="K2493" s="2" t="s">
        <v>63</v>
      </c>
      <c r="L2493" s="2" t="s">
        <v>257</v>
      </c>
      <c r="N2493" t="s">
        <v>3440</v>
      </c>
      <c r="O2493" s="3">
        <v>45306</v>
      </c>
      <c r="P2493" s="2">
        <f t="shared" ca="1" si="38"/>
        <v>2</v>
      </c>
    </row>
    <row r="2494" spans="1:16">
      <c r="A2494" s="2">
        <v>3534544</v>
      </c>
      <c r="B2494" s="2">
        <v>2493</v>
      </c>
      <c r="C2494" s="2">
        <v>2493</v>
      </c>
      <c r="D2494" s="2" t="s">
        <v>2737</v>
      </c>
      <c r="E2494" s="3">
        <v>44935</v>
      </c>
      <c r="F2494" s="2" t="s">
        <v>57</v>
      </c>
      <c r="G2494" s="2" t="s">
        <v>638</v>
      </c>
      <c r="H2494" s="3">
        <v>46121</v>
      </c>
      <c r="K2494" s="2" t="s">
        <v>135</v>
      </c>
      <c r="L2494" s="2" t="s">
        <v>1290</v>
      </c>
      <c r="N2494" t="s">
        <v>3440</v>
      </c>
      <c r="O2494" s="3">
        <v>45306</v>
      </c>
      <c r="P2494" s="2">
        <f t="shared" ca="1" si="38"/>
        <v>2</v>
      </c>
    </row>
    <row r="2495" spans="1:16">
      <c r="A2495" s="2">
        <v>3535070</v>
      </c>
      <c r="B2495" s="2">
        <v>2494</v>
      </c>
      <c r="C2495" s="2">
        <v>2494</v>
      </c>
      <c r="D2495" s="2" t="s">
        <v>2738</v>
      </c>
      <c r="E2495" s="3">
        <v>44935</v>
      </c>
      <c r="F2495" s="2" t="s">
        <v>322</v>
      </c>
      <c r="G2495" s="2" t="s">
        <v>638</v>
      </c>
      <c r="H2495" s="3">
        <v>46121</v>
      </c>
      <c r="K2495" s="2" t="s">
        <v>135</v>
      </c>
      <c r="L2495" s="2" t="s">
        <v>573</v>
      </c>
      <c r="N2495" t="s">
        <v>3440</v>
      </c>
      <c r="O2495" s="3">
        <v>45306</v>
      </c>
      <c r="P2495" s="2">
        <f t="shared" ca="1" si="38"/>
        <v>2</v>
      </c>
    </row>
    <row r="2496" spans="1:16">
      <c r="A2496" s="2">
        <v>3535282</v>
      </c>
      <c r="B2496" s="2">
        <v>2495</v>
      </c>
      <c r="C2496" s="2">
        <v>2495</v>
      </c>
      <c r="D2496" s="2" t="s">
        <v>2739</v>
      </c>
      <c r="E2496" s="3">
        <v>44935</v>
      </c>
      <c r="F2496" s="2" t="s">
        <v>28</v>
      </c>
      <c r="G2496" s="2" t="s">
        <v>638</v>
      </c>
      <c r="H2496" s="3">
        <v>46121</v>
      </c>
      <c r="K2496" s="2" t="s">
        <v>63</v>
      </c>
      <c r="L2496" s="2" t="s">
        <v>590</v>
      </c>
      <c r="N2496" t="s">
        <v>3440</v>
      </c>
      <c r="O2496" s="3">
        <v>45306</v>
      </c>
      <c r="P2496" s="2">
        <f t="shared" ca="1" si="38"/>
        <v>2</v>
      </c>
    </row>
    <row r="2497" spans="1:16">
      <c r="A2497" s="2">
        <v>3524726</v>
      </c>
      <c r="B2497" s="2">
        <v>2496</v>
      </c>
      <c r="C2497" s="2">
        <v>2496</v>
      </c>
      <c r="D2497" s="2" t="s">
        <v>2740</v>
      </c>
      <c r="E2497" s="3">
        <v>44935</v>
      </c>
      <c r="F2497" s="2" t="s">
        <v>14</v>
      </c>
      <c r="G2497" s="2" t="s">
        <v>638</v>
      </c>
      <c r="H2497" s="3">
        <v>46121</v>
      </c>
      <c r="K2497" s="2" t="s">
        <v>63</v>
      </c>
      <c r="L2497" s="2" t="s">
        <v>277</v>
      </c>
      <c r="N2497" t="s">
        <v>3440</v>
      </c>
      <c r="O2497" s="3">
        <v>45306</v>
      </c>
      <c r="P2497" s="2">
        <f t="shared" ca="1" si="38"/>
        <v>2</v>
      </c>
    </row>
    <row r="2498" spans="1:16">
      <c r="A2498" s="2">
        <v>3520207</v>
      </c>
      <c r="B2498" s="2">
        <v>2497</v>
      </c>
      <c r="C2498" s="2">
        <v>2497</v>
      </c>
      <c r="D2498" s="2" t="s">
        <v>2741</v>
      </c>
      <c r="E2498" s="3">
        <v>44935</v>
      </c>
      <c r="F2498" s="2" t="s">
        <v>14</v>
      </c>
      <c r="G2498" s="2" t="s">
        <v>638</v>
      </c>
      <c r="H2498" s="3">
        <v>46121</v>
      </c>
      <c r="K2498" s="2" t="s">
        <v>63</v>
      </c>
      <c r="L2498" s="2" t="s">
        <v>259</v>
      </c>
      <c r="N2498" t="s">
        <v>3440</v>
      </c>
      <c r="O2498" s="3">
        <v>45306</v>
      </c>
      <c r="P2498" s="2">
        <f t="shared" ref="P2498:P2561" ca="1" si="39">ROUNDUP((TODAY()-E2498)/365.25,0)</f>
        <v>2</v>
      </c>
    </row>
    <row r="2499" spans="1:16">
      <c r="A2499" s="2">
        <v>3535060</v>
      </c>
      <c r="B2499" s="2">
        <v>2498</v>
      </c>
      <c r="C2499" s="2">
        <v>2498</v>
      </c>
      <c r="D2499" s="2" t="s">
        <v>2742</v>
      </c>
      <c r="E2499" s="3">
        <v>44935</v>
      </c>
      <c r="F2499" s="2" t="s">
        <v>57</v>
      </c>
      <c r="G2499" s="2" t="s">
        <v>638</v>
      </c>
      <c r="H2499" s="3">
        <v>46121</v>
      </c>
      <c r="K2499" s="2" t="s">
        <v>135</v>
      </c>
      <c r="L2499" s="2" t="s">
        <v>50</v>
      </c>
      <c r="N2499" t="s">
        <v>3440</v>
      </c>
      <c r="O2499" s="3">
        <v>45306</v>
      </c>
      <c r="P2499" s="2">
        <f t="shared" ca="1" si="39"/>
        <v>2</v>
      </c>
    </row>
    <row r="2500" spans="1:16">
      <c r="A2500" s="2">
        <v>3531449</v>
      </c>
      <c r="B2500" s="2">
        <v>2499</v>
      </c>
      <c r="C2500" s="2">
        <v>2499</v>
      </c>
      <c r="D2500" s="2" t="s">
        <v>2743</v>
      </c>
      <c r="E2500" s="3">
        <v>44935</v>
      </c>
      <c r="F2500" s="2" t="s">
        <v>28</v>
      </c>
      <c r="G2500" s="2" t="s">
        <v>638</v>
      </c>
      <c r="H2500" s="3">
        <v>46121</v>
      </c>
      <c r="K2500" s="2" t="s">
        <v>38</v>
      </c>
      <c r="L2500" s="2" t="s">
        <v>805</v>
      </c>
      <c r="N2500" t="s">
        <v>3440</v>
      </c>
      <c r="O2500" s="3">
        <v>45306</v>
      </c>
      <c r="P2500" s="2">
        <f t="shared" ca="1" si="39"/>
        <v>2</v>
      </c>
    </row>
    <row r="2501" spans="1:16">
      <c r="A2501" s="2">
        <v>3523625</v>
      </c>
      <c r="B2501" s="2">
        <v>2500</v>
      </c>
      <c r="C2501" s="2">
        <v>2500</v>
      </c>
      <c r="D2501" s="2" t="s">
        <v>2744</v>
      </c>
      <c r="E2501" s="3">
        <v>44935</v>
      </c>
      <c r="F2501" s="2" t="s">
        <v>57</v>
      </c>
      <c r="G2501" s="2" t="s">
        <v>638</v>
      </c>
      <c r="H2501" s="3">
        <v>46121</v>
      </c>
      <c r="K2501" s="2" t="s">
        <v>29</v>
      </c>
      <c r="L2501" s="2" t="s">
        <v>214</v>
      </c>
      <c r="N2501" t="s">
        <v>3440</v>
      </c>
      <c r="O2501" s="3">
        <v>45306</v>
      </c>
      <c r="P2501" s="2">
        <f t="shared" ca="1" si="39"/>
        <v>2</v>
      </c>
    </row>
    <row r="2502" spans="1:16">
      <c r="A2502" s="2">
        <v>3535143</v>
      </c>
      <c r="B2502" s="2">
        <v>2501</v>
      </c>
      <c r="C2502" s="2">
        <v>2501</v>
      </c>
      <c r="D2502" s="2" t="s">
        <v>2745</v>
      </c>
      <c r="E2502" s="3">
        <v>44935</v>
      </c>
      <c r="F2502" s="2" t="s">
        <v>28</v>
      </c>
      <c r="G2502" s="2" t="s">
        <v>638</v>
      </c>
      <c r="H2502" s="3">
        <v>46121</v>
      </c>
      <c r="K2502" s="2" t="s">
        <v>52</v>
      </c>
      <c r="L2502" s="2" t="s">
        <v>300</v>
      </c>
      <c r="N2502" t="s">
        <v>3440</v>
      </c>
      <c r="O2502" s="3">
        <v>45306</v>
      </c>
      <c r="P2502" s="2">
        <f t="shared" ca="1" si="39"/>
        <v>2</v>
      </c>
    </row>
    <row r="2503" spans="1:16">
      <c r="A2503" s="2">
        <v>3535165</v>
      </c>
      <c r="B2503" s="2">
        <v>2502</v>
      </c>
      <c r="C2503" s="2">
        <v>2502</v>
      </c>
      <c r="D2503" s="2" t="s">
        <v>2746</v>
      </c>
      <c r="E2503" s="3">
        <v>44935</v>
      </c>
      <c r="F2503" s="2" t="s">
        <v>28</v>
      </c>
      <c r="G2503" s="2" t="s">
        <v>638</v>
      </c>
      <c r="H2503" s="3">
        <v>46121</v>
      </c>
      <c r="K2503" s="2" t="s">
        <v>52</v>
      </c>
      <c r="L2503" s="2" t="s">
        <v>2007</v>
      </c>
      <c r="N2503" t="s">
        <v>3440</v>
      </c>
      <c r="O2503" s="3">
        <v>45306</v>
      </c>
      <c r="P2503" s="2">
        <f t="shared" ca="1" si="39"/>
        <v>2</v>
      </c>
    </row>
    <row r="2504" spans="1:16">
      <c r="A2504" s="2">
        <v>3535164</v>
      </c>
      <c r="B2504" s="2">
        <v>2503</v>
      </c>
      <c r="C2504" s="2">
        <v>2503</v>
      </c>
      <c r="D2504" s="2" t="s">
        <v>2747</v>
      </c>
      <c r="E2504" s="3">
        <v>44935</v>
      </c>
      <c r="F2504" s="2" t="s">
        <v>28</v>
      </c>
      <c r="G2504" s="2" t="s">
        <v>638</v>
      </c>
      <c r="H2504" s="3">
        <v>46121</v>
      </c>
      <c r="K2504" s="2" t="s">
        <v>63</v>
      </c>
      <c r="L2504" s="2" t="s">
        <v>781</v>
      </c>
      <c r="N2504" t="s">
        <v>3440</v>
      </c>
      <c r="O2504" s="3">
        <v>45306</v>
      </c>
      <c r="P2504" s="2">
        <f t="shared" ca="1" si="39"/>
        <v>2</v>
      </c>
    </row>
    <row r="2505" spans="1:16">
      <c r="A2505" s="2">
        <v>3535458</v>
      </c>
      <c r="B2505" s="2">
        <v>2504</v>
      </c>
      <c r="C2505" s="2">
        <v>2504</v>
      </c>
      <c r="D2505" s="2" t="s">
        <v>2748</v>
      </c>
      <c r="E2505" s="3">
        <v>44935</v>
      </c>
      <c r="F2505" s="2" t="s">
        <v>322</v>
      </c>
      <c r="G2505" s="2" t="s">
        <v>638</v>
      </c>
      <c r="H2505" s="3">
        <v>46121</v>
      </c>
      <c r="K2505" s="2" t="s">
        <v>135</v>
      </c>
      <c r="L2505" s="2" t="s">
        <v>148</v>
      </c>
      <c r="N2505" t="s">
        <v>3440</v>
      </c>
      <c r="O2505" s="3">
        <v>45306</v>
      </c>
      <c r="P2505" s="2">
        <f t="shared" ca="1" si="39"/>
        <v>2</v>
      </c>
    </row>
    <row r="2506" spans="1:16">
      <c r="A2506" s="2">
        <v>3535169</v>
      </c>
      <c r="B2506" s="2">
        <v>2505</v>
      </c>
      <c r="C2506" s="2">
        <v>2505</v>
      </c>
      <c r="D2506" s="2" t="s">
        <v>2749</v>
      </c>
      <c r="E2506" s="3">
        <v>44935</v>
      </c>
      <c r="F2506" s="2" t="s">
        <v>322</v>
      </c>
      <c r="G2506" s="2" t="s">
        <v>638</v>
      </c>
      <c r="H2506" s="3">
        <v>46121</v>
      </c>
      <c r="K2506" s="2" t="s">
        <v>80</v>
      </c>
      <c r="L2506" s="2" t="s">
        <v>50</v>
      </c>
      <c r="N2506" t="s">
        <v>3440</v>
      </c>
      <c r="O2506" s="3">
        <v>45306</v>
      </c>
      <c r="P2506" s="2">
        <f t="shared" ca="1" si="39"/>
        <v>2</v>
      </c>
    </row>
    <row r="2507" spans="1:16">
      <c r="A2507" s="2">
        <v>3535389</v>
      </c>
      <c r="B2507" s="2">
        <v>2506</v>
      </c>
      <c r="C2507" s="2">
        <v>2506</v>
      </c>
      <c r="D2507" s="2" t="s">
        <v>2750</v>
      </c>
      <c r="E2507" s="3">
        <v>44935</v>
      </c>
      <c r="F2507" s="2" t="s">
        <v>28</v>
      </c>
      <c r="G2507" s="2" t="s">
        <v>638</v>
      </c>
      <c r="H2507" s="3">
        <v>46121</v>
      </c>
      <c r="K2507" s="2" t="s">
        <v>63</v>
      </c>
      <c r="L2507" s="2" t="s">
        <v>493</v>
      </c>
      <c r="N2507" t="s">
        <v>3440</v>
      </c>
      <c r="O2507" s="3">
        <v>45306</v>
      </c>
      <c r="P2507" s="2">
        <f t="shared" ca="1" si="39"/>
        <v>2</v>
      </c>
    </row>
    <row r="2508" spans="1:16">
      <c r="A2508" s="2">
        <v>3523052</v>
      </c>
      <c r="B2508" s="2">
        <v>2507</v>
      </c>
      <c r="C2508" s="2">
        <v>2507</v>
      </c>
      <c r="D2508" s="2" t="s">
        <v>2751</v>
      </c>
      <c r="E2508" s="3">
        <v>44935</v>
      </c>
      <c r="F2508" s="2" t="s">
        <v>28</v>
      </c>
      <c r="G2508" s="2" t="s">
        <v>638</v>
      </c>
      <c r="H2508" s="3">
        <v>46121</v>
      </c>
      <c r="K2508" s="2" t="s">
        <v>52</v>
      </c>
      <c r="L2508" s="2" t="s">
        <v>805</v>
      </c>
      <c r="N2508" t="s">
        <v>3440</v>
      </c>
      <c r="O2508" s="3">
        <v>45306</v>
      </c>
      <c r="P2508" s="2">
        <f t="shared" ca="1" si="39"/>
        <v>2</v>
      </c>
    </row>
    <row r="2509" spans="1:16">
      <c r="A2509" s="2">
        <v>3536559</v>
      </c>
      <c r="B2509" s="2">
        <v>2508</v>
      </c>
      <c r="C2509" s="2">
        <v>2508</v>
      </c>
      <c r="D2509" s="2" t="s">
        <v>2752</v>
      </c>
      <c r="E2509" s="3">
        <v>44935</v>
      </c>
      <c r="F2509" s="2" t="s">
        <v>322</v>
      </c>
      <c r="G2509" s="2" t="s">
        <v>638</v>
      </c>
      <c r="H2509" s="3">
        <v>46121</v>
      </c>
      <c r="K2509" s="2" t="s">
        <v>16</v>
      </c>
      <c r="L2509" s="2" t="s">
        <v>259</v>
      </c>
      <c r="N2509" t="s">
        <v>3440</v>
      </c>
      <c r="O2509" s="3">
        <v>45306</v>
      </c>
      <c r="P2509" s="2">
        <f t="shared" ca="1" si="39"/>
        <v>2</v>
      </c>
    </row>
    <row r="2510" spans="1:16">
      <c r="A2510" s="2">
        <v>3522940</v>
      </c>
      <c r="B2510" s="2">
        <v>2509</v>
      </c>
      <c r="C2510" s="2">
        <v>2509</v>
      </c>
      <c r="D2510" s="2" t="s">
        <v>2753</v>
      </c>
      <c r="E2510" s="3">
        <v>44935</v>
      </c>
      <c r="F2510" s="2" t="s">
        <v>322</v>
      </c>
      <c r="G2510" s="2" t="s">
        <v>638</v>
      </c>
      <c r="H2510" s="3">
        <v>46121</v>
      </c>
      <c r="K2510" s="2" t="s">
        <v>135</v>
      </c>
      <c r="L2510" s="2" t="s">
        <v>214</v>
      </c>
      <c r="N2510" t="s">
        <v>3440</v>
      </c>
      <c r="O2510" s="3">
        <v>45306</v>
      </c>
      <c r="P2510" s="2">
        <f t="shared" ca="1" si="39"/>
        <v>2</v>
      </c>
    </row>
    <row r="2511" spans="1:16">
      <c r="A2511" s="2">
        <v>3535071</v>
      </c>
      <c r="B2511" s="2">
        <v>2510</v>
      </c>
      <c r="C2511" s="2">
        <v>2510</v>
      </c>
      <c r="D2511" s="2" t="s">
        <v>2754</v>
      </c>
      <c r="E2511" s="3">
        <v>44935</v>
      </c>
      <c r="F2511" s="2" t="s">
        <v>28</v>
      </c>
      <c r="G2511" s="2" t="s">
        <v>638</v>
      </c>
      <c r="H2511" s="3">
        <v>46121</v>
      </c>
      <c r="K2511" s="2" t="s">
        <v>52</v>
      </c>
      <c r="L2511" s="2" t="s">
        <v>152</v>
      </c>
      <c r="N2511" t="s">
        <v>3440</v>
      </c>
      <c r="O2511" s="3">
        <v>45306</v>
      </c>
      <c r="P2511" s="2">
        <f t="shared" ca="1" si="39"/>
        <v>2</v>
      </c>
    </row>
    <row r="2512" spans="1:16">
      <c r="A2512" s="2">
        <v>3535167</v>
      </c>
      <c r="B2512" s="2">
        <v>2511</v>
      </c>
      <c r="C2512" s="2">
        <v>2511</v>
      </c>
      <c r="D2512" s="2" t="s">
        <v>2755</v>
      </c>
      <c r="E2512" s="3">
        <v>44935</v>
      </c>
      <c r="F2512" s="2" t="s">
        <v>28</v>
      </c>
      <c r="G2512" s="2" t="s">
        <v>638</v>
      </c>
      <c r="H2512" s="3">
        <v>46121</v>
      </c>
      <c r="K2512" s="2" t="s">
        <v>38</v>
      </c>
      <c r="L2512" s="2" t="s">
        <v>199</v>
      </c>
      <c r="N2512" t="s">
        <v>3440</v>
      </c>
      <c r="O2512" s="3">
        <v>45306</v>
      </c>
      <c r="P2512" s="2">
        <f t="shared" ca="1" si="39"/>
        <v>2</v>
      </c>
    </row>
    <row r="2513" spans="1:16">
      <c r="A2513" s="2">
        <v>3535144</v>
      </c>
      <c r="B2513" s="2">
        <v>2512</v>
      </c>
      <c r="C2513" s="2">
        <v>2512</v>
      </c>
      <c r="D2513" s="2" t="s">
        <v>2756</v>
      </c>
      <c r="E2513" s="3">
        <v>44935</v>
      </c>
      <c r="F2513" s="2" t="s">
        <v>322</v>
      </c>
      <c r="G2513" s="2" t="s">
        <v>638</v>
      </c>
      <c r="H2513" s="3">
        <v>46121</v>
      </c>
      <c r="K2513" s="2" t="s">
        <v>63</v>
      </c>
      <c r="L2513" s="2" t="s">
        <v>185</v>
      </c>
      <c r="N2513" t="s">
        <v>3440</v>
      </c>
      <c r="O2513" s="3">
        <v>45306</v>
      </c>
      <c r="P2513" s="2">
        <f t="shared" ca="1" si="39"/>
        <v>2</v>
      </c>
    </row>
    <row r="2514" spans="1:16">
      <c r="A2514" s="2">
        <v>3522775</v>
      </c>
      <c r="B2514" s="2">
        <v>2513</v>
      </c>
      <c r="C2514" s="2">
        <v>2513</v>
      </c>
      <c r="D2514" s="2" t="s">
        <v>2757</v>
      </c>
      <c r="E2514" s="3">
        <v>44935</v>
      </c>
      <c r="F2514" s="2" t="s">
        <v>28</v>
      </c>
      <c r="G2514" s="2" t="s">
        <v>638</v>
      </c>
      <c r="H2514" s="3">
        <v>46121</v>
      </c>
      <c r="K2514" s="2" t="s">
        <v>65</v>
      </c>
      <c r="L2514" s="2" t="s">
        <v>463</v>
      </c>
      <c r="N2514" t="s">
        <v>3440</v>
      </c>
      <c r="O2514" s="3">
        <v>45306</v>
      </c>
      <c r="P2514" s="2">
        <f t="shared" ca="1" si="39"/>
        <v>2</v>
      </c>
    </row>
    <row r="2515" spans="1:16">
      <c r="A2515" s="2">
        <v>3536372</v>
      </c>
      <c r="B2515" s="2">
        <v>2514</v>
      </c>
      <c r="C2515" s="2">
        <v>2514</v>
      </c>
      <c r="D2515" s="2" t="s">
        <v>2758</v>
      </c>
      <c r="E2515" s="3">
        <v>44949</v>
      </c>
      <c r="F2515" s="2" t="s">
        <v>14</v>
      </c>
      <c r="G2515" s="2" t="s">
        <v>638</v>
      </c>
      <c r="H2515" s="3">
        <v>46135</v>
      </c>
      <c r="K2515" s="2" t="s">
        <v>69</v>
      </c>
      <c r="L2515" s="2" t="s">
        <v>257</v>
      </c>
      <c r="N2515" t="s">
        <v>3440</v>
      </c>
      <c r="O2515" s="3">
        <v>45306</v>
      </c>
      <c r="P2515" s="2">
        <f t="shared" ca="1" si="39"/>
        <v>2</v>
      </c>
    </row>
    <row r="2516" spans="1:16">
      <c r="A2516" s="2">
        <v>3536715</v>
      </c>
      <c r="B2516" s="2">
        <v>2515</v>
      </c>
      <c r="C2516" s="2">
        <v>2515</v>
      </c>
      <c r="D2516" s="2" t="s">
        <v>2759</v>
      </c>
      <c r="E2516" s="3">
        <v>44949</v>
      </c>
      <c r="F2516" s="2" t="s">
        <v>14</v>
      </c>
      <c r="G2516" s="2" t="s">
        <v>638</v>
      </c>
      <c r="H2516" s="3">
        <v>46135</v>
      </c>
      <c r="K2516" s="2" t="s">
        <v>38</v>
      </c>
      <c r="L2516" s="2" t="s">
        <v>401</v>
      </c>
      <c r="N2516" t="s">
        <v>3440</v>
      </c>
      <c r="O2516" s="3">
        <v>45306</v>
      </c>
      <c r="P2516" s="2">
        <f t="shared" ca="1" si="39"/>
        <v>2</v>
      </c>
    </row>
    <row r="2517" spans="1:16">
      <c r="A2517" s="2">
        <v>3536385</v>
      </c>
      <c r="B2517" s="2">
        <v>2516</v>
      </c>
      <c r="C2517" s="2">
        <v>2516</v>
      </c>
      <c r="D2517" s="2" t="s">
        <v>2760</v>
      </c>
      <c r="E2517" s="3">
        <v>44949</v>
      </c>
      <c r="F2517" s="2" t="s">
        <v>14</v>
      </c>
      <c r="G2517" s="2" t="s">
        <v>638</v>
      </c>
      <c r="H2517" s="3">
        <v>46135</v>
      </c>
      <c r="K2517" s="2" t="s">
        <v>52</v>
      </c>
      <c r="L2517" s="2" t="s">
        <v>58</v>
      </c>
      <c r="N2517" t="s">
        <v>3440</v>
      </c>
      <c r="O2517" s="3">
        <v>45306</v>
      </c>
      <c r="P2517" s="2">
        <f t="shared" ca="1" si="39"/>
        <v>2</v>
      </c>
    </row>
    <row r="2518" spans="1:16">
      <c r="A2518" s="2">
        <v>3535302</v>
      </c>
      <c r="B2518" s="2">
        <v>2517</v>
      </c>
      <c r="C2518" s="2">
        <v>2517</v>
      </c>
      <c r="D2518" s="2" t="s">
        <v>2761</v>
      </c>
      <c r="E2518" s="3">
        <v>44949</v>
      </c>
      <c r="F2518" s="2" t="s">
        <v>14</v>
      </c>
      <c r="G2518" s="2" t="s">
        <v>638</v>
      </c>
      <c r="H2518" s="3">
        <v>46135</v>
      </c>
      <c r="K2518" s="2" t="s">
        <v>135</v>
      </c>
      <c r="L2518" s="2" t="s">
        <v>75</v>
      </c>
      <c r="N2518" t="s">
        <v>3440</v>
      </c>
      <c r="O2518" s="3">
        <v>45306</v>
      </c>
      <c r="P2518" s="2">
        <f t="shared" ca="1" si="39"/>
        <v>2</v>
      </c>
    </row>
    <row r="2519" spans="1:16">
      <c r="A2519" s="2">
        <v>3543438</v>
      </c>
      <c r="B2519" s="2">
        <v>2518</v>
      </c>
      <c r="C2519" s="2">
        <v>2518</v>
      </c>
      <c r="D2519" s="2" t="s">
        <v>2762</v>
      </c>
      <c r="E2519" s="3">
        <v>44963</v>
      </c>
      <c r="F2519" s="2" t="s">
        <v>14</v>
      </c>
      <c r="G2519" s="2" t="s">
        <v>638</v>
      </c>
      <c r="H2519" s="3">
        <v>46148</v>
      </c>
      <c r="K2519" s="2" t="s">
        <v>135</v>
      </c>
      <c r="L2519" s="2" t="s">
        <v>1357</v>
      </c>
      <c r="N2519" t="s">
        <v>3440</v>
      </c>
      <c r="O2519" s="3">
        <v>45306</v>
      </c>
      <c r="P2519" s="2">
        <f t="shared" ca="1" si="39"/>
        <v>2</v>
      </c>
    </row>
    <row r="2520" spans="1:16">
      <c r="A2520" s="2">
        <v>3543512</v>
      </c>
      <c r="B2520" s="2">
        <v>2519</v>
      </c>
      <c r="C2520" s="2">
        <v>2519</v>
      </c>
      <c r="D2520" s="2" t="s">
        <v>2763</v>
      </c>
      <c r="E2520" s="3">
        <v>44963</v>
      </c>
      <c r="F2520" s="2" t="s">
        <v>14</v>
      </c>
      <c r="G2520" s="2" t="s">
        <v>638</v>
      </c>
      <c r="H2520" s="3">
        <v>46148</v>
      </c>
      <c r="K2520" s="2" t="s">
        <v>25</v>
      </c>
      <c r="L2520" s="2" t="s">
        <v>199</v>
      </c>
      <c r="N2520" t="s">
        <v>3440</v>
      </c>
      <c r="O2520" s="3">
        <v>45306</v>
      </c>
      <c r="P2520" s="2">
        <f t="shared" ca="1" si="39"/>
        <v>2</v>
      </c>
    </row>
    <row r="2521" spans="1:16">
      <c r="A2521" s="2">
        <v>3536458</v>
      </c>
      <c r="B2521" s="2">
        <v>2520</v>
      </c>
      <c r="C2521" s="2">
        <v>2520</v>
      </c>
      <c r="D2521" s="2" t="s">
        <v>2764</v>
      </c>
      <c r="E2521" s="3">
        <v>44963</v>
      </c>
      <c r="F2521" s="2" t="s">
        <v>28</v>
      </c>
      <c r="G2521" s="2" t="s">
        <v>638</v>
      </c>
      <c r="H2521" s="3">
        <v>46148</v>
      </c>
      <c r="K2521" s="2" t="s">
        <v>52</v>
      </c>
      <c r="L2521" s="2" t="s">
        <v>191</v>
      </c>
      <c r="N2521" t="s">
        <v>3440</v>
      </c>
      <c r="O2521" s="3">
        <v>45306</v>
      </c>
      <c r="P2521" s="2">
        <f t="shared" ca="1" si="39"/>
        <v>2</v>
      </c>
    </row>
    <row r="2522" spans="1:16">
      <c r="A2522" s="2">
        <v>3543439</v>
      </c>
      <c r="B2522" s="2">
        <v>2521</v>
      </c>
      <c r="C2522" s="2">
        <v>2521</v>
      </c>
      <c r="D2522" s="2" t="s">
        <v>2765</v>
      </c>
      <c r="E2522" s="3">
        <v>44963</v>
      </c>
      <c r="F2522" s="2" t="s">
        <v>57</v>
      </c>
      <c r="G2522" s="2" t="s">
        <v>638</v>
      </c>
      <c r="H2522" s="3">
        <v>46148</v>
      </c>
      <c r="K2522" s="2" t="s">
        <v>54</v>
      </c>
      <c r="L2522" s="2" t="s">
        <v>437</v>
      </c>
      <c r="N2522" t="s">
        <v>3440</v>
      </c>
      <c r="O2522" s="3">
        <v>45306</v>
      </c>
      <c r="P2522" s="2">
        <f t="shared" ca="1" si="39"/>
        <v>2</v>
      </c>
    </row>
    <row r="2523" spans="1:16">
      <c r="A2523" s="2">
        <v>3543626</v>
      </c>
      <c r="B2523" s="2">
        <v>2522</v>
      </c>
      <c r="C2523" s="2">
        <v>2522</v>
      </c>
      <c r="D2523" s="2" t="s">
        <v>2766</v>
      </c>
      <c r="E2523" s="3">
        <v>44963</v>
      </c>
      <c r="F2523" s="2" t="s">
        <v>57</v>
      </c>
      <c r="G2523" s="2" t="s">
        <v>638</v>
      </c>
      <c r="H2523" s="3">
        <v>46148</v>
      </c>
      <c r="K2523" s="2" t="s">
        <v>29</v>
      </c>
      <c r="L2523" s="2" t="s">
        <v>298</v>
      </c>
      <c r="N2523" t="s">
        <v>3440</v>
      </c>
      <c r="O2523" s="3">
        <v>45306</v>
      </c>
      <c r="P2523" s="2">
        <f t="shared" ca="1" si="39"/>
        <v>2</v>
      </c>
    </row>
    <row r="2524" spans="1:16">
      <c r="A2524" s="2">
        <v>3543049</v>
      </c>
      <c r="B2524" s="2">
        <v>2523</v>
      </c>
      <c r="C2524" s="2">
        <v>2523</v>
      </c>
      <c r="D2524" s="2" t="s">
        <v>2767</v>
      </c>
      <c r="E2524" s="3">
        <v>44963</v>
      </c>
      <c r="F2524" s="2" t="s">
        <v>14</v>
      </c>
      <c r="G2524" s="2" t="s">
        <v>638</v>
      </c>
      <c r="H2524" s="3">
        <v>46148</v>
      </c>
      <c r="K2524" s="2" t="s">
        <v>63</v>
      </c>
      <c r="L2524" s="2" t="s">
        <v>229</v>
      </c>
      <c r="N2524" t="s">
        <v>3440</v>
      </c>
      <c r="O2524" s="3">
        <v>45306</v>
      </c>
      <c r="P2524" s="2">
        <f t="shared" ca="1" si="39"/>
        <v>2</v>
      </c>
    </row>
    <row r="2525" spans="1:16">
      <c r="A2525" s="2">
        <v>3543383</v>
      </c>
      <c r="B2525" s="2">
        <v>2524</v>
      </c>
      <c r="C2525" s="2">
        <v>2524</v>
      </c>
      <c r="D2525" s="2" t="s">
        <v>2768</v>
      </c>
      <c r="E2525" s="3">
        <v>44963</v>
      </c>
      <c r="F2525" s="2" t="s">
        <v>28</v>
      </c>
      <c r="G2525" s="2" t="s">
        <v>638</v>
      </c>
      <c r="H2525" s="3">
        <v>46148</v>
      </c>
      <c r="K2525" s="2" t="s">
        <v>63</v>
      </c>
      <c r="L2525" s="2" t="s">
        <v>659</v>
      </c>
      <c r="N2525" t="s">
        <v>3440</v>
      </c>
      <c r="O2525" s="3">
        <v>45306</v>
      </c>
      <c r="P2525" s="2">
        <f t="shared" ca="1" si="39"/>
        <v>2</v>
      </c>
    </row>
    <row r="2526" spans="1:16">
      <c r="A2526" s="2">
        <v>3544672</v>
      </c>
      <c r="B2526" s="2">
        <v>2525</v>
      </c>
      <c r="C2526" s="2">
        <v>2525</v>
      </c>
      <c r="D2526" s="2" t="s">
        <v>2769</v>
      </c>
      <c r="E2526" s="3">
        <v>44963</v>
      </c>
      <c r="F2526" s="2" t="s">
        <v>14</v>
      </c>
      <c r="G2526" s="2" t="s">
        <v>638</v>
      </c>
      <c r="H2526" s="3">
        <v>46148</v>
      </c>
      <c r="K2526" s="2" t="s">
        <v>63</v>
      </c>
      <c r="L2526" s="2" t="s">
        <v>2071</v>
      </c>
      <c r="N2526" t="s">
        <v>3440</v>
      </c>
      <c r="O2526" s="3">
        <v>45306</v>
      </c>
      <c r="P2526" s="2">
        <f t="shared" ca="1" si="39"/>
        <v>2</v>
      </c>
    </row>
    <row r="2527" spans="1:16">
      <c r="A2527" s="2">
        <v>3543594</v>
      </c>
      <c r="B2527" s="2">
        <v>2526</v>
      </c>
      <c r="C2527" s="2">
        <v>2526</v>
      </c>
      <c r="D2527" s="2" t="s">
        <v>2770</v>
      </c>
      <c r="E2527" s="3">
        <v>44963</v>
      </c>
      <c r="F2527" s="2" t="s">
        <v>57</v>
      </c>
      <c r="G2527" s="2" t="s">
        <v>638</v>
      </c>
      <c r="H2527" s="3">
        <v>46148</v>
      </c>
      <c r="K2527" s="2" t="s">
        <v>29</v>
      </c>
      <c r="L2527" s="2" t="s">
        <v>679</v>
      </c>
      <c r="N2527" t="s">
        <v>3440</v>
      </c>
      <c r="O2527" s="3">
        <v>45306</v>
      </c>
      <c r="P2527" s="2">
        <f t="shared" ca="1" si="39"/>
        <v>2</v>
      </c>
    </row>
    <row r="2528" spans="1:16">
      <c r="A2528" s="2">
        <v>3543748</v>
      </c>
      <c r="B2528" s="2">
        <v>2527</v>
      </c>
      <c r="C2528" s="2">
        <v>2527</v>
      </c>
      <c r="D2528" s="2" t="s">
        <v>2771</v>
      </c>
      <c r="E2528" s="3">
        <v>44963</v>
      </c>
      <c r="F2528" s="2" t="s">
        <v>28</v>
      </c>
      <c r="G2528" s="2" t="s">
        <v>638</v>
      </c>
      <c r="H2528" s="3">
        <v>46148</v>
      </c>
      <c r="K2528" s="2" t="s">
        <v>63</v>
      </c>
      <c r="L2528" s="2" t="s">
        <v>58</v>
      </c>
      <c r="N2528" t="s">
        <v>3440</v>
      </c>
      <c r="O2528" s="3">
        <v>45306</v>
      </c>
      <c r="P2528" s="2">
        <f t="shared" ca="1" si="39"/>
        <v>2</v>
      </c>
    </row>
    <row r="2529" spans="1:16">
      <c r="A2529" s="2">
        <v>3543089</v>
      </c>
      <c r="B2529" s="2">
        <v>2528</v>
      </c>
      <c r="C2529" s="2">
        <v>2528</v>
      </c>
      <c r="D2529" s="2" t="s">
        <v>2772</v>
      </c>
      <c r="E2529" s="3">
        <v>44963</v>
      </c>
      <c r="F2529" s="2" t="s">
        <v>14</v>
      </c>
      <c r="G2529" s="2" t="s">
        <v>638</v>
      </c>
      <c r="H2529" s="3">
        <v>46148</v>
      </c>
      <c r="K2529" s="2" t="s">
        <v>63</v>
      </c>
      <c r="L2529" s="2" t="s">
        <v>150</v>
      </c>
      <c r="N2529" t="s">
        <v>3440</v>
      </c>
      <c r="O2529" s="3">
        <v>45306</v>
      </c>
      <c r="P2529" s="2">
        <f t="shared" ca="1" si="39"/>
        <v>2</v>
      </c>
    </row>
    <row r="2530" spans="1:16">
      <c r="A2530" s="2">
        <v>3543088</v>
      </c>
      <c r="B2530" s="2">
        <v>2529</v>
      </c>
      <c r="C2530" s="2">
        <v>2529</v>
      </c>
      <c r="D2530" s="2" t="s">
        <v>2773</v>
      </c>
      <c r="E2530" s="3">
        <v>44963</v>
      </c>
      <c r="F2530" s="2" t="s">
        <v>246</v>
      </c>
      <c r="G2530" s="2" t="s">
        <v>638</v>
      </c>
      <c r="H2530" s="3">
        <v>46148</v>
      </c>
      <c r="K2530" s="2" t="s">
        <v>63</v>
      </c>
      <c r="L2530" s="2" t="s">
        <v>185</v>
      </c>
      <c r="N2530" t="s">
        <v>3440</v>
      </c>
      <c r="O2530" s="3">
        <v>45306</v>
      </c>
      <c r="P2530" s="2">
        <f t="shared" ca="1" si="39"/>
        <v>2</v>
      </c>
    </row>
    <row r="2531" spans="1:16">
      <c r="A2531" s="2">
        <v>3543570</v>
      </c>
      <c r="B2531" s="2">
        <v>2530</v>
      </c>
      <c r="C2531" s="2">
        <v>2530</v>
      </c>
      <c r="D2531" s="2" t="s">
        <v>2774</v>
      </c>
      <c r="E2531" s="3">
        <v>44963</v>
      </c>
      <c r="F2531" s="2" t="s">
        <v>28</v>
      </c>
      <c r="G2531" s="2" t="s">
        <v>638</v>
      </c>
      <c r="H2531" s="3">
        <v>46148</v>
      </c>
      <c r="K2531" s="2" t="s">
        <v>69</v>
      </c>
      <c r="L2531" s="2" t="s">
        <v>1311</v>
      </c>
      <c r="N2531" t="s">
        <v>3440</v>
      </c>
      <c r="O2531" s="3">
        <v>45306</v>
      </c>
      <c r="P2531" s="2">
        <f t="shared" ca="1" si="39"/>
        <v>2</v>
      </c>
    </row>
    <row r="2532" spans="1:16">
      <c r="A2532" s="2">
        <v>3543240</v>
      </c>
      <c r="B2532" s="2">
        <v>2531</v>
      </c>
      <c r="C2532" s="2">
        <v>2531</v>
      </c>
      <c r="D2532" s="2" t="s">
        <v>2775</v>
      </c>
      <c r="E2532" s="3">
        <v>44963</v>
      </c>
      <c r="F2532" s="2" t="s">
        <v>14</v>
      </c>
      <c r="G2532" s="2" t="s">
        <v>638</v>
      </c>
      <c r="H2532" s="3">
        <v>46148</v>
      </c>
      <c r="K2532" s="2" t="s">
        <v>52</v>
      </c>
      <c r="L2532" s="2" t="s">
        <v>716</v>
      </c>
      <c r="N2532" t="s">
        <v>3440</v>
      </c>
      <c r="O2532" s="3">
        <v>45306</v>
      </c>
      <c r="P2532" s="2">
        <f t="shared" ca="1" si="39"/>
        <v>2</v>
      </c>
    </row>
    <row r="2533" spans="1:16">
      <c r="A2533" s="2">
        <v>3543562</v>
      </c>
      <c r="B2533" s="2">
        <v>2532</v>
      </c>
      <c r="C2533" s="2">
        <v>2532</v>
      </c>
      <c r="D2533" s="2" t="s">
        <v>2776</v>
      </c>
      <c r="E2533" s="3">
        <v>44963</v>
      </c>
      <c r="F2533" s="2" t="s">
        <v>14</v>
      </c>
      <c r="G2533" s="2" t="s">
        <v>638</v>
      </c>
      <c r="H2533" s="3">
        <v>46148</v>
      </c>
      <c r="K2533" s="2" t="s">
        <v>63</v>
      </c>
      <c r="L2533" s="2" t="s">
        <v>185</v>
      </c>
      <c r="N2533" t="s">
        <v>3440</v>
      </c>
      <c r="O2533" s="3">
        <v>45306</v>
      </c>
      <c r="P2533" s="2">
        <f t="shared" ca="1" si="39"/>
        <v>2</v>
      </c>
    </row>
    <row r="2534" spans="1:16">
      <c r="A2534" s="2">
        <v>3543027</v>
      </c>
      <c r="B2534" s="2">
        <v>2533</v>
      </c>
      <c r="C2534" s="2">
        <v>2533</v>
      </c>
      <c r="D2534" s="2" t="s">
        <v>2777</v>
      </c>
      <c r="E2534" s="3">
        <v>44963</v>
      </c>
      <c r="F2534" s="2" t="s">
        <v>246</v>
      </c>
      <c r="G2534" s="2" t="s">
        <v>638</v>
      </c>
      <c r="H2534" s="3">
        <v>46148</v>
      </c>
      <c r="K2534" s="2" t="s">
        <v>63</v>
      </c>
      <c r="L2534" s="2" t="s">
        <v>439</v>
      </c>
      <c r="N2534" t="s">
        <v>3440</v>
      </c>
      <c r="O2534" s="3">
        <v>45306</v>
      </c>
      <c r="P2534" s="2">
        <f t="shared" ca="1" si="39"/>
        <v>2</v>
      </c>
    </row>
    <row r="2535" spans="1:16">
      <c r="A2535" s="2">
        <v>3536387</v>
      </c>
      <c r="B2535" s="2">
        <v>2534</v>
      </c>
      <c r="C2535" s="2">
        <v>2534</v>
      </c>
      <c r="D2535" s="2" t="s">
        <v>2778</v>
      </c>
      <c r="E2535" s="3">
        <v>44963</v>
      </c>
      <c r="F2535" s="2" t="s">
        <v>246</v>
      </c>
      <c r="G2535" s="2" t="s">
        <v>638</v>
      </c>
      <c r="H2535" s="3">
        <v>46148</v>
      </c>
      <c r="K2535" s="2" t="s">
        <v>65</v>
      </c>
      <c r="L2535" s="2" t="s">
        <v>174</v>
      </c>
      <c r="N2535" t="s">
        <v>3440</v>
      </c>
      <c r="O2535" s="3">
        <v>45306</v>
      </c>
      <c r="P2535" s="2">
        <f t="shared" ca="1" si="39"/>
        <v>2</v>
      </c>
    </row>
    <row r="2536" spans="1:16">
      <c r="A2536" s="2">
        <v>3543014</v>
      </c>
      <c r="B2536" s="2">
        <v>2535</v>
      </c>
      <c r="C2536" s="2">
        <v>2535</v>
      </c>
      <c r="D2536" s="2" t="s">
        <v>2779</v>
      </c>
      <c r="E2536" s="3">
        <v>44963</v>
      </c>
      <c r="F2536" s="2" t="s">
        <v>14</v>
      </c>
      <c r="G2536" s="2" t="s">
        <v>638</v>
      </c>
      <c r="H2536" s="3">
        <v>46148</v>
      </c>
      <c r="K2536" s="2" t="s">
        <v>25</v>
      </c>
      <c r="L2536" s="2" t="s">
        <v>36</v>
      </c>
      <c r="N2536" t="s">
        <v>3440</v>
      </c>
      <c r="O2536" s="3">
        <v>45306</v>
      </c>
      <c r="P2536" s="2">
        <f t="shared" ca="1" si="39"/>
        <v>2</v>
      </c>
    </row>
    <row r="2537" spans="1:16">
      <c r="A2537" s="2">
        <v>3544671</v>
      </c>
      <c r="B2537" s="2">
        <v>2536</v>
      </c>
      <c r="C2537" s="2">
        <v>2536</v>
      </c>
      <c r="D2537" s="2" t="s">
        <v>2780</v>
      </c>
      <c r="E2537" s="3">
        <v>44963</v>
      </c>
      <c r="F2537" s="2" t="s">
        <v>28</v>
      </c>
      <c r="G2537" s="2" t="s">
        <v>638</v>
      </c>
      <c r="H2537" s="3">
        <v>46148</v>
      </c>
      <c r="K2537" s="2" t="s">
        <v>52</v>
      </c>
      <c r="L2537" s="2" t="s">
        <v>346</v>
      </c>
      <c r="N2537" t="s">
        <v>3440</v>
      </c>
      <c r="O2537" s="3">
        <v>45306</v>
      </c>
      <c r="P2537" s="2">
        <f t="shared" ca="1" si="39"/>
        <v>2</v>
      </c>
    </row>
    <row r="2538" spans="1:16">
      <c r="A2538" s="2">
        <v>3543437</v>
      </c>
      <c r="B2538" s="2">
        <v>2537</v>
      </c>
      <c r="C2538" s="2">
        <v>2537</v>
      </c>
      <c r="D2538" s="2" t="s">
        <v>2781</v>
      </c>
      <c r="E2538" s="3">
        <v>44963</v>
      </c>
      <c r="F2538" s="2" t="s">
        <v>14</v>
      </c>
      <c r="G2538" s="2" t="s">
        <v>638</v>
      </c>
      <c r="H2538" s="3">
        <v>46148</v>
      </c>
      <c r="K2538" s="2" t="s">
        <v>54</v>
      </c>
      <c r="L2538" s="2" t="s">
        <v>174</v>
      </c>
      <c r="N2538" t="s">
        <v>3440</v>
      </c>
      <c r="O2538" s="3">
        <v>45306</v>
      </c>
      <c r="P2538" s="2">
        <f t="shared" ca="1" si="39"/>
        <v>2</v>
      </c>
    </row>
    <row r="2539" spans="1:16">
      <c r="A2539" s="2">
        <v>3543443</v>
      </c>
      <c r="B2539" s="2">
        <v>2538</v>
      </c>
      <c r="C2539" s="2">
        <v>2538</v>
      </c>
      <c r="D2539" s="2" t="s">
        <v>2782</v>
      </c>
      <c r="E2539" s="3">
        <v>44963</v>
      </c>
      <c r="F2539" s="2" t="s">
        <v>28</v>
      </c>
      <c r="G2539" s="2" t="s">
        <v>638</v>
      </c>
      <c r="H2539" s="3">
        <v>46148</v>
      </c>
      <c r="K2539" s="2" t="s">
        <v>63</v>
      </c>
      <c r="L2539" s="2" t="s">
        <v>1034</v>
      </c>
      <c r="N2539" t="s">
        <v>3440</v>
      </c>
      <c r="O2539" s="3">
        <v>45306</v>
      </c>
      <c r="P2539" s="2">
        <f t="shared" ca="1" si="39"/>
        <v>2</v>
      </c>
    </row>
    <row r="2540" spans="1:16">
      <c r="A2540" s="2">
        <v>3543241</v>
      </c>
      <c r="B2540" s="2">
        <v>2539</v>
      </c>
      <c r="C2540" s="2">
        <v>2539</v>
      </c>
      <c r="D2540" s="2" t="s">
        <v>2783</v>
      </c>
      <c r="E2540" s="3">
        <v>44963</v>
      </c>
      <c r="F2540" s="2" t="s">
        <v>28</v>
      </c>
      <c r="G2540" s="2" t="s">
        <v>638</v>
      </c>
      <c r="H2540" s="3">
        <v>46148</v>
      </c>
      <c r="K2540" s="2" t="s">
        <v>135</v>
      </c>
      <c r="L2540" s="2" t="s">
        <v>478</v>
      </c>
      <c r="N2540" t="s">
        <v>3440</v>
      </c>
      <c r="O2540" s="3">
        <v>45306</v>
      </c>
      <c r="P2540" s="2">
        <f t="shared" ca="1" si="39"/>
        <v>2</v>
      </c>
    </row>
    <row r="2541" spans="1:16">
      <c r="A2541" s="2">
        <v>3543627</v>
      </c>
      <c r="B2541" s="2">
        <v>2540</v>
      </c>
      <c r="C2541" s="2">
        <v>2540</v>
      </c>
      <c r="D2541" s="2" t="s">
        <v>2784</v>
      </c>
      <c r="E2541" s="3">
        <v>44963</v>
      </c>
      <c r="F2541" s="2" t="s">
        <v>14</v>
      </c>
      <c r="G2541" s="2" t="s">
        <v>638</v>
      </c>
      <c r="H2541" s="3">
        <v>46148</v>
      </c>
      <c r="K2541" s="2" t="s">
        <v>63</v>
      </c>
      <c r="L2541" s="2" t="s">
        <v>58</v>
      </c>
      <c r="N2541" t="s">
        <v>3440</v>
      </c>
      <c r="O2541" s="3">
        <v>45306</v>
      </c>
      <c r="P2541" s="2">
        <f t="shared" ca="1" si="39"/>
        <v>2</v>
      </c>
    </row>
    <row r="2542" spans="1:16">
      <c r="A2542" s="2">
        <v>3543029</v>
      </c>
      <c r="B2542" s="2">
        <v>2541</v>
      </c>
      <c r="C2542" s="2">
        <v>2541</v>
      </c>
      <c r="D2542" s="2" t="s">
        <v>2785</v>
      </c>
      <c r="E2542" s="3">
        <v>44963</v>
      </c>
      <c r="F2542" s="2" t="s">
        <v>28</v>
      </c>
      <c r="G2542" s="2" t="s">
        <v>638</v>
      </c>
      <c r="H2542" s="3">
        <v>46148</v>
      </c>
      <c r="K2542" s="2" t="s">
        <v>65</v>
      </c>
      <c r="L2542" s="2" t="s">
        <v>1346</v>
      </c>
      <c r="N2542" t="s">
        <v>3440</v>
      </c>
      <c r="O2542" s="3">
        <v>45306</v>
      </c>
      <c r="P2542" s="2">
        <f t="shared" ca="1" si="39"/>
        <v>2</v>
      </c>
    </row>
    <row r="2543" spans="1:16">
      <c r="A2543" s="2">
        <v>3543737</v>
      </c>
      <c r="B2543" s="2">
        <v>2542</v>
      </c>
      <c r="C2543" s="2">
        <v>2542</v>
      </c>
      <c r="D2543" s="2" t="s">
        <v>2786</v>
      </c>
      <c r="E2543" s="3">
        <v>44963</v>
      </c>
      <c r="F2543" s="2" t="s">
        <v>246</v>
      </c>
      <c r="G2543" s="2" t="s">
        <v>638</v>
      </c>
      <c r="H2543" s="3">
        <v>46148</v>
      </c>
      <c r="K2543" s="2" t="s">
        <v>65</v>
      </c>
      <c r="L2543" s="2" t="s">
        <v>401</v>
      </c>
      <c r="N2543" t="s">
        <v>3440</v>
      </c>
      <c r="O2543" s="3">
        <v>45306</v>
      </c>
      <c r="P2543" s="2">
        <f t="shared" ca="1" si="39"/>
        <v>2</v>
      </c>
    </row>
    <row r="2544" spans="1:16">
      <c r="A2544" s="2">
        <v>3543625</v>
      </c>
      <c r="B2544" s="2">
        <v>2543</v>
      </c>
      <c r="C2544" s="2">
        <v>2543</v>
      </c>
      <c r="D2544" s="2" t="s">
        <v>2787</v>
      </c>
      <c r="E2544" s="3">
        <v>44963</v>
      </c>
      <c r="F2544" s="2" t="s">
        <v>28</v>
      </c>
      <c r="G2544" s="2" t="s">
        <v>638</v>
      </c>
      <c r="H2544" s="3">
        <v>46148</v>
      </c>
      <c r="K2544" s="2" t="s">
        <v>52</v>
      </c>
      <c r="L2544" s="2" t="s">
        <v>608</v>
      </c>
      <c r="N2544" t="s">
        <v>3440</v>
      </c>
      <c r="O2544" s="3">
        <v>45306</v>
      </c>
      <c r="P2544" s="2">
        <f t="shared" ca="1" si="39"/>
        <v>2</v>
      </c>
    </row>
    <row r="2545" spans="1:16">
      <c r="A2545" s="2">
        <v>3543048</v>
      </c>
      <c r="B2545" s="2">
        <v>2544</v>
      </c>
      <c r="C2545" s="2">
        <v>2544</v>
      </c>
      <c r="D2545" s="2" t="s">
        <v>2788</v>
      </c>
      <c r="E2545" s="3">
        <v>44963</v>
      </c>
      <c r="F2545" s="2" t="s">
        <v>322</v>
      </c>
      <c r="G2545" s="2" t="s">
        <v>638</v>
      </c>
      <c r="H2545" s="3">
        <v>46148</v>
      </c>
      <c r="K2545" s="2" t="s">
        <v>63</v>
      </c>
      <c r="L2545" s="2" t="s">
        <v>439</v>
      </c>
      <c r="N2545" t="s">
        <v>3440</v>
      </c>
      <c r="O2545" s="3">
        <v>45306</v>
      </c>
      <c r="P2545" s="2">
        <f t="shared" ca="1" si="39"/>
        <v>2</v>
      </c>
    </row>
    <row r="2546" spans="1:16">
      <c r="A2546" s="2">
        <v>3543239</v>
      </c>
      <c r="B2546" s="2">
        <v>2545</v>
      </c>
      <c r="C2546" s="2">
        <v>2545</v>
      </c>
      <c r="D2546" s="2" t="s">
        <v>2789</v>
      </c>
      <c r="E2546" s="3">
        <v>44963</v>
      </c>
      <c r="F2546" s="2" t="s">
        <v>322</v>
      </c>
      <c r="G2546" s="2" t="s">
        <v>638</v>
      </c>
      <c r="H2546" s="3">
        <v>46148</v>
      </c>
      <c r="K2546" s="2" t="s">
        <v>135</v>
      </c>
      <c r="L2546" s="2" t="s">
        <v>36</v>
      </c>
      <c r="N2546" t="s">
        <v>3440</v>
      </c>
      <c r="O2546" s="3">
        <v>45306</v>
      </c>
      <c r="P2546" s="2">
        <f t="shared" ca="1" si="39"/>
        <v>2</v>
      </c>
    </row>
    <row r="2547" spans="1:16">
      <c r="A2547" s="2">
        <v>3544673</v>
      </c>
      <c r="B2547" s="2">
        <v>2546</v>
      </c>
      <c r="C2547" s="2">
        <v>2546</v>
      </c>
      <c r="D2547" s="2" t="s">
        <v>2790</v>
      </c>
      <c r="E2547" s="3">
        <v>44963</v>
      </c>
      <c r="F2547" s="2" t="s">
        <v>14</v>
      </c>
      <c r="G2547" s="2" t="s">
        <v>638</v>
      </c>
      <c r="H2547" s="3">
        <v>46148</v>
      </c>
      <c r="K2547" s="2" t="s">
        <v>135</v>
      </c>
      <c r="L2547" s="2" t="s">
        <v>289</v>
      </c>
      <c r="N2547" t="s">
        <v>3440</v>
      </c>
      <c r="O2547" s="3">
        <v>45306</v>
      </c>
      <c r="P2547" s="2">
        <f t="shared" ca="1" si="39"/>
        <v>2</v>
      </c>
    </row>
    <row r="2548" spans="1:16">
      <c r="A2548" s="2">
        <v>3543511</v>
      </c>
      <c r="B2548" s="2">
        <v>2547</v>
      </c>
      <c r="C2548" s="2">
        <v>2547</v>
      </c>
      <c r="D2548" s="2" t="s">
        <v>845</v>
      </c>
      <c r="E2548" s="3">
        <v>44963</v>
      </c>
      <c r="F2548" s="2" t="s">
        <v>28</v>
      </c>
      <c r="G2548" s="2" t="s">
        <v>638</v>
      </c>
      <c r="H2548" s="3">
        <v>46148</v>
      </c>
      <c r="K2548" s="2" t="s">
        <v>193</v>
      </c>
      <c r="L2548" s="2" t="s">
        <v>33</v>
      </c>
      <c r="N2548" t="s">
        <v>3440</v>
      </c>
      <c r="O2548" s="3">
        <v>45306</v>
      </c>
      <c r="P2548" s="2">
        <f t="shared" ca="1" si="39"/>
        <v>2</v>
      </c>
    </row>
    <row r="2549" spans="1:16">
      <c r="A2549" s="2">
        <v>3543728</v>
      </c>
      <c r="B2549" s="2">
        <v>2548</v>
      </c>
      <c r="C2549" s="2">
        <v>2548</v>
      </c>
      <c r="D2549" s="2" t="s">
        <v>2791</v>
      </c>
      <c r="E2549" s="3">
        <v>44963</v>
      </c>
      <c r="F2549" s="2" t="s">
        <v>322</v>
      </c>
      <c r="G2549" s="2" t="s">
        <v>638</v>
      </c>
      <c r="H2549" s="3">
        <v>46148</v>
      </c>
      <c r="K2549" s="2" t="s">
        <v>69</v>
      </c>
      <c r="L2549" s="2" t="s">
        <v>94</v>
      </c>
      <c r="N2549" t="s">
        <v>3440</v>
      </c>
      <c r="O2549" s="3">
        <v>45306</v>
      </c>
      <c r="P2549" s="2">
        <f t="shared" ca="1" si="39"/>
        <v>2</v>
      </c>
    </row>
    <row r="2550" spans="1:16">
      <c r="A2550" s="2">
        <v>3536457</v>
      </c>
      <c r="B2550" s="2">
        <v>2549</v>
      </c>
      <c r="C2550" s="2">
        <v>2549</v>
      </c>
      <c r="D2550" s="2" t="s">
        <v>2792</v>
      </c>
      <c r="E2550" s="3">
        <v>44963</v>
      </c>
      <c r="F2550" s="2" t="s">
        <v>322</v>
      </c>
      <c r="G2550" s="2" t="s">
        <v>638</v>
      </c>
      <c r="H2550" s="3">
        <v>46148</v>
      </c>
      <c r="K2550" s="2" t="s">
        <v>38</v>
      </c>
      <c r="L2550" s="2" t="s">
        <v>623</v>
      </c>
      <c r="N2550" t="s">
        <v>3440</v>
      </c>
      <c r="O2550" s="3">
        <v>45306</v>
      </c>
      <c r="P2550" s="2">
        <f t="shared" ca="1" si="39"/>
        <v>2</v>
      </c>
    </row>
    <row r="2551" spans="1:16">
      <c r="A2551" s="2">
        <v>3543572</v>
      </c>
      <c r="B2551" s="2">
        <v>2550</v>
      </c>
      <c r="C2551" s="2">
        <v>2550</v>
      </c>
      <c r="D2551" s="2" t="s">
        <v>2793</v>
      </c>
      <c r="E2551" s="3">
        <v>44963</v>
      </c>
      <c r="F2551" s="2" t="s">
        <v>28</v>
      </c>
      <c r="G2551" s="2" t="s">
        <v>638</v>
      </c>
      <c r="H2551" s="3">
        <v>46148</v>
      </c>
      <c r="K2551" s="2" t="s">
        <v>69</v>
      </c>
      <c r="L2551" s="2" t="s">
        <v>107</v>
      </c>
      <c r="N2551" t="s">
        <v>3440</v>
      </c>
      <c r="O2551" s="3">
        <v>45306</v>
      </c>
      <c r="P2551" s="2">
        <f t="shared" ca="1" si="39"/>
        <v>2</v>
      </c>
    </row>
    <row r="2552" spans="1:16">
      <c r="A2552" s="2">
        <v>3543571</v>
      </c>
      <c r="B2552" s="2">
        <v>2551</v>
      </c>
      <c r="C2552" s="2">
        <v>2551</v>
      </c>
      <c r="D2552" s="2" t="s">
        <v>2794</v>
      </c>
      <c r="E2552" s="3">
        <v>44977</v>
      </c>
      <c r="F2552" s="2" t="s">
        <v>57</v>
      </c>
      <c r="G2552" s="2" t="s">
        <v>638</v>
      </c>
      <c r="H2552" s="3">
        <v>46162</v>
      </c>
      <c r="K2552" s="2" t="s">
        <v>63</v>
      </c>
      <c r="L2552" s="2" t="s">
        <v>185</v>
      </c>
      <c r="N2552" t="s">
        <v>3440</v>
      </c>
      <c r="O2552" s="3">
        <v>45306</v>
      </c>
      <c r="P2552" s="2">
        <f t="shared" ca="1" si="39"/>
        <v>2</v>
      </c>
    </row>
    <row r="2553" spans="1:16">
      <c r="A2553" s="2">
        <v>3536456</v>
      </c>
      <c r="B2553" s="2">
        <v>2552</v>
      </c>
      <c r="C2553" s="2">
        <v>2552</v>
      </c>
      <c r="D2553" s="2" t="s">
        <v>2795</v>
      </c>
      <c r="E2553" s="3">
        <v>44977</v>
      </c>
      <c r="F2553" s="2" t="s">
        <v>28</v>
      </c>
      <c r="G2553" s="2" t="s">
        <v>638</v>
      </c>
      <c r="H2553" s="3">
        <v>46162</v>
      </c>
      <c r="K2553" s="2" t="s">
        <v>135</v>
      </c>
      <c r="L2553" s="2" t="s">
        <v>533</v>
      </c>
      <c r="N2553" t="s">
        <v>3440</v>
      </c>
      <c r="O2553" s="3">
        <v>45306</v>
      </c>
      <c r="P2553" s="2">
        <f t="shared" ca="1" si="39"/>
        <v>2</v>
      </c>
    </row>
    <row r="2554" spans="1:16">
      <c r="A2554" s="2">
        <v>3544854</v>
      </c>
      <c r="B2554" s="2">
        <v>2553</v>
      </c>
      <c r="C2554" s="2">
        <v>2553</v>
      </c>
      <c r="D2554" s="2" t="s">
        <v>2796</v>
      </c>
      <c r="E2554" s="3">
        <v>44977</v>
      </c>
      <c r="F2554" s="2" t="s">
        <v>28</v>
      </c>
      <c r="G2554" s="2" t="s">
        <v>638</v>
      </c>
      <c r="H2554" s="3">
        <v>46162</v>
      </c>
      <c r="K2554" s="2" t="s">
        <v>52</v>
      </c>
      <c r="L2554" s="2" t="s">
        <v>58</v>
      </c>
      <c r="N2554" t="s">
        <v>3440</v>
      </c>
      <c r="O2554" s="3">
        <v>45306</v>
      </c>
      <c r="P2554" s="2">
        <f t="shared" ca="1" si="39"/>
        <v>2</v>
      </c>
    </row>
    <row r="2555" spans="1:16">
      <c r="A2555" s="2">
        <v>3543444</v>
      </c>
      <c r="B2555" s="2">
        <v>2554</v>
      </c>
      <c r="C2555" s="2">
        <v>2554</v>
      </c>
      <c r="D2555" s="2" t="s">
        <v>2797</v>
      </c>
      <c r="E2555" s="3">
        <v>44977</v>
      </c>
      <c r="F2555" s="2" t="s">
        <v>28</v>
      </c>
      <c r="G2555" s="2" t="s">
        <v>638</v>
      </c>
      <c r="H2555" s="3">
        <v>46162</v>
      </c>
      <c r="K2555" s="2" t="s">
        <v>135</v>
      </c>
      <c r="L2555" s="2" t="s">
        <v>182</v>
      </c>
      <c r="N2555" t="s">
        <v>3440</v>
      </c>
      <c r="O2555" s="3">
        <v>45306</v>
      </c>
      <c r="P2555" s="2">
        <f t="shared" ca="1" si="39"/>
        <v>2</v>
      </c>
    </row>
    <row r="2556" spans="1:16">
      <c r="A2556" s="2">
        <v>3544844</v>
      </c>
      <c r="B2556" s="2">
        <v>2555</v>
      </c>
      <c r="C2556" s="2">
        <v>2555</v>
      </c>
      <c r="D2556" s="2" t="s">
        <v>2798</v>
      </c>
      <c r="E2556" s="3">
        <v>44977</v>
      </c>
      <c r="F2556" s="2" t="s">
        <v>28</v>
      </c>
      <c r="G2556" s="2" t="s">
        <v>638</v>
      </c>
      <c r="H2556" s="3">
        <v>46162</v>
      </c>
      <c r="K2556" s="2" t="s">
        <v>135</v>
      </c>
      <c r="L2556" s="2" t="s">
        <v>659</v>
      </c>
      <c r="N2556" t="s">
        <v>3440</v>
      </c>
      <c r="O2556" s="3">
        <v>45306</v>
      </c>
      <c r="P2556" s="2">
        <f t="shared" ca="1" si="39"/>
        <v>2</v>
      </c>
    </row>
    <row r="2557" spans="1:16">
      <c r="A2557" s="2">
        <v>3543382</v>
      </c>
      <c r="B2557" s="2">
        <v>2556</v>
      </c>
      <c r="C2557" s="2">
        <v>2556</v>
      </c>
      <c r="D2557" s="2" t="s">
        <v>2799</v>
      </c>
      <c r="E2557" s="3">
        <v>44977</v>
      </c>
      <c r="F2557" s="2" t="s">
        <v>57</v>
      </c>
      <c r="G2557" s="2" t="s">
        <v>638</v>
      </c>
      <c r="H2557" s="3">
        <v>46162</v>
      </c>
      <c r="K2557" s="2" t="s">
        <v>147</v>
      </c>
      <c r="L2557" s="2" t="s">
        <v>33</v>
      </c>
      <c r="N2557" t="s">
        <v>3440</v>
      </c>
      <c r="O2557" s="3">
        <v>45306</v>
      </c>
      <c r="P2557" s="2">
        <f t="shared" ca="1" si="39"/>
        <v>2</v>
      </c>
    </row>
    <row r="2558" spans="1:16">
      <c r="A2558" s="2">
        <v>3536455</v>
      </c>
      <c r="B2558" s="2">
        <v>2557</v>
      </c>
      <c r="C2558" s="2">
        <v>2557</v>
      </c>
      <c r="D2558" s="2" t="s">
        <v>2800</v>
      </c>
      <c r="E2558" s="3">
        <v>44977</v>
      </c>
      <c r="F2558" s="2" t="s">
        <v>28</v>
      </c>
      <c r="G2558" s="2" t="s">
        <v>638</v>
      </c>
      <c r="H2558" s="3">
        <v>46162</v>
      </c>
      <c r="K2558" s="2" t="s">
        <v>135</v>
      </c>
      <c r="L2558" s="2" t="s">
        <v>2594</v>
      </c>
      <c r="N2558" t="s">
        <v>3440</v>
      </c>
      <c r="O2558" s="3">
        <v>45306</v>
      </c>
      <c r="P2558" s="2">
        <f t="shared" ca="1" si="39"/>
        <v>2</v>
      </c>
    </row>
    <row r="2559" spans="1:16">
      <c r="A2559" s="2">
        <v>3543394</v>
      </c>
      <c r="B2559" s="2">
        <v>2558</v>
      </c>
      <c r="C2559" s="2">
        <v>2558</v>
      </c>
      <c r="D2559" s="2" t="s">
        <v>2801</v>
      </c>
      <c r="E2559" s="3">
        <v>44977</v>
      </c>
      <c r="F2559" s="2" t="s">
        <v>28</v>
      </c>
      <c r="G2559" s="2" t="s">
        <v>638</v>
      </c>
      <c r="H2559" s="3">
        <v>46162</v>
      </c>
      <c r="K2559" s="2" t="s">
        <v>38</v>
      </c>
      <c r="L2559" s="2" t="s">
        <v>493</v>
      </c>
      <c r="N2559" t="s">
        <v>3440</v>
      </c>
      <c r="O2559" s="3">
        <v>45306</v>
      </c>
      <c r="P2559" s="2">
        <f t="shared" ca="1" si="39"/>
        <v>2</v>
      </c>
    </row>
    <row r="2560" spans="1:16">
      <c r="A2560" s="2">
        <v>3543450</v>
      </c>
      <c r="B2560" s="2">
        <v>2559</v>
      </c>
      <c r="C2560" s="2">
        <v>2559</v>
      </c>
      <c r="D2560" s="2" t="s">
        <v>2802</v>
      </c>
      <c r="E2560" s="3">
        <v>44977</v>
      </c>
      <c r="F2560" s="2" t="s">
        <v>28</v>
      </c>
      <c r="G2560" s="2" t="s">
        <v>638</v>
      </c>
      <c r="H2560" s="3">
        <v>46162</v>
      </c>
      <c r="K2560" s="2" t="s">
        <v>135</v>
      </c>
      <c r="L2560" s="2" t="s">
        <v>164</v>
      </c>
      <c r="N2560" t="s">
        <v>3440</v>
      </c>
      <c r="O2560" s="3">
        <v>45306</v>
      </c>
      <c r="P2560" s="2">
        <f t="shared" ca="1" si="39"/>
        <v>2</v>
      </c>
    </row>
    <row r="2561" spans="1:16">
      <c r="A2561" s="2">
        <v>3543392</v>
      </c>
      <c r="B2561" s="2">
        <v>2560</v>
      </c>
      <c r="C2561" s="2">
        <v>2560</v>
      </c>
      <c r="D2561" s="2" t="s">
        <v>2803</v>
      </c>
      <c r="E2561" s="3">
        <v>44977</v>
      </c>
      <c r="F2561" s="2" t="s">
        <v>14</v>
      </c>
      <c r="G2561" s="2" t="s">
        <v>638</v>
      </c>
      <c r="H2561" s="3">
        <v>46162</v>
      </c>
      <c r="K2561" s="2" t="s">
        <v>135</v>
      </c>
      <c r="L2561" s="2" t="s">
        <v>300</v>
      </c>
      <c r="N2561" t="s">
        <v>3440</v>
      </c>
      <c r="O2561" s="3">
        <v>45306</v>
      </c>
      <c r="P2561" s="2">
        <f t="shared" ca="1" si="39"/>
        <v>2</v>
      </c>
    </row>
    <row r="2562" spans="1:16">
      <c r="A2562" s="2">
        <v>3544855</v>
      </c>
      <c r="B2562" s="2">
        <v>2561</v>
      </c>
      <c r="C2562" s="2">
        <v>2561</v>
      </c>
      <c r="D2562" s="2" t="s">
        <v>2804</v>
      </c>
      <c r="E2562" s="3">
        <v>44977</v>
      </c>
      <c r="F2562" s="2" t="s">
        <v>322</v>
      </c>
      <c r="G2562" s="2" t="s">
        <v>638</v>
      </c>
      <c r="H2562" s="3">
        <v>46162</v>
      </c>
      <c r="K2562" s="2" t="s">
        <v>135</v>
      </c>
      <c r="L2562" s="2" t="s">
        <v>26</v>
      </c>
      <c r="N2562" t="s">
        <v>3440</v>
      </c>
      <c r="O2562" s="3">
        <v>45306</v>
      </c>
      <c r="P2562" s="2">
        <f t="shared" ref="P2562:P2625" ca="1" si="40">ROUNDUP((TODAY()-E2562)/365.25,0)</f>
        <v>2</v>
      </c>
    </row>
    <row r="2563" spans="1:16">
      <c r="A2563" s="2">
        <v>3543393</v>
      </c>
      <c r="B2563" s="2">
        <v>2562</v>
      </c>
      <c r="C2563" s="2">
        <v>2562</v>
      </c>
      <c r="D2563" s="2" t="s">
        <v>2805</v>
      </c>
      <c r="E2563" s="3">
        <v>44977</v>
      </c>
      <c r="F2563" s="2" t="s">
        <v>28</v>
      </c>
      <c r="G2563" s="2" t="s">
        <v>638</v>
      </c>
      <c r="H2563" s="3">
        <v>46162</v>
      </c>
      <c r="K2563" s="2" t="s">
        <v>80</v>
      </c>
      <c r="L2563" s="2" t="s">
        <v>162</v>
      </c>
      <c r="N2563" t="s">
        <v>3440</v>
      </c>
      <c r="O2563" s="3">
        <v>45306</v>
      </c>
      <c r="P2563" s="2">
        <f t="shared" ca="1" si="40"/>
        <v>2</v>
      </c>
    </row>
    <row r="2564" spans="1:16">
      <c r="A2564" s="2">
        <v>3543730</v>
      </c>
      <c r="B2564" s="2">
        <v>2563</v>
      </c>
      <c r="C2564" s="2">
        <v>2563</v>
      </c>
      <c r="D2564" s="2" t="s">
        <v>2806</v>
      </c>
      <c r="E2564" s="3">
        <v>44977</v>
      </c>
      <c r="F2564" s="2" t="s">
        <v>28</v>
      </c>
      <c r="G2564" s="2" t="s">
        <v>638</v>
      </c>
      <c r="H2564" s="3">
        <v>46162</v>
      </c>
      <c r="K2564" s="2" t="s">
        <v>38</v>
      </c>
      <c r="L2564" s="2" t="s">
        <v>199</v>
      </c>
      <c r="N2564" t="s">
        <v>3440</v>
      </c>
      <c r="O2564" s="3">
        <v>45306</v>
      </c>
      <c r="P2564" s="2">
        <f t="shared" ca="1" si="40"/>
        <v>2</v>
      </c>
    </row>
    <row r="2565" spans="1:16">
      <c r="A2565" s="2">
        <v>3543445</v>
      </c>
      <c r="B2565" s="2">
        <v>2564</v>
      </c>
      <c r="C2565" s="2">
        <v>2564</v>
      </c>
      <c r="D2565" s="2" t="s">
        <v>2807</v>
      </c>
      <c r="E2565" s="3">
        <v>44977</v>
      </c>
      <c r="F2565" s="2" t="s">
        <v>28</v>
      </c>
      <c r="G2565" s="2" t="s">
        <v>638</v>
      </c>
      <c r="H2565" s="3">
        <v>46162</v>
      </c>
      <c r="K2565" s="2" t="s">
        <v>135</v>
      </c>
      <c r="L2565" s="2" t="s">
        <v>931</v>
      </c>
      <c r="N2565" t="s">
        <v>3440</v>
      </c>
      <c r="O2565" s="3">
        <v>45306</v>
      </c>
      <c r="P2565" s="2">
        <f t="shared" ca="1" si="40"/>
        <v>2</v>
      </c>
    </row>
    <row r="2566" spans="1:16">
      <c r="A2566" s="2">
        <v>3545416</v>
      </c>
      <c r="B2566" s="2">
        <v>2565</v>
      </c>
      <c r="C2566" s="2">
        <v>2565</v>
      </c>
      <c r="D2566" s="2" t="s">
        <v>2808</v>
      </c>
      <c r="E2566" s="3">
        <v>44991</v>
      </c>
      <c r="F2566" s="2" t="s">
        <v>14</v>
      </c>
      <c r="G2566" s="2" t="s">
        <v>638</v>
      </c>
      <c r="H2566" s="3">
        <v>46179</v>
      </c>
      <c r="K2566" s="2" t="s">
        <v>80</v>
      </c>
      <c r="L2566" s="2" t="s">
        <v>1176</v>
      </c>
      <c r="N2566" t="s">
        <v>3440</v>
      </c>
      <c r="O2566" s="3">
        <v>45306</v>
      </c>
      <c r="P2566" s="2">
        <f t="shared" ca="1" si="40"/>
        <v>2</v>
      </c>
    </row>
    <row r="2567" spans="1:16">
      <c r="A2567" s="2">
        <v>3543039</v>
      </c>
      <c r="B2567" s="2">
        <v>2566</v>
      </c>
      <c r="C2567" s="2">
        <v>2566</v>
      </c>
      <c r="D2567" s="2" t="s">
        <v>2809</v>
      </c>
      <c r="E2567" s="3">
        <v>44991</v>
      </c>
      <c r="F2567" s="2" t="s">
        <v>28</v>
      </c>
      <c r="G2567" s="2" t="s">
        <v>638</v>
      </c>
      <c r="H2567" s="3">
        <v>46179</v>
      </c>
      <c r="K2567" s="2" t="s">
        <v>38</v>
      </c>
      <c r="L2567" s="2" t="s">
        <v>191</v>
      </c>
      <c r="N2567" t="s">
        <v>3440</v>
      </c>
      <c r="O2567" s="3">
        <v>45306</v>
      </c>
      <c r="P2567" s="2">
        <f t="shared" ca="1" si="40"/>
        <v>2</v>
      </c>
    </row>
    <row r="2568" spans="1:16">
      <c r="A2568" s="2">
        <v>3545417</v>
      </c>
      <c r="B2568" s="2">
        <v>2567</v>
      </c>
      <c r="C2568" s="2">
        <v>2567</v>
      </c>
      <c r="D2568" s="2" t="s">
        <v>2810</v>
      </c>
      <c r="E2568" s="3">
        <v>44991</v>
      </c>
      <c r="F2568" s="2" t="s">
        <v>57</v>
      </c>
      <c r="G2568" s="2" t="s">
        <v>638</v>
      </c>
      <c r="H2568" s="3">
        <v>46179</v>
      </c>
      <c r="K2568" s="2" t="s">
        <v>147</v>
      </c>
      <c r="L2568" s="2" t="s">
        <v>214</v>
      </c>
      <c r="N2568" t="s">
        <v>3440</v>
      </c>
      <c r="O2568" s="3">
        <v>45306</v>
      </c>
      <c r="P2568" s="2">
        <f t="shared" ca="1" si="40"/>
        <v>2</v>
      </c>
    </row>
    <row r="2569" spans="1:16">
      <c r="A2569" s="2">
        <v>3536386</v>
      </c>
      <c r="B2569" s="2">
        <v>2568</v>
      </c>
      <c r="C2569" s="2">
        <v>2568</v>
      </c>
      <c r="D2569" s="2" t="s">
        <v>2811</v>
      </c>
      <c r="E2569" s="3">
        <v>44991</v>
      </c>
      <c r="F2569" s="2" t="s">
        <v>57</v>
      </c>
      <c r="G2569" s="2" t="s">
        <v>638</v>
      </c>
      <c r="H2569" s="3">
        <v>46179</v>
      </c>
      <c r="K2569" s="2" t="s">
        <v>135</v>
      </c>
      <c r="L2569" s="2" t="s">
        <v>249</v>
      </c>
      <c r="N2569" t="s">
        <v>3440</v>
      </c>
      <c r="O2569" s="3">
        <v>45306</v>
      </c>
      <c r="P2569" s="2">
        <f t="shared" ca="1" si="40"/>
        <v>2</v>
      </c>
    </row>
    <row r="2570" spans="1:16">
      <c r="A2570" s="2">
        <v>3536661</v>
      </c>
      <c r="B2570" s="2">
        <v>2569</v>
      </c>
      <c r="C2570" s="2">
        <v>2569</v>
      </c>
      <c r="D2570" s="2" t="s">
        <v>2812</v>
      </c>
      <c r="E2570" s="3">
        <v>44991</v>
      </c>
      <c r="F2570" s="2" t="s">
        <v>14</v>
      </c>
      <c r="G2570" s="2" t="s">
        <v>638</v>
      </c>
      <c r="H2570" s="3">
        <v>46179</v>
      </c>
      <c r="K2570" s="2" t="s">
        <v>52</v>
      </c>
      <c r="L2570" s="2" t="s">
        <v>623</v>
      </c>
      <c r="N2570" t="s">
        <v>3440</v>
      </c>
      <c r="O2570" s="3">
        <v>45306</v>
      </c>
      <c r="P2570" s="2">
        <f t="shared" ca="1" si="40"/>
        <v>2</v>
      </c>
    </row>
    <row r="2571" spans="1:16">
      <c r="A2571" s="2">
        <v>3554090</v>
      </c>
      <c r="B2571" s="2">
        <v>2570</v>
      </c>
      <c r="C2571" s="2">
        <v>2570</v>
      </c>
      <c r="D2571" s="2" t="s">
        <v>2813</v>
      </c>
      <c r="E2571" s="3">
        <v>45005</v>
      </c>
      <c r="F2571" s="2" t="s">
        <v>57</v>
      </c>
      <c r="G2571" s="2" t="s">
        <v>638</v>
      </c>
      <c r="H2571" s="3">
        <v>46193</v>
      </c>
      <c r="K2571" s="2" t="s">
        <v>38</v>
      </c>
      <c r="L2571" s="2" t="s">
        <v>249</v>
      </c>
      <c r="N2571" t="s">
        <v>3440</v>
      </c>
      <c r="O2571" s="3">
        <v>45306</v>
      </c>
      <c r="P2571" s="2">
        <f t="shared" ca="1" si="40"/>
        <v>2</v>
      </c>
    </row>
    <row r="2572" spans="1:16">
      <c r="A2572" s="2">
        <v>3553979</v>
      </c>
      <c r="B2572" s="2">
        <v>2571</v>
      </c>
      <c r="C2572" s="2">
        <v>2571</v>
      </c>
      <c r="D2572" s="2" t="s">
        <v>2814</v>
      </c>
      <c r="E2572" s="3">
        <v>45005</v>
      </c>
      <c r="F2572" s="2" t="s">
        <v>14</v>
      </c>
      <c r="G2572" s="2" t="s">
        <v>638</v>
      </c>
      <c r="H2572" s="3">
        <v>46193</v>
      </c>
      <c r="K2572" s="2" t="s">
        <v>32</v>
      </c>
      <c r="L2572" s="2" t="s">
        <v>107</v>
      </c>
      <c r="N2572" t="s">
        <v>3440</v>
      </c>
      <c r="O2572" s="3">
        <v>45306</v>
      </c>
      <c r="P2572" s="2">
        <f t="shared" ca="1" si="40"/>
        <v>2</v>
      </c>
    </row>
    <row r="2573" spans="1:16">
      <c r="A2573" s="2">
        <v>3555042</v>
      </c>
      <c r="B2573" s="2">
        <v>2572</v>
      </c>
      <c r="C2573" s="2">
        <v>2572</v>
      </c>
      <c r="D2573" s="2" t="s">
        <v>2815</v>
      </c>
      <c r="E2573" s="3">
        <v>45005</v>
      </c>
      <c r="F2573" s="2" t="s">
        <v>57</v>
      </c>
      <c r="G2573" s="2" t="s">
        <v>638</v>
      </c>
      <c r="H2573" s="3">
        <v>46193</v>
      </c>
      <c r="K2573" s="2" t="s">
        <v>135</v>
      </c>
      <c r="L2573" s="2" t="s">
        <v>590</v>
      </c>
      <c r="N2573" t="s">
        <v>3440</v>
      </c>
      <c r="O2573" s="3">
        <v>45306</v>
      </c>
      <c r="P2573" s="2">
        <f t="shared" ca="1" si="40"/>
        <v>2</v>
      </c>
    </row>
    <row r="2574" spans="1:16">
      <c r="A2574" s="2">
        <v>3554159</v>
      </c>
      <c r="B2574" s="2">
        <v>2573</v>
      </c>
      <c r="C2574" s="2">
        <v>2573</v>
      </c>
      <c r="D2574" s="2" t="s">
        <v>2816</v>
      </c>
      <c r="E2574" s="3">
        <v>45005</v>
      </c>
      <c r="F2574" s="2" t="s">
        <v>14</v>
      </c>
      <c r="G2574" s="2" t="s">
        <v>638</v>
      </c>
      <c r="H2574" s="3">
        <v>46193</v>
      </c>
      <c r="K2574" s="2" t="s">
        <v>52</v>
      </c>
      <c r="L2574" s="2" t="s">
        <v>75</v>
      </c>
      <c r="N2574" t="s">
        <v>3440</v>
      </c>
      <c r="O2574" s="3">
        <v>45306</v>
      </c>
      <c r="P2574" s="2">
        <f t="shared" ca="1" si="40"/>
        <v>2</v>
      </c>
    </row>
    <row r="2575" spans="1:16">
      <c r="A2575" s="2">
        <v>3554113</v>
      </c>
      <c r="B2575" s="2">
        <v>2574</v>
      </c>
      <c r="C2575" s="2">
        <v>2574</v>
      </c>
      <c r="D2575" s="2" t="s">
        <v>2817</v>
      </c>
      <c r="E2575" s="3">
        <v>45005</v>
      </c>
      <c r="F2575" s="2" t="s">
        <v>57</v>
      </c>
      <c r="G2575" s="2" t="s">
        <v>638</v>
      </c>
      <c r="H2575" s="3">
        <v>46193</v>
      </c>
      <c r="K2575" s="2" t="s">
        <v>38</v>
      </c>
      <c r="L2575" s="2" t="s">
        <v>463</v>
      </c>
      <c r="N2575" t="s">
        <v>3440</v>
      </c>
      <c r="O2575" s="3">
        <v>45306</v>
      </c>
      <c r="P2575" s="2">
        <f t="shared" ca="1" si="40"/>
        <v>2</v>
      </c>
    </row>
    <row r="2576" spans="1:16">
      <c r="A2576" s="2">
        <v>3554033</v>
      </c>
      <c r="B2576" s="2">
        <v>2575</v>
      </c>
      <c r="C2576" s="2">
        <v>2575</v>
      </c>
      <c r="D2576" s="2" t="s">
        <v>2818</v>
      </c>
      <c r="E2576" s="3">
        <v>45005</v>
      </c>
      <c r="F2576" s="2" t="s">
        <v>14</v>
      </c>
      <c r="G2576" s="2" t="s">
        <v>638</v>
      </c>
      <c r="H2576" s="3">
        <v>46193</v>
      </c>
      <c r="K2576" s="2" t="s">
        <v>63</v>
      </c>
      <c r="L2576" s="2" t="s">
        <v>152</v>
      </c>
      <c r="N2576" t="s">
        <v>3440</v>
      </c>
      <c r="O2576" s="3">
        <v>45306</v>
      </c>
      <c r="P2576" s="2">
        <f t="shared" ca="1" si="40"/>
        <v>2</v>
      </c>
    </row>
    <row r="2577" spans="1:16">
      <c r="A2577" s="2">
        <v>3554050</v>
      </c>
      <c r="B2577" s="2">
        <v>2576</v>
      </c>
      <c r="C2577" s="2">
        <v>2576</v>
      </c>
      <c r="D2577" s="2" t="s">
        <v>2819</v>
      </c>
      <c r="E2577" s="3">
        <v>45005</v>
      </c>
      <c r="F2577" s="2" t="s">
        <v>14</v>
      </c>
      <c r="G2577" s="2" t="s">
        <v>638</v>
      </c>
      <c r="H2577" s="3">
        <v>46193</v>
      </c>
      <c r="K2577" s="2" t="s">
        <v>135</v>
      </c>
      <c r="L2577" s="2" t="s">
        <v>2048</v>
      </c>
      <c r="N2577" t="s">
        <v>3440</v>
      </c>
      <c r="O2577" s="3">
        <v>45306</v>
      </c>
      <c r="P2577" s="2">
        <f t="shared" ca="1" si="40"/>
        <v>2</v>
      </c>
    </row>
    <row r="2578" spans="1:16">
      <c r="A2578" s="2">
        <v>3554049</v>
      </c>
      <c r="B2578" s="2">
        <v>2577</v>
      </c>
      <c r="C2578" s="2">
        <v>2577</v>
      </c>
      <c r="D2578" s="2" t="s">
        <v>2820</v>
      </c>
      <c r="E2578" s="3">
        <v>45005</v>
      </c>
      <c r="F2578" s="2" t="s">
        <v>14</v>
      </c>
      <c r="G2578" s="2" t="s">
        <v>638</v>
      </c>
      <c r="H2578" s="3">
        <v>46193</v>
      </c>
      <c r="K2578" s="2" t="s">
        <v>32</v>
      </c>
      <c r="L2578" s="2" t="s">
        <v>174</v>
      </c>
      <c r="N2578" t="s">
        <v>3440</v>
      </c>
      <c r="O2578" s="3">
        <v>45306</v>
      </c>
      <c r="P2578" s="2">
        <f t="shared" ca="1" si="40"/>
        <v>2</v>
      </c>
    </row>
    <row r="2579" spans="1:16">
      <c r="A2579" s="2">
        <v>3554604</v>
      </c>
      <c r="B2579" s="2">
        <v>2578</v>
      </c>
      <c r="C2579" s="2">
        <v>2578</v>
      </c>
      <c r="D2579" s="2" t="s">
        <v>2821</v>
      </c>
      <c r="E2579" s="3">
        <v>45005</v>
      </c>
      <c r="F2579" s="2" t="s">
        <v>28</v>
      </c>
      <c r="G2579" s="2" t="s">
        <v>638</v>
      </c>
      <c r="H2579" s="3">
        <v>46193</v>
      </c>
      <c r="K2579" s="2" t="s">
        <v>135</v>
      </c>
      <c r="L2579" s="2" t="s">
        <v>174</v>
      </c>
      <c r="N2579" t="s">
        <v>3440</v>
      </c>
      <c r="O2579" s="3">
        <v>45306</v>
      </c>
      <c r="P2579" s="2">
        <f t="shared" ca="1" si="40"/>
        <v>2</v>
      </c>
    </row>
    <row r="2580" spans="1:16">
      <c r="A2580" s="2">
        <v>3554066</v>
      </c>
      <c r="B2580" s="2">
        <v>2579</v>
      </c>
      <c r="C2580" s="2">
        <v>2579</v>
      </c>
      <c r="D2580" s="2" t="s">
        <v>2822</v>
      </c>
      <c r="E2580" s="3">
        <v>45005</v>
      </c>
      <c r="F2580" s="2" t="s">
        <v>322</v>
      </c>
      <c r="G2580" s="2" t="s">
        <v>638</v>
      </c>
      <c r="H2580" s="3">
        <v>46193</v>
      </c>
      <c r="K2580" s="2" t="s">
        <v>63</v>
      </c>
      <c r="L2580" s="2" t="s">
        <v>516</v>
      </c>
      <c r="N2580" t="s">
        <v>3440</v>
      </c>
      <c r="O2580" s="3">
        <v>45306</v>
      </c>
      <c r="P2580" s="2">
        <f t="shared" ca="1" si="40"/>
        <v>2</v>
      </c>
    </row>
    <row r="2581" spans="1:16">
      <c r="A2581" s="2">
        <v>3554064</v>
      </c>
      <c r="B2581" s="2">
        <v>2580</v>
      </c>
      <c r="C2581" s="2">
        <v>2580</v>
      </c>
      <c r="D2581" s="2" t="s">
        <v>2823</v>
      </c>
      <c r="E2581" s="3">
        <v>45005</v>
      </c>
      <c r="F2581" s="2" t="s">
        <v>322</v>
      </c>
      <c r="G2581" s="2" t="s">
        <v>638</v>
      </c>
      <c r="H2581" s="3">
        <v>46193</v>
      </c>
      <c r="K2581" s="2" t="s">
        <v>63</v>
      </c>
      <c r="L2581" s="2" t="s">
        <v>176</v>
      </c>
      <c r="N2581" t="s">
        <v>3440</v>
      </c>
      <c r="O2581" s="3">
        <v>45306</v>
      </c>
      <c r="P2581" s="2">
        <f t="shared" ca="1" si="40"/>
        <v>2</v>
      </c>
    </row>
    <row r="2582" spans="1:16">
      <c r="A2582" s="2">
        <v>3554145</v>
      </c>
      <c r="B2582" s="2">
        <v>2581</v>
      </c>
      <c r="C2582" s="2">
        <v>2581</v>
      </c>
      <c r="D2582" s="2" t="s">
        <v>2824</v>
      </c>
      <c r="E2582" s="3">
        <v>45005</v>
      </c>
      <c r="F2582" s="2" t="s">
        <v>28</v>
      </c>
      <c r="G2582" s="2" t="s">
        <v>638</v>
      </c>
      <c r="H2582" s="3">
        <v>46193</v>
      </c>
      <c r="K2582" s="2" t="s">
        <v>135</v>
      </c>
      <c r="L2582" s="2" t="s">
        <v>805</v>
      </c>
      <c r="N2582" t="s">
        <v>3440</v>
      </c>
      <c r="O2582" s="3">
        <v>45306</v>
      </c>
      <c r="P2582" s="2">
        <f t="shared" ca="1" si="40"/>
        <v>2</v>
      </c>
    </row>
    <row r="2583" spans="1:16">
      <c r="A2583" s="2">
        <v>3554628</v>
      </c>
      <c r="B2583" s="2">
        <v>2582</v>
      </c>
      <c r="C2583" s="2">
        <v>2582</v>
      </c>
      <c r="D2583" s="2" t="s">
        <v>2825</v>
      </c>
      <c r="E2583" s="3">
        <v>45005</v>
      </c>
      <c r="F2583" s="2" t="s">
        <v>14</v>
      </c>
      <c r="G2583" s="2" t="s">
        <v>638</v>
      </c>
      <c r="H2583" s="3">
        <v>46193</v>
      </c>
      <c r="K2583" s="2" t="s">
        <v>63</v>
      </c>
      <c r="L2583" s="2" t="s">
        <v>199</v>
      </c>
      <c r="N2583" t="s">
        <v>3440</v>
      </c>
      <c r="O2583" s="3">
        <v>45306</v>
      </c>
      <c r="P2583" s="2">
        <f t="shared" ca="1" si="40"/>
        <v>2</v>
      </c>
    </row>
    <row r="2584" spans="1:16">
      <c r="A2584" s="2">
        <v>3554116</v>
      </c>
      <c r="B2584" s="2">
        <v>2583</v>
      </c>
      <c r="C2584" s="2">
        <v>2583</v>
      </c>
      <c r="D2584" s="2" t="s">
        <v>2741</v>
      </c>
      <c r="E2584" s="3">
        <v>45005</v>
      </c>
      <c r="F2584" s="2" t="s">
        <v>14</v>
      </c>
      <c r="G2584" s="2" t="s">
        <v>638</v>
      </c>
      <c r="H2584" s="3">
        <v>46193</v>
      </c>
      <c r="K2584" s="2" t="s">
        <v>16</v>
      </c>
      <c r="L2584" s="2" t="s">
        <v>605</v>
      </c>
      <c r="N2584" t="s">
        <v>3440</v>
      </c>
      <c r="O2584" s="3">
        <v>45306</v>
      </c>
      <c r="P2584" s="2">
        <f t="shared" ca="1" si="40"/>
        <v>2</v>
      </c>
    </row>
    <row r="2585" spans="1:16">
      <c r="A2585" s="2">
        <v>3554010</v>
      </c>
      <c r="B2585" s="2">
        <v>2584</v>
      </c>
      <c r="C2585" s="2">
        <v>2584</v>
      </c>
      <c r="D2585" s="2" t="s">
        <v>2826</v>
      </c>
      <c r="E2585" s="3">
        <v>45005</v>
      </c>
      <c r="F2585" s="2" t="s">
        <v>28</v>
      </c>
      <c r="G2585" s="2" t="s">
        <v>638</v>
      </c>
      <c r="H2585" s="3">
        <v>46193</v>
      </c>
      <c r="K2585" s="2" t="s">
        <v>135</v>
      </c>
      <c r="L2585" s="2" t="s">
        <v>154</v>
      </c>
      <c r="N2585" t="s">
        <v>3440</v>
      </c>
      <c r="O2585" s="3">
        <v>45306</v>
      </c>
      <c r="P2585" s="2">
        <f t="shared" ca="1" si="40"/>
        <v>2</v>
      </c>
    </row>
    <row r="2586" spans="1:16">
      <c r="A2586" s="2">
        <v>3554115</v>
      </c>
      <c r="B2586" s="2">
        <v>2585</v>
      </c>
      <c r="C2586" s="2">
        <v>2585</v>
      </c>
      <c r="D2586" s="2" t="s">
        <v>2827</v>
      </c>
      <c r="E2586" s="3">
        <v>45005</v>
      </c>
      <c r="F2586" s="2" t="s">
        <v>14</v>
      </c>
      <c r="G2586" s="2" t="s">
        <v>638</v>
      </c>
      <c r="H2586" s="3">
        <v>46193</v>
      </c>
      <c r="K2586" s="2" t="s">
        <v>52</v>
      </c>
      <c r="L2586" s="2" t="s">
        <v>378</v>
      </c>
      <c r="N2586" t="s">
        <v>3440</v>
      </c>
      <c r="O2586" s="3">
        <v>45306</v>
      </c>
      <c r="P2586" s="2">
        <f t="shared" ca="1" si="40"/>
        <v>2</v>
      </c>
    </row>
    <row r="2587" spans="1:16">
      <c r="A2587" s="2">
        <v>3554087</v>
      </c>
      <c r="B2587" s="2">
        <v>2586</v>
      </c>
      <c r="C2587" s="2">
        <v>2586</v>
      </c>
      <c r="D2587" s="2" t="s">
        <v>2828</v>
      </c>
      <c r="E2587" s="3">
        <v>45005</v>
      </c>
      <c r="F2587" s="2" t="s">
        <v>28</v>
      </c>
      <c r="G2587" s="2" t="s">
        <v>638</v>
      </c>
      <c r="H2587" s="3">
        <v>46193</v>
      </c>
      <c r="K2587" s="2" t="s">
        <v>135</v>
      </c>
      <c r="L2587" s="2" t="s">
        <v>590</v>
      </c>
      <c r="N2587" t="s">
        <v>3440</v>
      </c>
      <c r="O2587" s="3">
        <v>45306</v>
      </c>
      <c r="P2587" s="2">
        <f t="shared" ca="1" si="40"/>
        <v>2</v>
      </c>
    </row>
    <row r="2588" spans="1:16">
      <c r="A2588" s="2">
        <v>3554009</v>
      </c>
      <c r="B2588" s="2">
        <v>2587</v>
      </c>
      <c r="C2588" s="2">
        <v>2587</v>
      </c>
      <c r="D2588" s="2" t="s">
        <v>2829</v>
      </c>
      <c r="E2588" s="3">
        <v>45005</v>
      </c>
      <c r="F2588" s="2" t="s">
        <v>28</v>
      </c>
      <c r="G2588" s="2" t="s">
        <v>638</v>
      </c>
      <c r="H2588" s="3">
        <v>46193</v>
      </c>
      <c r="K2588" s="2" t="s">
        <v>52</v>
      </c>
      <c r="L2588" s="2" t="s">
        <v>329</v>
      </c>
      <c r="N2588" t="s">
        <v>3440</v>
      </c>
      <c r="O2588" s="3">
        <v>45306</v>
      </c>
      <c r="P2588" s="2">
        <f t="shared" ca="1" si="40"/>
        <v>2</v>
      </c>
    </row>
    <row r="2589" spans="1:16">
      <c r="A2589" s="2">
        <v>3553980</v>
      </c>
      <c r="B2589" s="2">
        <v>2588</v>
      </c>
      <c r="C2589" s="2">
        <v>2588</v>
      </c>
      <c r="D2589" s="2" t="s">
        <v>2830</v>
      </c>
      <c r="E2589" s="3">
        <v>45005</v>
      </c>
      <c r="F2589" s="2" t="s">
        <v>28</v>
      </c>
      <c r="G2589" s="2" t="s">
        <v>638</v>
      </c>
      <c r="H2589" s="3">
        <v>46193</v>
      </c>
      <c r="K2589" s="2" t="s">
        <v>52</v>
      </c>
      <c r="L2589" s="2" t="s">
        <v>1174</v>
      </c>
      <c r="N2589" t="s">
        <v>3440</v>
      </c>
      <c r="O2589" s="3">
        <v>45306</v>
      </c>
      <c r="P2589" s="2">
        <f t="shared" ca="1" si="40"/>
        <v>2</v>
      </c>
    </row>
    <row r="2590" spans="1:16">
      <c r="A2590" s="2">
        <v>3554052</v>
      </c>
      <c r="B2590" s="2">
        <v>2589</v>
      </c>
      <c r="C2590" s="2">
        <v>2589</v>
      </c>
      <c r="D2590" s="2" t="s">
        <v>2831</v>
      </c>
      <c r="E2590" s="3">
        <v>45005</v>
      </c>
      <c r="F2590" s="2" t="s">
        <v>28</v>
      </c>
      <c r="G2590" s="2" t="s">
        <v>638</v>
      </c>
      <c r="H2590" s="3">
        <v>46193</v>
      </c>
      <c r="K2590" s="2" t="s">
        <v>32</v>
      </c>
      <c r="L2590" s="2" t="s">
        <v>362</v>
      </c>
      <c r="N2590" t="s">
        <v>3440</v>
      </c>
      <c r="O2590" s="3">
        <v>45306</v>
      </c>
      <c r="P2590" s="2">
        <f t="shared" ca="1" si="40"/>
        <v>2</v>
      </c>
    </row>
    <row r="2591" spans="1:16">
      <c r="A2591" s="2">
        <v>3553985</v>
      </c>
      <c r="B2591" s="2">
        <v>2590</v>
      </c>
      <c r="C2591" s="2">
        <v>2590</v>
      </c>
      <c r="D2591" s="2" t="s">
        <v>2832</v>
      </c>
      <c r="E2591" s="3">
        <v>45005</v>
      </c>
      <c r="F2591" s="2" t="s">
        <v>14</v>
      </c>
      <c r="G2591" s="2" t="s">
        <v>638</v>
      </c>
      <c r="H2591" s="3">
        <v>46193</v>
      </c>
      <c r="K2591" s="2" t="s">
        <v>54</v>
      </c>
      <c r="L2591" s="2" t="s">
        <v>346</v>
      </c>
      <c r="N2591" t="s">
        <v>3440</v>
      </c>
      <c r="O2591" s="3">
        <v>45306</v>
      </c>
      <c r="P2591" s="2">
        <f t="shared" ca="1" si="40"/>
        <v>2</v>
      </c>
    </row>
    <row r="2592" spans="1:16">
      <c r="A2592" s="2">
        <v>3543740</v>
      </c>
      <c r="B2592" s="2">
        <v>2591</v>
      </c>
      <c r="C2592" s="2">
        <v>2591</v>
      </c>
      <c r="D2592" s="2" t="s">
        <v>2833</v>
      </c>
      <c r="E2592" s="3">
        <v>45005</v>
      </c>
      <c r="F2592" s="2" t="s">
        <v>28</v>
      </c>
      <c r="G2592" s="2" t="s">
        <v>638</v>
      </c>
      <c r="H2592" s="3">
        <v>46193</v>
      </c>
      <c r="K2592" s="2" t="s">
        <v>135</v>
      </c>
      <c r="L2592" s="2" t="s">
        <v>99</v>
      </c>
      <c r="N2592" t="s">
        <v>3440</v>
      </c>
      <c r="O2592" s="3">
        <v>45306</v>
      </c>
      <c r="P2592" s="2">
        <f t="shared" ca="1" si="40"/>
        <v>2</v>
      </c>
    </row>
    <row r="2593" spans="1:16">
      <c r="A2593" s="2">
        <v>3543739</v>
      </c>
      <c r="B2593" s="2">
        <v>2592</v>
      </c>
      <c r="C2593" s="2">
        <v>2592</v>
      </c>
      <c r="D2593" s="2" t="s">
        <v>2834</v>
      </c>
      <c r="E2593" s="3">
        <v>45005</v>
      </c>
      <c r="F2593" s="2" t="s">
        <v>322</v>
      </c>
      <c r="G2593" s="2" t="s">
        <v>638</v>
      </c>
      <c r="H2593" s="3">
        <v>46193</v>
      </c>
      <c r="K2593" s="2" t="s">
        <v>52</v>
      </c>
      <c r="L2593" s="2" t="s">
        <v>669</v>
      </c>
      <c r="N2593" t="s">
        <v>3440</v>
      </c>
      <c r="O2593" s="3">
        <v>45306</v>
      </c>
      <c r="P2593" s="2">
        <f t="shared" ca="1" si="40"/>
        <v>2</v>
      </c>
    </row>
    <row r="2594" spans="1:16">
      <c r="A2594" s="2">
        <v>3554008</v>
      </c>
      <c r="B2594" s="2">
        <v>2593</v>
      </c>
      <c r="C2594" s="2">
        <v>2593</v>
      </c>
      <c r="D2594" s="2" t="s">
        <v>2835</v>
      </c>
      <c r="E2594" s="3">
        <v>45005</v>
      </c>
      <c r="F2594" s="2" t="s">
        <v>28</v>
      </c>
      <c r="G2594" s="2" t="s">
        <v>638</v>
      </c>
      <c r="H2594" s="3">
        <v>46193</v>
      </c>
      <c r="K2594" s="2" t="s">
        <v>52</v>
      </c>
      <c r="L2594" s="2" t="s">
        <v>164</v>
      </c>
      <c r="N2594" t="s">
        <v>3440</v>
      </c>
      <c r="O2594" s="3">
        <v>45306</v>
      </c>
      <c r="P2594" s="2">
        <f t="shared" ca="1" si="40"/>
        <v>2</v>
      </c>
    </row>
    <row r="2595" spans="1:16">
      <c r="A2595" s="2">
        <v>3555738</v>
      </c>
      <c r="B2595" s="2">
        <v>2594</v>
      </c>
      <c r="C2595" s="2">
        <v>2594</v>
      </c>
      <c r="D2595" s="2" t="s">
        <v>2836</v>
      </c>
      <c r="E2595" s="3">
        <v>45005</v>
      </c>
      <c r="F2595" s="2" t="s">
        <v>14</v>
      </c>
      <c r="G2595" s="2" t="s">
        <v>638</v>
      </c>
      <c r="H2595" s="3">
        <v>46193</v>
      </c>
      <c r="K2595" s="2" t="s">
        <v>65</v>
      </c>
      <c r="L2595" s="2" t="s">
        <v>1176</v>
      </c>
      <c r="N2595" t="s">
        <v>3440</v>
      </c>
      <c r="O2595" s="3">
        <v>45306</v>
      </c>
      <c r="P2595" s="2">
        <f t="shared" ca="1" si="40"/>
        <v>2</v>
      </c>
    </row>
    <row r="2596" spans="1:16">
      <c r="A2596" s="2">
        <v>3543729</v>
      </c>
      <c r="B2596" s="2">
        <v>2595</v>
      </c>
      <c r="C2596" s="2">
        <v>2595</v>
      </c>
      <c r="D2596" s="2" t="s">
        <v>2837</v>
      </c>
      <c r="E2596" s="3">
        <v>45005</v>
      </c>
      <c r="F2596" s="2" t="s">
        <v>28</v>
      </c>
      <c r="G2596" s="2" t="s">
        <v>638</v>
      </c>
      <c r="H2596" s="3">
        <v>46193</v>
      </c>
      <c r="K2596" s="2" t="s">
        <v>52</v>
      </c>
      <c r="L2596" s="2" t="s">
        <v>22</v>
      </c>
      <c r="N2596" t="s">
        <v>3440</v>
      </c>
      <c r="O2596" s="3">
        <v>45306</v>
      </c>
      <c r="P2596" s="2">
        <f t="shared" ca="1" si="40"/>
        <v>2</v>
      </c>
    </row>
    <row r="2597" spans="1:16">
      <c r="A2597" s="2">
        <v>3553966</v>
      </c>
      <c r="B2597" s="2">
        <v>2596</v>
      </c>
      <c r="C2597" s="2">
        <v>2596</v>
      </c>
      <c r="D2597" s="2" t="s">
        <v>2838</v>
      </c>
      <c r="E2597" s="3">
        <v>45005</v>
      </c>
      <c r="F2597" s="2" t="s">
        <v>28</v>
      </c>
      <c r="G2597" s="2" t="s">
        <v>638</v>
      </c>
      <c r="H2597" s="3">
        <v>46193</v>
      </c>
      <c r="K2597" s="2" t="s">
        <v>38</v>
      </c>
      <c r="L2597" s="2" t="s">
        <v>244</v>
      </c>
      <c r="N2597" t="s">
        <v>3440</v>
      </c>
      <c r="O2597" s="3">
        <v>45306</v>
      </c>
      <c r="P2597" s="2">
        <f t="shared" ca="1" si="40"/>
        <v>2</v>
      </c>
    </row>
    <row r="2598" spans="1:16">
      <c r="A2598" s="2">
        <v>3554114</v>
      </c>
      <c r="B2598" s="2">
        <v>2597</v>
      </c>
      <c r="C2598" s="2">
        <v>2597</v>
      </c>
      <c r="D2598" s="2" t="s">
        <v>2839</v>
      </c>
      <c r="E2598" s="3">
        <v>45005</v>
      </c>
      <c r="F2598" s="2" t="s">
        <v>14</v>
      </c>
      <c r="G2598" s="2" t="s">
        <v>638</v>
      </c>
      <c r="H2598" s="3">
        <v>46193</v>
      </c>
      <c r="K2598" s="2" t="s">
        <v>52</v>
      </c>
      <c r="L2598" s="2" t="s">
        <v>259</v>
      </c>
      <c r="N2598" t="s">
        <v>3440</v>
      </c>
      <c r="O2598" s="3">
        <v>45306</v>
      </c>
      <c r="P2598" s="2">
        <f t="shared" ca="1" si="40"/>
        <v>2</v>
      </c>
    </row>
    <row r="2599" spans="1:16">
      <c r="A2599" s="2">
        <v>3543037</v>
      </c>
      <c r="B2599" s="2">
        <v>2598</v>
      </c>
      <c r="C2599" s="2">
        <v>2598</v>
      </c>
      <c r="D2599" s="2" t="s">
        <v>2840</v>
      </c>
      <c r="E2599" s="3">
        <v>45005</v>
      </c>
      <c r="F2599" s="2" t="s">
        <v>28</v>
      </c>
      <c r="G2599" s="2" t="s">
        <v>638</v>
      </c>
      <c r="H2599" s="3">
        <v>46193</v>
      </c>
      <c r="K2599" s="2" t="s">
        <v>38</v>
      </c>
      <c r="L2599" s="2" t="s">
        <v>17</v>
      </c>
      <c r="N2599" t="s">
        <v>3440</v>
      </c>
      <c r="O2599" s="3">
        <v>45306</v>
      </c>
      <c r="P2599" s="2">
        <f t="shared" ca="1" si="40"/>
        <v>2</v>
      </c>
    </row>
    <row r="2600" spans="1:16">
      <c r="A2600" s="2">
        <v>3554748</v>
      </c>
      <c r="B2600" s="2">
        <v>2599</v>
      </c>
      <c r="C2600" s="2">
        <v>2599</v>
      </c>
      <c r="D2600" s="2" t="s">
        <v>2841</v>
      </c>
      <c r="E2600" s="3">
        <v>45005</v>
      </c>
      <c r="F2600" s="2" t="s">
        <v>28</v>
      </c>
      <c r="G2600" s="2" t="s">
        <v>638</v>
      </c>
      <c r="H2600" s="3">
        <v>46193</v>
      </c>
      <c r="K2600" s="2" t="s">
        <v>135</v>
      </c>
      <c r="L2600" s="2" t="s">
        <v>2071</v>
      </c>
      <c r="N2600" t="s">
        <v>3440</v>
      </c>
      <c r="O2600" s="3">
        <v>45306</v>
      </c>
      <c r="P2600" s="2">
        <f t="shared" ca="1" si="40"/>
        <v>2</v>
      </c>
    </row>
    <row r="2601" spans="1:16">
      <c r="A2601" s="2">
        <v>3554813</v>
      </c>
      <c r="B2601" s="2">
        <v>2600</v>
      </c>
      <c r="C2601" s="2">
        <v>2600</v>
      </c>
      <c r="D2601" s="2" t="s">
        <v>2842</v>
      </c>
      <c r="E2601" s="3">
        <v>45005</v>
      </c>
      <c r="F2601" s="2" t="s">
        <v>14</v>
      </c>
      <c r="G2601" s="2" t="s">
        <v>638</v>
      </c>
      <c r="H2601" s="3">
        <v>46193</v>
      </c>
      <c r="K2601" s="2" t="s">
        <v>16</v>
      </c>
      <c r="L2601" s="2" t="s">
        <v>58</v>
      </c>
      <c r="N2601" t="s">
        <v>3440</v>
      </c>
      <c r="O2601" s="3">
        <v>45306</v>
      </c>
      <c r="P2601" s="2">
        <f t="shared" ca="1" si="40"/>
        <v>2</v>
      </c>
    </row>
    <row r="2602" spans="1:16">
      <c r="A2602" s="2">
        <v>3554092</v>
      </c>
      <c r="B2602" s="2">
        <v>2601</v>
      </c>
      <c r="C2602" s="2">
        <v>2601</v>
      </c>
      <c r="D2602" s="2" t="s">
        <v>2843</v>
      </c>
      <c r="E2602" s="3">
        <v>45005</v>
      </c>
      <c r="F2602" s="2" t="s">
        <v>28</v>
      </c>
      <c r="G2602" s="2" t="s">
        <v>638</v>
      </c>
      <c r="H2602" s="3">
        <v>46193</v>
      </c>
      <c r="K2602" s="2" t="s">
        <v>52</v>
      </c>
      <c r="L2602" s="2" t="s">
        <v>145</v>
      </c>
      <c r="N2602" t="s">
        <v>3440</v>
      </c>
      <c r="O2602" s="3">
        <v>45306</v>
      </c>
      <c r="P2602" s="2">
        <f t="shared" ca="1" si="40"/>
        <v>2</v>
      </c>
    </row>
    <row r="2603" spans="1:16">
      <c r="A2603" s="2">
        <v>3554068</v>
      </c>
      <c r="B2603" s="2">
        <v>2602</v>
      </c>
      <c r="C2603" s="2">
        <v>2602</v>
      </c>
      <c r="D2603" s="2" t="s">
        <v>2844</v>
      </c>
      <c r="E2603" s="3">
        <v>45005</v>
      </c>
      <c r="F2603" s="2" t="s">
        <v>14</v>
      </c>
      <c r="G2603" s="2" t="s">
        <v>638</v>
      </c>
      <c r="H2603" s="3">
        <v>46193</v>
      </c>
      <c r="K2603" s="2" t="s">
        <v>80</v>
      </c>
      <c r="L2603" s="2" t="s">
        <v>300</v>
      </c>
      <c r="N2603" t="s">
        <v>3440</v>
      </c>
      <c r="O2603" s="3">
        <v>45306</v>
      </c>
      <c r="P2603" s="2">
        <f t="shared" ca="1" si="40"/>
        <v>2</v>
      </c>
    </row>
    <row r="2604" spans="1:16">
      <c r="A2604" s="2">
        <v>3543741</v>
      </c>
      <c r="B2604" s="2">
        <v>2603</v>
      </c>
      <c r="C2604" s="2">
        <v>2603</v>
      </c>
      <c r="D2604" s="2" t="s">
        <v>2845</v>
      </c>
      <c r="E2604" s="3">
        <v>45005</v>
      </c>
      <c r="F2604" s="2" t="s">
        <v>14</v>
      </c>
      <c r="G2604" s="2" t="s">
        <v>638</v>
      </c>
      <c r="H2604" s="3">
        <v>46193</v>
      </c>
      <c r="K2604" s="2" t="s">
        <v>63</v>
      </c>
      <c r="L2604" s="2" t="s">
        <v>608</v>
      </c>
      <c r="N2604" t="s">
        <v>3440</v>
      </c>
      <c r="O2604" s="3">
        <v>45306</v>
      </c>
      <c r="P2604" s="2">
        <f t="shared" ca="1" si="40"/>
        <v>2</v>
      </c>
    </row>
    <row r="2605" spans="1:16">
      <c r="A2605" s="2">
        <v>3554067</v>
      </c>
      <c r="B2605" s="2">
        <v>2604</v>
      </c>
      <c r="C2605" s="2">
        <v>2604</v>
      </c>
      <c r="D2605" s="2" t="s">
        <v>2846</v>
      </c>
      <c r="E2605" s="3">
        <v>45005</v>
      </c>
      <c r="F2605" s="2" t="s">
        <v>322</v>
      </c>
      <c r="G2605" s="2" t="s">
        <v>638</v>
      </c>
      <c r="H2605" s="3">
        <v>46193</v>
      </c>
      <c r="K2605" s="2" t="s">
        <v>193</v>
      </c>
      <c r="L2605" s="2" t="s">
        <v>71</v>
      </c>
      <c r="N2605" t="s">
        <v>3440</v>
      </c>
      <c r="O2605" s="3">
        <v>45306</v>
      </c>
      <c r="P2605" s="2">
        <f t="shared" ca="1" si="40"/>
        <v>2</v>
      </c>
    </row>
    <row r="2606" spans="1:16">
      <c r="A2606" s="2">
        <v>3554065</v>
      </c>
      <c r="B2606" s="2">
        <v>2605</v>
      </c>
      <c r="C2606" s="2">
        <v>2605</v>
      </c>
      <c r="D2606" s="2" t="s">
        <v>2847</v>
      </c>
      <c r="E2606" s="3">
        <v>45005</v>
      </c>
      <c r="F2606" s="2" t="s">
        <v>322</v>
      </c>
      <c r="G2606" s="2" t="s">
        <v>638</v>
      </c>
      <c r="H2606" s="3">
        <v>46193</v>
      </c>
      <c r="K2606" s="2" t="s">
        <v>135</v>
      </c>
      <c r="L2606" s="2" t="s">
        <v>2071</v>
      </c>
      <c r="N2606" t="s">
        <v>3440</v>
      </c>
      <c r="O2606" s="3">
        <v>45306</v>
      </c>
      <c r="P2606" s="2">
        <f t="shared" ca="1" si="40"/>
        <v>2</v>
      </c>
    </row>
    <row r="2607" spans="1:16">
      <c r="A2607" s="2">
        <v>3554091</v>
      </c>
      <c r="B2607" s="2">
        <v>2606</v>
      </c>
      <c r="C2607" s="2">
        <v>2606</v>
      </c>
      <c r="D2607" s="2" t="s">
        <v>2848</v>
      </c>
      <c r="E2607" s="3">
        <v>45005</v>
      </c>
      <c r="F2607" s="2" t="s">
        <v>14</v>
      </c>
      <c r="G2607" s="2" t="s">
        <v>638</v>
      </c>
      <c r="H2607" s="3">
        <v>46193</v>
      </c>
      <c r="K2607" s="2" t="s">
        <v>135</v>
      </c>
      <c r="L2607" s="2" t="s">
        <v>281</v>
      </c>
      <c r="N2607" t="s">
        <v>3440</v>
      </c>
      <c r="O2607" s="3">
        <v>45306</v>
      </c>
      <c r="P2607" s="2">
        <f t="shared" ca="1" si="40"/>
        <v>2</v>
      </c>
    </row>
    <row r="2608" spans="1:16">
      <c r="A2608" s="2">
        <v>3544892</v>
      </c>
      <c r="B2608" s="2">
        <v>2607</v>
      </c>
      <c r="C2608" s="2">
        <v>2607</v>
      </c>
      <c r="D2608" s="2" t="s">
        <v>2849</v>
      </c>
      <c r="E2608" s="3">
        <v>45005</v>
      </c>
      <c r="F2608" s="2" t="s">
        <v>28</v>
      </c>
      <c r="G2608" s="2" t="s">
        <v>638</v>
      </c>
      <c r="H2608" s="3">
        <v>46193</v>
      </c>
      <c r="K2608" s="2" t="s">
        <v>135</v>
      </c>
      <c r="L2608" s="2" t="s">
        <v>401</v>
      </c>
      <c r="N2608" t="s">
        <v>3440</v>
      </c>
      <c r="O2608" s="3">
        <v>45306</v>
      </c>
      <c r="P2608" s="2">
        <f t="shared" ca="1" si="40"/>
        <v>2</v>
      </c>
    </row>
    <row r="2609" spans="1:16">
      <c r="A2609" s="2">
        <v>3543038</v>
      </c>
      <c r="B2609" s="2">
        <v>2608</v>
      </c>
      <c r="C2609" s="2">
        <v>2608</v>
      </c>
      <c r="D2609" s="2" t="s">
        <v>2850</v>
      </c>
      <c r="E2609" s="3">
        <v>45005</v>
      </c>
      <c r="F2609" s="2" t="s">
        <v>322</v>
      </c>
      <c r="G2609" s="2" t="s">
        <v>638</v>
      </c>
      <c r="H2609" s="3">
        <v>46193</v>
      </c>
      <c r="K2609" s="2" t="s">
        <v>135</v>
      </c>
      <c r="L2609" s="2" t="s">
        <v>33</v>
      </c>
      <c r="N2609" t="s">
        <v>3440</v>
      </c>
      <c r="O2609" s="3">
        <v>45306</v>
      </c>
      <c r="P2609" s="2">
        <f t="shared" ca="1" si="40"/>
        <v>2</v>
      </c>
    </row>
    <row r="2610" spans="1:16">
      <c r="A2610" s="2">
        <v>3555020</v>
      </c>
      <c r="B2610" s="2">
        <v>2609</v>
      </c>
      <c r="C2610" s="2">
        <v>2609</v>
      </c>
      <c r="D2610" s="2" t="s">
        <v>2851</v>
      </c>
      <c r="E2610" s="3">
        <v>45005</v>
      </c>
      <c r="F2610" s="2" t="s">
        <v>28</v>
      </c>
      <c r="G2610" s="2" t="s">
        <v>638</v>
      </c>
      <c r="H2610" s="3">
        <v>46193</v>
      </c>
      <c r="K2610" s="2" t="s">
        <v>52</v>
      </c>
      <c r="L2610" s="2" t="s">
        <v>85</v>
      </c>
      <c r="N2610" t="s">
        <v>3440</v>
      </c>
      <c r="O2610" s="3">
        <v>45306</v>
      </c>
      <c r="P2610" s="2">
        <f t="shared" ca="1" si="40"/>
        <v>2</v>
      </c>
    </row>
    <row r="2611" spans="1:16">
      <c r="A2611" s="2">
        <v>3536469</v>
      </c>
      <c r="B2611" s="2">
        <v>2610</v>
      </c>
      <c r="C2611" s="2">
        <v>2610</v>
      </c>
      <c r="D2611" s="2" t="s">
        <v>2852</v>
      </c>
      <c r="E2611" s="3">
        <v>45005</v>
      </c>
      <c r="F2611" s="2" t="s">
        <v>14</v>
      </c>
      <c r="G2611" s="2" t="s">
        <v>638</v>
      </c>
      <c r="H2611" s="3">
        <v>46193</v>
      </c>
      <c r="K2611" s="2" t="s">
        <v>16</v>
      </c>
      <c r="L2611" s="2" t="s">
        <v>139</v>
      </c>
      <c r="N2611" t="s">
        <v>3440</v>
      </c>
      <c r="O2611" s="3">
        <v>45306</v>
      </c>
      <c r="P2611" s="2">
        <f t="shared" ca="1" si="40"/>
        <v>2</v>
      </c>
    </row>
    <row r="2612" spans="1:16">
      <c r="A2612" s="2">
        <v>3554034</v>
      </c>
      <c r="B2612" s="2">
        <v>2611</v>
      </c>
      <c r="C2612" s="2">
        <v>2611</v>
      </c>
      <c r="D2612" s="2" t="s">
        <v>2853</v>
      </c>
      <c r="E2612" s="3">
        <v>45005</v>
      </c>
      <c r="F2612" s="2" t="s">
        <v>28</v>
      </c>
      <c r="G2612" s="2" t="s">
        <v>638</v>
      </c>
      <c r="H2612" s="3">
        <v>46193</v>
      </c>
      <c r="K2612" s="2" t="s">
        <v>135</v>
      </c>
      <c r="L2612" s="2" t="s">
        <v>174</v>
      </c>
      <c r="N2612" t="s">
        <v>3440</v>
      </c>
      <c r="O2612" s="3">
        <v>45306</v>
      </c>
      <c r="P2612" s="2">
        <f t="shared" ca="1" si="40"/>
        <v>2</v>
      </c>
    </row>
    <row r="2613" spans="1:16">
      <c r="A2613" s="2">
        <v>3554177</v>
      </c>
      <c r="B2613" s="2">
        <v>2612</v>
      </c>
      <c r="C2613" s="2">
        <v>2612</v>
      </c>
      <c r="D2613" s="2" t="s">
        <v>2854</v>
      </c>
      <c r="E2613" s="3">
        <v>45005</v>
      </c>
      <c r="F2613" s="2" t="s">
        <v>322</v>
      </c>
      <c r="G2613" s="2" t="s">
        <v>638</v>
      </c>
      <c r="H2613" s="3">
        <v>46193</v>
      </c>
      <c r="K2613" s="2" t="s">
        <v>52</v>
      </c>
      <c r="L2613" s="2" t="s">
        <v>524</v>
      </c>
      <c r="N2613" t="s">
        <v>3440</v>
      </c>
      <c r="O2613" s="3">
        <v>45306</v>
      </c>
      <c r="P2613" s="2">
        <f t="shared" ca="1" si="40"/>
        <v>2</v>
      </c>
    </row>
    <row r="2614" spans="1:16">
      <c r="A2614" s="2">
        <v>3554089</v>
      </c>
      <c r="B2614" s="2">
        <v>2613</v>
      </c>
      <c r="C2614" s="2">
        <v>2613</v>
      </c>
      <c r="D2614" s="2" t="s">
        <v>2855</v>
      </c>
      <c r="E2614" s="3">
        <v>45005</v>
      </c>
      <c r="F2614" s="2" t="s">
        <v>28</v>
      </c>
      <c r="G2614" s="2" t="s">
        <v>638</v>
      </c>
      <c r="H2614" s="3">
        <v>46193</v>
      </c>
      <c r="K2614" s="2" t="s">
        <v>52</v>
      </c>
      <c r="L2614" s="2" t="s">
        <v>71</v>
      </c>
      <c r="N2614" t="s">
        <v>3440</v>
      </c>
      <c r="O2614" s="3">
        <v>45306</v>
      </c>
      <c r="P2614" s="2">
        <f t="shared" ca="1" si="40"/>
        <v>2</v>
      </c>
    </row>
    <row r="2615" spans="1:16">
      <c r="A2615" s="2">
        <v>3554126</v>
      </c>
      <c r="B2615" s="2">
        <v>2614</v>
      </c>
      <c r="C2615" s="2">
        <v>2614</v>
      </c>
      <c r="D2615" s="2" t="s">
        <v>2856</v>
      </c>
      <c r="E2615" s="3">
        <v>45005</v>
      </c>
      <c r="F2615" s="2" t="s">
        <v>14</v>
      </c>
      <c r="G2615" s="2" t="s">
        <v>638</v>
      </c>
      <c r="H2615" s="3">
        <v>46193</v>
      </c>
      <c r="K2615" s="2" t="s">
        <v>52</v>
      </c>
      <c r="L2615" s="2" t="s">
        <v>623</v>
      </c>
      <c r="N2615" t="s">
        <v>3440</v>
      </c>
      <c r="O2615" s="3">
        <v>45306</v>
      </c>
      <c r="P2615" s="2">
        <f t="shared" ca="1" si="40"/>
        <v>2</v>
      </c>
    </row>
    <row r="2616" spans="1:16">
      <c r="A2616" s="2">
        <v>3554603</v>
      </c>
      <c r="B2616" s="2">
        <v>2615</v>
      </c>
      <c r="C2616" s="2">
        <v>2615</v>
      </c>
      <c r="D2616" s="2" t="s">
        <v>2857</v>
      </c>
      <c r="E2616" s="3">
        <v>45005</v>
      </c>
      <c r="F2616" s="2" t="s">
        <v>322</v>
      </c>
      <c r="G2616" s="2" t="s">
        <v>638</v>
      </c>
      <c r="H2616" s="3">
        <v>46193</v>
      </c>
      <c r="K2616" s="2" t="s">
        <v>63</v>
      </c>
      <c r="L2616" s="2" t="s">
        <v>139</v>
      </c>
      <c r="N2616" t="s">
        <v>3440</v>
      </c>
      <c r="O2616" s="3">
        <v>45306</v>
      </c>
      <c r="P2616" s="2">
        <f t="shared" ca="1" si="40"/>
        <v>2</v>
      </c>
    </row>
    <row r="2617" spans="1:16">
      <c r="A2617" s="2">
        <v>3553978</v>
      </c>
      <c r="B2617" s="2">
        <v>2616</v>
      </c>
      <c r="C2617" s="2">
        <v>2616</v>
      </c>
      <c r="D2617" s="2" t="s">
        <v>2858</v>
      </c>
      <c r="E2617" s="3">
        <v>45005</v>
      </c>
      <c r="F2617" s="2" t="s">
        <v>322</v>
      </c>
      <c r="G2617" s="2" t="s">
        <v>638</v>
      </c>
      <c r="H2617" s="3">
        <v>46193</v>
      </c>
      <c r="K2617" s="2" t="s">
        <v>52</v>
      </c>
      <c r="L2617" s="2" t="s">
        <v>346</v>
      </c>
      <c r="N2617" t="s">
        <v>3440</v>
      </c>
      <c r="O2617" s="3">
        <v>45306</v>
      </c>
      <c r="P2617" s="2">
        <f t="shared" ca="1" si="40"/>
        <v>2</v>
      </c>
    </row>
    <row r="2618" spans="1:16">
      <c r="A2618" s="2">
        <v>3554051</v>
      </c>
      <c r="B2618" s="2">
        <v>2617</v>
      </c>
      <c r="C2618" s="2">
        <v>2617</v>
      </c>
      <c r="D2618" s="2" t="s">
        <v>2859</v>
      </c>
      <c r="E2618" s="3">
        <v>45005</v>
      </c>
      <c r="F2618" s="2" t="s">
        <v>28</v>
      </c>
      <c r="G2618" s="2" t="s">
        <v>638</v>
      </c>
      <c r="H2618" s="3">
        <v>46193</v>
      </c>
      <c r="K2618" s="2" t="s">
        <v>63</v>
      </c>
      <c r="L2618" s="2" t="s">
        <v>145</v>
      </c>
      <c r="N2618" t="s">
        <v>3440</v>
      </c>
      <c r="O2618" s="3">
        <v>45306</v>
      </c>
      <c r="P2618" s="2">
        <f t="shared" ca="1" si="40"/>
        <v>2</v>
      </c>
    </row>
    <row r="2619" spans="1:16">
      <c r="A2619" s="2">
        <v>3555041</v>
      </c>
      <c r="B2619" s="2">
        <v>2618</v>
      </c>
      <c r="C2619" s="2">
        <v>2618</v>
      </c>
      <c r="D2619" s="2" t="s">
        <v>2860</v>
      </c>
      <c r="E2619" s="3">
        <v>45019</v>
      </c>
      <c r="F2619" s="2" t="s">
        <v>57</v>
      </c>
      <c r="G2619" s="2" t="s">
        <v>638</v>
      </c>
      <c r="H2619" s="3">
        <v>46206</v>
      </c>
      <c r="K2619" s="2" t="s">
        <v>29</v>
      </c>
      <c r="L2619" s="2" t="s">
        <v>174</v>
      </c>
      <c r="N2619" t="s">
        <v>3440</v>
      </c>
      <c r="O2619" s="3">
        <v>45306</v>
      </c>
      <c r="P2619" s="2">
        <f t="shared" ca="1" si="40"/>
        <v>2</v>
      </c>
    </row>
    <row r="2620" spans="1:16">
      <c r="A2620" s="2">
        <v>3555956</v>
      </c>
      <c r="B2620" s="2">
        <v>2619</v>
      </c>
      <c r="C2620" s="2">
        <v>2619</v>
      </c>
      <c r="D2620" s="2" t="s">
        <v>2861</v>
      </c>
      <c r="E2620" s="3">
        <v>45019</v>
      </c>
      <c r="F2620" s="2" t="s">
        <v>14</v>
      </c>
      <c r="G2620" s="2" t="s">
        <v>638</v>
      </c>
      <c r="H2620" s="3">
        <v>46206</v>
      </c>
      <c r="K2620" s="2" t="s">
        <v>135</v>
      </c>
      <c r="L2620" s="2" t="s">
        <v>1067</v>
      </c>
      <c r="N2620" t="s">
        <v>3440</v>
      </c>
      <c r="O2620" s="3">
        <v>45306</v>
      </c>
      <c r="P2620" s="2">
        <f t="shared" ca="1" si="40"/>
        <v>2</v>
      </c>
    </row>
    <row r="2621" spans="1:16">
      <c r="A2621" s="2">
        <v>3556271</v>
      </c>
      <c r="B2621" s="2">
        <v>2620</v>
      </c>
      <c r="C2621" s="2">
        <v>2620</v>
      </c>
      <c r="D2621" s="2" t="s">
        <v>2862</v>
      </c>
      <c r="E2621" s="3">
        <v>45019</v>
      </c>
      <c r="F2621" s="2" t="s">
        <v>14</v>
      </c>
      <c r="G2621" s="2" t="s">
        <v>638</v>
      </c>
      <c r="H2621" s="3">
        <v>46206</v>
      </c>
      <c r="K2621" s="2" t="s">
        <v>63</v>
      </c>
      <c r="L2621" s="2" t="s">
        <v>661</v>
      </c>
      <c r="N2621" t="s">
        <v>3440</v>
      </c>
      <c r="O2621" s="3">
        <v>45306</v>
      </c>
      <c r="P2621" s="2">
        <f t="shared" ca="1" si="40"/>
        <v>2</v>
      </c>
    </row>
    <row r="2622" spans="1:16">
      <c r="A2622" s="2">
        <v>3555038</v>
      </c>
      <c r="B2622" s="2">
        <v>2621</v>
      </c>
      <c r="C2622" s="2">
        <v>2621</v>
      </c>
      <c r="D2622" s="2" t="s">
        <v>2863</v>
      </c>
      <c r="E2622" s="3">
        <v>45019</v>
      </c>
      <c r="F2622" s="2" t="s">
        <v>14</v>
      </c>
      <c r="G2622" s="2" t="s">
        <v>638</v>
      </c>
      <c r="H2622" s="3">
        <v>46206</v>
      </c>
      <c r="K2622" s="2" t="s">
        <v>63</v>
      </c>
      <c r="L2622" s="2" t="s">
        <v>83</v>
      </c>
      <c r="N2622" t="s">
        <v>3440</v>
      </c>
      <c r="O2622" s="3">
        <v>45306</v>
      </c>
      <c r="P2622" s="2">
        <f t="shared" ca="1" si="40"/>
        <v>2</v>
      </c>
    </row>
    <row r="2623" spans="1:16">
      <c r="A2623" s="2">
        <v>3555039</v>
      </c>
      <c r="B2623" s="2">
        <v>2622</v>
      </c>
      <c r="C2623" s="2">
        <v>2622</v>
      </c>
      <c r="D2623" s="2" t="s">
        <v>2864</v>
      </c>
      <c r="E2623" s="3">
        <v>45019</v>
      </c>
      <c r="F2623" s="2" t="s">
        <v>322</v>
      </c>
      <c r="G2623" s="2" t="s">
        <v>638</v>
      </c>
      <c r="H2623" s="3">
        <v>46206</v>
      </c>
      <c r="K2623" s="2" t="s">
        <v>63</v>
      </c>
      <c r="L2623" s="2" t="s">
        <v>356</v>
      </c>
      <c r="N2623" t="s">
        <v>3440</v>
      </c>
      <c r="O2623" s="3">
        <v>45306</v>
      </c>
      <c r="P2623" s="2">
        <f t="shared" ca="1" si="40"/>
        <v>2</v>
      </c>
    </row>
    <row r="2624" spans="1:16">
      <c r="A2624" s="2">
        <v>3555019</v>
      </c>
      <c r="B2624" s="2">
        <v>2623</v>
      </c>
      <c r="C2624" s="2">
        <v>2623</v>
      </c>
      <c r="D2624" s="2" t="s">
        <v>2865</v>
      </c>
      <c r="E2624" s="3">
        <v>45019</v>
      </c>
      <c r="F2624" s="2" t="s">
        <v>14</v>
      </c>
      <c r="G2624" s="2" t="s">
        <v>638</v>
      </c>
      <c r="H2624" s="3">
        <v>46206</v>
      </c>
      <c r="K2624" s="2" t="s">
        <v>52</v>
      </c>
      <c r="L2624" s="2" t="s">
        <v>58</v>
      </c>
      <c r="N2624" t="s">
        <v>3440</v>
      </c>
      <c r="O2624" s="3">
        <v>45306</v>
      </c>
      <c r="P2624" s="2">
        <f t="shared" ca="1" si="40"/>
        <v>2</v>
      </c>
    </row>
    <row r="2625" spans="1:16">
      <c r="A2625" s="2">
        <v>3555413</v>
      </c>
      <c r="B2625" s="2">
        <v>2624</v>
      </c>
      <c r="C2625" s="2">
        <v>2624</v>
      </c>
      <c r="D2625" s="2" t="s">
        <v>2866</v>
      </c>
      <c r="E2625" s="3">
        <v>45019</v>
      </c>
      <c r="F2625" s="2" t="s">
        <v>28</v>
      </c>
      <c r="G2625" s="2" t="s">
        <v>638</v>
      </c>
      <c r="H2625" s="3">
        <v>46206</v>
      </c>
      <c r="K2625" s="2" t="s">
        <v>135</v>
      </c>
      <c r="L2625" s="2" t="s">
        <v>58</v>
      </c>
      <c r="N2625" t="s">
        <v>3440</v>
      </c>
      <c r="O2625" s="3">
        <v>45306</v>
      </c>
      <c r="P2625" s="2">
        <f t="shared" ca="1" si="40"/>
        <v>2</v>
      </c>
    </row>
    <row r="2626" spans="1:16">
      <c r="A2626" s="2">
        <v>3555200</v>
      </c>
      <c r="B2626" s="2">
        <v>2625</v>
      </c>
      <c r="C2626" s="2">
        <v>2625</v>
      </c>
      <c r="D2626" s="2" t="s">
        <v>2867</v>
      </c>
      <c r="E2626" s="3">
        <v>45019</v>
      </c>
      <c r="F2626" s="2" t="s">
        <v>14</v>
      </c>
      <c r="G2626" s="2" t="s">
        <v>638</v>
      </c>
      <c r="H2626" s="3">
        <v>46206</v>
      </c>
      <c r="K2626" s="2" t="s">
        <v>63</v>
      </c>
      <c r="L2626" s="2" t="s">
        <v>1167</v>
      </c>
      <c r="N2626" t="s">
        <v>3440</v>
      </c>
      <c r="O2626" s="3">
        <v>45306</v>
      </c>
      <c r="P2626" s="2">
        <f t="shared" ref="P2626:P2689" ca="1" si="41">ROUNDUP((TODAY()-E2626)/365.25,0)</f>
        <v>2</v>
      </c>
    </row>
    <row r="2627" spans="1:16">
      <c r="A2627" s="2">
        <v>3555185</v>
      </c>
      <c r="B2627" s="2">
        <v>2626</v>
      </c>
      <c r="C2627" s="2">
        <v>2626</v>
      </c>
      <c r="D2627" s="2" t="s">
        <v>2868</v>
      </c>
      <c r="E2627" s="3">
        <v>45019</v>
      </c>
      <c r="F2627" s="2" t="s">
        <v>14</v>
      </c>
      <c r="G2627" s="2" t="s">
        <v>638</v>
      </c>
      <c r="H2627" s="3">
        <v>46206</v>
      </c>
      <c r="K2627" s="2" t="s">
        <v>63</v>
      </c>
      <c r="L2627" s="2" t="s">
        <v>2007</v>
      </c>
      <c r="N2627" t="s">
        <v>3440</v>
      </c>
      <c r="O2627" s="3">
        <v>45306</v>
      </c>
      <c r="P2627" s="2">
        <f t="shared" ca="1" si="41"/>
        <v>2</v>
      </c>
    </row>
    <row r="2628" spans="1:16">
      <c r="A2628" s="2">
        <v>3555040</v>
      </c>
      <c r="B2628" s="2">
        <v>2627</v>
      </c>
      <c r="C2628" s="2">
        <v>2627</v>
      </c>
      <c r="D2628" s="2" t="s">
        <v>2869</v>
      </c>
      <c r="E2628" s="3">
        <v>45019</v>
      </c>
      <c r="F2628" s="2" t="s">
        <v>57</v>
      </c>
      <c r="G2628" s="2" t="s">
        <v>638</v>
      </c>
      <c r="H2628" s="3">
        <v>46206</v>
      </c>
      <c r="K2628" s="2" t="s">
        <v>38</v>
      </c>
      <c r="L2628" s="2" t="s">
        <v>300</v>
      </c>
      <c r="N2628" t="s">
        <v>3440</v>
      </c>
      <c r="O2628" s="3">
        <v>45306</v>
      </c>
      <c r="P2628" s="2">
        <f t="shared" ca="1" si="41"/>
        <v>2</v>
      </c>
    </row>
    <row r="2629" spans="1:16">
      <c r="A2629" s="2">
        <v>3554605</v>
      </c>
      <c r="B2629" s="2">
        <v>2628</v>
      </c>
      <c r="C2629" s="2">
        <v>2628</v>
      </c>
      <c r="D2629" s="2" t="s">
        <v>2870</v>
      </c>
      <c r="E2629" s="3">
        <v>45019</v>
      </c>
      <c r="F2629" s="2" t="s">
        <v>28</v>
      </c>
      <c r="G2629" s="2" t="s">
        <v>638</v>
      </c>
      <c r="H2629" s="3">
        <v>46206</v>
      </c>
      <c r="K2629" s="2" t="s">
        <v>38</v>
      </c>
      <c r="L2629" s="2" t="s">
        <v>623</v>
      </c>
      <c r="N2629" t="s">
        <v>3440</v>
      </c>
      <c r="O2629" s="3">
        <v>45306</v>
      </c>
      <c r="P2629" s="2">
        <f t="shared" ca="1" si="41"/>
        <v>2</v>
      </c>
    </row>
    <row r="2630" spans="1:16">
      <c r="A2630" s="2">
        <v>3543086</v>
      </c>
      <c r="B2630" s="2">
        <v>2629</v>
      </c>
      <c r="C2630" s="2">
        <v>2629</v>
      </c>
      <c r="D2630" s="2" t="s">
        <v>2871</v>
      </c>
      <c r="E2630" s="3">
        <v>45019</v>
      </c>
      <c r="F2630" s="2" t="s">
        <v>28</v>
      </c>
      <c r="G2630" s="2" t="s">
        <v>638</v>
      </c>
      <c r="H2630" s="3">
        <v>46206</v>
      </c>
      <c r="K2630" s="2" t="s">
        <v>32</v>
      </c>
      <c r="L2630" s="2" t="s">
        <v>679</v>
      </c>
      <c r="N2630" t="s">
        <v>3440</v>
      </c>
      <c r="O2630" s="3">
        <v>45306</v>
      </c>
      <c r="P2630" s="2">
        <f t="shared" ca="1" si="41"/>
        <v>2</v>
      </c>
    </row>
    <row r="2631" spans="1:16">
      <c r="A2631" s="2">
        <v>3543738</v>
      </c>
      <c r="B2631" s="2">
        <v>2630</v>
      </c>
      <c r="C2631" s="2">
        <v>2630</v>
      </c>
      <c r="D2631" s="2" t="s">
        <v>2872</v>
      </c>
      <c r="E2631" s="3">
        <v>45019</v>
      </c>
      <c r="F2631" s="2" t="s">
        <v>28</v>
      </c>
      <c r="G2631" s="2" t="s">
        <v>638</v>
      </c>
      <c r="H2631" s="3">
        <v>46206</v>
      </c>
      <c r="K2631" s="2" t="s">
        <v>135</v>
      </c>
      <c r="L2631" s="2" t="s">
        <v>174</v>
      </c>
      <c r="N2631" t="s">
        <v>3440</v>
      </c>
      <c r="O2631" s="3">
        <v>45306</v>
      </c>
      <c r="P2631" s="2">
        <f t="shared" ca="1" si="41"/>
        <v>2</v>
      </c>
    </row>
    <row r="2632" spans="1:16">
      <c r="A2632" s="2">
        <v>3555037</v>
      </c>
      <c r="B2632" s="2">
        <v>2631</v>
      </c>
      <c r="C2632" s="2">
        <v>2631</v>
      </c>
      <c r="D2632" s="2" t="s">
        <v>2873</v>
      </c>
      <c r="E2632" s="3">
        <v>45019</v>
      </c>
      <c r="F2632" s="2" t="s">
        <v>28</v>
      </c>
      <c r="G2632" s="2" t="s">
        <v>638</v>
      </c>
      <c r="H2632" s="3">
        <v>46206</v>
      </c>
      <c r="K2632" s="2" t="s">
        <v>135</v>
      </c>
      <c r="L2632" s="2" t="s">
        <v>362</v>
      </c>
      <c r="N2632" t="s">
        <v>3440</v>
      </c>
      <c r="O2632" s="3">
        <v>45306</v>
      </c>
      <c r="P2632" s="2">
        <f t="shared" ca="1" si="41"/>
        <v>2</v>
      </c>
    </row>
    <row r="2633" spans="1:16">
      <c r="A2633" s="2">
        <v>3543731</v>
      </c>
      <c r="B2633" s="2">
        <v>2632</v>
      </c>
      <c r="C2633" s="2">
        <v>2632</v>
      </c>
      <c r="D2633" s="2" t="s">
        <v>2874</v>
      </c>
      <c r="E2633" s="3">
        <v>45019</v>
      </c>
      <c r="F2633" s="2" t="s">
        <v>322</v>
      </c>
      <c r="G2633" s="2" t="s">
        <v>638</v>
      </c>
      <c r="H2633" s="3">
        <v>46206</v>
      </c>
      <c r="K2633" s="2" t="s">
        <v>135</v>
      </c>
      <c r="L2633" s="2" t="s">
        <v>296</v>
      </c>
      <c r="N2633" t="s">
        <v>3440</v>
      </c>
      <c r="O2633" s="3">
        <v>45306</v>
      </c>
      <c r="P2633" s="2">
        <f t="shared" ca="1" si="41"/>
        <v>2</v>
      </c>
    </row>
    <row r="2634" spans="1:16">
      <c r="A2634" s="2">
        <v>3555187</v>
      </c>
      <c r="B2634" s="2">
        <v>2633</v>
      </c>
      <c r="C2634" s="2">
        <v>2633</v>
      </c>
      <c r="D2634" s="2" t="s">
        <v>2875</v>
      </c>
      <c r="E2634" s="3">
        <v>45019</v>
      </c>
      <c r="F2634" s="2" t="s">
        <v>28</v>
      </c>
      <c r="G2634" s="2" t="s">
        <v>638</v>
      </c>
      <c r="H2634" s="3">
        <v>46206</v>
      </c>
      <c r="K2634" s="2" t="s">
        <v>69</v>
      </c>
      <c r="L2634" s="2" t="s">
        <v>1393</v>
      </c>
      <c r="N2634" t="s">
        <v>3440</v>
      </c>
      <c r="O2634" s="3">
        <v>45306</v>
      </c>
      <c r="P2634" s="2">
        <f t="shared" ca="1" si="41"/>
        <v>2</v>
      </c>
    </row>
    <row r="2635" spans="1:16">
      <c r="A2635" s="2">
        <v>3563900</v>
      </c>
      <c r="B2635" s="2">
        <v>2634</v>
      </c>
      <c r="C2635" s="2">
        <v>2634</v>
      </c>
      <c r="D2635" s="2" t="s">
        <v>1148</v>
      </c>
      <c r="E2635" s="3">
        <v>45033</v>
      </c>
      <c r="F2635" s="2" t="s">
        <v>57</v>
      </c>
      <c r="G2635" s="2" t="s">
        <v>638</v>
      </c>
      <c r="H2635" s="3">
        <v>46220</v>
      </c>
      <c r="K2635" s="2" t="s">
        <v>29</v>
      </c>
      <c r="L2635" s="2" t="s">
        <v>174</v>
      </c>
      <c r="N2635" t="s">
        <v>3440</v>
      </c>
      <c r="O2635" s="3">
        <v>45306</v>
      </c>
      <c r="P2635" s="2">
        <f t="shared" ca="1" si="41"/>
        <v>1</v>
      </c>
    </row>
    <row r="2636" spans="1:16">
      <c r="A2636" s="2">
        <v>3566123</v>
      </c>
      <c r="B2636" s="2">
        <v>2635</v>
      </c>
      <c r="C2636" s="2">
        <v>2635</v>
      </c>
      <c r="D2636" s="2" t="s">
        <v>2876</v>
      </c>
      <c r="E2636" s="3">
        <v>45033</v>
      </c>
      <c r="F2636" s="2" t="s">
        <v>28</v>
      </c>
      <c r="G2636" s="2" t="s">
        <v>638</v>
      </c>
      <c r="H2636" s="3">
        <v>46220</v>
      </c>
      <c r="K2636" s="2" t="s">
        <v>65</v>
      </c>
      <c r="L2636" s="2" t="s">
        <v>174</v>
      </c>
      <c r="N2636" t="s">
        <v>3440</v>
      </c>
      <c r="O2636" s="3">
        <v>45306</v>
      </c>
      <c r="P2636" s="2">
        <f t="shared" ca="1" si="41"/>
        <v>1</v>
      </c>
    </row>
    <row r="2637" spans="1:16">
      <c r="A2637" s="2">
        <v>3565622</v>
      </c>
      <c r="B2637" s="2">
        <v>2636</v>
      </c>
      <c r="C2637" s="2">
        <v>2636</v>
      </c>
      <c r="D2637" s="2" t="s">
        <v>2877</v>
      </c>
      <c r="E2637" s="3">
        <v>45033</v>
      </c>
      <c r="F2637" s="2" t="s">
        <v>57</v>
      </c>
      <c r="G2637" s="2" t="s">
        <v>638</v>
      </c>
      <c r="H2637" s="3">
        <v>46220</v>
      </c>
      <c r="K2637" s="2" t="s">
        <v>65</v>
      </c>
      <c r="L2637" s="2" t="s">
        <v>94</v>
      </c>
      <c r="N2637" t="s">
        <v>3440</v>
      </c>
      <c r="O2637" s="3">
        <v>45306</v>
      </c>
      <c r="P2637" s="2">
        <f t="shared" ca="1" si="41"/>
        <v>1</v>
      </c>
    </row>
    <row r="2638" spans="1:16">
      <c r="A2638" s="2">
        <v>3565954</v>
      </c>
      <c r="B2638" s="2">
        <v>2637</v>
      </c>
      <c r="C2638" s="2">
        <v>2637</v>
      </c>
      <c r="D2638" s="2" t="s">
        <v>2878</v>
      </c>
      <c r="E2638" s="3">
        <v>45033</v>
      </c>
      <c r="F2638" s="2" t="s">
        <v>322</v>
      </c>
      <c r="G2638" s="2" t="s">
        <v>638</v>
      </c>
      <c r="H2638" s="3">
        <v>46220</v>
      </c>
      <c r="K2638" s="2" t="s">
        <v>63</v>
      </c>
      <c r="L2638" s="2" t="s">
        <v>242</v>
      </c>
      <c r="N2638" t="s">
        <v>3440</v>
      </c>
      <c r="O2638" s="3">
        <v>45306</v>
      </c>
      <c r="P2638" s="2">
        <f t="shared" ca="1" si="41"/>
        <v>1</v>
      </c>
    </row>
    <row r="2639" spans="1:16">
      <c r="A2639" s="2">
        <v>3558958</v>
      </c>
      <c r="B2639" s="2">
        <v>2638</v>
      </c>
      <c r="C2639" s="2">
        <v>2638</v>
      </c>
      <c r="D2639" s="2" t="s">
        <v>2879</v>
      </c>
      <c r="E2639" s="3">
        <v>45033</v>
      </c>
      <c r="F2639" s="2" t="s">
        <v>14</v>
      </c>
      <c r="G2639" s="2" t="s">
        <v>638</v>
      </c>
      <c r="H2639" s="3">
        <v>46220</v>
      </c>
      <c r="K2639" s="2" t="s">
        <v>63</v>
      </c>
      <c r="L2639" s="2" t="s">
        <v>401</v>
      </c>
      <c r="N2639" t="s">
        <v>3440</v>
      </c>
      <c r="O2639" s="3">
        <v>45306</v>
      </c>
      <c r="P2639" s="2">
        <f t="shared" ca="1" si="41"/>
        <v>1</v>
      </c>
    </row>
    <row r="2640" spans="1:16">
      <c r="A2640" s="2">
        <v>3563273</v>
      </c>
      <c r="B2640" s="2">
        <v>2639</v>
      </c>
      <c r="C2640" s="2">
        <v>2639</v>
      </c>
      <c r="D2640" s="2" t="s">
        <v>2880</v>
      </c>
      <c r="E2640" s="3">
        <v>45033</v>
      </c>
      <c r="F2640" s="2" t="s">
        <v>57</v>
      </c>
      <c r="G2640" s="2" t="s">
        <v>638</v>
      </c>
      <c r="H2640" s="3">
        <v>46220</v>
      </c>
      <c r="K2640" s="2" t="s">
        <v>29</v>
      </c>
      <c r="L2640" s="2" t="s">
        <v>750</v>
      </c>
      <c r="N2640" t="s">
        <v>3440</v>
      </c>
      <c r="O2640" s="3">
        <v>45306</v>
      </c>
      <c r="P2640" s="2">
        <f t="shared" ca="1" si="41"/>
        <v>1</v>
      </c>
    </row>
    <row r="2641" spans="1:16">
      <c r="A2641" s="2">
        <v>3564269</v>
      </c>
      <c r="B2641" s="2">
        <v>2640</v>
      </c>
      <c r="C2641" s="2">
        <v>2640</v>
      </c>
      <c r="D2641" s="2" t="s">
        <v>2881</v>
      </c>
      <c r="E2641" s="3">
        <v>45033</v>
      </c>
      <c r="F2641" s="2" t="s">
        <v>14</v>
      </c>
      <c r="G2641" s="2" t="s">
        <v>638</v>
      </c>
      <c r="H2641" s="3">
        <v>46220</v>
      </c>
      <c r="K2641" s="2" t="s">
        <v>52</v>
      </c>
      <c r="L2641" s="2" t="s">
        <v>174</v>
      </c>
      <c r="N2641" t="s">
        <v>3440</v>
      </c>
      <c r="O2641" s="3">
        <v>45306</v>
      </c>
      <c r="P2641" s="2">
        <f t="shared" ca="1" si="41"/>
        <v>1</v>
      </c>
    </row>
    <row r="2642" spans="1:16">
      <c r="A2642" s="2">
        <v>3566948</v>
      </c>
      <c r="B2642" s="2">
        <v>2641</v>
      </c>
      <c r="C2642" s="2">
        <v>2641</v>
      </c>
      <c r="D2642" s="2" t="s">
        <v>2882</v>
      </c>
      <c r="E2642" s="3">
        <v>45033</v>
      </c>
      <c r="F2642" s="2" t="s">
        <v>57</v>
      </c>
      <c r="G2642" s="2" t="s">
        <v>638</v>
      </c>
      <c r="H2642" s="3">
        <v>46220</v>
      </c>
      <c r="K2642" s="2" t="s">
        <v>29</v>
      </c>
      <c r="L2642" s="2" t="s">
        <v>92</v>
      </c>
      <c r="N2642" t="s">
        <v>3440</v>
      </c>
      <c r="O2642" s="3">
        <v>45306</v>
      </c>
      <c r="P2642" s="2">
        <f t="shared" ca="1" si="41"/>
        <v>1</v>
      </c>
    </row>
    <row r="2643" spans="1:16">
      <c r="A2643" s="2">
        <v>3563668</v>
      </c>
      <c r="B2643" s="2">
        <v>2642</v>
      </c>
      <c r="C2643" s="2">
        <v>2642</v>
      </c>
      <c r="D2643" s="2" t="s">
        <v>2883</v>
      </c>
      <c r="E2643" s="3">
        <v>45033</v>
      </c>
      <c r="F2643" s="2" t="s">
        <v>57</v>
      </c>
      <c r="G2643" s="2" t="s">
        <v>638</v>
      </c>
      <c r="H2643" s="3">
        <v>46220</v>
      </c>
      <c r="K2643" s="2" t="s">
        <v>29</v>
      </c>
      <c r="L2643" s="2" t="s">
        <v>378</v>
      </c>
      <c r="N2643" t="s">
        <v>3440</v>
      </c>
      <c r="O2643" s="3">
        <v>45306</v>
      </c>
      <c r="P2643" s="2">
        <f t="shared" ca="1" si="41"/>
        <v>1</v>
      </c>
    </row>
    <row r="2644" spans="1:16">
      <c r="A2644" s="2">
        <v>3562789</v>
      </c>
      <c r="B2644" s="2">
        <v>2643</v>
      </c>
      <c r="C2644" s="2">
        <v>2643</v>
      </c>
      <c r="D2644" s="2" t="s">
        <v>2884</v>
      </c>
      <c r="E2644" s="3">
        <v>45033</v>
      </c>
      <c r="F2644" s="2" t="s">
        <v>14</v>
      </c>
      <c r="G2644" s="2" t="s">
        <v>638</v>
      </c>
      <c r="H2644" s="3">
        <v>46220</v>
      </c>
      <c r="K2644" s="2" t="s">
        <v>52</v>
      </c>
      <c r="L2644" s="2" t="s">
        <v>296</v>
      </c>
      <c r="N2644" t="s">
        <v>3440</v>
      </c>
      <c r="O2644" s="3">
        <v>45306</v>
      </c>
      <c r="P2644" s="2">
        <f t="shared" ca="1" si="41"/>
        <v>1</v>
      </c>
    </row>
    <row r="2645" spans="1:16">
      <c r="A2645" s="2">
        <v>3565952</v>
      </c>
      <c r="B2645" s="2">
        <v>2644</v>
      </c>
      <c r="C2645" s="2">
        <v>2644</v>
      </c>
      <c r="D2645" s="2" t="s">
        <v>2885</v>
      </c>
      <c r="E2645" s="3">
        <v>45033</v>
      </c>
      <c r="F2645" s="2" t="s">
        <v>28</v>
      </c>
      <c r="G2645" s="2" t="s">
        <v>638</v>
      </c>
      <c r="H2645" s="3">
        <v>46220</v>
      </c>
      <c r="K2645" s="2" t="s">
        <v>38</v>
      </c>
      <c r="L2645" s="2" t="s">
        <v>58</v>
      </c>
      <c r="N2645" t="s">
        <v>3440</v>
      </c>
      <c r="O2645" s="3">
        <v>45306</v>
      </c>
      <c r="P2645" s="2">
        <f t="shared" ca="1" si="41"/>
        <v>1</v>
      </c>
    </row>
    <row r="2646" spans="1:16">
      <c r="A2646" s="2">
        <v>3565953</v>
      </c>
      <c r="B2646" s="2">
        <v>2645</v>
      </c>
      <c r="C2646" s="2">
        <v>2645</v>
      </c>
      <c r="D2646" s="2" t="s">
        <v>2886</v>
      </c>
      <c r="E2646" s="3">
        <v>45033</v>
      </c>
      <c r="F2646" s="2" t="s">
        <v>28</v>
      </c>
      <c r="G2646" s="2" t="s">
        <v>638</v>
      </c>
      <c r="H2646" s="3">
        <v>46220</v>
      </c>
      <c r="K2646" s="2" t="s">
        <v>38</v>
      </c>
      <c r="L2646" s="2" t="s">
        <v>116</v>
      </c>
      <c r="N2646" t="s">
        <v>3440</v>
      </c>
      <c r="O2646" s="3">
        <v>45306</v>
      </c>
      <c r="P2646" s="2">
        <f t="shared" ca="1" si="41"/>
        <v>1</v>
      </c>
    </row>
    <row r="2647" spans="1:16">
      <c r="A2647" s="2">
        <v>3567288</v>
      </c>
      <c r="B2647" s="2">
        <v>2646</v>
      </c>
      <c r="C2647" s="2">
        <v>2646</v>
      </c>
      <c r="D2647" s="2" t="s">
        <v>2887</v>
      </c>
      <c r="E2647" s="3">
        <v>45033</v>
      </c>
      <c r="F2647" s="2" t="s">
        <v>57</v>
      </c>
      <c r="G2647" s="2" t="s">
        <v>638</v>
      </c>
      <c r="H2647" s="3">
        <v>46220</v>
      </c>
      <c r="K2647" s="2" t="s">
        <v>21</v>
      </c>
      <c r="L2647" s="2" t="s">
        <v>376</v>
      </c>
      <c r="N2647" t="s">
        <v>3440</v>
      </c>
      <c r="O2647" s="3">
        <v>45306</v>
      </c>
      <c r="P2647" s="2">
        <f t="shared" ca="1" si="41"/>
        <v>1</v>
      </c>
    </row>
    <row r="2648" spans="1:16">
      <c r="A2648" s="2">
        <v>3565554</v>
      </c>
      <c r="B2648" s="2">
        <v>2647</v>
      </c>
      <c r="C2648" s="2">
        <v>2647</v>
      </c>
      <c r="D2648" s="2" t="s">
        <v>2888</v>
      </c>
      <c r="E2648" s="3">
        <v>45033</v>
      </c>
      <c r="F2648" s="2" t="s">
        <v>28</v>
      </c>
      <c r="G2648" s="2" t="s">
        <v>638</v>
      </c>
      <c r="H2648" s="3">
        <v>46220</v>
      </c>
      <c r="K2648" s="2" t="s">
        <v>69</v>
      </c>
      <c r="L2648" s="2" t="s">
        <v>176</v>
      </c>
      <c r="N2648" t="s">
        <v>3440</v>
      </c>
      <c r="O2648" s="3">
        <v>45306</v>
      </c>
      <c r="P2648" s="2">
        <f t="shared" ca="1" si="41"/>
        <v>1</v>
      </c>
    </row>
    <row r="2649" spans="1:16">
      <c r="A2649" s="2">
        <v>3563669</v>
      </c>
      <c r="B2649" s="2">
        <v>2648</v>
      </c>
      <c r="C2649" s="2">
        <v>2648</v>
      </c>
      <c r="D2649" s="2" t="s">
        <v>2889</v>
      </c>
      <c r="E2649" s="3">
        <v>45033</v>
      </c>
      <c r="F2649" s="2" t="s">
        <v>57</v>
      </c>
      <c r="G2649" s="2" t="s">
        <v>638</v>
      </c>
      <c r="H2649" s="3">
        <v>46220</v>
      </c>
      <c r="K2649" s="2" t="s">
        <v>29</v>
      </c>
      <c r="L2649" s="2" t="s">
        <v>478</v>
      </c>
      <c r="N2649" t="s">
        <v>3440</v>
      </c>
      <c r="O2649" s="3">
        <v>45306</v>
      </c>
      <c r="P2649" s="2">
        <f t="shared" ca="1" si="41"/>
        <v>1</v>
      </c>
    </row>
    <row r="2650" spans="1:16">
      <c r="A2650" s="2">
        <v>3563666</v>
      </c>
      <c r="B2650" s="2">
        <v>2649</v>
      </c>
      <c r="C2650" s="2">
        <v>2649</v>
      </c>
      <c r="D2650" s="2" t="s">
        <v>2890</v>
      </c>
      <c r="E2650" s="3">
        <v>45033</v>
      </c>
      <c r="F2650" s="2" t="s">
        <v>14</v>
      </c>
      <c r="G2650" s="2" t="s">
        <v>638</v>
      </c>
      <c r="H2650" s="3">
        <v>46220</v>
      </c>
      <c r="K2650" s="2" t="s">
        <v>63</v>
      </c>
      <c r="L2650" s="2" t="s">
        <v>102</v>
      </c>
      <c r="N2650" t="s">
        <v>3440</v>
      </c>
      <c r="O2650" s="3">
        <v>45306</v>
      </c>
      <c r="P2650" s="2">
        <f t="shared" ca="1" si="41"/>
        <v>1</v>
      </c>
    </row>
    <row r="2651" spans="1:16">
      <c r="A2651" s="2">
        <v>3558957</v>
      </c>
      <c r="B2651" s="2">
        <v>2650</v>
      </c>
      <c r="C2651" s="2">
        <v>2650</v>
      </c>
      <c r="D2651" s="2" t="s">
        <v>2891</v>
      </c>
      <c r="E2651" s="3">
        <v>45033</v>
      </c>
      <c r="F2651" s="2" t="s">
        <v>28</v>
      </c>
      <c r="G2651" s="2" t="s">
        <v>638</v>
      </c>
      <c r="H2651" s="3">
        <v>46220</v>
      </c>
      <c r="K2651" s="2" t="s">
        <v>52</v>
      </c>
      <c r="L2651" s="2" t="s">
        <v>274</v>
      </c>
      <c r="N2651" t="s">
        <v>3440</v>
      </c>
      <c r="O2651" s="3">
        <v>45306</v>
      </c>
      <c r="P2651" s="2">
        <f t="shared" ca="1" si="41"/>
        <v>1</v>
      </c>
    </row>
    <row r="2652" spans="1:16">
      <c r="A2652" s="2">
        <v>3562768</v>
      </c>
      <c r="B2652" s="2">
        <v>2651</v>
      </c>
      <c r="C2652" s="2">
        <v>2651</v>
      </c>
      <c r="D2652" s="2" t="s">
        <v>2892</v>
      </c>
      <c r="E2652" s="3">
        <v>45033</v>
      </c>
      <c r="F2652" s="2" t="s">
        <v>57</v>
      </c>
      <c r="G2652" s="2" t="s">
        <v>638</v>
      </c>
      <c r="H2652" s="3">
        <v>46220</v>
      </c>
      <c r="K2652" s="2" t="s">
        <v>29</v>
      </c>
      <c r="L2652" s="2" t="s">
        <v>249</v>
      </c>
      <c r="N2652" t="s">
        <v>3440</v>
      </c>
      <c r="O2652" s="3">
        <v>45306</v>
      </c>
      <c r="P2652" s="2">
        <f t="shared" ca="1" si="41"/>
        <v>1</v>
      </c>
    </row>
    <row r="2653" spans="1:16">
      <c r="A2653" s="2">
        <v>3563452</v>
      </c>
      <c r="B2653" s="2">
        <v>2652</v>
      </c>
      <c r="C2653" s="2">
        <v>2652</v>
      </c>
      <c r="D2653" s="2" t="s">
        <v>2893</v>
      </c>
      <c r="E2653" s="3">
        <v>45033</v>
      </c>
      <c r="F2653" s="2" t="s">
        <v>28</v>
      </c>
      <c r="G2653" s="2" t="s">
        <v>638</v>
      </c>
      <c r="H2653" s="3">
        <v>46220</v>
      </c>
      <c r="K2653" s="2" t="s">
        <v>38</v>
      </c>
      <c r="L2653" s="2" t="s">
        <v>931</v>
      </c>
      <c r="N2653" t="s">
        <v>3440</v>
      </c>
      <c r="O2653" s="3">
        <v>45306</v>
      </c>
      <c r="P2653" s="2">
        <f t="shared" ca="1" si="41"/>
        <v>1</v>
      </c>
    </row>
    <row r="2654" spans="1:16">
      <c r="A2654" s="2">
        <v>3563456</v>
      </c>
      <c r="B2654" s="2">
        <v>2653</v>
      </c>
      <c r="C2654" s="2">
        <v>2653</v>
      </c>
      <c r="D2654" s="2" t="s">
        <v>2894</v>
      </c>
      <c r="E2654" s="3">
        <v>45033</v>
      </c>
      <c r="F2654" s="2" t="s">
        <v>14</v>
      </c>
      <c r="G2654" s="2" t="s">
        <v>638</v>
      </c>
      <c r="H2654" s="3">
        <v>46220</v>
      </c>
      <c r="K2654" s="2" t="s">
        <v>63</v>
      </c>
      <c r="L2654" s="2" t="s">
        <v>764</v>
      </c>
      <c r="N2654" t="s">
        <v>3440</v>
      </c>
      <c r="O2654" s="3">
        <v>45306</v>
      </c>
      <c r="P2654" s="2">
        <f t="shared" ca="1" si="41"/>
        <v>1</v>
      </c>
    </row>
    <row r="2655" spans="1:16">
      <c r="A2655" s="2">
        <v>3563434</v>
      </c>
      <c r="B2655" s="2">
        <v>2654</v>
      </c>
      <c r="C2655" s="2">
        <v>2654</v>
      </c>
      <c r="D2655" s="2" t="s">
        <v>2895</v>
      </c>
      <c r="E2655" s="3">
        <v>45033</v>
      </c>
      <c r="F2655" s="2" t="s">
        <v>322</v>
      </c>
      <c r="G2655" s="2" t="s">
        <v>638</v>
      </c>
      <c r="H2655" s="3">
        <v>46220</v>
      </c>
      <c r="K2655" s="2" t="s">
        <v>63</v>
      </c>
      <c r="L2655" s="2" t="s">
        <v>414</v>
      </c>
      <c r="N2655" t="s">
        <v>3440</v>
      </c>
      <c r="O2655" s="3">
        <v>45306</v>
      </c>
      <c r="P2655" s="2">
        <f t="shared" ca="1" si="41"/>
        <v>1</v>
      </c>
    </row>
    <row r="2656" spans="1:16">
      <c r="A2656" s="2">
        <v>3563458</v>
      </c>
      <c r="B2656" s="2">
        <v>2655</v>
      </c>
      <c r="C2656" s="2">
        <v>2655</v>
      </c>
      <c r="D2656" s="2" t="s">
        <v>2896</v>
      </c>
      <c r="E2656" s="3">
        <v>45033</v>
      </c>
      <c r="F2656" s="2" t="s">
        <v>28</v>
      </c>
      <c r="G2656" s="2" t="s">
        <v>638</v>
      </c>
      <c r="H2656" s="3">
        <v>46220</v>
      </c>
      <c r="K2656" s="2" t="s">
        <v>69</v>
      </c>
      <c r="L2656" s="2" t="s">
        <v>36</v>
      </c>
      <c r="N2656" t="s">
        <v>3440</v>
      </c>
      <c r="O2656" s="3">
        <v>45306</v>
      </c>
      <c r="P2656" s="2">
        <f t="shared" ca="1" si="41"/>
        <v>1</v>
      </c>
    </row>
    <row r="2657" spans="1:16">
      <c r="A2657" s="2">
        <v>3563393</v>
      </c>
      <c r="B2657" s="2">
        <v>2656</v>
      </c>
      <c r="C2657" s="2">
        <v>2656</v>
      </c>
      <c r="D2657" s="2" t="s">
        <v>2897</v>
      </c>
      <c r="E2657" s="3">
        <v>45033</v>
      </c>
      <c r="F2657" s="2" t="s">
        <v>322</v>
      </c>
      <c r="G2657" s="2" t="s">
        <v>638</v>
      </c>
      <c r="H2657" s="3">
        <v>46220</v>
      </c>
      <c r="K2657" s="2" t="s">
        <v>52</v>
      </c>
      <c r="L2657" s="2" t="s">
        <v>370</v>
      </c>
      <c r="N2657" t="s">
        <v>3440</v>
      </c>
      <c r="O2657" s="3">
        <v>45306</v>
      </c>
      <c r="P2657" s="2">
        <f t="shared" ca="1" si="41"/>
        <v>1</v>
      </c>
    </row>
    <row r="2658" spans="1:16">
      <c r="A2658" s="2">
        <v>3562788</v>
      </c>
      <c r="B2658" s="2">
        <v>2657</v>
      </c>
      <c r="C2658" s="2">
        <v>2657</v>
      </c>
      <c r="D2658" s="2" t="s">
        <v>2898</v>
      </c>
      <c r="E2658" s="3">
        <v>45033</v>
      </c>
      <c r="F2658" s="2" t="s">
        <v>322</v>
      </c>
      <c r="G2658" s="2" t="s">
        <v>638</v>
      </c>
      <c r="H2658" s="3">
        <v>46220</v>
      </c>
      <c r="K2658" s="2" t="s">
        <v>63</v>
      </c>
      <c r="L2658" s="2" t="s">
        <v>107</v>
      </c>
      <c r="N2658" t="s">
        <v>3440</v>
      </c>
      <c r="O2658" s="3">
        <v>45306</v>
      </c>
      <c r="P2658" s="2">
        <f t="shared" ca="1" si="41"/>
        <v>1</v>
      </c>
    </row>
    <row r="2659" spans="1:16">
      <c r="A2659" s="2">
        <v>3563667</v>
      </c>
      <c r="B2659" s="2">
        <v>2658</v>
      </c>
      <c r="C2659" s="2">
        <v>2658</v>
      </c>
      <c r="D2659" s="2" t="s">
        <v>2899</v>
      </c>
      <c r="E2659" s="3">
        <v>45033</v>
      </c>
      <c r="F2659" s="2" t="s">
        <v>322</v>
      </c>
      <c r="G2659" s="2" t="s">
        <v>638</v>
      </c>
      <c r="H2659" s="3">
        <v>46220</v>
      </c>
      <c r="K2659" s="2" t="s">
        <v>63</v>
      </c>
      <c r="L2659" s="2" t="s">
        <v>58</v>
      </c>
      <c r="N2659" t="s">
        <v>3440</v>
      </c>
      <c r="O2659" s="3">
        <v>45306</v>
      </c>
      <c r="P2659" s="2">
        <f t="shared" ca="1" si="41"/>
        <v>1</v>
      </c>
    </row>
    <row r="2660" spans="1:16">
      <c r="A2660" s="2">
        <v>3558955</v>
      </c>
      <c r="B2660" s="2">
        <v>2659</v>
      </c>
      <c r="C2660" s="2">
        <v>2659</v>
      </c>
      <c r="D2660" s="2" t="s">
        <v>2900</v>
      </c>
      <c r="E2660" s="3">
        <v>45033</v>
      </c>
      <c r="F2660" s="2" t="s">
        <v>28</v>
      </c>
      <c r="G2660" s="2" t="s">
        <v>638</v>
      </c>
      <c r="H2660" s="3">
        <v>46220</v>
      </c>
      <c r="K2660" s="2" t="s">
        <v>52</v>
      </c>
      <c r="L2660" s="2" t="s">
        <v>277</v>
      </c>
      <c r="N2660" t="s">
        <v>3440</v>
      </c>
      <c r="O2660" s="3">
        <v>45306</v>
      </c>
      <c r="P2660" s="2">
        <f t="shared" ca="1" si="41"/>
        <v>1</v>
      </c>
    </row>
    <row r="2661" spans="1:16">
      <c r="A2661" s="2">
        <v>3558956</v>
      </c>
      <c r="B2661" s="2">
        <v>2660</v>
      </c>
      <c r="C2661" s="2">
        <v>2660</v>
      </c>
      <c r="D2661" s="2" t="s">
        <v>2901</v>
      </c>
      <c r="E2661" s="3">
        <v>45033</v>
      </c>
      <c r="F2661" s="2" t="s">
        <v>322</v>
      </c>
      <c r="G2661" s="2" t="s">
        <v>638</v>
      </c>
      <c r="H2661" s="3">
        <v>46220</v>
      </c>
      <c r="K2661" s="2" t="s">
        <v>52</v>
      </c>
      <c r="L2661" s="2" t="s">
        <v>1290</v>
      </c>
      <c r="N2661" t="s">
        <v>3440</v>
      </c>
      <c r="O2661" s="3">
        <v>45306</v>
      </c>
      <c r="P2661" s="2">
        <f t="shared" ca="1" si="41"/>
        <v>1</v>
      </c>
    </row>
    <row r="2662" spans="1:16">
      <c r="A2662" s="2">
        <v>3563454</v>
      </c>
      <c r="B2662" s="2">
        <v>2661</v>
      </c>
      <c r="C2662" s="2">
        <v>2661</v>
      </c>
      <c r="D2662" s="2" t="s">
        <v>2902</v>
      </c>
      <c r="E2662" s="3">
        <v>45033</v>
      </c>
      <c r="F2662" s="2" t="s">
        <v>322</v>
      </c>
      <c r="G2662" s="2" t="s">
        <v>638</v>
      </c>
      <c r="H2662" s="3">
        <v>46220</v>
      </c>
      <c r="K2662" s="2" t="s">
        <v>63</v>
      </c>
      <c r="L2662" s="2" t="s">
        <v>199</v>
      </c>
      <c r="N2662" t="s">
        <v>3440</v>
      </c>
      <c r="O2662" s="3">
        <v>45306</v>
      </c>
      <c r="P2662" s="2">
        <f t="shared" ca="1" si="41"/>
        <v>1</v>
      </c>
    </row>
    <row r="2663" spans="1:16">
      <c r="A2663" s="2">
        <v>3562771</v>
      </c>
      <c r="B2663" s="2">
        <v>2662</v>
      </c>
      <c r="C2663" s="2">
        <v>2662</v>
      </c>
      <c r="D2663" s="2" t="s">
        <v>2903</v>
      </c>
      <c r="E2663" s="3">
        <v>45033</v>
      </c>
      <c r="F2663" s="2" t="s">
        <v>14</v>
      </c>
      <c r="G2663" s="2" t="s">
        <v>638</v>
      </c>
      <c r="H2663" s="3">
        <v>46220</v>
      </c>
      <c r="K2663" s="2" t="s">
        <v>43</v>
      </c>
      <c r="L2663" s="2" t="s">
        <v>281</v>
      </c>
      <c r="N2663" t="s">
        <v>3440</v>
      </c>
      <c r="O2663" s="3">
        <v>45306</v>
      </c>
      <c r="P2663" s="2">
        <f t="shared" ca="1" si="41"/>
        <v>1</v>
      </c>
    </row>
    <row r="2664" spans="1:16">
      <c r="A2664" s="2">
        <v>3565951</v>
      </c>
      <c r="B2664" s="2">
        <v>2663</v>
      </c>
      <c r="C2664" s="2">
        <v>2663</v>
      </c>
      <c r="D2664" s="2" t="s">
        <v>2904</v>
      </c>
      <c r="E2664" s="3">
        <v>45033</v>
      </c>
      <c r="F2664" s="2" t="s">
        <v>322</v>
      </c>
      <c r="G2664" s="2" t="s">
        <v>638</v>
      </c>
      <c r="H2664" s="3">
        <v>46220</v>
      </c>
      <c r="K2664" s="2" t="s">
        <v>65</v>
      </c>
      <c r="L2664" s="2" t="s">
        <v>439</v>
      </c>
      <c r="N2664" t="s">
        <v>3440</v>
      </c>
      <c r="O2664" s="3">
        <v>45306</v>
      </c>
      <c r="P2664" s="2">
        <f t="shared" ca="1" si="41"/>
        <v>1</v>
      </c>
    </row>
    <row r="2665" spans="1:16">
      <c r="A2665" s="2">
        <v>3563457</v>
      </c>
      <c r="B2665" s="2">
        <v>2664</v>
      </c>
      <c r="C2665" s="2">
        <v>2664</v>
      </c>
      <c r="D2665" s="2" t="s">
        <v>2905</v>
      </c>
      <c r="E2665" s="3">
        <v>45033</v>
      </c>
      <c r="F2665" s="2" t="s">
        <v>28</v>
      </c>
      <c r="G2665" s="2" t="s">
        <v>638</v>
      </c>
      <c r="H2665" s="3">
        <v>46220</v>
      </c>
      <c r="K2665" s="2" t="s">
        <v>135</v>
      </c>
      <c r="L2665" s="2" t="s">
        <v>401</v>
      </c>
      <c r="N2665" t="s">
        <v>3440</v>
      </c>
      <c r="O2665" s="3">
        <v>45306</v>
      </c>
      <c r="P2665" s="2">
        <f t="shared" ca="1" si="41"/>
        <v>1</v>
      </c>
    </row>
    <row r="2666" spans="1:16">
      <c r="A2666" s="2">
        <v>3562770</v>
      </c>
      <c r="B2666" s="2">
        <v>2665</v>
      </c>
      <c r="C2666" s="2">
        <v>2665</v>
      </c>
      <c r="D2666" s="2" t="s">
        <v>2906</v>
      </c>
      <c r="E2666" s="3">
        <v>45033</v>
      </c>
      <c r="F2666" s="2" t="s">
        <v>322</v>
      </c>
      <c r="G2666" s="2" t="s">
        <v>638</v>
      </c>
      <c r="H2666" s="3">
        <v>46220</v>
      </c>
      <c r="K2666" s="2" t="s">
        <v>63</v>
      </c>
      <c r="L2666" s="2" t="s">
        <v>199</v>
      </c>
      <c r="N2666" t="s">
        <v>3440</v>
      </c>
      <c r="O2666" s="3">
        <v>45306</v>
      </c>
      <c r="P2666" s="2">
        <f t="shared" ca="1" si="41"/>
        <v>1</v>
      </c>
    </row>
    <row r="2667" spans="1:16">
      <c r="A2667" s="2">
        <v>3565541</v>
      </c>
      <c r="B2667" s="2">
        <v>2666</v>
      </c>
      <c r="C2667" s="2">
        <v>2666</v>
      </c>
      <c r="D2667" s="2" t="s">
        <v>2907</v>
      </c>
      <c r="E2667" s="3">
        <v>45033</v>
      </c>
      <c r="F2667" s="2" t="s">
        <v>28</v>
      </c>
      <c r="G2667" s="2" t="s">
        <v>638</v>
      </c>
      <c r="H2667" s="3">
        <v>46220</v>
      </c>
      <c r="K2667" s="2" t="s">
        <v>135</v>
      </c>
      <c r="L2667" s="2" t="s">
        <v>257</v>
      </c>
      <c r="N2667" t="s">
        <v>3440</v>
      </c>
      <c r="O2667" s="3">
        <v>45306</v>
      </c>
      <c r="P2667" s="2">
        <f t="shared" ca="1" si="41"/>
        <v>1</v>
      </c>
    </row>
    <row r="2668" spans="1:16">
      <c r="A2668" s="2">
        <v>3562804</v>
      </c>
      <c r="B2668" s="2">
        <v>2667</v>
      </c>
      <c r="C2668" s="2">
        <v>2667</v>
      </c>
      <c r="D2668" s="2" t="s">
        <v>2908</v>
      </c>
      <c r="E2668" s="3">
        <v>45033</v>
      </c>
      <c r="F2668" s="2" t="s">
        <v>322</v>
      </c>
      <c r="G2668" s="2" t="s">
        <v>638</v>
      </c>
      <c r="H2668" s="3">
        <v>46220</v>
      </c>
      <c r="K2668" s="2" t="s">
        <v>52</v>
      </c>
      <c r="L2668" s="2" t="s">
        <v>33</v>
      </c>
      <c r="N2668" t="s">
        <v>3440</v>
      </c>
      <c r="O2668" s="3">
        <v>45306</v>
      </c>
      <c r="P2668" s="2">
        <f t="shared" ca="1" si="41"/>
        <v>1</v>
      </c>
    </row>
    <row r="2669" spans="1:16">
      <c r="A2669" s="2">
        <v>3564271</v>
      </c>
      <c r="B2669" s="2">
        <v>2668</v>
      </c>
      <c r="C2669" s="2">
        <v>2668</v>
      </c>
      <c r="D2669" s="2" t="s">
        <v>2909</v>
      </c>
      <c r="E2669" s="3">
        <v>45033</v>
      </c>
      <c r="F2669" s="2" t="s">
        <v>322</v>
      </c>
      <c r="G2669" s="2" t="s">
        <v>638</v>
      </c>
      <c r="H2669" s="3">
        <v>46220</v>
      </c>
      <c r="K2669" s="2" t="s">
        <v>135</v>
      </c>
      <c r="L2669" s="2" t="s">
        <v>401</v>
      </c>
      <c r="N2669" t="s">
        <v>3440</v>
      </c>
      <c r="O2669" s="3">
        <v>45306</v>
      </c>
      <c r="P2669" s="2">
        <f t="shared" ca="1" si="41"/>
        <v>1</v>
      </c>
    </row>
    <row r="2670" spans="1:16">
      <c r="A2670" s="2">
        <v>3565542</v>
      </c>
      <c r="B2670" s="2">
        <v>2669</v>
      </c>
      <c r="C2670" s="2">
        <v>2669</v>
      </c>
      <c r="D2670" s="2" t="s">
        <v>2910</v>
      </c>
      <c r="E2670" s="3">
        <v>45033</v>
      </c>
      <c r="F2670" s="2" t="s">
        <v>322</v>
      </c>
      <c r="G2670" s="2" t="s">
        <v>638</v>
      </c>
      <c r="H2670" s="3">
        <v>46220</v>
      </c>
      <c r="K2670" s="2" t="s">
        <v>52</v>
      </c>
      <c r="L2670" s="2" t="s">
        <v>85</v>
      </c>
      <c r="N2670" t="s">
        <v>3440</v>
      </c>
      <c r="O2670" s="3">
        <v>45306</v>
      </c>
      <c r="P2670" s="2">
        <f t="shared" ca="1" si="41"/>
        <v>1</v>
      </c>
    </row>
    <row r="2671" spans="1:16">
      <c r="A2671" s="2">
        <v>3563272</v>
      </c>
      <c r="B2671" s="2">
        <v>2670</v>
      </c>
      <c r="C2671" s="2">
        <v>2670</v>
      </c>
      <c r="D2671" s="2" t="s">
        <v>2911</v>
      </c>
      <c r="E2671" s="3">
        <v>45033</v>
      </c>
      <c r="F2671" s="2" t="s">
        <v>322</v>
      </c>
      <c r="G2671" s="2" t="s">
        <v>638</v>
      </c>
      <c r="H2671" s="3">
        <v>46220</v>
      </c>
      <c r="K2671" s="2" t="s">
        <v>52</v>
      </c>
      <c r="L2671" s="2" t="s">
        <v>623</v>
      </c>
      <c r="N2671" t="s">
        <v>3440</v>
      </c>
      <c r="O2671" s="3">
        <v>45306</v>
      </c>
      <c r="P2671" s="2">
        <f t="shared" ca="1" si="41"/>
        <v>1</v>
      </c>
    </row>
    <row r="2672" spans="1:16">
      <c r="A2672" s="2">
        <v>3563670</v>
      </c>
      <c r="B2672" s="2">
        <v>2671</v>
      </c>
      <c r="C2672" s="2">
        <v>2671</v>
      </c>
      <c r="D2672" s="2" t="s">
        <v>2912</v>
      </c>
      <c r="E2672" s="3">
        <v>45033</v>
      </c>
      <c r="F2672" s="2" t="s">
        <v>28</v>
      </c>
      <c r="G2672" s="2" t="s">
        <v>638</v>
      </c>
      <c r="H2672" s="3">
        <v>46220</v>
      </c>
      <c r="K2672" s="2" t="s">
        <v>38</v>
      </c>
      <c r="L2672" s="2" t="s">
        <v>130</v>
      </c>
      <c r="N2672" t="s">
        <v>3440</v>
      </c>
      <c r="O2672" s="3">
        <v>45306</v>
      </c>
      <c r="P2672" s="2">
        <f t="shared" ca="1" si="41"/>
        <v>1</v>
      </c>
    </row>
    <row r="2673" spans="1:16">
      <c r="A2673" s="2">
        <v>3565556</v>
      </c>
      <c r="B2673" s="2">
        <v>2672</v>
      </c>
      <c r="C2673" s="2">
        <v>2672</v>
      </c>
      <c r="D2673" s="2" t="s">
        <v>2913</v>
      </c>
      <c r="E2673" s="3">
        <v>45033</v>
      </c>
      <c r="F2673" s="2" t="s">
        <v>28</v>
      </c>
      <c r="G2673" s="2" t="s">
        <v>638</v>
      </c>
      <c r="H2673" s="3">
        <v>46220</v>
      </c>
      <c r="K2673" s="2" t="s">
        <v>193</v>
      </c>
      <c r="L2673" s="2" t="s">
        <v>33</v>
      </c>
      <c r="N2673" t="s">
        <v>3440</v>
      </c>
      <c r="O2673" s="3">
        <v>45306</v>
      </c>
      <c r="P2673" s="2">
        <f t="shared" ca="1" si="41"/>
        <v>1</v>
      </c>
    </row>
    <row r="2674" spans="1:16">
      <c r="A2674" s="2">
        <v>3564270</v>
      </c>
      <c r="B2674" s="2">
        <v>2673</v>
      </c>
      <c r="C2674" s="2">
        <v>2673</v>
      </c>
      <c r="D2674" s="2" t="s">
        <v>2914</v>
      </c>
      <c r="E2674" s="3">
        <v>45033</v>
      </c>
      <c r="F2674" s="2" t="s">
        <v>322</v>
      </c>
      <c r="G2674" s="2" t="s">
        <v>638</v>
      </c>
      <c r="H2674" s="3">
        <v>46220</v>
      </c>
      <c r="K2674" s="2" t="s">
        <v>52</v>
      </c>
      <c r="L2674" s="2" t="s">
        <v>493</v>
      </c>
      <c r="N2674" t="s">
        <v>3440</v>
      </c>
      <c r="O2674" s="3">
        <v>45306</v>
      </c>
      <c r="P2674" s="2">
        <f t="shared" ca="1" si="41"/>
        <v>1</v>
      </c>
    </row>
    <row r="2675" spans="1:16">
      <c r="A2675" s="2">
        <v>3563455</v>
      </c>
      <c r="B2675" s="2">
        <v>2674</v>
      </c>
      <c r="C2675" s="2">
        <v>2674</v>
      </c>
      <c r="D2675" s="2" t="s">
        <v>2915</v>
      </c>
      <c r="E2675" s="3">
        <v>45033</v>
      </c>
      <c r="F2675" s="2" t="s">
        <v>322</v>
      </c>
      <c r="G2675" s="2" t="s">
        <v>638</v>
      </c>
      <c r="H2675" s="3">
        <v>46220</v>
      </c>
      <c r="K2675" s="2" t="s">
        <v>63</v>
      </c>
      <c r="L2675" s="2" t="s">
        <v>257</v>
      </c>
      <c r="N2675" t="s">
        <v>3440</v>
      </c>
      <c r="O2675" s="3">
        <v>45306</v>
      </c>
      <c r="P2675" s="2">
        <f t="shared" ca="1" si="41"/>
        <v>1</v>
      </c>
    </row>
    <row r="2676" spans="1:16">
      <c r="A2676" s="2">
        <v>3563433</v>
      </c>
      <c r="B2676" s="2">
        <v>2675</v>
      </c>
      <c r="C2676" s="2">
        <v>2675</v>
      </c>
      <c r="D2676" s="2" t="s">
        <v>2916</v>
      </c>
      <c r="E2676" s="3">
        <v>45033</v>
      </c>
      <c r="F2676" s="2" t="s">
        <v>322</v>
      </c>
      <c r="G2676" s="2" t="s">
        <v>638</v>
      </c>
      <c r="H2676" s="3">
        <v>46220</v>
      </c>
      <c r="K2676" s="2" t="s">
        <v>80</v>
      </c>
      <c r="L2676" s="2" t="s">
        <v>705</v>
      </c>
      <c r="N2676" t="s">
        <v>3440</v>
      </c>
      <c r="O2676" s="3">
        <v>45306</v>
      </c>
      <c r="P2676" s="2">
        <f t="shared" ca="1" si="41"/>
        <v>1</v>
      </c>
    </row>
    <row r="2677" spans="1:16">
      <c r="A2677" s="2">
        <v>3564989</v>
      </c>
      <c r="B2677" s="2">
        <v>2676</v>
      </c>
      <c r="C2677" s="2">
        <v>2676</v>
      </c>
      <c r="D2677" s="2" t="s">
        <v>2917</v>
      </c>
      <c r="E2677" s="3">
        <v>45047</v>
      </c>
      <c r="F2677" s="2" t="s">
        <v>322</v>
      </c>
      <c r="G2677" s="2" t="s">
        <v>638</v>
      </c>
      <c r="H2677" s="3">
        <v>46235</v>
      </c>
      <c r="K2677" s="2" t="s">
        <v>63</v>
      </c>
      <c r="L2677" s="2" t="s">
        <v>1491</v>
      </c>
      <c r="N2677" t="s">
        <v>3440</v>
      </c>
      <c r="O2677" s="3">
        <v>45306</v>
      </c>
      <c r="P2677" s="2">
        <f t="shared" ca="1" si="41"/>
        <v>1</v>
      </c>
    </row>
    <row r="2678" spans="1:16">
      <c r="A2678" s="2">
        <v>3567466</v>
      </c>
      <c r="B2678" s="2">
        <v>2677</v>
      </c>
      <c r="C2678" s="2">
        <v>2677</v>
      </c>
      <c r="D2678" s="2" t="s">
        <v>2918</v>
      </c>
      <c r="E2678" s="3">
        <v>45047</v>
      </c>
      <c r="F2678" s="2" t="s">
        <v>28</v>
      </c>
      <c r="G2678" s="2" t="s">
        <v>638</v>
      </c>
      <c r="H2678" s="3">
        <v>46235</v>
      </c>
      <c r="K2678" s="2" t="s">
        <v>193</v>
      </c>
      <c r="L2678" s="2" t="s">
        <v>58</v>
      </c>
      <c r="N2678" t="s">
        <v>3440</v>
      </c>
      <c r="O2678" s="3">
        <v>45306</v>
      </c>
      <c r="P2678" s="2">
        <f t="shared" ca="1" si="41"/>
        <v>1</v>
      </c>
    </row>
    <row r="2679" spans="1:16">
      <c r="A2679" s="2">
        <v>3566822</v>
      </c>
      <c r="B2679" s="2">
        <v>2678</v>
      </c>
      <c r="C2679" s="2">
        <v>2678</v>
      </c>
      <c r="D2679" s="2" t="s">
        <v>2919</v>
      </c>
      <c r="E2679" s="3">
        <v>45047</v>
      </c>
      <c r="F2679" s="2" t="s">
        <v>322</v>
      </c>
      <c r="G2679" s="2" t="s">
        <v>638</v>
      </c>
      <c r="H2679" s="3">
        <v>46235</v>
      </c>
      <c r="K2679" s="2" t="s">
        <v>135</v>
      </c>
      <c r="L2679" s="2" t="s">
        <v>378</v>
      </c>
      <c r="N2679" t="s">
        <v>3440</v>
      </c>
      <c r="O2679" s="3">
        <v>45306</v>
      </c>
      <c r="P2679" s="2">
        <f t="shared" ca="1" si="41"/>
        <v>1</v>
      </c>
    </row>
    <row r="2680" spans="1:16">
      <c r="A2680" s="2">
        <v>3559195</v>
      </c>
      <c r="B2680" s="2">
        <v>2679</v>
      </c>
      <c r="C2680" s="2">
        <v>2679</v>
      </c>
      <c r="D2680" s="2" t="s">
        <v>2920</v>
      </c>
      <c r="E2680" s="3">
        <v>45047</v>
      </c>
      <c r="F2680" s="2" t="s">
        <v>57</v>
      </c>
      <c r="G2680" s="2" t="s">
        <v>638</v>
      </c>
      <c r="H2680" s="3">
        <v>46235</v>
      </c>
      <c r="K2680" s="2" t="s">
        <v>29</v>
      </c>
      <c r="L2680" s="2" t="s">
        <v>463</v>
      </c>
      <c r="N2680" t="s">
        <v>3440</v>
      </c>
      <c r="O2680" s="3">
        <v>45306</v>
      </c>
      <c r="P2680" s="2">
        <f t="shared" ca="1" si="41"/>
        <v>1</v>
      </c>
    </row>
    <row r="2681" spans="1:16">
      <c r="A2681" s="2">
        <v>3564990</v>
      </c>
      <c r="B2681" s="2">
        <v>2680</v>
      </c>
      <c r="C2681" s="2">
        <v>2680</v>
      </c>
      <c r="D2681" s="2" t="s">
        <v>2921</v>
      </c>
      <c r="E2681" s="3">
        <v>45047</v>
      </c>
      <c r="F2681" s="2" t="s">
        <v>14</v>
      </c>
      <c r="G2681" s="2" t="s">
        <v>638</v>
      </c>
      <c r="H2681" s="3">
        <v>46235</v>
      </c>
      <c r="K2681" s="2" t="s">
        <v>63</v>
      </c>
      <c r="L2681" s="2" t="s">
        <v>352</v>
      </c>
      <c r="N2681" t="s">
        <v>3440</v>
      </c>
      <c r="O2681" s="3">
        <v>45306</v>
      </c>
      <c r="P2681" s="2">
        <f t="shared" ca="1" si="41"/>
        <v>1</v>
      </c>
    </row>
    <row r="2682" spans="1:16">
      <c r="A2682" s="2">
        <v>3566348</v>
      </c>
      <c r="B2682" s="2">
        <v>2681</v>
      </c>
      <c r="C2682" s="2">
        <v>2681</v>
      </c>
      <c r="D2682" s="2" t="s">
        <v>2922</v>
      </c>
      <c r="E2682" s="3">
        <v>45047</v>
      </c>
      <c r="F2682" s="2" t="s">
        <v>322</v>
      </c>
      <c r="G2682" s="2" t="s">
        <v>638</v>
      </c>
      <c r="H2682" s="3">
        <v>46235</v>
      </c>
      <c r="K2682" s="2" t="s">
        <v>135</v>
      </c>
      <c r="L2682" s="2" t="s">
        <v>524</v>
      </c>
      <c r="N2682" t="s">
        <v>3440</v>
      </c>
      <c r="O2682" s="3">
        <v>45306</v>
      </c>
      <c r="P2682" s="2">
        <f t="shared" ca="1" si="41"/>
        <v>1</v>
      </c>
    </row>
    <row r="2683" spans="1:16">
      <c r="A2683" s="2">
        <v>3564963</v>
      </c>
      <c r="B2683" s="2">
        <v>2682</v>
      </c>
      <c r="C2683" s="2">
        <v>2682</v>
      </c>
      <c r="D2683" s="2" t="s">
        <v>2923</v>
      </c>
      <c r="E2683" s="3">
        <v>45047</v>
      </c>
      <c r="F2683" s="2" t="s">
        <v>28</v>
      </c>
      <c r="G2683" s="2" t="s">
        <v>638</v>
      </c>
      <c r="H2683" s="3">
        <v>46235</v>
      </c>
      <c r="K2683" s="2" t="s">
        <v>52</v>
      </c>
      <c r="L2683" s="2" t="s">
        <v>263</v>
      </c>
      <c r="N2683" t="s">
        <v>3440</v>
      </c>
      <c r="O2683" s="3">
        <v>45306</v>
      </c>
      <c r="P2683" s="2">
        <f t="shared" ca="1" si="41"/>
        <v>1</v>
      </c>
    </row>
    <row r="2684" spans="1:16">
      <c r="A2684" s="2">
        <v>3564991</v>
      </c>
      <c r="B2684" s="2">
        <v>2683</v>
      </c>
      <c r="C2684" s="2">
        <v>2683</v>
      </c>
      <c r="D2684" s="2" t="s">
        <v>2924</v>
      </c>
      <c r="E2684" s="3">
        <v>45047</v>
      </c>
      <c r="F2684" s="2" t="s">
        <v>57</v>
      </c>
      <c r="G2684" s="2" t="s">
        <v>638</v>
      </c>
      <c r="H2684" s="3">
        <v>46235</v>
      </c>
      <c r="K2684" s="2" t="s">
        <v>38</v>
      </c>
      <c r="L2684" s="2" t="s">
        <v>36</v>
      </c>
      <c r="N2684" t="s">
        <v>3440</v>
      </c>
      <c r="O2684" s="3">
        <v>45306</v>
      </c>
      <c r="P2684" s="2">
        <f t="shared" ca="1" si="41"/>
        <v>1</v>
      </c>
    </row>
    <row r="2685" spans="1:16">
      <c r="A2685" s="2">
        <v>3564946</v>
      </c>
      <c r="B2685" s="2">
        <v>2684</v>
      </c>
      <c r="C2685" s="2">
        <v>2684</v>
      </c>
      <c r="D2685" s="2" t="s">
        <v>2925</v>
      </c>
      <c r="E2685" s="3">
        <v>45047</v>
      </c>
      <c r="F2685" s="2" t="s">
        <v>322</v>
      </c>
      <c r="G2685" s="2" t="s">
        <v>638</v>
      </c>
      <c r="H2685" s="3">
        <v>46235</v>
      </c>
      <c r="K2685" s="2" t="s">
        <v>52</v>
      </c>
      <c r="L2685" s="2" t="s">
        <v>17</v>
      </c>
      <c r="N2685" t="s">
        <v>3440</v>
      </c>
      <c r="O2685" s="3">
        <v>45306</v>
      </c>
      <c r="P2685" s="2">
        <f t="shared" ca="1" si="41"/>
        <v>1</v>
      </c>
    </row>
    <row r="2686" spans="1:16">
      <c r="A2686" s="2">
        <v>3564992</v>
      </c>
      <c r="B2686" s="2">
        <v>2685</v>
      </c>
      <c r="C2686" s="2">
        <v>2685</v>
      </c>
      <c r="D2686" s="2" t="s">
        <v>2926</v>
      </c>
      <c r="E2686" s="3">
        <v>45047</v>
      </c>
      <c r="F2686" s="2" t="s">
        <v>322</v>
      </c>
      <c r="G2686" s="2" t="s">
        <v>638</v>
      </c>
      <c r="H2686" s="3">
        <v>46235</v>
      </c>
      <c r="K2686" s="2" t="s">
        <v>135</v>
      </c>
      <c r="L2686" s="2" t="s">
        <v>1290</v>
      </c>
      <c r="N2686" t="s">
        <v>3440</v>
      </c>
      <c r="O2686" s="3">
        <v>45306</v>
      </c>
      <c r="P2686" s="2">
        <f t="shared" ca="1" si="41"/>
        <v>1</v>
      </c>
    </row>
    <row r="2687" spans="1:16">
      <c r="A2687" s="2">
        <v>3564945</v>
      </c>
      <c r="B2687" s="2">
        <v>2686</v>
      </c>
      <c r="C2687" s="2">
        <v>2686</v>
      </c>
      <c r="D2687" s="2" t="s">
        <v>2927</v>
      </c>
      <c r="E2687" s="3">
        <v>45047</v>
      </c>
      <c r="F2687" s="2" t="s">
        <v>14</v>
      </c>
      <c r="G2687" s="2" t="s">
        <v>638</v>
      </c>
      <c r="H2687" s="3">
        <v>46235</v>
      </c>
      <c r="K2687" s="2" t="s">
        <v>63</v>
      </c>
      <c r="L2687" s="2" t="s">
        <v>85</v>
      </c>
      <c r="N2687" t="s">
        <v>3440</v>
      </c>
      <c r="O2687" s="3">
        <v>45306</v>
      </c>
      <c r="P2687" s="2">
        <f t="shared" ca="1" si="41"/>
        <v>1</v>
      </c>
    </row>
    <row r="2688" spans="1:16">
      <c r="A2688" s="2">
        <v>3565972</v>
      </c>
      <c r="B2688" s="2">
        <v>2687</v>
      </c>
      <c r="C2688" s="2">
        <v>2687</v>
      </c>
      <c r="D2688" s="2" t="s">
        <v>2928</v>
      </c>
      <c r="E2688" s="3">
        <v>45047</v>
      </c>
      <c r="F2688" s="2" t="s">
        <v>322</v>
      </c>
      <c r="G2688" s="2" t="s">
        <v>638</v>
      </c>
      <c r="H2688" s="3">
        <v>46235</v>
      </c>
      <c r="K2688" s="2" t="s">
        <v>16</v>
      </c>
      <c r="L2688" s="2" t="s">
        <v>17</v>
      </c>
      <c r="N2688" t="s">
        <v>3440</v>
      </c>
      <c r="O2688" s="3">
        <v>45306</v>
      </c>
      <c r="P2688" s="2">
        <f t="shared" ca="1" si="41"/>
        <v>1</v>
      </c>
    </row>
    <row r="2689" spans="1:16">
      <c r="A2689" s="2">
        <v>3564964</v>
      </c>
      <c r="B2689" s="2">
        <v>2688</v>
      </c>
      <c r="C2689" s="2">
        <v>2688</v>
      </c>
      <c r="D2689" s="2" t="s">
        <v>2929</v>
      </c>
      <c r="E2689" s="3">
        <v>45047</v>
      </c>
      <c r="F2689" s="2" t="s">
        <v>14</v>
      </c>
      <c r="G2689" s="2" t="s">
        <v>638</v>
      </c>
      <c r="H2689" s="3">
        <v>46235</v>
      </c>
      <c r="K2689" s="2" t="s">
        <v>52</v>
      </c>
      <c r="L2689" s="2" t="s">
        <v>58</v>
      </c>
      <c r="N2689" t="s">
        <v>3440</v>
      </c>
      <c r="O2689" s="3">
        <v>45306</v>
      </c>
      <c r="P2689" s="2">
        <f t="shared" ca="1" si="41"/>
        <v>1</v>
      </c>
    </row>
    <row r="2690" spans="1:16">
      <c r="A2690" s="2">
        <v>3565986</v>
      </c>
      <c r="B2690" s="2">
        <v>2689</v>
      </c>
      <c r="C2690" s="2">
        <v>2689</v>
      </c>
      <c r="D2690" s="2" t="s">
        <v>2930</v>
      </c>
      <c r="E2690" s="3">
        <v>45047</v>
      </c>
      <c r="F2690" s="2" t="s">
        <v>322</v>
      </c>
      <c r="G2690" s="2" t="s">
        <v>638</v>
      </c>
      <c r="H2690" s="3">
        <v>46235</v>
      </c>
      <c r="K2690" s="2" t="s">
        <v>38</v>
      </c>
      <c r="L2690" s="2" t="s">
        <v>130</v>
      </c>
      <c r="N2690" t="s">
        <v>3440</v>
      </c>
      <c r="O2690" s="3">
        <v>45306</v>
      </c>
      <c r="P2690" s="2">
        <f t="shared" ref="P2690:P2753" ca="1" si="42">ROUNDUP((TODAY()-E2690)/365.25,0)</f>
        <v>1</v>
      </c>
    </row>
    <row r="2691" spans="1:16">
      <c r="A2691" s="2">
        <v>3565008</v>
      </c>
      <c r="B2691" s="2">
        <v>2690</v>
      </c>
      <c r="C2691" s="2">
        <v>2690</v>
      </c>
      <c r="D2691" s="2" t="s">
        <v>2931</v>
      </c>
      <c r="E2691" s="3">
        <v>45047</v>
      </c>
      <c r="F2691" s="2" t="s">
        <v>322</v>
      </c>
      <c r="G2691" s="2" t="s">
        <v>638</v>
      </c>
      <c r="H2691" s="3">
        <v>46235</v>
      </c>
      <c r="K2691" s="2" t="s">
        <v>25</v>
      </c>
      <c r="L2691" s="2" t="s">
        <v>33</v>
      </c>
      <c r="N2691" t="s">
        <v>3440</v>
      </c>
      <c r="O2691" s="3">
        <v>45306</v>
      </c>
      <c r="P2691" s="2">
        <f t="shared" ca="1" si="42"/>
        <v>1</v>
      </c>
    </row>
    <row r="2692" spans="1:16">
      <c r="A2692" s="2">
        <v>3564962</v>
      </c>
      <c r="B2692" s="2">
        <v>2691</v>
      </c>
      <c r="C2692" s="2">
        <v>2691</v>
      </c>
      <c r="D2692" s="2" t="s">
        <v>2932</v>
      </c>
      <c r="E2692" s="3">
        <v>45047</v>
      </c>
      <c r="F2692" s="2" t="s">
        <v>28</v>
      </c>
      <c r="G2692" s="2" t="s">
        <v>638</v>
      </c>
      <c r="H2692" s="3">
        <v>46235</v>
      </c>
      <c r="K2692" s="2" t="s">
        <v>193</v>
      </c>
      <c r="L2692" s="2" t="s">
        <v>623</v>
      </c>
      <c r="N2692" t="s">
        <v>3440</v>
      </c>
      <c r="O2692" s="3">
        <v>45306</v>
      </c>
      <c r="P2692" s="2">
        <f t="shared" ca="1" si="42"/>
        <v>1</v>
      </c>
    </row>
    <row r="2693" spans="1:16">
      <c r="A2693" s="2">
        <v>3565970</v>
      </c>
      <c r="B2693" s="2">
        <v>2692</v>
      </c>
      <c r="C2693" s="2">
        <v>2692</v>
      </c>
      <c r="D2693" s="2" t="s">
        <v>2933</v>
      </c>
      <c r="E2693" s="3">
        <v>45047</v>
      </c>
      <c r="F2693" s="2" t="s">
        <v>14</v>
      </c>
      <c r="G2693" s="2" t="s">
        <v>638</v>
      </c>
      <c r="H2693" s="3">
        <v>46235</v>
      </c>
      <c r="K2693" s="2" t="s">
        <v>52</v>
      </c>
      <c r="L2693" s="2" t="s">
        <v>605</v>
      </c>
      <c r="N2693" t="s">
        <v>3440</v>
      </c>
      <c r="O2693" s="3">
        <v>45306</v>
      </c>
      <c r="P2693" s="2">
        <f t="shared" ca="1" si="42"/>
        <v>1</v>
      </c>
    </row>
    <row r="2694" spans="1:16">
      <c r="A2694" s="2">
        <v>3565971</v>
      </c>
      <c r="B2694" s="2">
        <v>2693</v>
      </c>
      <c r="C2694" s="2">
        <v>2693</v>
      </c>
      <c r="D2694" s="2" t="s">
        <v>2934</v>
      </c>
      <c r="E2694" s="3">
        <v>45047</v>
      </c>
      <c r="F2694" s="2" t="s">
        <v>322</v>
      </c>
      <c r="G2694" s="2" t="s">
        <v>638</v>
      </c>
      <c r="H2694" s="3">
        <v>46235</v>
      </c>
      <c r="K2694" s="2" t="s">
        <v>69</v>
      </c>
      <c r="L2694" s="2" t="s">
        <v>296</v>
      </c>
      <c r="N2694" t="s">
        <v>3440</v>
      </c>
      <c r="O2694" s="3">
        <v>45306</v>
      </c>
      <c r="P2694" s="2">
        <f t="shared" ca="1" si="42"/>
        <v>1</v>
      </c>
    </row>
    <row r="2695" spans="1:16">
      <c r="A2695" s="2">
        <v>3574201</v>
      </c>
      <c r="B2695" s="2">
        <v>2694</v>
      </c>
      <c r="C2695" s="2">
        <v>2694</v>
      </c>
      <c r="D2695" s="2" t="s">
        <v>2935</v>
      </c>
      <c r="E2695" s="3">
        <v>45061</v>
      </c>
      <c r="F2695" s="2" t="s">
        <v>57</v>
      </c>
      <c r="G2695" s="2" t="s">
        <v>638</v>
      </c>
      <c r="H2695" s="3">
        <v>46249</v>
      </c>
      <c r="K2695" s="2" t="s">
        <v>38</v>
      </c>
      <c r="L2695" s="2" t="s">
        <v>71</v>
      </c>
      <c r="N2695" t="s">
        <v>3440</v>
      </c>
      <c r="O2695" s="3">
        <v>45306</v>
      </c>
      <c r="P2695" s="2">
        <f t="shared" ca="1" si="42"/>
        <v>1</v>
      </c>
    </row>
    <row r="2696" spans="1:16">
      <c r="A2696" s="2">
        <v>3568900</v>
      </c>
      <c r="B2696" s="2">
        <v>2695</v>
      </c>
      <c r="C2696" s="2">
        <v>2695</v>
      </c>
      <c r="D2696" s="2" t="s">
        <v>2936</v>
      </c>
      <c r="E2696" s="3">
        <v>45061</v>
      </c>
      <c r="F2696" s="2" t="s">
        <v>14</v>
      </c>
      <c r="G2696" s="2" t="s">
        <v>638</v>
      </c>
      <c r="H2696" s="3">
        <v>46249</v>
      </c>
      <c r="K2696" s="2" t="s">
        <v>135</v>
      </c>
      <c r="L2696" s="2" t="s">
        <v>1374</v>
      </c>
      <c r="N2696" t="s">
        <v>3440</v>
      </c>
      <c r="O2696" s="3">
        <v>45306</v>
      </c>
      <c r="P2696" s="2">
        <f t="shared" ca="1" si="42"/>
        <v>1</v>
      </c>
    </row>
    <row r="2697" spans="1:16">
      <c r="A2697" s="2">
        <v>1644870</v>
      </c>
      <c r="B2697" s="2">
        <v>2696</v>
      </c>
      <c r="C2697" s="2">
        <v>2696</v>
      </c>
      <c r="D2697" s="2" t="s">
        <v>2937</v>
      </c>
      <c r="E2697" s="3">
        <v>45061</v>
      </c>
      <c r="F2697" s="2" t="s">
        <v>57</v>
      </c>
      <c r="G2697" s="2" t="s">
        <v>638</v>
      </c>
      <c r="H2697" s="3">
        <v>46249</v>
      </c>
      <c r="K2697" s="2" t="s">
        <v>38</v>
      </c>
      <c r="L2697" s="2" t="s">
        <v>152</v>
      </c>
      <c r="N2697" t="s">
        <v>3440</v>
      </c>
      <c r="O2697" s="3">
        <v>45306</v>
      </c>
      <c r="P2697" s="2">
        <f t="shared" ca="1" si="42"/>
        <v>1</v>
      </c>
    </row>
    <row r="2698" spans="1:16">
      <c r="A2698" s="2">
        <v>3576750</v>
      </c>
      <c r="B2698" s="2">
        <v>2697</v>
      </c>
      <c r="C2698" s="2">
        <v>2697</v>
      </c>
      <c r="D2698" s="2" t="s">
        <v>2938</v>
      </c>
      <c r="E2698" s="3">
        <v>45061</v>
      </c>
      <c r="F2698" s="2" t="s">
        <v>57</v>
      </c>
      <c r="G2698" s="2" t="s">
        <v>638</v>
      </c>
      <c r="H2698" s="3">
        <v>46249</v>
      </c>
      <c r="K2698" s="2" t="s">
        <v>65</v>
      </c>
      <c r="L2698" s="2" t="s">
        <v>26</v>
      </c>
      <c r="N2698" t="s">
        <v>3440</v>
      </c>
      <c r="O2698" s="3">
        <v>45306</v>
      </c>
      <c r="P2698" s="2">
        <f t="shared" ca="1" si="42"/>
        <v>1</v>
      </c>
    </row>
    <row r="2699" spans="1:16">
      <c r="A2699" s="2">
        <v>3574922</v>
      </c>
      <c r="B2699" s="2">
        <v>2698</v>
      </c>
      <c r="C2699" s="2">
        <v>2698</v>
      </c>
      <c r="D2699" s="2" t="s">
        <v>2939</v>
      </c>
      <c r="E2699" s="3">
        <v>45061</v>
      </c>
      <c r="F2699" s="2" t="s">
        <v>14</v>
      </c>
      <c r="G2699" s="2" t="s">
        <v>638</v>
      </c>
      <c r="H2699" s="3">
        <v>46249</v>
      </c>
      <c r="K2699" s="2" t="s">
        <v>63</v>
      </c>
      <c r="L2699" s="2" t="s">
        <v>73</v>
      </c>
      <c r="N2699" t="s">
        <v>3440</v>
      </c>
      <c r="O2699" s="3">
        <v>45306</v>
      </c>
      <c r="P2699" s="2">
        <f t="shared" ca="1" si="42"/>
        <v>1</v>
      </c>
    </row>
    <row r="2700" spans="1:16">
      <c r="A2700" s="2">
        <v>3575506</v>
      </c>
      <c r="B2700" s="2">
        <v>2699</v>
      </c>
      <c r="C2700" s="2">
        <v>2699</v>
      </c>
      <c r="D2700" s="2" t="s">
        <v>2940</v>
      </c>
      <c r="E2700" s="3">
        <v>45061</v>
      </c>
      <c r="F2700" s="2" t="s">
        <v>28</v>
      </c>
      <c r="G2700" s="2" t="s">
        <v>638</v>
      </c>
      <c r="H2700" s="3">
        <v>46249</v>
      </c>
      <c r="K2700" s="2" t="s">
        <v>38</v>
      </c>
      <c r="L2700" s="2" t="s">
        <v>493</v>
      </c>
      <c r="N2700" t="s">
        <v>3440</v>
      </c>
      <c r="O2700" s="3">
        <v>45306</v>
      </c>
      <c r="P2700" s="2">
        <f t="shared" ca="1" si="42"/>
        <v>1</v>
      </c>
    </row>
    <row r="2701" spans="1:16">
      <c r="A2701" s="2">
        <v>3573893</v>
      </c>
      <c r="B2701" s="2">
        <v>2700</v>
      </c>
      <c r="C2701" s="2">
        <v>2700</v>
      </c>
      <c r="D2701" s="2" t="s">
        <v>2941</v>
      </c>
      <c r="E2701" s="3">
        <v>45061</v>
      </c>
      <c r="F2701" s="2" t="s">
        <v>57</v>
      </c>
      <c r="G2701" s="2" t="s">
        <v>638</v>
      </c>
      <c r="H2701" s="3">
        <v>46249</v>
      </c>
      <c r="K2701" s="2" t="s">
        <v>69</v>
      </c>
      <c r="L2701" s="2" t="s">
        <v>259</v>
      </c>
      <c r="N2701" t="s">
        <v>3440</v>
      </c>
      <c r="O2701" s="3">
        <v>45306</v>
      </c>
      <c r="P2701" s="2">
        <f t="shared" ca="1" si="42"/>
        <v>1</v>
      </c>
    </row>
    <row r="2702" spans="1:16">
      <c r="A2702" s="2">
        <v>3573845</v>
      </c>
      <c r="B2702" s="2">
        <v>2701</v>
      </c>
      <c r="C2702" s="2">
        <v>2701</v>
      </c>
      <c r="D2702" s="2" t="s">
        <v>2942</v>
      </c>
      <c r="E2702" s="3">
        <v>45061</v>
      </c>
      <c r="F2702" s="2" t="s">
        <v>28</v>
      </c>
      <c r="G2702" s="2" t="s">
        <v>638</v>
      </c>
      <c r="H2702" s="3">
        <v>46249</v>
      </c>
      <c r="K2702" s="2" t="s">
        <v>52</v>
      </c>
      <c r="L2702" s="2" t="s">
        <v>364</v>
      </c>
      <c r="N2702" t="s">
        <v>3440</v>
      </c>
      <c r="O2702" s="3">
        <v>45306</v>
      </c>
      <c r="P2702" s="2">
        <f t="shared" ca="1" si="42"/>
        <v>1</v>
      </c>
    </row>
    <row r="2703" spans="1:16">
      <c r="A2703" s="2">
        <v>3572392</v>
      </c>
      <c r="B2703" s="2">
        <v>2702</v>
      </c>
      <c r="C2703" s="2">
        <v>2702</v>
      </c>
      <c r="D2703" s="2" t="s">
        <v>2943</v>
      </c>
      <c r="E2703" s="3">
        <v>45061</v>
      </c>
      <c r="F2703" s="2" t="s">
        <v>28</v>
      </c>
      <c r="G2703" s="2" t="s">
        <v>638</v>
      </c>
      <c r="H2703" s="3">
        <v>46249</v>
      </c>
      <c r="K2703" s="2" t="s">
        <v>135</v>
      </c>
      <c r="L2703" s="2" t="s">
        <v>597</v>
      </c>
      <c r="N2703" t="s">
        <v>3440</v>
      </c>
      <c r="O2703" s="3">
        <v>45306</v>
      </c>
      <c r="P2703" s="2">
        <f t="shared" ca="1" si="42"/>
        <v>1</v>
      </c>
    </row>
    <row r="2704" spans="1:16">
      <c r="A2704" s="2">
        <v>3574012</v>
      </c>
      <c r="B2704" s="2">
        <v>2703</v>
      </c>
      <c r="C2704" s="2">
        <v>2703</v>
      </c>
      <c r="D2704" s="2" t="s">
        <v>2944</v>
      </c>
      <c r="E2704" s="3">
        <v>45061</v>
      </c>
      <c r="F2704" s="2" t="s">
        <v>322</v>
      </c>
      <c r="G2704" s="2" t="s">
        <v>638</v>
      </c>
      <c r="H2704" s="3">
        <v>46249</v>
      </c>
      <c r="K2704" s="2" t="s">
        <v>65</v>
      </c>
      <c r="L2704" s="2" t="s">
        <v>661</v>
      </c>
      <c r="N2704" t="s">
        <v>3440</v>
      </c>
      <c r="O2704" s="3">
        <v>45306</v>
      </c>
      <c r="P2704" s="2">
        <f t="shared" ca="1" si="42"/>
        <v>1</v>
      </c>
    </row>
    <row r="2705" spans="1:16">
      <c r="A2705" s="2">
        <v>3575509</v>
      </c>
      <c r="B2705" s="2">
        <v>2704</v>
      </c>
      <c r="C2705" s="2">
        <v>2704</v>
      </c>
      <c r="D2705" s="2" t="s">
        <v>2945</v>
      </c>
      <c r="E2705" s="3">
        <v>45061</v>
      </c>
      <c r="F2705" s="2" t="s">
        <v>14</v>
      </c>
      <c r="G2705" s="2" t="s">
        <v>638</v>
      </c>
      <c r="H2705" s="3">
        <v>46249</v>
      </c>
      <c r="K2705" s="2" t="s">
        <v>52</v>
      </c>
      <c r="L2705" s="2" t="s">
        <v>17</v>
      </c>
      <c r="N2705" t="s">
        <v>3440</v>
      </c>
      <c r="O2705" s="3">
        <v>45306</v>
      </c>
      <c r="P2705" s="2">
        <f t="shared" ca="1" si="42"/>
        <v>1</v>
      </c>
    </row>
    <row r="2706" spans="1:16">
      <c r="A2706" s="2">
        <v>3572721</v>
      </c>
      <c r="B2706" s="2">
        <v>2705</v>
      </c>
      <c r="C2706" s="2">
        <v>2705</v>
      </c>
      <c r="D2706" s="2" t="s">
        <v>2946</v>
      </c>
      <c r="E2706" s="3">
        <v>45061</v>
      </c>
      <c r="F2706" s="2" t="s">
        <v>322</v>
      </c>
      <c r="G2706" s="2" t="s">
        <v>638</v>
      </c>
      <c r="H2706" s="3">
        <v>46249</v>
      </c>
      <c r="K2706" s="2" t="s">
        <v>126</v>
      </c>
      <c r="L2706" s="2" t="s">
        <v>533</v>
      </c>
      <c r="N2706" t="s">
        <v>3440</v>
      </c>
      <c r="O2706" s="3">
        <v>45306</v>
      </c>
      <c r="P2706" s="2">
        <f t="shared" ca="1" si="42"/>
        <v>1</v>
      </c>
    </row>
    <row r="2707" spans="1:16">
      <c r="A2707" s="2">
        <v>3572394</v>
      </c>
      <c r="B2707" s="2">
        <v>2706</v>
      </c>
      <c r="C2707" s="2">
        <v>2706</v>
      </c>
      <c r="D2707" s="2" t="s">
        <v>2947</v>
      </c>
      <c r="E2707" s="3">
        <v>45061</v>
      </c>
      <c r="F2707" s="2" t="s">
        <v>57</v>
      </c>
      <c r="G2707" s="2" t="s">
        <v>638</v>
      </c>
      <c r="H2707" s="3">
        <v>46249</v>
      </c>
      <c r="K2707" s="2" t="s">
        <v>63</v>
      </c>
      <c r="L2707" s="2" t="s">
        <v>1021</v>
      </c>
      <c r="N2707" t="s">
        <v>3440</v>
      </c>
      <c r="O2707" s="3">
        <v>45306</v>
      </c>
      <c r="P2707" s="2">
        <f t="shared" ca="1" si="42"/>
        <v>1</v>
      </c>
    </row>
    <row r="2708" spans="1:16">
      <c r="A2708" s="2">
        <v>3572720</v>
      </c>
      <c r="B2708" s="2">
        <v>2707</v>
      </c>
      <c r="C2708" s="2">
        <v>2707</v>
      </c>
      <c r="D2708" s="2" t="s">
        <v>2948</v>
      </c>
      <c r="E2708" s="3">
        <v>45061</v>
      </c>
      <c r="F2708" s="2" t="s">
        <v>28</v>
      </c>
      <c r="G2708" s="2" t="s">
        <v>638</v>
      </c>
      <c r="H2708" s="3">
        <v>46249</v>
      </c>
      <c r="K2708" s="2" t="s">
        <v>135</v>
      </c>
      <c r="L2708" s="2" t="s">
        <v>174</v>
      </c>
      <c r="N2708" t="s">
        <v>3440</v>
      </c>
      <c r="O2708" s="3">
        <v>45306</v>
      </c>
      <c r="P2708" s="2">
        <f t="shared" ca="1" si="42"/>
        <v>1</v>
      </c>
    </row>
    <row r="2709" spans="1:16">
      <c r="A2709" s="2">
        <v>3574039</v>
      </c>
      <c r="B2709" s="2">
        <v>2708</v>
      </c>
      <c r="C2709" s="2">
        <v>2708</v>
      </c>
      <c r="D2709" s="2" t="s">
        <v>2949</v>
      </c>
      <c r="E2709" s="3">
        <v>45061</v>
      </c>
      <c r="F2709" s="2" t="s">
        <v>28</v>
      </c>
      <c r="G2709" s="2" t="s">
        <v>638</v>
      </c>
      <c r="H2709" s="3">
        <v>46249</v>
      </c>
      <c r="K2709" s="2" t="s">
        <v>126</v>
      </c>
      <c r="L2709" s="2" t="s">
        <v>597</v>
      </c>
      <c r="N2709" t="s">
        <v>3440</v>
      </c>
      <c r="O2709" s="3">
        <v>45306</v>
      </c>
      <c r="P2709" s="2">
        <f t="shared" ca="1" si="42"/>
        <v>1</v>
      </c>
    </row>
    <row r="2710" spans="1:16">
      <c r="A2710" s="2">
        <v>3574964</v>
      </c>
      <c r="B2710" s="2">
        <v>2709</v>
      </c>
      <c r="C2710" s="2">
        <v>2709</v>
      </c>
      <c r="D2710" s="2" t="s">
        <v>2950</v>
      </c>
      <c r="E2710" s="3">
        <v>45061</v>
      </c>
      <c r="F2710" s="2" t="s">
        <v>322</v>
      </c>
      <c r="G2710" s="2" t="s">
        <v>638</v>
      </c>
      <c r="H2710" s="3">
        <v>46249</v>
      </c>
      <c r="K2710" s="2" t="s">
        <v>147</v>
      </c>
      <c r="L2710" s="2" t="s">
        <v>145</v>
      </c>
      <c r="N2710" t="s">
        <v>3440</v>
      </c>
      <c r="O2710" s="3">
        <v>45306</v>
      </c>
      <c r="P2710" s="2">
        <f t="shared" ca="1" si="42"/>
        <v>1</v>
      </c>
    </row>
    <row r="2711" spans="1:16">
      <c r="A2711" s="2">
        <v>3571606</v>
      </c>
      <c r="B2711" s="2">
        <v>2710</v>
      </c>
      <c r="C2711" s="2">
        <v>2710</v>
      </c>
      <c r="D2711" s="2" t="s">
        <v>2951</v>
      </c>
      <c r="E2711" s="3">
        <v>45061</v>
      </c>
      <c r="F2711" s="2" t="s">
        <v>28</v>
      </c>
      <c r="G2711" s="2" t="s">
        <v>638</v>
      </c>
      <c r="H2711" s="3">
        <v>46249</v>
      </c>
      <c r="K2711" s="2" t="s">
        <v>135</v>
      </c>
      <c r="L2711" s="2" t="s">
        <v>199</v>
      </c>
      <c r="N2711" t="s">
        <v>3440</v>
      </c>
      <c r="O2711" s="3">
        <v>45306</v>
      </c>
      <c r="P2711" s="2">
        <f t="shared" ca="1" si="42"/>
        <v>1</v>
      </c>
    </row>
    <row r="2712" spans="1:16">
      <c r="A2712" s="2">
        <v>3575905</v>
      </c>
      <c r="B2712" s="2">
        <v>2711</v>
      </c>
      <c r="C2712" s="2">
        <v>2711</v>
      </c>
      <c r="D2712" s="2" t="s">
        <v>2952</v>
      </c>
      <c r="E2712" s="3">
        <v>45061</v>
      </c>
      <c r="F2712" s="2" t="s">
        <v>28</v>
      </c>
      <c r="G2712" s="2" t="s">
        <v>638</v>
      </c>
      <c r="H2712" s="3">
        <v>46249</v>
      </c>
      <c r="K2712" s="2" t="s">
        <v>147</v>
      </c>
      <c r="L2712" s="2" t="s">
        <v>58</v>
      </c>
      <c r="N2712" t="s">
        <v>3440</v>
      </c>
      <c r="O2712" s="3">
        <v>45306</v>
      </c>
      <c r="P2712" s="2">
        <f t="shared" ca="1" si="42"/>
        <v>1</v>
      </c>
    </row>
    <row r="2713" spans="1:16">
      <c r="A2713" s="2">
        <v>3572393</v>
      </c>
      <c r="B2713" s="2">
        <v>2712</v>
      </c>
      <c r="C2713" s="2">
        <v>2712</v>
      </c>
      <c r="D2713" s="2" t="s">
        <v>2953</v>
      </c>
      <c r="E2713" s="3">
        <v>45061</v>
      </c>
      <c r="F2713" s="2" t="s">
        <v>28</v>
      </c>
      <c r="G2713" s="2" t="s">
        <v>638</v>
      </c>
      <c r="H2713" s="3">
        <v>46249</v>
      </c>
      <c r="K2713" s="2" t="s">
        <v>38</v>
      </c>
      <c r="L2713" s="2" t="s">
        <v>33</v>
      </c>
      <c r="N2713" t="s">
        <v>3440</v>
      </c>
      <c r="O2713" s="3">
        <v>45306</v>
      </c>
      <c r="P2713" s="2">
        <f t="shared" ca="1" si="42"/>
        <v>1</v>
      </c>
    </row>
    <row r="2714" spans="1:16">
      <c r="A2714" s="2">
        <v>3573050</v>
      </c>
      <c r="B2714" s="2">
        <v>2713</v>
      </c>
      <c r="C2714" s="2">
        <v>2713</v>
      </c>
      <c r="D2714" s="2" t="s">
        <v>2954</v>
      </c>
      <c r="E2714" s="3">
        <v>45061</v>
      </c>
      <c r="F2714" s="2" t="s">
        <v>14</v>
      </c>
      <c r="G2714" s="2" t="s">
        <v>638</v>
      </c>
      <c r="H2714" s="3">
        <v>46249</v>
      </c>
      <c r="K2714" s="2" t="s">
        <v>65</v>
      </c>
      <c r="L2714" s="2" t="s">
        <v>401</v>
      </c>
      <c r="N2714" t="s">
        <v>3440</v>
      </c>
      <c r="O2714" s="3">
        <v>45306</v>
      </c>
      <c r="P2714" s="2">
        <f t="shared" ca="1" si="42"/>
        <v>1</v>
      </c>
    </row>
    <row r="2715" spans="1:16">
      <c r="A2715" s="2">
        <v>3575621</v>
      </c>
      <c r="B2715" s="2">
        <v>2714</v>
      </c>
      <c r="C2715" s="2">
        <v>2714</v>
      </c>
      <c r="D2715" s="2" t="s">
        <v>2955</v>
      </c>
      <c r="E2715" s="3">
        <v>45061</v>
      </c>
      <c r="F2715" s="2" t="s">
        <v>322</v>
      </c>
      <c r="G2715" s="2" t="s">
        <v>638</v>
      </c>
      <c r="H2715" s="3">
        <v>46249</v>
      </c>
      <c r="K2715" s="2" t="s">
        <v>135</v>
      </c>
      <c r="L2715" s="2" t="s">
        <v>882</v>
      </c>
      <c r="N2715" t="s">
        <v>3440</v>
      </c>
      <c r="O2715" s="3">
        <v>45306</v>
      </c>
      <c r="P2715" s="2">
        <f t="shared" ca="1" si="42"/>
        <v>1</v>
      </c>
    </row>
    <row r="2716" spans="1:16">
      <c r="A2716" s="2">
        <v>3573844</v>
      </c>
      <c r="B2716" s="2">
        <v>2715</v>
      </c>
      <c r="C2716" s="2">
        <v>2715</v>
      </c>
      <c r="D2716" s="2" t="s">
        <v>2956</v>
      </c>
      <c r="E2716" s="3">
        <v>45061</v>
      </c>
      <c r="F2716" s="2" t="s">
        <v>322</v>
      </c>
      <c r="G2716" s="2" t="s">
        <v>638</v>
      </c>
      <c r="H2716" s="3">
        <v>46249</v>
      </c>
      <c r="K2716" s="2" t="s">
        <v>25</v>
      </c>
      <c r="L2716" s="2" t="s">
        <v>17</v>
      </c>
      <c r="N2716" t="s">
        <v>3440</v>
      </c>
      <c r="O2716" s="3">
        <v>45306</v>
      </c>
      <c r="P2716" s="2">
        <f t="shared" ca="1" si="42"/>
        <v>1</v>
      </c>
    </row>
    <row r="2717" spans="1:16">
      <c r="A2717" s="2">
        <v>3574521</v>
      </c>
      <c r="B2717" s="2">
        <v>2716</v>
      </c>
      <c r="C2717" s="2">
        <v>2716</v>
      </c>
      <c r="D2717" s="2" t="s">
        <v>2957</v>
      </c>
      <c r="E2717" s="3">
        <v>45061</v>
      </c>
      <c r="F2717" s="2" t="s">
        <v>28</v>
      </c>
      <c r="G2717" s="2" t="s">
        <v>638</v>
      </c>
      <c r="H2717" s="3">
        <v>46249</v>
      </c>
      <c r="K2717" s="2" t="s">
        <v>65</v>
      </c>
      <c r="L2717" s="2" t="s">
        <v>46</v>
      </c>
      <c r="N2717" t="s">
        <v>3440</v>
      </c>
      <c r="O2717" s="3">
        <v>45306</v>
      </c>
      <c r="P2717" s="2">
        <f t="shared" ca="1" si="42"/>
        <v>1</v>
      </c>
    </row>
    <row r="2718" spans="1:16">
      <c r="A2718" s="2">
        <v>3573894</v>
      </c>
      <c r="B2718" s="2">
        <v>2717</v>
      </c>
      <c r="C2718" s="2">
        <v>2717</v>
      </c>
      <c r="D2718" s="2" t="s">
        <v>2958</v>
      </c>
      <c r="E2718" s="3">
        <v>45061</v>
      </c>
      <c r="F2718" s="2" t="s">
        <v>28</v>
      </c>
      <c r="G2718" s="2" t="s">
        <v>638</v>
      </c>
      <c r="H2718" s="3">
        <v>46249</v>
      </c>
      <c r="K2718" s="2" t="s">
        <v>135</v>
      </c>
      <c r="L2718" s="2" t="s">
        <v>493</v>
      </c>
      <c r="N2718" t="s">
        <v>3440</v>
      </c>
      <c r="O2718" s="3">
        <v>45306</v>
      </c>
      <c r="P2718" s="2">
        <f t="shared" ca="1" si="42"/>
        <v>1</v>
      </c>
    </row>
    <row r="2719" spans="1:16">
      <c r="A2719" s="2">
        <v>3575507</v>
      </c>
      <c r="B2719" s="2">
        <v>2718</v>
      </c>
      <c r="C2719" s="2">
        <v>2718</v>
      </c>
      <c r="D2719" s="2" t="s">
        <v>2959</v>
      </c>
      <c r="E2719" s="3">
        <v>45061</v>
      </c>
      <c r="F2719" s="2" t="s">
        <v>28</v>
      </c>
      <c r="G2719" s="2" t="s">
        <v>638</v>
      </c>
      <c r="H2719" s="3">
        <v>46249</v>
      </c>
      <c r="K2719" s="2" t="s">
        <v>16</v>
      </c>
      <c r="L2719" s="2" t="s">
        <v>199</v>
      </c>
      <c r="N2719" t="s">
        <v>3440</v>
      </c>
      <c r="O2719" s="3">
        <v>45306</v>
      </c>
      <c r="P2719" s="2">
        <f t="shared" ca="1" si="42"/>
        <v>1</v>
      </c>
    </row>
    <row r="2720" spans="1:16">
      <c r="A2720" s="2">
        <v>3568980</v>
      </c>
      <c r="B2720" s="2">
        <v>2719</v>
      </c>
      <c r="C2720" s="2">
        <v>2719</v>
      </c>
      <c r="D2720" s="2" t="s">
        <v>1439</v>
      </c>
      <c r="E2720" s="3">
        <v>45061</v>
      </c>
      <c r="F2720" s="2" t="s">
        <v>28</v>
      </c>
      <c r="G2720" s="2" t="s">
        <v>638</v>
      </c>
      <c r="H2720" s="3">
        <v>46249</v>
      </c>
      <c r="K2720" s="2" t="s">
        <v>80</v>
      </c>
      <c r="L2720" s="2" t="s">
        <v>166</v>
      </c>
      <c r="N2720" t="s">
        <v>3440</v>
      </c>
      <c r="O2720" s="3">
        <v>45306</v>
      </c>
      <c r="P2720" s="2">
        <f t="shared" ca="1" si="42"/>
        <v>1</v>
      </c>
    </row>
    <row r="2721" spans="1:16">
      <c r="A2721" s="2">
        <v>3574202</v>
      </c>
      <c r="B2721" s="2">
        <v>2720</v>
      </c>
      <c r="C2721" s="2">
        <v>2720</v>
      </c>
      <c r="D2721" s="2" t="s">
        <v>2960</v>
      </c>
      <c r="E2721" s="3">
        <v>45061</v>
      </c>
      <c r="F2721" s="2" t="s">
        <v>57</v>
      </c>
      <c r="G2721" s="2" t="s">
        <v>638</v>
      </c>
      <c r="H2721" s="3">
        <v>46249</v>
      </c>
      <c r="K2721" s="2" t="s">
        <v>63</v>
      </c>
      <c r="L2721" s="2" t="s">
        <v>1176</v>
      </c>
      <c r="N2721" t="s">
        <v>3440</v>
      </c>
      <c r="O2721" s="3">
        <v>45306</v>
      </c>
      <c r="P2721" s="2">
        <f t="shared" ca="1" si="42"/>
        <v>1</v>
      </c>
    </row>
    <row r="2722" spans="1:16">
      <c r="A2722" s="2">
        <v>3568997</v>
      </c>
      <c r="B2722" s="2">
        <v>2721</v>
      </c>
      <c r="C2722" s="2">
        <v>2721</v>
      </c>
      <c r="D2722" s="2" t="s">
        <v>2961</v>
      </c>
      <c r="E2722" s="3">
        <v>45061</v>
      </c>
      <c r="F2722" s="2" t="s">
        <v>322</v>
      </c>
      <c r="G2722" s="2" t="s">
        <v>638</v>
      </c>
      <c r="H2722" s="3">
        <v>46249</v>
      </c>
      <c r="K2722" s="2" t="s">
        <v>25</v>
      </c>
      <c r="L2722" s="2" t="s">
        <v>204</v>
      </c>
      <c r="N2722" t="s">
        <v>3440</v>
      </c>
      <c r="O2722" s="3">
        <v>45306</v>
      </c>
      <c r="P2722" s="2">
        <f t="shared" ca="1" si="42"/>
        <v>1</v>
      </c>
    </row>
    <row r="2723" spans="1:16">
      <c r="A2723" s="2">
        <v>3573895</v>
      </c>
      <c r="B2723" s="2">
        <v>2722</v>
      </c>
      <c r="C2723" s="2">
        <v>2722</v>
      </c>
      <c r="D2723" s="2" t="s">
        <v>2962</v>
      </c>
      <c r="E2723" s="3">
        <v>45061</v>
      </c>
      <c r="F2723" s="2" t="s">
        <v>322</v>
      </c>
      <c r="G2723" s="2" t="s">
        <v>638</v>
      </c>
      <c r="H2723" s="3">
        <v>46249</v>
      </c>
      <c r="K2723" s="2" t="s">
        <v>52</v>
      </c>
      <c r="L2723" s="2" t="s">
        <v>75</v>
      </c>
      <c r="N2723" t="s">
        <v>3440</v>
      </c>
      <c r="O2723" s="3">
        <v>45306</v>
      </c>
      <c r="P2723" s="2">
        <f t="shared" ca="1" si="42"/>
        <v>1</v>
      </c>
    </row>
    <row r="2724" spans="1:16">
      <c r="A2724" s="2">
        <v>3578025</v>
      </c>
      <c r="B2724" s="2">
        <v>2723</v>
      </c>
      <c r="C2724" s="2">
        <v>2723</v>
      </c>
      <c r="D2724" s="2" t="s">
        <v>2963</v>
      </c>
      <c r="E2724" s="3">
        <v>45082</v>
      </c>
      <c r="F2724" s="2" t="s">
        <v>57</v>
      </c>
      <c r="G2724" s="2" t="s">
        <v>638</v>
      </c>
      <c r="H2724" s="3">
        <v>46270</v>
      </c>
      <c r="K2724" s="2" t="s">
        <v>63</v>
      </c>
      <c r="L2724" s="2" t="s">
        <v>176</v>
      </c>
      <c r="N2724" t="s">
        <v>3440</v>
      </c>
      <c r="O2724" s="3">
        <v>45306</v>
      </c>
      <c r="P2724" s="2">
        <f t="shared" ca="1" si="42"/>
        <v>1</v>
      </c>
    </row>
    <row r="2725" spans="1:16">
      <c r="A2725" s="2">
        <v>3578777</v>
      </c>
      <c r="B2725" s="2">
        <v>2724</v>
      </c>
      <c r="C2725" s="2">
        <v>2724</v>
      </c>
      <c r="D2725" s="2" t="s">
        <v>2964</v>
      </c>
      <c r="E2725" s="3">
        <v>45082</v>
      </c>
      <c r="F2725" s="2" t="s">
        <v>322</v>
      </c>
      <c r="G2725" s="2" t="s">
        <v>638</v>
      </c>
      <c r="H2725" s="3">
        <v>46270</v>
      </c>
      <c r="K2725" s="2" t="s">
        <v>126</v>
      </c>
      <c r="L2725" s="2" t="s">
        <v>296</v>
      </c>
      <c r="N2725" t="s">
        <v>3440</v>
      </c>
      <c r="O2725" s="3">
        <v>45306</v>
      </c>
      <c r="P2725" s="2">
        <f t="shared" ca="1" si="42"/>
        <v>1</v>
      </c>
    </row>
    <row r="2726" spans="1:16">
      <c r="A2726" s="2">
        <v>3584821</v>
      </c>
      <c r="B2726" s="2">
        <v>2725</v>
      </c>
      <c r="C2726" s="2">
        <v>2725</v>
      </c>
      <c r="D2726" s="2" t="s">
        <v>2965</v>
      </c>
      <c r="E2726" s="3">
        <v>45082</v>
      </c>
      <c r="F2726" s="2" t="s">
        <v>57</v>
      </c>
      <c r="G2726" s="2" t="s">
        <v>638</v>
      </c>
      <c r="H2726" s="3">
        <v>46270</v>
      </c>
      <c r="K2726" s="2" t="s">
        <v>63</v>
      </c>
      <c r="L2726" s="2" t="s">
        <v>623</v>
      </c>
      <c r="N2726" t="s">
        <v>3440</v>
      </c>
      <c r="O2726" s="3">
        <v>45306</v>
      </c>
      <c r="P2726" s="2">
        <f t="shared" ca="1" si="42"/>
        <v>1</v>
      </c>
    </row>
    <row r="2727" spans="1:16">
      <c r="A2727" s="2">
        <v>3578026</v>
      </c>
      <c r="B2727" s="2">
        <v>2726</v>
      </c>
      <c r="C2727" s="2">
        <v>2726</v>
      </c>
      <c r="D2727" s="2" t="s">
        <v>2966</v>
      </c>
      <c r="E2727" s="3">
        <v>45082</v>
      </c>
      <c r="F2727" s="2" t="s">
        <v>28</v>
      </c>
      <c r="G2727" s="2" t="s">
        <v>638</v>
      </c>
      <c r="H2727" s="3">
        <v>46270</v>
      </c>
      <c r="K2727" s="2" t="s">
        <v>80</v>
      </c>
      <c r="L2727" s="2" t="s">
        <v>1167</v>
      </c>
      <c r="N2727" t="s">
        <v>3440</v>
      </c>
      <c r="O2727" s="3">
        <v>45306</v>
      </c>
      <c r="P2727" s="2">
        <f t="shared" ca="1" si="42"/>
        <v>1</v>
      </c>
    </row>
    <row r="2728" spans="1:16">
      <c r="A2728" s="2">
        <v>3585159</v>
      </c>
      <c r="B2728" s="2">
        <v>2727</v>
      </c>
      <c r="C2728" s="2">
        <v>2727</v>
      </c>
      <c r="D2728" s="2" t="s">
        <v>2967</v>
      </c>
      <c r="E2728" s="3">
        <v>45082</v>
      </c>
      <c r="F2728" s="2" t="s">
        <v>14</v>
      </c>
      <c r="G2728" s="2" t="s">
        <v>638</v>
      </c>
      <c r="H2728" s="3">
        <v>46270</v>
      </c>
      <c r="K2728" s="2" t="s">
        <v>25</v>
      </c>
      <c r="L2728" s="2" t="s">
        <v>242</v>
      </c>
      <c r="N2728" t="s">
        <v>3440</v>
      </c>
      <c r="O2728" s="3">
        <v>45306</v>
      </c>
      <c r="P2728" s="2">
        <f t="shared" ca="1" si="42"/>
        <v>1</v>
      </c>
    </row>
    <row r="2729" spans="1:16">
      <c r="A2729" s="2">
        <v>3578554</v>
      </c>
      <c r="B2729" s="2">
        <v>2728</v>
      </c>
      <c r="C2729" s="2">
        <v>2728</v>
      </c>
      <c r="D2729" s="2" t="s">
        <v>2968</v>
      </c>
      <c r="E2729" s="3">
        <v>45082</v>
      </c>
      <c r="F2729" s="2" t="s">
        <v>57</v>
      </c>
      <c r="G2729" s="2" t="s">
        <v>638</v>
      </c>
      <c r="H2729" s="3">
        <v>46270</v>
      </c>
      <c r="K2729" s="2" t="s">
        <v>126</v>
      </c>
      <c r="L2729" s="2" t="s">
        <v>346</v>
      </c>
      <c r="N2729" t="s">
        <v>3440</v>
      </c>
      <c r="O2729" s="3">
        <v>45306</v>
      </c>
      <c r="P2729" s="2">
        <f t="shared" ca="1" si="42"/>
        <v>1</v>
      </c>
    </row>
    <row r="2730" spans="1:16">
      <c r="A2730" s="2">
        <v>3584822</v>
      </c>
      <c r="B2730" s="2">
        <v>2729</v>
      </c>
      <c r="C2730" s="2">
        <v>2729</v>
      </c>
      <c r="D2730" s="2" t="s">
        <v>2969</v>
      </c>
      <c r="E2730" s="3">
        <v>45082</v>
      </c>
      <c r="F2730" s="2" t="s">
        <v>14</v>
      </c>
      <c r="G2730" s="2" t="s">
        <v>638</v>
      </c>
      <c r="H2730" s="3">
        <v>46270</v>
      </c>
      <c r="K2730" s="2" t="s">
        <v>147</v>
      </c>
      <c r="L2730" s="2" t="s">
        <v>107</v>
      </c>
      <c r="N2730" t="s">
        <v>3440</v>
      </c>
      <c r="O2730" s="3">
        <v>45306</v>
      </c>
      <c r="P2730" s="2">
        <f t="shared" ca="1" si="42"/>
        <v>1</v>
      </c>
    </row>
    <row r="2731" spans="1:16">
      <c r="A2731" s="2">
        <v>3578382</v>
      </c>
      <c r="B2731" s="2">
        <v>2730</v>
      </c>
      <c r="C2731" s="2">
        <v>2730</v>
      </c>
      <c r="D2731" s="2" t="s">
        <v>2970</v>
      </c>
      <c r="E2731" s="3">
        <v>45082</v>
      </c>
      <c r="F2731" s="2" t="s">
        <v>14</v>
      </c>
      <c r="G2731" s="2" t="s">
        <v>638</v>
      </c>
      <c r="H2731" s="3">
        <v>46270</v>
      </c>
      <c r="K2731" s="2" t="s">
        <v>63</v>
      </c>
      <c r="L2731" s="2" t="s">
        <v>229</v>
      </c>
      <c r="N2731" t="s">
        <v>3440</v>
      </c>
      <c r="O2731" s="3">
        <v>45306</v>
      </c>
      <c r="P2731" s="2">
        <f t="shared" ca="1" si="42"/>
        <v>1</v>
      </c>
    </row>
    <row r="2732" spans="1:16">
      <c r="A2732" s="2">
        <v>3586899</v>
      </c>
      <c r="B2732" s="2">
        <v>2731</v>
      </c>
      <c r="C2732" s="2">
        <v>2731</v>
      </c>
      <c r="D2732" s="2" t="s">
        <v>2971</v>
      </c>
      <c r="E2732" s="3">
        <v>45082</v>
      </c>
      <c r="F2732" s="2" t="s">
        <v>14</v>
      </c>
      <c r="G2732" s="2" t="s">
        <v>638</v>
      </c>
      <c r="H2732" s="3">
        <v>46270</v>
      </c>
      <c r="K2732" s="2" t="s">
        <v>135</v>
      </c>
      <c r="L2732" s="2" t="s">
        <v>94</v>
      </c>
      <c r="N2732" t="s">
        <v>3440</v>
      </c>
      <c r="O2732" s="3">
        <v>45306</v>
      </c>
      <c r="P2732" s="2">
        <f t="shared" ca="1" si="42"/>
        <v>1</v>
      </c>
    </row>
    <row r="2733" spans="1:16">
      <c r="A2733" s="2">
        <v>3581210</v>
      </c>
      <c r="B2733" s="2">
        <v>2732</v>
      </c>
      <c r="C2733" s="2">
        <v>2732</v>
      </c>
      <c r="D2733" s="2" t="s">
        <v>2972</v>
      </c>
      <c r="E2733" s="3">
        <v>45082</v>
      </c>
      <c r="F2733" s="2" t="s">
        <v>322</v>
      </c>
      <c r="G2733" s="2" t="s">
        <v>638</v>
      </c>
      <c r="H2733" s="3">
        <v>46270</v>
      </c>
      <c r="K2733" s="2" t="s">
        <v>126</v>
      </c>
      <c r="L2733" s="2" t="s">
        <v>378</v>
      </c>
      <c r="N2733" t="s">
        <v>3440</v>
      </c>
      <c r="O2733" s="3">
        <v>45306</v>
      </c>
      <c r="P2733" s="2">
        <f t="shared" ca="1" si="42"/>
        <v>1</v>
      </c>
    </row>
    <row r="2734" spans="1:16">
      <c r="A2734" s="2">
        <v>3581844</v>
      </c>
      <c r="B2734" s="2">
        <v>2733</v>
      </c>
      <c r="C2734" s="2">
        <v>2733</v>
      </c>
      <c r="D2734" s="2" t="s">
        <v>2973</v>
      </c>
      <c r="E2734" s="3">
        <v>45082</v>
      </c>
      <c r="F2734" s="2" t="s">
        <v>28</v>
      </c>
      <c r="G2734" s="2" t="s">
        <v>638</v>
      </c>
      <c r="H2734" s="3">
        <v>46270</v>
      </c>
      <c r="K2734" s="2" t="s">
        <v>135</v>
      </c>
      <c r="L2734" s="2" t="s">
        <v>1067</v>
      </c>
      <c r="N2734" t="s">
        <v>3440</v>
      </c>
      <c r="O2734" s="3">
        <v>45306</v>
      </c>
      <c r="P2734" s="2">
        <f t="shared" ca="1" si="42"/>
        <v>1</v>
      </c>
    </row>
    <row r="2735" spans="1:16">
      <c r="A2735" s="2">
        <v>3578050</v>
      </c>
      <c r="B2735" s="2">
        <v>2734</v>
      </c>
      <c r="C2735" s="2">
        <v>2734</v>
      </c>
      <c r="D2735" s="2" t="s">
        <v>2974</v>
      </c>
      <c r="E2735" s="3">
        <v>45082</v>
      </c>
      <c r="F2735" s="2" t="s">
        <v>28</v>
      </c>
      <c r="G2735" s="2" t="s">
        <v>638</v>
      </c>
      <c r="H2735" s="3">
        <v>46270</v>
      </c>
      <c r="K2735" s="2" t="s">
        <v>63</v>
      </c>
      <c r="L2735" s="2" t="s">
        <v>376</v>
      </c>
      <c r="N2735" t="s">
        <v>3440</v>
      </c>
      <c r="O2735" s="3">
        <v>45306</v>
      </c>
      <c r="P2735" s="2">
        <f t="shared" ca="1" si="42"/>
        <v>1</v>
      </c>
    </row>
    <row r="2736" spans="1:16">
      <c r="A2736" s="2">
        <v>3578051</v>
      </c>
      <c r="B2736" s="2">
        <v>2735</v>
      </c>
      <c r="C2736" s="2">
        <v>2735</v>
      </c>
      <c r="D2736" s="2" t="s">
        <v>2975</v>
      </c>
      <c r="E2736" s="3">
        <v>45082</v>
      </c>
      <c r="F2736" s="2" t="s">
        <v>322</v>
      </c>
      <c r="G2736" s="2" t="s">
        <v>638</v>
      </c>
      <c r="H2736" s="3">
        <v>46270</v>
      </c>
      <c r="K2736" s="2" t="s">
        <v>147</v>
      </c>
      <c r="L2736" s="2" t="s">
        <v>33</v>
      </c>
      <c r="N2736" t="s">
        <v>3440</v>
      </c>
      <c r="O2736" s="3">
        <v>45306</v>
      </c>
      <c r="P2736" s="2">
        <f t="shared" ca="1" si="42"/>
        <v>1</v>
      </c>
    </row>
    <row r="2737" spans="1:16">
      <c r="A2737" s="2">
        <v>3578757</v>
      </c>
      <c r="B2737" s="2">
        <v>2736</v>
      </c>
      <c r="C2737" s="2">
        <v>2736</v>
      </c>
      <c r="D2737" s="2" t="s">
        <v>2976</v>
      </c>
      <c r="E2737" s="3">
        <v>45082</v>
      </c>
      <c r="F2737" s="2" t="s">
        <v>14</v>
      </c>
      <c r="G2737" s="2" t="s">
        <v>638</v>
      </c>
      <c r="H2737" s="3">
        <v>46270</v>
      </c>
      <c r="K2737" s="2" t="s">
        <v>135</v>
      </c>
      <c r="L2737" s="2" t="s">
        <v>623</v>
      </c>
      <c r="N2737" t="s">
        <v>3440</v>
      </c>
      <c r="O2737" s="3">
        <v>45306</v>
      </c>
      <c r="P2737" s="2">
        <f t="shared" ca="1" si="42"/>
        <v>1</v>
      </c>
    </row>
    <row r="2738" spans="1:16">
      <c r="A2738" s="2">
        <v>3579823</v>
      </c>
      <c r="B2738" s="2">
        <v>2737</v>
      </c>
      <c r="C2738" s="2">
        <v>2737</v>
      </c>
      <c r="D2738" s="2" t="s">
        <v>2977</v>
      </c>
      <c r="E2738" s="3">
        <v>45082</v>
      </c>
      <c r="F2738" s="2" t="s">
        <v>28</v>
      </c>
      <c r="G2738" s="2" t="s">
        <v>638</v>
      </c>
      <c r="H2738" s="3">
        <v>46270</v>
      </c>
      <c r="K2738" s="2" t="s">
        <v>16</v>
      </c>
      <c r="L2738" s="2" t="s">
        <v>164</v>
      </c>
      <c r="N2738" t="s">
        <v>3440</v>
      </c>
      <c r="O2738" s="3">
        <v>45306</v>
      </c>
      <c r="P2738" s="2">
        <f t="shared" ca="1" si="42"/>
        <v>1</v>
      </c>
    </row>
    <row r="2739" spans="1:16">
      <c r="A2739" s="2">
        <v>3579694</v>
      </c>
      <c r="B2739" s="2">
        <v>2738</v>
      </c>
      <c r="C2739" s="2">
        <v>2738</v>
      </c>
      <c r="D2739" s="2" t="s">
        <v>2978</v>
      </c>
      <c r="E2739" s="3">
        <v>45082</v>
      </c>
      <c r="F2739" s="2" t="s">
        <v>246</v>
      </c>
      <c r="G2739" s="2" t="s">
        <v>638</v>
      </c>
      <c r="H2739" s="3">
        <v>46270</v>
      </c>
      <c r="K2739" s="2" t="s">
        <v>126</v>
      </c>
      <c r="L2739" s="2" t="s">
        <v>139</v>
      </c>
      <c r="N2739" t="s">
        <v>3440</v>
      </c>
      <c r="O2739" s="3">
        <v>45306</v>
      </c>
      <c r="P2739" s="2">
        <f t="shared" ca="1" si="42"/>
        <v>1</v>
      </c>
    </row>
    <row r="2740" spans="1:16">
      <c r="A2740" s="2">
        <v>3587002</v>
      </c>
      <c r="B2740" s="2">
        <v>2739</v>
      </c>
      <c r="C2740" s="2">
        <v>2739</v>
      </c>
      <c r="D2740" s="2" t="s">
        <v>2979</v>
      </c>
      <c r="E2740" s="3">
        <v>45082</v>
      </c>
      <c r="F2740" s="2" t="s">
        <v>322</v>
      </c>
      <c r="G2740" s="2" t="s">
        <v>638</v>
      </c>
      <c r="H2740" s="3">
        <v>46270</v>
      </c>
      <c r="K2740" s="2" t="s">
        <v>21</v>
      </c>
      <c r="L2740" s="2" t="s">
        <v>174</v>
      </c>
      <c r="N2740" t="s">
        <v>3440</v>
      </c>
      <c r="O2740" s="3">
        <v>45306</v>
      </c>
      <c r="P2740" s="2">
        <f t="shared" ca="1" si="42"/>
        <v>1</v>
      </c>
    </row>
    <row r="2741" spans="1:16">
      <c r="A2741" s="2">
        <v>3586611</v>
      </c>
      <c r="B2741" s="2">
        <v>2740</v>
      </c>
      <c r="C2741" s="2">
        <v>2740</v>
      </c>
      <c r="D2741" s="2" t="s">
        <v>2980</v>
      </c>
      <c r="E2741" s="3">
        <v>45082</v>
      </c>
      <c r="F2741" s="2" t="s">
        <v>322</v>
      </c>
      <c r="G2741" s="2" t="s">
        <v>638</v>
      </c>
      <c r="H2741" s="3">
        <v>46270</v>
      </c>
      <c r="K2741" s="2" t="s">
        <v>16</v>
      </c>
      <c r="L2741" s="2" t="s">
        <v>174</v>
      </c>
      <c r="N2741" t="s">
        <v>3440</v>
      </c>
      <c r="O2741" s="3">
        <v>45306</v>
      </c>
      <c r="P2741" s="2">
        <f t="shared" ca="1" si="42"/>
        <v>1</v>
      </c>
    </row>
    <row r="2742" spans="1:16">
      <c r="A2742" s="2">
        <v>3578066</v>
      </c>
      <c r="B2742" s="2">
        <v>2741</v>
      </c>
      <c r="C2742" s="2">
        <v>2741</v>
      </c>
      <c r="D2742" s="2" t="s">
        <v>2981</v>
      </c>
      <c r="E2742" s="3">
        <v>45082</v>
      </c>
      <c r="F2742" s="2" t="s">
        <v>14</v>
      </c>
      <c r="G2742" s="2" t="s">
        <v>638</v>
      </c>
      <c r="H2742" s="3">
        <v>46270</v>
      </c>
      <c r="K2742" s="2" t="s">
        <v>63</v>
      </c>
      <c r="L2742" s="2" t="s">
        <v>1290</v>
      </c>
      <c r="N2742" t="s">
        <v>3440</v>
      </c>
      <c r="O2742" s="3">
        <v>45306</v>
      </c>
      <c r="P2742" s="2">
        <f t="shared" ca="1" si="42"/>
        <v>1</v>
      </c>
    </row>
    <row r="2743" spans="1:16">
      <c r="A2743" s="2">
        <v>3578362</v>
      </c>
      <c r="B2743" s="2">
        <v>2742</v>
      </c>
      <c r="C2743" s="2">
        <v>2742</v>
      </c>
      <c r="D2743" s="2" t="s">
        <v>2982</v>
      </c>
      <c r="E2743" s="3">
        <v>45082</v>
      </c>
      <c r="F2743" s="2" t="s">
        <v>28</v>
      </c>
      <c r="G2743" s="2" t="s">
        <v>638</v>
      </c>
      <c r="H2743" s="3">
        <v>46270</v>
      </c>
      <c r="K2743" s="2" t="s">
        <v>193</v>
      </c>
      <c r="L2743" s="2" t="s">
        <v>176</v>
      </c>
      <c r="N2743" t="s">
        <v>3440</v>
      </c>
      <c r="O2743" s="3">
        <v>45306</v>
      </c>
      <c r="P2743" s="2">
        <f t="shared" ca="1" si="42"/>
        <v>1</v>
      </c>
    </row>
    <row r="2744" spans="1:16">
      <c r="A2744" s="2">
        <v>3584208</v>
      </c>
      <c r="B2744" s="2">
        <v>2743</v>
      </c>
      <c r="C2744" s="2">
        <v>2743</v>
      </c>
      <c r="D2744" s="2" t="s">
        <v>2983</v>
      </c>
      <c r="E2744" s="3">
        <v>45082</v>
      </c>
      <c r="F2744" s="2" t="s">
        <v>14</v>
      </c>
      <c r="G2744" s="2" t="s">
        <v>638</v>
      </c>
      <c r="H2744" s="3">
        <v>46270</v>
      </c>
      <c r="K2744" s="2" t="s">
        <v>69</v>
      </c>
      <c r="L2744" s="2" t="s">
        <v>2083</v>
      </c>
      <c r="N2744" t="s">
        <v>3440</v>
      </c>
      <c r="O2744" s="3">
        <v>45306</v>
      </c>
      <c r="P2744" s="2">
        <f t="shared" ca="1" si="42"/>
        <v>1</v>
      </c>
    </row>
    <row r="2745" spans="1:16">
      <c r="A2745" s="2">
        <v>3578024</v>
      </c>
      <c r="B2745" s="2">
        <v>2744</v>
      </c>
      <c r="C2745" s="2">
        <v>2744</v>
      </c>
      <c r="D2745" s="2" t="s">
        <v>2984</v>
      </c>
      <c r="E2745" s="3">
        <v>45082</v>
      </c>
      <c r="F2745" s="2" t="s">
        <v>322</v>
      </c>
      <c r="G2745" s="2" t="s">
        <v>638</v>
      </c>
      <c r="H2745" s="3">
        <v>46270</v>
      </c>
      <c r="K2745" s="2" t="s">
        <v>52</v>
      </c>
      <c r="L2745" s="2" t="s">
        <v>127</v>
      </c>
      <c r="N2745" t="s">
        <v>3440</v>
      </c>
      <c r="O2745" s="3">
        <v>45306</v>
      </c>
      <c r="P2745" s="2">
        <f t="shared" ca="1" si="42"/>
        <v>1</v>
      </c>
    </row>
    <row r="2746" spans="1:16">
      <c r="A2746" s="2">
        <v>3578049</v>
      </c>
      <c r="B2746" s="2">
        <v>2745</v>
      </c>
      <c r="C2746" s="2">
        <v>2745</v>
      </c>
      <c r="D2746" s="2" t="s">
        <v>2985</v>
      </c>
      <c r="E2746" s="3">
        <v>45082</v>
      </c>
      <c r="F2746" s="2" t="s">
        <v>28</v>
      </c>
      <c r="G2746" s="2" t="s">
        <v>638</v>
      </c>
      <c r="H2746" s="3">
        <v>46270</v>
      </c>
      <c r="K2746" s="2" t="s">
        <v>52</v>
      </c>
      <c r="L2746" s="2" t="s">
        <v>2171</v>
      </c>
      <c r="N2746" t="s">
        <v>3440</v>
      </c>
      <c r="O2746" s="3">
        <v>45306</v>
      </c>
      <c r="P2746" s="2">
        <f t="shared" ca="1" si="42"/>
        <v>1</v>
      </c>
    </row>
    <row r="2747" spans="1:16">
      <c r="A2747" s="2">
        <v>3578068</v>
      </c>
      <c r="B2747" s="2">
        <v>2746</v>
      </c>
      <c r="C2747" s="2">
        <v>2746</v>
      </c>
      <c r="D2747" s="2" t="s">
        <v>2986</v>
      </c>
      <c r="E2747" s="3">
        <v>45082</v>
      </c>
      <c r="F2747" s="2" t="s">
        <v>28</v>
      </c>
      <c r="G2747" s="2" t="s">
        <v>638</v>
      </c>
      <c r="H2747" s="3">
        <v>46270</v>
      </c>
      <c r="K2747" s="2" t="s">
        <v>21</v>
      </c>
      <c r="L2747" s="2" t="s">
        <v>242</v>
      </c>
      <c r="N2747" t="s">
        <v>3440</v>
      </c>
      <c r="O2747" s="3">
        <v>45306</v>
      </c>
      <c r="P2747" s="2">
        <f t="shared" ca="1" si="42"/>
        <v>1</v>
      </c>
    </row>
    <row r="2748" spans="1:16">
      <c r="A2748" s="2">
        <v>3586900</v>
      </c>
      <c r="B2748" s="2">
        <v>2747</v>
      </c>
      <c r="C2748" s="2">
        <v>2747</v>
      </c>
      <c r="D2748" s="2" t="s">
        <v>2987</v>
      </c>
      <c r="E2748" s="3">
        <v>45082</v>
      </c>
      <c r="F2748" s="2" t="s">
        <v>322</v>
      </c>
      <c r="G2748" s="2" t="s">
        <v>638</v>
      </c>
      <c r="H2748" s="3">
        <v>46270</v>
      </c>
      <c r="K2748" s="2" t="s">
        <v>126</v>
      </c>
      <c r="L2748" s="2" t="s">
        <v>346</v>
      </c>
      <c r="N2748" t="s">
        <v>3440</v>
      </c>
      <c r="O2748" s="3">
        <v>45306</v>
      </c>
      <c r="P2748" s="2">
        <f t="shared" ca="1" si="42"/>
        <v>1</v>
      </c>
    </row>
    <row r="2749" spans="1:16">
      <c r="A2749" s="2">
        <v>3578776</v>
      </c>
      <c r="B2749" s="2">
        <v>2748</v>
      </c>
      <c r="C2749" s="2">
        <v>2748</v>
      </c>
      <c r="D2749" s="2" t="s">
        <v>2988</v>
      </c>
      <c r="E2749" s="3">
        <v>45082</v>
      </c>
      <c r="F2749" s="2" t="s">
        <v>28</v>
      </c>
      <c r="G2749" s="2" t="s">
        <v>638</v>
      </c>
      <c r="H2749" s="3">
        <v>46270</v>
      </c>
      <c r="K2749" s="2" t="s">
        <v>65</v>
      </c>
      <c r="L2749" s="2" t="s">
        <v>242</v>
      </c>
      <c r="N2749" t="s">
        <v>3440</v>
      </c>
      <c r="O2749" s="3">
        <v>45306</v>
      </c>
      <c r="P2749" s="2">
        <f t="shared" ca="1" si="42"/>
        <v>1</v>
      </c>
    </row>
    <row r="2750" spans="1:16">
      <c r="A2750" s="2">
        <v>3585160</v>
      </c>
      <c r="B2750" s="2">
        <v>2749</v>
      </c>
      <c r="C2750" s="2">
        <v>2749</v>
      </c>
      <c r="D2750" s="2" t="s">
        <v>2989</v>
      </c>
      <c r="E2750" s="3">
        <v>45082</v>
      </c>
      <c r="F2750" s="2" t="s">
        <v>28</v>
      </c>
      <c r="G2750" s="2" t="s">
        <v>638</v>
      </c>
      <c r="H2750" s="3">
        <v>46270</v>
      </c>
      <c r="K2750" s="2" t="s">
        <v>52</v>
      </c>
      <c r="L2750" s="2" t="s">
        <v>154</v>
      </c>
      <c r="N2750" t="s">
        <v>3440</v>
      </c>
      <c r="O2750" s="3">
        <v>45306</v>
      </c>
      <c r="P2750" s="2">
        <f t="shared" ca="1" si="42"/>
        <v>1</v>
      </c>
    </row>
    <row r="2751" spans="1:16">
      <c r="A2751" s="2">
        <v>3584820</v>
      </c>
      <c r="B2751" s="2">
        <v>2750</v>
      </c>
      <c r="C2751" s="2">
        <v>2750</v>
      </c>
      <c r="D2751" s="2" t="s">
        <v>2990</v>
      </c>
      <c r="E2751" s="3">
        <v>45082</v>
      </c>
      <c r="F2751" s="2" t="s">
        <v>14</v>
      </c>
      <c r="G2751" s="2" t="s">
        <v>638</v>
      </c>
      <c r="H2751" s="3">
        <v>46270</v>
      </c>
      <c r="K2751" s="2" t="s">
        <v>38</v>
      </c>
      <c r="L2751" s="2" t="s">
        <v>401</v>
      </c>
      <c r="N2751" t="s">
        <v>3440</v>
      </c>
      <c r="O2751" s="3">
        <v>45306</v>
      </c>
      <c r="P2751" s="2">
        <f t="shared" ca="1" si="42"/>
        <v>1</v>
      </c>
    </row>
    <row r="2752" spans="1:16">
      <c r="A2752" s="2">
        <v>3584209</v>
      </c>
      <c r="B2752" s="2">
        <v>2751</v>
      </c>
      <c r="C2752" s="2">
        <v>2751</v>
      </c>
      <c r="D2752" s="2" t="s">
        <v>2991</v>
      </c>
      <c r="E2752" s="3">
        <v>45082</v>
      </c>
      <c r="F2752" s="2" t="s">
        <v>28</v>
      </c>
      <c r="G2752" s="2" t="s">
        <v>638</v>
      </c>
      <c r="H2752" s="3">
        <v>46270</v>
      </c>
      <c r="K2752" s="2" t="s">
        <v>80</v>
      </c>
      <c r="L2752" s="2" t="s">
        <v>378</v>
      </c>
      <c r="N2752" t="s">
        <v>3440</v>
      </c>
      <c r="O2752" s="3">
        <v>45306</v>
      </c>
      <c r="P2752" s="2">
        <f t="shared" ca="1" si="42"/>
        <v>1</v>
      </c>
    </row>
    <row r="2753" spans="1:16">
      <c r="A2753" s="2">
        <v>3583966</v>
      </c>
      <c r="B2753" s="2">
        <v>2752</v>
      </c>
      <c r="C2753" s="2">
        <v>2752</v>
      </c>
      <c r="D2753" s="2" t="s">
        <v>2992</v>
      </c>
      <c r="E2753" s="3">
        <v>45082</v>
      </c>
      <c r="F2753" s="2" t="s">
        <v>322</v>
      </c>
      <c r="G2753" s="2" t="s">
        <v>638</v>
      </c>
      <c r="H2753" s="3">
        <v>46270</v>
      </c>
      <c r="K2753" s="2" t="s">
        <v>45</v>
      </c>
      <c r="L2753" s="2" t="s">
        <v>1470</v>
      </c>
      <c r="N2753" t="s">
        <v>3440</v>
      </c>
      <c r="O2753" s="3">
        <v>45306</v>
      </c>
      <c r="P2753" s="2">
        <f t="shared" ca="1" si="42"/>
        <v>1</v>
      </c>
    </row>
    <row r="2754" spans="1:16">
      <c r="A2754" s="2">
        <v>3578053</v>
      </c>
      <c r="B2754" s="2">
        <v>2753</v>
      </c>
      <c r="C2754" s="2">
        <v>2753</v>
      </c>
      <c r="D2754" s="2" t="s">
        <v>2993</v>
      </c>
      <c r="E2754" s="3">
        <v>45082</v>
      </c>
      <c r="F2754" s="2" t="s">
        <v>211</v>
      </c>
      <c r="G2754" s="2" t="s">
        <v>638</v>
      </c>
      <c r="H2754" s="3">
        <v>46270</v>
      </c>
      <c r="K2754" s="2" t="s">
        <v>147</v>
      </c>
      <c r="L2754" s="2" t="s">
        <v>33</v>
      </c>
      <c r="N2754" t="s">
        <v>3440</v>
      </c>
      <c r="O2754" s="3">
        <v>45306</v>
      </c>
      <c r="P2754" s="2">
        <f t="shared" ref="P2754:P2817" ca="1" si="43">ROUNDUP((TODAY()-E2754)/365.25,0)</f>
        <v>1</v>
      </c>
    </row>
    <row r="2755" spans="1:16">
      <c r="A2755" s="2">
        <v>3578751</v>
      </c>
      <c r="B2755" s="2">
        <v>2754</v>
      </c>
      <c r="C2755" s="2">
        <v>2754</v>
      </c>
      <c r="D2755" s="2" t="s">
        <v>2994</v>
      </c>
      <c r="E2755" s="3">
        <v>45082</v>
      </c>
      <c r="F2755" s="2" t="s">
        <v>28</v>
      </c>
      <c r="G2755" s="2" t="s">
        <v>638</v>
      </c>
      <c r="H2755" s="3">
        <v>46270</v>
      </c>
      <c r="K2755" s="2" t="s">
        <v>54</v>
      </c>
      <c r="L2755" s="2" t="s">
        <v>174</v>
      </c>
      <c r="N2755" t="s">
        <v>3440</v>
      </c>
      <c r="O2755" s="3">
        <v>45306</v>
      </c>
      <c r="P2755" s="2">
        <f t="shared" ca="1" si="43"/>
        <v>1</v>
      </c>
    </row>
    <row r="2756" spans="1:16">
      <c r="A2756" s="2">
        <v>3578027</v>
      </c>
      <c r="B2756" s="2">
        <v>2755</v>
      </c>
      <c r="C2756" s="2">
        <v>2755</v>
      </c>
      <c r="D2756" s="2" t="s">
        <v>2995</v>
      </c>
      <c r="E2756" s="3">
        <v>45082</v>
      </c>
      <c r="F2756" s="2" t="s">
        <v>322</v>
      </c>
      <c r="G2756" s="2" t="s">
        <v>638</v>
      </c>
      <c r="H2756" s="3">
        <v>46270</v>
      </c>
      <c r="K2756" s="2" t="s">
        <v>126</v>
      </c>
      <c r="L2756" s="2" t="s">
        <v>401</v>
      </c>
      <c r="N2756" t="s">
        <v>3440</v>
      </c>
      <c r="O2756" s="3">
        <v>45306</v>
      </c>
      <c r="P2756" s="2">
        <f t="shared" ca="1" si="43"/>
        <v>1</v>
      </c>
    </row>
    <row r="2757" spans="1:16">
      <c r="A2757" s="2">
        <v>3579048</v>
      </c>
      <c r="B2757" s="2">
        <v>2756</v>
      </c>
      <c r="C2757" s="2">
        <v>2756</v>
      </c>
      <c r="D2757" s="2" t="s">
        <v>2996</v>
      </c>
      <c r="E2757" s="3">
        <v>45082</v>
      </c>
      <c r="F2757" s="2" t="s">
        <v>322</v>
      </c>
      <c r="G2757" s="2" t="s">
        <v>638</v>
      </c>
      <c r="H2757" s="3">
        <v>46270</v>
      </c>
      <c r="K2757" s="2" t="s">
        <v>126</v>
      </c>
      <c r="L2757" s="2" t="s">
        <v>174</v>
      </c>
      <c r="N2757" t="s">
        <v>3440</v>
      </c>
      <c r="O2757" s="3">
        <v>45306</v>
      </c>
      <c r="P2757" s="2">
        <f t="shared" ca="1" si="43"/>
        <v>1</v>
      </c>
    </row>
    <row r="2758" spans="1:16">
      <c r="A2758" s="2">
        <v>3581209</v>
      </c>
      <c r="B2758" s="2">
        <v>2757</v>
      </c>
      <c r="C2758" s="2">
        <v>2757</v>
      </c>
      <c r="D2758" s="2" t="s">
        <v>2997</v>
      </c>
      <c r="E2758" s="3">
        <v>45082</v>
      </c>
      <c r="F2758" s="2" t="s">
        <v>322</v>
      </c>
      <c r="G2758" s="2" t="s">
        <v>638</v>
      </c>
      <c r="H2758" s="3">
        <v>46270</v>
      </c>
      <c r="K2758" s="2" t="s">
        <v>126</v>
      </c>
      <c r="L2758" s="2" t="s">
        <v>50</v>
      </c>
      <c r="N2758" t="s">
        <v>3440</v>
      </c>
      <c r="O2758" s="3">
        <v>45306</v>
      </c>
      <c r="P2758" s="2">
        <f t="shared" ca="1" si="43"/>
        <v>1</v>
      </c>
    </row>
    <row r="2759" spans="1:16">
      <c r="A2759" s="2">
        <v>3583622</v>
      </c>
      <c r="B2759" s="2">
        <v>2758</v>
      </c>
      <c r="C2759" s="2">
        <v>2758</v>
      </c>
      <c r="D2759" s="2" t="s">
        <v>2998</v>
      </c>
      <c r="E2759" s="3">
        <v>45082</v>
      </c>
      <c r="F2759" s="2" t="s">
        <v>246</v>
      </c>
      <c r="G2759" s="2" t="s">
        <v>638</v>
      </c>
      <c r="H2759" s="3">
        <v>46270</v>
      </c>
      <c r="K2759" s="2" t="s">
        <v>147</v>
      </c>
      <c r="L2759" s="2" t="s">
        <v>395</v>
      </c>
      <c r="N2759" t="s">
        <v>3440</v>
      </c>
      <c r="O2759" s="3">
        <v>45306</v>
      </c>
      <c r="P2759" s="2">
        <f t="shared" ca="1" si="43"/>
        <v>1</v>
      </c>
    </row>
    <row r="2760" spans="1:16">
      <c r="A2760" s="2">
        <v>3586610</v>
      </c>
      <c r="B2760" s="2">
        <v>2759</v>
      </c>
      <c r="C2760" s="2">
        <v>2759</v>
      </c>
      <c r="D2760" s="2" t="s">
        <v>2999</v>
      </c>
      <c r="E2760" s="3">
        <v>45082</v>
      </c>
      <c r="F2760" s="2" t="s">
        <v>211</v>
      </c>
      <c r="G2760" s="2" t="s">
        <v>638</v>
      </c>
      <c r="H2760" s="3">
        <v>46270</v>
      </c>
      <c r="K2760" s="2" t="s">
        <v>16</v>
      </c>
      <c r="L2760" s="2" t="s">
        <v>85</v>
      </c>
      <c r="N2760" t="s">
        <v>3440</v>
      </c>
      <c r="O2760" s="3">
        <v>45306</v>
      </c>
      <c r="P2760" s="2">
        <f t="shared" ca="1" si="43"/>
        <v>1</v>
      </c>
    </row>
    <row r="2761" spans="1:16">
      <c r="A2761" s="2">
        <v>3586017</v>
      </c>
      <c r="B2761" s="2">
        <v>2760</v>
      </c>
      <c r="C2761" s="2">
        <v>2760</v>
      </c>
      <c r="D2761" s="2" t="s">
        <v>3000</v>
      </c>
      <c r="E2761" s="3">
        <v>45082</v>
      </c>
      <c r="F2761" s="2" t="s">
        <v>246</v>
      </c>
      <c r="G2761" s="2" t="s">
        <v>638</v>
      </c>
      <c r="H2761" s="3">
        <v>46270</v>
      </c>
      <c r="K2761" s="2" t="s">
        <v>63</v>
      </c>
      <c r="L2761" s="2" t="s">
        <v>346</v>
      </c>
      <c r="N2761" t="s">
        <v>3440</v>
      </c>
      <c r="O2761" s="3">
        <v>45306</v>
      </c>
      <c r="P2761" s="2">
        <f t="shared" ca="1" si="43"/>
        <v>1</v>
      </c>
    </row>
    <row r="2762" spans="1:16">
      <c r="A2762" s="2">
        <v>3586519</v>
      </c>
      <c r="B2762" s="2">
        <v>2761</v>
      </c>
      <c r="C2762" s="2">
        <v>2761</v>
      </c>
      <c r="D2762" s="2" t="s">
        <v>3001</v>
      </c>
      <c r="E2762" s="3">
        <v>45082</v>
      </c>
      <c r="F2762" s="2" t="s">
        <v>322</v>
      </c>
      <c r="G2762" s="2" t="s">
        <v>638</v>
      </c>
      <c r="H2762" s="3">
        <v>46270</v>
      </c>
      <c r="K2762" s="2" t="s">
        <v>126</v>
      </c>
      <c r="L2762" s="2" t="s">
        <v>597</v>
      </c>
      <c r="N2762" t="s">
        <v>3440</v>
      </c>
      <c r="O2762" s="3">
        <v>45306</v>
      </c>
      <c r="P2762" s="2">
        <f t="shared" ca="1" si="43"/>
        <v>1</v>
      </c>
    </row>
    <row r="2763" spans="1:16">
      <c r="A2763" s="2">
        <v>3586975</v>
      </c>
      <c r="B2763" s="2">
        <v>2762</v>
      </c>
      <c r="C2763" s="2">
        <v>2762</v>
      </c>
      <c r="D2763" s="2" t="s">
        <v>3002</v>
      </c>
      <c r="E2763" s="3">
        <v>45096</v>
      </c>
      <c r="F2763" s="2" t="s">
        <v>14</v>
      </c>
      <c r="G2763" s="2" t="s">
        <v>638</v>
      </c>
      <c r="H2763" s="3">
        <v>46284</v>
      </c>
      <c r="K2763" s="2" t="s">
        <v>38</v>
      </c>
      <c r="L2763" s="2" t="s">
        <v>401</v>
      </c>
      <c r="N2763" t="s">
        <v>3440</v>
      </c>
      <c r="O2763" s="3">
        <v>45306</v>
      </c>
      <c r="P2763" s="2">
        <f t="shared" ca="1" si="43"/>
        <v>1</v>
      </c>
    </row>
    <row r="2764" spans="1:16">
      <c r="A2764" s="2">
        <v>3597620</v>
      </c>
      <c r="B2764" s="2">
        <v>2763</v>
      </c>
      <c r="C2764" s="2">
        <v>2763</v>
      </c>
      <c r="D2764" s="2" t="s">
        <v>3003</v>
      </c>
      <c r="E2764" s="3">
        <v>45096</v>
      </c>
      <c r="F2764" s="2" t="s">
        <v>14</v>
      </c>
      <c r="G2764" s="2" t="s">
        <v>638</v>
      </c>
      <c r="H2764" s="3">
        <v>46284</v>
      </c>
      <c r="K2764" s="2" t="s">
        <v>63</v>
      </c>
      <c r="L2764" s="2" t="s">
        <v>370</v>
      </c>
      <c r="N2764" t="s">
        <v>3440</v>
      </c>
      <c r="O2764" s="3">
        <v>45306</v>
      </c>
      <c r="P2764" s="2">
        <f t="shared" ca="1" si="43"/>
        <v>1</v>
      </c>
    </row>
    <row r="2765" spans="1:16">
      <c r="A2765" s="2">
        <v>3594965</v>
      </c>
      <c r="B2765" s="2">
        <v>2764</v>
      </c>
      <c r="C2765" s="2">
        <v>2764</v>
      </c>
      <c r="D2765" s="2" t="s">
        <v>3004</v>
      </c>
      <c r="E2765" s="3">
        <v>45096</v>
      </c>
      <c r="F2765" s="2" t="s">
        <v>28</v>
      </c>
      <c r="G2765" s="2" t="s">
        <v>638</v>
      </c>
      <c r="H2765" s="3">
        <v>46284</v>
      </c>
      <c r="K2765" s="2" t="s">
        <v>135</v>
      </c>
      <c r="L2765" s="2" t="s">
        <v>185</v>
      </c>
      <c r="N2765" t="s">
        <v>3440</v>
      </c>
      <c r="O2765" s="3">
        <v>45306</v>
      </c>
      <c r="P2765" s="2">
        <f t="shared" ca="1" si="43"/>
        <v>1</v>
      </c>
    </row>
    <row r="2766" spans="1:16">
      <c r="A2766" s="2">
        <v>3597919</v>
      </c>
      <c r="B2766" s="2">
        <v>2765</v>
      </c>
      <c r="C2766" s="2">
        <v>2765</v>
      </c>
      <c r="D2766" s="2" t="s">
        <v>3005</v>
      </c>
      <c r="E2766" s="3">
        <v>45096</v>
      </c>
      <c r="F2766" s="2" t="s">
        <v>14</v>
      </c>
      <c r="G2766" s="2" t="s">
        <v>638</v>
      </c>
      <c r="H2766" s="3">
        <v>46284</v>
      </c>
      <c r="K2766" s="2" t="s">
        <v>126</v>
      </c>
      <c r="L2766" s="2" t="s">
        <v>441</v>
      </c>
      <c r="N2766" t="s">
        <v>3440</v>
      </c>
      <c r="O2766" s="3">
        <v>45306</v>
      </c>
      <c r="P2766" s="2">
        <f t="shared" ca="1" si="43"/>
        <v>1</v>
      </c>
    </row>
    <row r="2767" spans="1:16">
      <c r="A2767" s="2">
        <v>3594871</v>
      </c>
      <c r="B2767" s="2">
        <v>2766</v>
      </c>
      <c r="C2767" s="2">
        <v>2766</v>
      </c>
      <c r="D2767" s="2" t="s">
        <v>3006</v>
      </c>
      <c r="E2767" s="3">
        <v>45096</v>
      </c>
      <c r="F2767" s="2" t="s">
        <v>14</v>
      </c>
      <c r="G2767" s="2" t="s">
        <v>638</v>
      </c>
      <c r="H2767" s="3">
        <v>46284</v>
      </c>
      <c r="K2767" s="2" t="s">
        <v>142</v>
      </c>
      <c r="L2767" s="2" t="s">
        <v>191</v>
      </c>
      <c r="N2767" t="s">
        <v>3440</v>
      </c>
      <c r="O2767" s="3">
        <v>45306</v>
      </c>
      <c r="P2767" s="2">
        <f t="shared" ca="1" si="43"/>
        <v>1</v>
      </c>
    </row>
    <row r="2768" spans="1:16">
      <c r="A2768" s="2">
        <v>3597619</v>
      </c>
      <c r="B2768" s="2">
        <v>2767</v>
      </c>
      <c r="C2768" s="2">
        <v>2767</v>
      </c>
      <c r="D2768" s="2" t="s">
        <v>3007</v>
      </c>
      <c r="E2768" s="3">
        <v>45096</v>
      </c>
      <c r="F2768" s="2" t="s">
        <v>28</v>
      </c>
      <c r="G2768" s="2" t="s">
        <v>638</v>
      </c>
      <c r="H2768" s="3">
        <v>46284</v>
      </c>
      <c r="K2768" s="2" t="s">
        <v>52</v>
      </c>
      <c r="L2768" s="2" t="s">
        <v>159</v>
      </c>
      <c r="N2768" t="s">
        <v>3440</v>
      </c>
      <c r="O2768" s="3">
        <v>45306</v>
      </c>
      <c r="P2768" s="2">
        <f t="shared" ca="1" si="43"/>
        <v>1</v>
      </c>
    </row>
    <row r="2769" spans="1:16">
      <c r="A2769" s="2">
        <v>3584261</v>
      </c>
      <c r="B2769" s="2">
        <v>2768</v>
      </c>
      <c r="C2769" s="2">
        <v>2768</v>
      </c>
      <c r="D2769" s="2" t="s">
        <v>3008</v>
      </c>
      <c r="E2769" s="3">
        <v>45096</v>
      </c>
      <c r="F2769" s="2" t="s">
        <v>28</v>
      </c>
      <c r="G2769" s="2" t="s">
        <v>638</v>
      </c>
      <c r="H2769" s="3">
        <v>46284</v>
      </c>
      <c r="K2769" s="2" t="s">
        <v>43</v>
      </c>
      <c r="L2769" s="2" t="s">
        <v>1021</v>
      </c>
      <c r="N2769" t="s">
        <v>3440</v>
      </c>
      <c r="O2769" s="3">
        <v>45306</v>
      </c>
      <c r="P2769" s="2">
        <f t="shared" ca="1" si="43"/>
        <v>1</v>
      </c>
    </row>
    <row r="2770" spans="1:16">
      <c r="A2770" s="2">
        <v>3599369</v>
      </c>
      <c r="B2770" s="2">
        <v>2769</v>
      </c>
      <c r="C2770" s="2">
        <v>2769</v>
      </c>
      <c r="D2770" s="2" t="s">
        <v>3009</v>
      </c>
      <c r="E2770" s="3">
        <v>45096</v>
      </c>
      <c r="F2770" s="2" t="s">
        <v>322</v>
      </c>
      <c r="G2770" s="2" t="s">
        <v>638</v>
      </c>
      <c r="H2770" s="3">
        <v>46284</v>
      </c>
      <c r="K2770" s="2" t="s">
        <v>126</v>
      </c>
      <c r="L2770" s="2" t="s">
        <v>302</v>
      </c>
      <c r="N2770" t="s">
        <v>3440</v>
      </c>
      <c r="O2770" s="3">
        <v>45306</v>
      </c>
      <c r="P2770" s="2">
        <f t="shared" ca="1" si="43"/>
        <v>1</v>
      </c>
    </row>
    <row r="2771" spans="1:16">
      <c r="A2771" s="2">
        <v>3597549</v>
      </c>
      <c r="B2771" s="2">
        <v>2770</v>
      </c>
      <c r="C2771" s="2">
        <v>2770</v>
      </c>
      <c r="D2771" s="2" t="s">
        <v>3010</v>
      </c>
      <c r="E2771" s="3">
        <v>45096</v>
      </c>
      <c r="F2771" s="2" t="s">
        <v>28</v>
      </c>
      <c r="G2771" s="2" t="s">
        <v>638</v>
      </c>
      <c r="H2771" s="3">
        <v>46284</v>
      </c>
      <c r="K2771" s="2" t="s">
        <v>65</v>
      </c>
      <c r="L2771" s="2" t="s">
        <v>58</v>
      </c>
      <c r="N2771" t="s">
        <v>3440</v>
      </c>
      <c r="O2771" s="3">
        <v>45306</v>
      </c>
      <c r="P2771" s="2">
        <f t="shared" ca="1" si="43"/>
        <v>1</v>
      </c>
    </row>
    <row r="2772" spans="1:16">
      <c r="A2772" s="2">
        <v>3593142</v>
      </c>
      <c r="B2772" s="2">
        <v>2771</v>
      </c>
      <c r="C2772" s="2">
        <v>2771</v>
      </c>
      <c r="D2772" s="2" t="s">
        <v>3011</v>
      </c>
      <c r="E2772" s="3">
        <v>45096</v>
      </c>
      <c r="F2772" s="2" t="s">
        <v>28</v>
      </c>
      <c r="G2772" s="2" t="s">
        <v>638</v>
      </c>
      <c r="H2772" s="3">
        <v>46284</v>
      </c>
      <c r="K2772" s="2" t="s">
        <v>63</v>
      </c>
      <c r="L2772" s="2" t="s">
        <v>227</v>
      </c>
      <c r="N2772" t="s">
        <v>3440</v>
      </c>
      <c r="O2772" s="3">
        <v>45306</v>
      </c>
      <c r="P2772" s="2">
        <f t="shared" ca="1" si="43"/>
        <v>1</v>
      </c>
    </row>
    <row r="2773" spans="1:16">
      <c r="A2773" s="2">
        <v>3585978</v>
      </c>
      <c r="B2773" s="2">
        <v>2772</v>
      </c>
      <c r="C2773" s="2">
        <v>2772</v>
      </c>
      <c r="D2773" s="2" t="s">
        <v>3012</v>
      </c>
      <c r="E2773" s="3">
        <v>45096</v>
      </c>
      <c r="F2773" s="2" t="s">
        <v>28</v>
      </c>
      <c r="G2773" s="2" t="s">
        <v>638</v>
      </c>
      <c r="H2773" s="3">
        <v>46284</v>
      </c>
      <c r="K2773" s="2" t="s">
        <v>65</v>
      </c>
      <c r="L2773" s="2" t="s">
        <v>1491</v>
      </c>
      <c r="N2773" t="s">
        <v>3440</v>
      </c>
      <c r="O2773" s="3">
        <v>45306</v>
      </c>
      <c r="P2773" s="2">
        <f t="shared" ca="1" si="43"/>
        <v>1</v>
      </c>
    </row>
    <row r="2774" spans="1:16">
      <c r="A2774" s="2">
        <v>3594883</v>
      </c>
      <c r="B2774" s="2">
        <v>2773</v>
      </c>
      <c r="C2774" s="2">
        <v>2773</v>
      </c>
      <c r="D2774" s="2" t="s">
        <v>3013</v>
      </c>
      <c r="E2774" s="3">
        <v>45096</v>
      </c>
      <c r="F2774" s="2" t="s">
        <v>57</v>
      </c>
      <c r="G2774" s="2" t="s">
        <v>638</v>
      </c>
      <c r="H2774" s="3">
        <v>46284</v>
      </c>
      <c r="K2774" s="2" t="s">
        <v>80</v>
      </c>
      <c r="L2774" s="2" t="s">
        <v>1639</v>
      </c>
      <c r="N2774" t="s">
        <v>3440</v>
      </c>
      <c r="O2774" s="3">
        <v>45306</v>
      </c>
      <c r="P2774" s="2">
        <f t="shared" ca="1" si="43"/>
        <v>1</v>
      </c>
    </row>
    <row r="2775" spans="1:16">
      <c r="A2775" s="2">
        <v>3584227</v>
      </c>
      <c r="B2775" s="2">
        <v>2774</v>
      </c>
      <c r="C2775" s="2">
        <v>2774</v>
      </c>
      <c r="D2775" s="2" t="s">
        <v>3014</v>
      </c>
      <c r="E2775" s="3">
        <v>45096</v>
      </c>
      <c r="F2775" s="2" t="s">
        <v>57</v>
      </c>
      <c r="G2775" s="2" t="s">
        <v>638</v>
      </c>
      <c r="H2775" s="3">
        <v>46284</v>
      </c>
      <c r="K2775" s="2" t="s">
        <v>65</v>
      </c>
      <c r="L2775" s="2" t="s">
        <v>81</v>
      </c>
      <c r="N2775" t="s">
        <v>3440</v>
      </c>
      <c r="O2775" s="3">
        <v>45306</v>
      </c>
      <c r="P2775" s="2">
        <f t="shared" ca="1" si="43"/>
        <v>1</v>
      </c>
    </row>
    <row r="2776" spans="1:16">
      <c r="A2776" s="2">
        <v>3594601</v>
      </c>
      <c r="B2776" s="2">
        <v>2775</v>
      </c>
      <c r="C2776" s="2">
        <v>2775</v>
      </c>
      <c r="D2776" s="2" t="s">
        <v>3015</v>
      </c>
      <c r="E2776" s="3">
        <v>45096</v>
      </c>
      <c r="F2776" s="2" t="s">
        <v>28</v>
      </c>
      <c r="G2776" s="2" t="s">
        <v>638</v>
      </c>
      <c r="H2776" s="3">
        <v>46284</v>
      </c>
      <c r="K2776" s="2" t="s">
        <v>80</v>
      </c>
      <c r="L2776" s="2" t="s">
        <v>615</v>
      </c>
      <c r="N2776" t="s">
        <v>3440</v>
      </c>
      <c r="O2776" s="3">
        <v>45306</v>
      </c>
      <c r="P2776" s="2">
        <f t="shared" ca="1" si="43"/>
        <v>1</v>
      </c>
    </row>
    <row r="2777" spans="1:16">
      <c r="A2777" s="2">
        <v>3593230</v>
      </c>
      <c r="B2777" s="2">
        <v>2776</v>
      </c>
      <c r="C2777" s="2">
        <v>2776</v>
      </c>
      <c r="D2777" s="2" t="s">
        <v>3016</v>
      </c>
      <c r="E2777" s="3">
        <v>45096</v>
      </c>
      <c r="F2777" s="2" t="s">
        <v>28</v>
      </c>
      <c r="G2777" s="2" t="s">
        <v>638</v>
      </c>
      <c r="H2777" s="3">
        <v>46284</v>
      </c>
      <c r="K2777" s="2" t="s">
        <v>21</v>
      </c>
      <c r="L2777" s="2" t="s">
        <v>411</v>
      </c>
      <c r="N2777" t="s">
        <v>3440</v>
      </c>
      <c r="O2777" s="3">
        <v>45306</v>
      </c>
      <c r="P2777" s="2">
        <f t="shared" ca="1" si="43"/>
        <v>1</v>
      </c>
    </row>
    <row r="2778" spans="1:16">
      <c r="A2778" s="2">
        <v>3587016</v>
      </c>
      <c r="B2778" s="2">
        <v>2777</v>
      </c>
      <c r="C2778" s="2">
        <v>2777</v>
      </c>
      <c r="D2778" s="2" t="s">
        <v>3017</v>
      </c>
      <c r="E2778" s="3">
        <v>45096</v>
      </c>
      <c r="F2778" s="2" t="s">
        <v>28</v>
      </c>
      <c r="G2778" s="2" t="s">
        <v>638</v>
      </c>
      <c r="H2778" s="3">
        <v>46284</v>
      </c>
      <c r="K2778" s="2" t="s">
        <v>63</v>
      </c>
      <c r="L2778" s="2" t="s">
        <v>92</v>
      </c>
      <c r="N2778" t="s">
        <v>3440</v>
      </c>
      <c r="O2778" s="3">
        <v>45306</v>
      </c>
      <c r="P2778" s="2">
        <f t="shared" ca="1" si="43"/>
        <v>1</v>
      </c>
    </row>
    <row r="2779" spans="1:16">
      <c r="A2779" s="2">
        <v>3595085</v>
      </c>
      <c r="B2779" s="2">
        <v>2778</v>
      </c>
      <c r="C2779" s="2">
        <v>2778</v>
      </c>
      <c r="D2779" s="2" t="s">
        <v>3018</v>
      </c>
      <c r="E2779" s="3">
        <v>45096</v>
      </c>
      <c r="F2779" s="2" t="s">
        <v>28</v>
      </c>
      <c r="G2779" s="2" t="s">
        <v>638</v>
      </c>
      <c r="H2779" s="3">
        <v>46284</v>
      </c>
      <c r="K2779" s="2" t="s">
        <v>193</v>
      </c>
      <c r="L2779" s="2" t="s">
        <v>329</v>
      </c>
      <c r="N2779" t="s">
        <v>3440</v>
      </c>
      <c r="O2779" s="3">
        <v>45306</v>
      </c>
      <c r="P2779" s="2">
        <f t="shared" ca="1" si="43"/>
        <v>1</v>
      </c>
    </row>
    <row r="2780" spans="1:16">
      <c r="A2780" s="2">
        <v>3594880</v>
      </c>
      <c r="B2780" s="2">
        <v>2779</v>
      </c>
      <c r="C2780" s="2">
        <v>2779</v>
      </c>
      <c r="D2780" s="2" t="s">
        <v>3019</v>
      </c>
      <c r="E2780" s="3">
        <v>45096</v>
      </c>
      <c r="F2780" s="2" t="s">
        <v>28</v>
      </c>
      <c r="G2780" s="2" t="s">
        <v>638</v>
      </c>
      <c r="H2780" s="3">
        <v>46284</v>
      </c>
      <c r="K2780" s="2" t="s">
        <v>21</v>
      </c>
      <c r="L2780" s="2" t="s">
        <v>360</v>
      </c>
      <c r="N2780" t="s">
        <v>3440</v>
      </c>
      <c r="O2780" s="3">
        <v>45306</v>
      </c>
      <c r="P2780" s="2">
        <f t="shared" ca="1" si="43"/>
        <v>1</v>
      </c>
    </row>
    <row r="2781" spans="1:16">
      <c r="A2781" s="2">
        <v>3594872</v>
      </c>
      <c r="B2781" s="2">
        <v>2780</v>
      </c>
      <c r="C2781" s="2">
        <v>2780</v>
      </c>
      <c r="D2781" s="2" t="s">
        <v>3020</v>
      </c>
      <c r="E2781" s="3">
        <v>45096</v>
      </c>
      <c r="F2781" s="2" t="s">
        <v>322</v>
      </c>
      <c r="G2781" s="2" t="s">
        <v>638</v>
      </c>
      <c r="H2781" s="3">
        <v>46284</v>
      </c>
      <c r="K2781" s="2" t="s">
        <v>21</v>
      </c>
      <c r="L2781" s="2" t="s">
        <v>174</v>
      </c>
      <c r="N2781" t="s">
        <v>3440</v>
      </c>
      <c r="O2781" s="3">
        <v>45306</v>
      </c>
      <c r="P2781" s="2">
        <f t="shared" ca="1" si="43"/>
        <v>1</v>
      </c>
    </row>
    <row r="2782" spans="1:16">
      <c r="A2782" s="2">
        <v>3586987</v>
      </c>
      <c r="B2782" s="2">
        <v>2781</v>
      </c>
      <c r="C2782" s="2">
        <v>2781</v>
      </c>
      <c r="D2782" s="2" t="s">
        <v>3021</v>
      </c>
      <c r="E2782" s="3">
        <v>45096</v>
      </c>
      <c r="F2782" s="2" t="s">
        <v>57</v>
      </c>
      <c r="G2782" s="2" t="s">
        <v>638</v>
      </c>
      <c r="H2782" s="3">
        <v>46284</v>
      </c>
      <c r="K2782" s="2" t="s">
        <v>21</v>
      </c>
      <c r="L2782" s="2" t="s">
        <v>217</v>
      </c>
      <c r="N2782" t="s">
        <v>3440</v>
      </c>
      <c r="O2782" s="3">
        <v>45306</v>
      </c>
      <c r="P2782" s="2">
        <f t="shared" ca="1" si="43"/>
        <v>1</v>
      </c>
    </row>
    <row r="2783" spans="1:16">
      <c r="A2783" s="2">
        <v>3594870</v>
      </c>
      <c r="B2783" s="2">
        <v>2782</v>
      </c>
      <c r="C2783" s="2">
        <v>2782</v>
      </c>
      <c r="D2783" s="2" t="s">
        <v>3022</v>
      </c>
      <c r="E2783" s="3">
        <v>45096</v>
      </c>
      <c r="F2783" s="2" t="s">
        <v>28</v>
      </c>
      <c r="G2783" s="2" t="s">
        <v>638</v>
      </c>
      <c r="H2783" s="3">
        <v>46284</v>
      </c>
      <c r="K2783" s="2" t="s">
        <v>63</v>
      </c>
      <c r="L2783" s="2" t="s">
        <v>669</v>
      </c>
      <c r="N2783" t="s">
        <v>3440</v>
      </c>
      <c r="O2783" s="3">
        <v>45306</v>
      </c>
      <c r="P2783" s="2">
        <f t="shared" ca="1" si="43"/>
        <v>1</v>
      </c>
    </row>
    <row r="2784" spans="1:16">
      <c r="A2784" s="2">
        <v>3596392</v>
      </c>
      <c r="B2784" s="2">
        <v>2783</v>
      </c>
      <c r="C2784" s="2">
        <v>2783</v>
      </c>
      <c r="D2784" s="2" t="s">
        <v>3023</v>
      </c>
      <c r="E2784" s="3">
        <v>45096</v>
      </c>
      <c r="F2784" s="2" t="s">
        <v>28</v>
      </c>
      <c r="G2784" s="2" t="s">
        <v>638</v>
      </c>
      <c r="H2784" s="3">
        <v>46284</v>
      </c>
      <c r="K2784" s="2" t="s">
        <v>21</v>
      </c>
      <c r="L2784" s="2" t="s">
        <v>724</v>
      </c>
      <c r="N2784" t="s">
        <v>3440</v>
      </c>
      <c r="O2784" s="3">
        <v>45306</v>
      </c>
      <c r="P2784" s="2">
        <f t="shared" ca="1" si="43"/>
        <v>1</v>
      </c>
    </row>
    <row r="2785" spans="1:16">
      <c r="A2785" s="2">
        <v>3599919</v>
      </c>
      <c r="B2785" s="2">
        <v>2784</v>
      </c>
      <c r="C2785" s="2">
        <v>2784</v>
      </c>
      <c r="D2785" s="2" t="s">
        <v>3024</v>
      </c>
      <c r="E2785" s="3">
        <v>45096</v>
      </c>
      <c r="F2785" s="2" t="s">
        <v>322</v>
      </c>
      <c r="G2785" s="2" t="s">
        <v>638</v>
      </c>
      <c r="H2785" s="3">
        <v>46284</v>
      </c>
      <c r="K2785" s="2" t="s">
        <v>126</v>
      </c>
      <c r="L2785" s="2" t="s">
        <v>185</v>
      </c>
      <c r="N2785" t="s">
        <v>3440</v>
      </c>
      <c r="O2785" s="3">
        <v>45306</v>
      </c>
      <c r="P2785" s="2">
        <f t="shared" ca="1" si="43"/>
        <v>1</v>
      </c>
    </row>
    <row r="2786" spans="1:16">
      <c r="A2786" s="2">
        <v>3594964</v>
      </c>
      <c r="B2786" s="2">
        <v>2785</v>
      </c>
      <c r="C2786" s="2">
        <v>2785</v>
      </c>
      <c r="D2786" s="2" t="s">
        <v>3025</v>
      </c>
      <c r="E2786" s="3">
        <v>45096</v>
      </c>
      <c r="F2786" s="2" t="s">
        <v>28</v>
      </c>
      <c r="G2786" s="2" t="s">
        <v>638</v>
      </c>
      <c r="H2786" s="3">
        <v>46284</v>
      </c>
      <c r="K2786" s="2" t="s">
        <v>21</v>
      </c>
      <c r="L2786" s="2" t="s">
        <v>99</v>
      </c>
      <c r="N2786" t="s">
        <v>3440</v>
      </c>
      <c r="O2786" s="3">
        <v>45306</v>
      </c>
      <c r="P2786" s="2">
        <f t="shared" ca="1" si="43"/>
        <v>1</v>
      </c>
    </row>
    <row r="2787" spans="1:16">
      <c r="A2787" s="2">
        <v>3594881</v>
      </c>
      <c r="B2787" s="2">
        <v>2786</v>
      </c>
      <c r="C2787" s="2">
        <v>2786</v>
      </c>
      <c r="D2787" s="2" t="s">
        <v>3026</v>
      </c>
      <c r="E2787" s="3">
        <v>45096</v>
      </c>
      <c r="F2787" s="2" t="s">
        <v>28</v>
      </c>
      <c r="G2787" s="2" t="s">
        <v>638</v>
      </c>
      <c r="H2787" s="3">
        <v>46284</v>
      </c>
      <c r="K2787" s="2" t="s">
        <v>63</v>
      </c>
      <c r="L2787" s="2" t="s">
        <v>17</v>
      </c>
      <c r="N2787" t="s">
        <v>3440</v>
      </c>
      <c r="O2787" s="3">
        <v>45306</v>
      </c>
      <c r="P2787" s="2">
        <f t="shared" ca="1" si="43"/>
        <v>1</v>
      </c>
    </row>
    <row r="2788" spans="1:16">
      <c r="A2788" s="2">
        <v>3594901</v>
      </c>
      <c r="B2788" s="2">
        <v>2787</v>
      </c>
      <c r="C2788" s="2">
        <v>2787</v>
      </c>
      <c r="D2788" s="2" t="s">
        <v>3027</v>
      </c>
      <c r="E2788" s="3">
        <v>45096</v>
      </c>
      <c r="F2788" s="2" t="s">
        <v>57</v>
      </c>
      <c r="G2788" s="2" t="s">
        <v>638</v>
      </c>
      <c r="H2788" s="3">
        <v>46284</v>
      </c>
      <c r="K2788" s="2" t="s">
        <v>126</v>
      </c>
      <c r="L2788" s="2" t="s">
        <v>67</v>
      </c>
      <c r="N2788" t="s">
        <v>3440</v>
      </c>
      <c r="O2788" s="3">
        <v>45306</v>
      </c>
      <c r="P2788" s="2">
        <f t="shared" ca="1" si="43"/>
        <v>1</v>
      </c>
    </row>
    <row r="2789" spans="1:16">
      <c r="A2789" s="2">
        <v>3597284</v>
      </c>
      <c r="B2789" s="2">
        <v>2788</v>
      </c>
      <c r="C2789" s="2">
        <v>2788</v>
      </c>
      <c r="D2789" s="2" t="s">
        <v>3028</v>
      </c>
      <c r="E2789" s="3">
        <v>45096</v>
      </c>
      <c r="F2789" s="2" t="s">
        <v>57</v>
      </c>
      <c r="G2789" s="2" t="s">
        <v>638</v>
      </c>
      <c r="H2789" s="3">
        <v>46284</v>
      </c>
      <c r="K2789" s="2" t="s">
        <v>147</v>
      </c>
      <c r="L2789" s="2" t="s">
        <v>107</v>
      </c>
      <c r="N2789" t="s">
        <v>3440</v>
      </c>
      <c r="O2789" s="3">
        <v>45306</v>
      </c>
      <c r="P2789" s="2">
        <f t="shared" ca="1" si="43"/>
        <v>1</v>
      </c>
    </row>
    <row r="2790" spans="1:16">
      <c r="A2790" s="2">
        <v>3594869</v>
      </c>
      <c r="B2790" s="2">
        <v>2789</v>
      </c>
      <c r="C2790" s="2">
        <v>2789</v>
      </c>
      <c r="D2790" s="2" t="s">
        <v>3029</v>
      </c>
      <c r="E2790" s="3">
        <v>45096</v>
      </c>
      <c r="F2790" s="2" t="s">
        <v>57</v>
      </c>
      <c r="G2790" s="2" t="s">
        <v>638</v>
      </c>
      <c r="H2790" s="3">
        <v>46284</v>
      </c>
      <c r="K2790" s="2" t="s">
        <v>54</v>
      </c>
      <c r="L2790" s="2" t="s">
        <v>524</v>
      </c>
      <c r="N2790" t="s">
        <v>3440</v>
      </c>
      <c r="O2790" s="3">
        <v>45306</v>
      </c>
      <c r="P2790" s="2">
        <f t="shared" ca="1" si="43"/>
        <v>1</v>
      </c>
    </row>
    <row r="2791" spans="1:16">
      <c r="A2791" s="2">
        <v>3594874</v>
      </c>
      <c r="B2791" s="2">
        <v>2790</v>
      </c>
      <c r="C2791" s="2">
        <v>2790</v>
      </c>
      <c r="D2791" s="2" t="s">
        <v>3030</v>
      </c>
      <c r="E2791" s="3">
        <v>45096</v>
      </c>
      <c r="F2791" s="2" t="s">
        <v>322</v>
      </c>
      <c r="G2791" s="2" t="s">
        <v>638</v>
      </c>
      <c r="H2791" s="3">
        <v>46284</v>
      </c>
      <c r="K2791" s="2" t="s">
        <v>126</v>
      </c>
      <c r="L2791" s="2" t="s">
        <v>26</v>
      </c>
      <c r="N2791" t="s">
        <v>3440</v>
      </c>
      <c r="O2791" s="3">
        <v>45306</v>
      </c>
      <c r="P2791" s="2">
        <f t="shared" ca="1" si="43"/>
        <v>1</v>
      </c>
    </row>
    <row r="2792" spans="1:16">
      <c r="A2792" s="2">
        <v>3584228</v>
      </c>
      <c r="B2792" s="2">
        <v>2791</v>
      </c>
      <c r="C2792" s="2">
        <v>2791</v>
      </c>
      <c r="D2792" s="2" t="s">
        <v>3031</v>
      </c>
      <c r="E2792" s="3">
        <v>45096</v>
      </c>
      <c r="F2792" s="2" t="s">
        <v>246</v>
      </c>
      <c r="G2792" s="2" t="s">
        <v>638</v>
      </c>
      <c r="H2792" s="3">
        <v>46284</v>
      </c>
      <c r="K2792" s="2" t="s">
        <v>126</v>
      </c>
      <c r="L2792" s="2" t="s">
        <v>257</v>
      </c>
      <c r="N2792" t="s">
        <v>3440</v>
      </c>
      <c r="O2792" s="3">
        <v>45306</v>
      </c>
      <c r="P2792" s="2">
        <f t="shared" ca="1" si="43"/>
        <v>1</v>
      </c>
    </row>
    <row r="2793" spans="1:16">
      <c r="A2793" s="2">
        <v>3594873</v>
      </c>
      <c r="B2793" s="2">
        <v>2792</v>
      </c>
      <c r="C2793" s="2">
        <v>2792</v>
      </c>
      <c r="D2793" s="2" t="s">
        <v>3032</v>
      </c>
      <c r="E2793" s="3">
        <v>45096</v>
      </c>
      <c r="F2793" s="2" t="s">
        <v>14</v>
      </c>
      <c r="G2793" s="2" t="s">
        <v>638</v>
      </c>
      <c r="H2793" s="3">
        <v>46284</v>
      </c>
      <c r="K2793" s="2" t="s">
        <v>63</v>
      </c>
      <c r="L2793" s="2" t="s">
        <v>139</v>
      </c>
      <c r="N2793" t="s">
        <v>3440</v>
      </c>
      <c r="O2793" s="3">
        <v>45306</v>
      </c>
      <c r="P2793" s="2">
        <f t="shared" ca="1" si="43"/>
        <v>1</v>
      </c>
    </row>
    <row r="2794" spans="1:16">
      <c r="A2794" s="2">
        <v>3594882</v>
      </c>
      <c r="B2794" s="2">
        <v>2793</v>
      </c>
      <c r="C2794" s="2">
        <v>2793</v>
      </c>
      <c r="D2794" s="2" t="s">
        <v>3033</v>
      </c>
      <c r="E2794" s="3">
        <v>45096</v>
      </c>
      <c r="F2794" s="2" t="s">
        <v>57</v>
      </c>
      <c r="G2794" s="2" t="s">
        <v>638</v>
      </c>
      <c r="H2794" s="3">
        <v>46284</v>
      </c>
      <c r="K2794" s="2" t="s">
        <v>45</v>
      </c>
      <c r="L2794" s="2" t="s">
        <v>468</v>
      </c>
      <c r="N2794" t="s">
        <v>3440</v>
      </c>
      <c r="O2794" s="3">
        <v>45306</v>
      </c>
      <c r="P2794" s="2">
        <f t="shared" ca="1" si="43"/>
        <v>1</v>
      </c>
    </row>
    <row r="2795" spans="1:16">
      <c r="A2795" s="2">
        <v>3584226</v>
      </c>
      <c r="B2795" s="2">
        <v>2794</v>
      </c>
      <c r="C2795" s="2">
        <v>2794</v>
      </c>
      <c r="D2795" s="2" t="s">
        <v>3034</v>
      </c>
      <c r="E2795" s="3">
        <v>45096</v>
      </c>
      <c r="F2795" s="2" t="s">
        <v>14</v>
      </c>
      <c r="G2795" s="2" t="s">
        <v>638</v>
      </c>
      <c r="H2795" s="3">
        <v>46284</v>
      </c>
      <c r="K2795" s="2" t="s">
        <v>126</v>
      </c>
      <c r="L2795" s="2" t="s">
        <v>113</v>
      </c>
      <c r="N2795" t="s">
        <v>3440</v>
      </c>
      <c r="O2795" s="3">
        <v>45306</v>
      </c>
      <c r="P2795" s="2">
        <f t="shared" ca="1" si="43"/>
        <v>1</v>
      </c>
    </row>
    <row r="2796" spans="1:16">
      <c r="A2796" s="2">
        <v>3586974</v>
      </c>
      <c r="B2796" s="2">
        <v>2795</v>
      </c>
      <c r="C2796" s="2">
        <v>2795</v>
      </c>
      <c r="D2796" s="2" t="s">
        <v>3035</v>
      </c>
      <c r="E2796" s="3">
        <v>45096</v>
      </c>
      <c r="F2796" s="2" t="s">
        <v>246</v>
      </c>
      <c r="G2796" s="2" t="s">
        <v>638</v>
      </c>
      <c r="H2796" s="3">
        <v>46284</v>
      </c>
      <c r="K2796" s="2" t="s">
        <v>29</v>
      </c>
      <c r="L2796" s="2" t="s">
        <v>17</v>
      </c>
      <c r="N2796" t="s">
        <v>3440</v>
      </c>
      <c r="O2796" s="3">
        <v>45306</v>
      </c>
      <c r="P2796" s="2">
        <f t="shared" ca="1" si="43"/>
        <v>1</v>
      </c>
    </row>
    <row r="2797" spans="1:16">
      <c r="A2797" s="2">
        <v>3585977</v>
      </c>
      <c r="B2797" s="2">
        <v>2796</v>
      </c>
      <c r="C2797" s="2">
        <v>2796</v>
      </c>
      <c r="D2797" s="2" t="s">
        <v>3036</v>
      </c>
      <c r="E2797" s="3">
        <v>45096</v>
      </c>
      <c r="F2797" s="2" t="s">
        <v>246</v>
      </c>
      <c r="G2797" s="2" t="s">
        <v>638</v>
      </c>
      <c r="H2797" s="3">
        <v>46284</v>
      </c>
      <c r="K2797" s="2" t="s">
        <v>65</v>
      </c>
      <c r="L2797" s="2" t="s">
        <v>139</v>
      </c>
      <c r="N2797" t="s">
        <v>3440</v>
      </c>
      <c r="O2797" s="3">
        <v>45306</v>
      </c>
      <c r="P2797" s="2">
        <f t="shared" ca="1" si="43"/>
        <v>1</v>
      </c>
    </row>
    <row r="2798" spans="1:16">
      <c r="A2798" s="2">
        <v>3584224</v>
      </c>
      <c r="B2798" s="2">
        <v>2797</v>
      </c>
      <c r="C2798" s="2">
        <v>2797</v>
      </c>
      <c r="D2798" s="2" t="s">
        <v>3037</v>
      </c>
      <c r="E2798" s="3">
        <v>45096</v>
      </c>
      <c r="F2798" s="2" t="s">
        <v>322</v>
      </c>
      <c r="G2798" s="2" t="s">
        <v>638</v>
      </c>
      <c r="H2798" s="3">
        <v>46284</v>
      </c>
      <c r="K2798" s="2" t="s">
        <v>25</v>
      </c>
      <c r="L2798" s="2" t="s">
        <v>174</v>
      </c>
      <c r="N2798" t="s">
        <v>3440</v>
      </c>
      <c r="O2798" s="3">
        <v>45306</v>
      </c>
      <c r="P2798" s="2">
        <f t="shared" ca="1" si="43"/>
        <v>1</v>
      </c>
    </row>
    <row r="2799" spans="1:16">
      <c r="A2799" s="2">
        <v>3598009</v>
      </c>
      <c r="B2799" s="2">
        <v>2798</v>
      </c>
      <c r="C2799" s="2">
        <v>2798</v>
      </c>
      <c r="D2799" s="2" t="s">
        <v>3038</v>
      </c>
      <c r="E2799" s="3">
        <v>45096</v>
      </c>
      <c r="F2799" s="2" t="s">
        <v>322</v>
      </c>
      <c r="G2799" s="2" t="s">
        <v>638</v>
      </c>
      <c r="H2799" s="3">
        <v>46284</v>
      </c>
      <c r="K2799" s="2" t="s">
        <v>135</v>
      </c>
      <c r="L2799" s="2" t="s">
        <v>2098</v>
      </c>
      <c r="N2799" t="s">
        <v>3440</v>
      </c>
      <c r="O2799" s="3">
        <v>45306</v>
      </c>
      <c r="P2799" s="2">
        <f t="shared" ca="1" si="43"/>
        <v>1</v>
      </c>
    </row>
    <row r="2800" spans="1:16">
      <c r="A2800" s="2">
        <v>3584225</v>
      </c>
      <c r="B2800" s="2">
        <v>2799</v>
      </c>
      <c r="C2800" s="2">
        <v>2799</v>
      </c>
      <c r="D2800" s="2" t="s">
        <v>3039</v>
      </c>
      <c r="E2800" s="3">
        <v>45096</v>
      </c>
      <c r="F2800" s="2" t="s">
        <v>322</v>
      </c>
      <c r="G2800" s="2" t="s">
        <v>638</v>
      </c>
      <c r="H2800" s="3">
        <v>46284</v>
      </c>
      <c r="K2800" s="2" t="s">
        <v>126</v>
      </c>
      <c r="L2800" s="2" t="s">
        <v>204</v>
      </c>
      <c r="N2800" t="s">
        <v>3440</v>
      </c>
      <c r="O2800" s="3">
        <v>45306</v>
      </c>
      <c r="P2800" s="2">
        <f t="shared" ca="1" si="43"/>
        <v>1</v>
      </c>
    </row>
    <row r="2801" spans="1:16">
      <c r="A2801" s="2">
        <v>3595086</v>
      </c>
      <c r="B2801" s="2">
        <v>2800</v>
      </c>
      <c r="C2801" s="2">
        <v>2800</v>
      </c>
      <c r="D2801" s="2" t="s">
        <v>3040</v>
      </c>
      <c r="E2801" s="3">
        <v>45096</v>
      </c>
      <c r="F2801" s="2" t="s">
        <v>322</v>
      </c>
      <c r="G2801" s="2" t="s">
        <v>638</v>
      </c>
      <c r="H2801" s="3">
        <v>46284</v>
      </c>
      <c r="K2801" s="2" t="s">
        <v>126</v>
      </c>
      <c r="L2801" s="2" t="s">
        <v>2083</v>
      </c>
      <c r="N2801" t="s">
        <v>3440</v>
      </c>
      <c r="O2801" s="3">
        <v>45306</v>
      </c>
      <c r="P2801" s="2">
        <f t="shared" ca="1" si="43"/>
        <v>1</v>
      </c>
    </row>
    <row r="2802" spans="1:16">
      <c r="A2802" s="2">
        <v>3593229</v>
      </c>
      <c r="B2802" s="2">
        <v>2801</v>
      </c>
      <c r="C2802" s="2">
        <v>2801</v>
      </c>
      <c r="D2802" s="2" t="s">
        <v>3041</v>
      </c>
      <c r="E2802" s="3">
        <v>45096</v>
      </c>
      <c r="F2802" s="2" t="s">
        <v>57</v>
      </c>
      <c r="G2802" s="2" t="s">
        <v>638</v>
      </c>
      <c r="H2802" s="3">
        <v>46284</v>
      </c>
      <c r="K2802" s="2" t="s">
        <v>126</v>
      </c>
      <c r="L2802" s="2" t="s">
        <v>174</v>
      </c>
      <c r="N2802" t="s">
        <v>3440</v>
      </c>
      <c r="O2802" s="3">
        <v>45306</v>
      </c>
      <c r="P2802" s="2">
        <f t="shared" ca="1" si="43"/>
        <v>1</v>
      </c>
    </row>
    <row r="2803" spans="1:16">
      <c r="A2803" s="2">
        <v>3586976</v>
      </c>
      <c r="B2803" s="2">
        <v>2802</v>
      </c>
      <c r="C2803" s="2">
        <v>2802</v>
      </c>
      <c r="D2803" s="2" t="s">
        <v>3042</v>
      </c>
      <c r="E2803" s="3">
        <v>45096</v>
      </c>
      <c r="F2803" s="2" t="s">
        <v>322</v>
      </c>
      <c r="G2803" s="2" t="s">
        <v>638</v>
      </c>
      <c r="H2803" s="3">
        <v>46284</v>
      </c>
      <c r="K2803" s="2" t="s">
        <v>126</v>
      </c>
      <c r="L2803" s="2" t="s">
        <v>199</v>
      </c>
      <c r="N2803" t="s">
        <v>3440</v>
      </c>
      <c r="O2803" s="3">
        <v>45306</v>
      </c>
      <c r="P2803" s="2">
        <f t="shared" ca="1" si="43"/>
        <v>1</v>
      </c>
    </row>
    <row r="2804" spans="1:16">
      <c r="A2804" s="2">
        <v>3594559</v>
      </c>
      <c r="B2804" s="2">
        <v>2803</v>
      </c>
      <c r="C2804" s="2">
        <v>2803</v>
      </c>
      <c r="D2804" s="2" t="s">
        <v>3043</v>
      </c>
      <c r="E2804" s="3">
        <v>45096</v>
      </c>
      <c r="F2804" s="2" t="s">
        <v>57</v>
      </c>
      <c r="G2804" s="2" t="s">
        <v>638</v>
      </c>
      <c r="H2804" s="3">
        <v>46284</v>
      </c>
      <c r="K2804" s="2" t="s">
        <v>45</v>
      </c>
      <c r="L2804" s="2" t="s">
        <v>2083</v>
      </c>
      <c r="N2804" t="s">
        <v>3440</v>
      </c>
      <c r="O2804" s="3">
        <v>45306</v>
      </c>
      <c r="P2804" s="2">
        <f t="shared" ca="1" si="43"/>
        <v>1</v>
      </c>
    </row>
    <row r="2805" spans="1:16">
      <c r="A2805" s="2">
        <v>3608678</v>
      </c>
      <c r="B2805" s="2">
        <v>2804</v>
      </c>
      <c r="C2805" s="2">
        <v>2804</v>
      </c>
      <c r="D2805" s="2" t="s">
        <v>3044</v>
      </c>
      <c r="E2805" s="3">
        <v>45117</v>
      </c>
      <c r="F2805" s="2" t="s">
        <v>14</v>
      </c>
      <c r="G2805" s="2" t="s">
        <v>638</v>
      </c>
      <c r="H2805" s="3">
        <v>46305</v>
      </c>
      <c r="K2805" s="2" t="s">
        <v>126</v>
      </c>
      <c r="L2805" s="2" t="s">
        <v>432</v>
      </c>
      <c r="N2805" t="s">
        <v>3440</v>
      </c>
      <c r="O2805" s="3">
        <v>45306</v>
      </c>
      <c r="P2805" s="2">
        <f t="shared" ca="1" si="43"/>
        <v>1</v>
      </c>
    </row>
    <row r="2806" spans="1:16">
      <c r="A2806" s="2">
        <v>3608367</v>
      </c>
      <c r="B2806" s="2">
        <v>2805</v>
      </c>
      <c r="C2806" s="2">
        <v>2805</v>
      </c>
      <c r="D2806" s="2" t="s">
        <v>3045</v>
      </c>
      <c r="E2806" s="3">
        <v>45117</v>
      </c>
      <c r="F2806" s="2" t="s">
        <v>28</v>
      </c>
      <c r="G2806" s="2" t="s">
        <v>638</v>
      </c>
      <c r="H2806" s="3">
        <v>46305</v>
      </c>
      <c r="K2806" s="2" t="s">
        <v>65</v>
      </c>
      <c r="L2806" s="2" t="s">
        <v>164</v>
      </c>
      <c r="N2806" t="s">
        <v>3440</v>
      </c>
      <c r="O2806" s="3">
        <v>45306</v>
      </c>
      <c r="P2806" s="2">
        <f t="shared" ca="1" si="43"/>
        <v>1</v>
      </c>
    </row>
    <row r="2807" spans="1:16">
      <c r="A2807" s="2">
        <v>3611121</v>
      </c>
      <c r="B2807" s="2">
        <v>2806</v>
      </c>
      <c r="C2807" s="2">
        <v>2806</v>
      </c>
      <c r="D2807" s="2" t="s">
        <v>3046</v>
      </c>
      <c r="E2807" s="3">
        <v>45117</v>
      </c>
      <c r="F2807" s="2" t="s">
        <v>57</v>
      </c>
      <c r="G2807" s="2" t="s">
        <v>638</v>
      </c>
      <c r="H2807" s="3">
        <v>46305</v>
      </c>
      <c r="K2807" s="2" t="s">
        <v>126</v>
      </c>
      <c r="L2807" s="2" t="s">
        <v>990</v>
      </c>
      <c r="N2807" t="s">
        <v>3440</v>
      </c>
      <c r="O2807" s="3">
        <v>45306</v>
      </c>
      <c r="P2807" s="2">
        <f t="shared" ca="1" si="43"/>
        <v>1</v>
      </c>
    </row>
    <row r="2808" spans="1:16">
      <c r="A2808" s="2">
        <v>3612711</v>
      </c>
      <c r="B2808" s="2">
        <v>2807</v>
      </c>
      <c r="C2808" s="2">
        <v>2807</v>
      </c>
      <c r="D2808" s="2" t="s">
        <v>3047</v>
      </c>
      <c r="E2808" s="3">
        <v>45117</v>
      </c>
      <c r="F2808" s="2" t="s">
        <v>57</v>
      </c>
      <c r="G2808" s="2" t="s">
        <v>638</v>
      </c>
      <c r="H2808" s="3">
        <v>46305</v>
      </c>
      <c r="K2808" s="2" t="s">
        <v>65</v>
      </c>
      <c r="L2808" s="2" t="s">
        <v>174</v>
      </c>
      <c r="N2808" t="s">
        <v>3440</v>
      </c>
      <c r="O2808" s="3">
        <v>45306</v>
      </c>
      <c r="P2808" s="2">
        <f t="shared" ca="1" si="43"/>
        <v>1</v>
      </c>
    </row>
    <row r="2809" spans="1:16">
      <c r="A2809" s="2">
        <v>3602735</v>
      </c>
      <c r="B2809" s="2">
        <v>2808</v>
      </c>
      <c r="C2809" s="2">
        <v>2808</v>
      </c>
      <c r="D2809" s="2" t="s">
        <v>3048</v>
      </c>
      <c r="E2809" s="3">
        <v>45117</v>
      </c>
      <c r="F2809" s="2" t="s">
        <v>57</v>
      </c>
      <c r="G2809" s="2" t="s">
        <v>638</v>
      </c>
      <c r="H2809" s="3">
        <v>46305</v>
      </c>
      <c r="K2809" s="2" t="s">
        <v>454</v>
      </c>
      <c r="L2809" s="2" t="s">
        <v>174</v>
      </c>
      <c r="N2809" t="s">
        <v>3440</v>
      </c>
      <c r="O2809" s="3">
        <v>45306</v>
      </c>
      <c r="P2809" s="2">
        <f t="shared" ca="1" si="43"/>
        <v>1</v>
      </c>
    </row>
    <row r="2810" spans="1:16">
      <c r="A2810" s="2">
        <v>3602664</v>
      </c>
      <c r="B2810" s="2">
        <v>2809</v>
      </c>
      <c r="C2810" s="2">
        <v>2809</v>
      </c>
      <c r="D2810" s="2" t="s">
        <v>3049</v>
      </c>
      <c r="E2810" s="3">
        <v>45117</v>
      </c>
      <c r="F2810" s="2" t="s">
        <v>28</v>
      </c>
      <c r="G2810" s="2" t="s">
        <v>638</v>
      </c>
      <c r="H2810" s="3">
        <v>46305</v>
      </c>
      <c r="K2810" s="2" t="s">
        <v>63</v>
      </c>
      <c r="L2810" s="2" t="s">
        <v>378</v>
      </c>
      <c r="N2810" t="s">
        <v>3440</v>
      </c>
      <c r="O2810" s="3">
        <v>45306</v>
      </c>
      <c r="P2810" s="2">
        <f t="shared" ca="1" si="43"/>
        <v>1</v>
      </c>
    </row>
    <row r="2811" spans="1:16">
      <c r="A2811" s="2">
        <v>3608366</v>
      </c>
      <c r="B2811" s="2">
        <v>2810</v>
      </c>
      <c r="C2811" s="2">
        <v>2810</v>
      </c>
      <c r="D2811" s="2" t="s">
        <v>3050</v>
      </c>
      <c r="E2811" s="3">
        <v>45117</v>
      </c>
      <c r="F2811" s="2" t="s">
        <v>14</v>
      </c>
      <c r="G2811" s="2" t="s">
        <v>638</v>
      </c>
      <c r="H2811" s="3">
        <v>46305</v>
      </c>
      <c r="K2811" s="2" t="s">
        <v>126</v>
      </c>
      <c r="L2811" s="2" t="s">
        <v>107</v>
      </c>
      <c r="N2811" t="s">
        <v>3440</v>
      </c>
      <c r="O2811" s="3">
        <v>45306</v>
      </c>
      <c r="P2811" s="2">
        <f t="shared" ca="1" si="43"/>
        <v>1</v>
      </c>
    </row>
    <row r="2812" spans="1:16">
      <c r="A2812" s="2">
        <v>3602737</v>
      </c>
      <c r="B2812" s="2">
        <v>2811</v>
      </c>
      <c r="C2812" s="2">
        <v>2811</v>
      </c>
      <c r="D2812" s="2" t="s">
        <v>3051</v>
      </c>
      <c r="E2812" s="3">
        <v>45117</v>
      </c>
      <c r="F2812" s="2" t="s">
        <v>14</v>
      </c>
      <c r="G2812" s="2" t="s">
        <v>638</v>
      </c>
      <c r="H2812" s="3">
        <v>46305</v>
      </c>
      <c r="K2812" s="2" t="s">
        <v>126</v>
      </c>
      <c r="L2812" s="2" t="s">
        <v>107</v>
      </c>
      <c r="N2812" t="s">
        <v>3440</v>
      </c>
      <c r="O2812" s="3">
        <v>45306</v>
      </c>
      <c r="P2812" s="2">
        <f t="shared" ca="1" si="43"/>
        <v>1</v>
      </c>
    </row>
    <row r="2813" spans="1:16">
      <c r="A2813" s="2">
        <v>3602710</v>
      </c>
      <c r="B2813" s="2">
        <v>2812</v>
      </c>
      <c r="C2813" s="2">
        <v>2812</v>
      </c>
      <c r="D2813" s="2" t="s">
        <v>3052</v>
      </c>
      <c r="E2813" s="3">
        <v>45117</v>
      </c>
      <c r="F2813" s="2" t="s">
        <v>14</v>
      </c>
      <c r="G2813" s="2" t="s">
        <v>638</v>
      </c>
      <c r="H2813" s="3">
        <v>46305</v>
      </c>
      <c r="K2813" s="2" t="s">
        <v>126</v>
      </c>
      <c r="L2813" s="2" t="s">
        <v>724</v>
      </c>
      <c r="N2813" t="s">
        <v>3440</v>
      </c>
      <c r="O2813" s="3">
        <v>45306</v>
      </c>
      <c r="P2813" s="2">
        <f t="shared" ca="1" si="43"/>
        <v>1</v>
      </c>
    </row>
    <row r="2814" spans="1:16">
      <c r="A2814" s="2">
        <v>3608850</v>
      </c>
      <c r="B2814" s="2">
        <v>2813</v>
      </c>
      <c r="C2814" s="2">
        <v>2813</v>
      </c>
      <c r="D2814" s="2" t="s">
        <v>3053</v>
      </c>
      <c r="E2814" s="3">
        <v>45117</v>
      </c>
      <c r="F2814" s="2" t="s">
        <v>28</v>
      </c>
      <c r="G2814" s="2" t="s">
        <v>638</v>
      </c>
      <c r="H2814" s="3">
        <v>46305</v>
      </c>
      <c r="K2814" s="2" t="s">
        <v>43</v>
      </c>
      <c r="L2814" s="2" t="s">
        <v>145</v>
      </c>
      <c r="N2814" t="s">
        <v>3440</v>
      </c>
      <c r="O2814" s="3">
        <v>45306</v>
      </c>
      <c r="P2814" s="2">
        <f t="shared" ca="1" si="43"/>
        <v>1</v>
      </c>
    </row>
    <row r="2815" spans="1:16">
      <c r="A2815" s="2">
        <v>3608898</v>
      </c>
      <c r="B2815" s="2">
        <v>2814</v>
      </c>
      <c r="C2815" s="2">
        <v>2814</v>
      </c>
      <c r="D2815" s="2" t="s">
        <v>3054</v>
      </c>
      <c r="E2815" s="3">
        <v>45117</v>
      </c>
      <c r="F2815" s="2" t="s">
        <v>28</v>
      </c>
      <c r="G2815" s="2" t="s">
        <v>638</v>
      </c>
      <c r="H2815" s="3">
        <v>46305</v>
      </c>
      <c r="K2815" s="2" t="s">
        <v>21</v>
      </c>
      <c r="L2815" s="2" t="s">
        <v>171</v>
      </c>
      <c r="N2815" t="s">
        <v>3440</v>
      </c>
      <c r="O2815" s="3">
        <v>45306</v>
      </c>
      <c r="P2815" s="2">
        <f t="shared" ca="1" si="43"/>
        <v>1</v>
      </c>
    </row>
    <row r="2816" spans="1:16">
      <c r="A2816" s="2">
        <v>3609090</v>
      </c>
      <c r="B2816" s="2">
        <v>2815</v>
      </c>
      <c r="C2816" s="2">
        <v>2815</v>
      </c>
      <c r="D2816" s="2" t="s">
        <v>3055</v>
      </c>
      <c r="E2816" s="3">
        <v>45117</v>
      </c>
      <c r="F2816" s="2" t="s">
        <v>246</v>
      </c>
      <c r="G2816" s="2" t="s">
        <v>638</v>
      </c>
      <c r="H2816" s="3">
        <v>46305</v>
      </c>
      <c r="K2816" s="2" t="s">
        <v>63</v>
      </c>
      <c r="L2816" s="2" t="s">
        <v>92</v>
      </c>
      <c r="N2816" t="s">
        <v>3440</v>
      </c>
      <c r="O2816" s="3">
        <v>45306</v>
      </c>
      <c r="P2816" s="2">
        <f t="shared" ca="1" si="43"/>
        <v>1</v>
      </c>
    </row>
    <row r="2817" spans="1:16">
      <c r="A2817" s="2">
        <v>3602885</v>
      </c>
      <c r="B2817" s="2">
        <v>2816</v>
      </c>
      <c r="C2817" s="2">
        <v>2816</v>
      </c>
      <c r="D2817" s="2" t="s">
        <v>3056</v>
      </c>
      <c r="E2817" s="3">
        <v>45117</v>
      </c>
      <c r="F2817" s="2" t="s">
        <v>57</v>
      </c>
      <c r="G2817" s="2" t="s">
        <v>638</v>
      </c>
      <c r="H2817" s="3">
        <v>46305</v>
      </c>
      <c r="K2817" s="2" t="s">
        <v>126</v>
      </c>
      <c r="L2817" s="2" t="s">
        <v>439</v>
      </c>
      <c r="N2817" t="s">
        <v>3440</v>
      </c>
      <c r="O2817" s="3">
        <v>45306</v>
      </c>
      <c r="P2817" s="2">
        <f t="shared" ca="1" si="43"/>
        <v>1</v>
      </c>
    </row>
    <row r="2818" spans="1:16">
      <c r="A2818" s="2">
        <v>3607758</v>
      </c>
      <c r="B2818" s="2">
        <v>2817</v>
      </c>
      <c r="C2818" s="2">
        <v>2817</v>
      </c>
      <c r="D2818" s="2" t="s">
        <v>3057</v>
      </c>
      <c r="E2818" s="3">
        <v>45117</v>
      </c>
      <c r="F2818" s="2" t="s">
        <v>28</v>
      </c>
      <c r="G2818" s="2" t="s">
        <v>638</v>
      </c>
      <c r="H2818" s="3">
        <v>46305</v>
      </c>
      <c r="K2818" s="2" t="s">
        <v>43</v>
      </c>
      <c r="L2818" s="2" t="s">
        <v>352</v>
      </c>
      <c r="N2818" t="s">
        <v>3440</v>
      </c>
      <c r="O2818" s="3">
        <v>45306</v>
      </c>
      <c r="P2818" s="2">
        <f t="shared" ref="P2818:P2881" ca="1" si="44">ROUNDUP((TODAY()-E2818)/365.25,0)</f>
        <v>1</v>
      </c>
    </row>
    <row r="2819" spans="1:16">
      <c r="A2819" s="2">
        <v>3608851</v>
      </c>
      <c r="B2819" s="2">
        <v>2818</v>
      </c>
      <c r="C2819" s="2">
        <v>2818</v>
      </c>
      <c r="D2819" s="2" t="s">
        <v>3058</v>
      </c>
      <c r="E2819" s="3">
        <v>45117</v>
      </c>
      <c r="F2819" s="2" t="s">
        <v>57</v>
      </c>
      <c r="G2819" s="2" t="s">
        <v>638</v>
      </c>
      <c r="H2819" s="3">
        <v>46305</v>
      </c>
      <c r="K2819" s="2" t="s">
        <v>454</v>
      </c>
      <c r="L2819" s="2" t="s">
        <v>174</v>
      </c>
      <c r="N2819" t="s">
        <v>3440</v>
      </c>
      <c r="O2819" s="3">
        <v>45306</v>
      </c>
      <c r="P2819" s="2">
        <f t="shared" ca="1" si="44"/>
        <v>1</v>
      </c>
    </row>
    <row r="2820" spans="1:16">
      <c r="A2820" s="2">
        <v>3607901</v>
      </c>
      <c r="B2820" s="2">
        <v>2819</v>
      </c>
      <c r="C2820" s="2">
        <v>2819</v>
      </c>
      <c r="D2820" s="2" t="s">
        <v>3059</v>
      </c>
      <c r="E2820" s="3">
        <v>45117</v>
      </c>
      <c r="F2820" s="2" t="s">
        <v>322</v>
      </c>
      <c r="G2820" s="2" t="s">
        <v>638</v>
      </c>
      <c r="H2820" s="3">
        <v>46305</v>
      </c>
      <c r="K2820" s="2" t="s">
        <v>126</v>
      </c>
      <c r="L2820" s="2" t="s">
        <v>46</v>
      </c>
      <c r="N2820" t="s">
        <v>3440</v>
      </c>
      <c r="O2820" s="3">
        <v>45306</v>
      </c>
      <c r="P2820" s="2">
        <f t="shared" ca="1" si="44"/>
        <v>1</v>
      </c>
    </row>
    <row r="2821" spans="1:16">
      <c r="A2821" s="2">
        <v>3602865</v>
      </c>
      <c r="B2821" s="2">
        <v>2820</v>
      </c>
      <c r="C2821" s="2">
        <v>2820</v>
      </c>
      <c r="D2821" s="2" t="s">
        <v>3060</v>
      </c>
      <c r="E2821" s="3">
        <v>45117</v>
      </c>
      <c r="F2821" s="2" t="s">
        <v>28</v>
      </c>
      <c r="G2821" s="2" t="s">
        <v>638</v>
      </c>
      <c r="H2821" s="3">
        <v>46305</v>
      </c>
      <c r="K2821" s="2" t="s">
        <v>126</v>
      </c>
      <c r="L2821" s="2" t="s">
        <v>174</v>
      </c>
      <c r="N2821" t="s">
        <v>3440</v>
      </c>
      <c r="O2821" s="3">
        <v>45306</v>
      </c>
      <c r="P2821" s="2">
        <f t="shared" ca="1" si="44"/>
        <v>1</v>
      </c>
    </row>
    <row r="2822" spans="1:16">
      <c r="A2822" s="2">
        <v>3607797</v>
      </c>
      <c r="B2822" s="2">
        <v>2821</v>
      </c>
      <c r="C2822" s="2">
        <v>2821</v>
      </c>
      <c r="D2822" s="2" t="s">
        <v>3061</v>
      </c>
      <c r="E2822" s="3">
        <v>45117</v>
      </c>
      <c r="F2822" s="2" t="s">
        <v>57</v>
      </c>
      <c r="G2822" s="2" t="s">
        <v>638</v>
      </c>
      <c r="H2822" s="3">
        <v>46305</v>
      </c>
      <c r="K2822" s="2" t="s">
        <v>126</v>
      </c>
      <c r="L2822" s="2" t="s">
        <v>96</v>
      </c>
      <c r="N2822" t="s">
        <v>3440</v>
      </c>
      <c r="O2822" s="3">
        <v>45306</v>
      </c>
      <c r="P2822" s="2">
        <f t="shared" ca="1" si="44"/>
        <v>1</v>
      </c>
    </row>
    <row r="2823" spans="1:16">
      <c r="A2823" s="2">
        <v>3606888</v>
      </c>
      <c r="B2823" s="2">
        <v>2822</v>
      </c>
      <c r="C2823" s="2">
        <v>2822</v>
      </c>
      <c r="D2823" s="2" t="s">
        <v>3062</v>
      </c>
      <c r="E2823" s="3">
        <v>45117</v>
      </c>
      <c r="F2823" s="2" t="s">
        <v>322</v>
      </c>
      <c r="G2823" s="2" t="s">
        <v>638</v>
      </c>
      <c r="H2823" s="3">
        <v>46305</v>
      </c>
      <c r="K2823" s="2" t="s">
        <v>126</v>
      </c>
      <c r="L2823" s="2" t="s">
        <v>26</v>
      </c>
      <c r="N2823" t="s">
        <v>3440</v>
      </c>
      <c r="O2823" s="3">
        <v>45306</v>
      </c>
      <c r="P2823" s="2">
        <f t="shared" ca="1" si="44"/>
        <v>1</v>
      </c>
    </row>
    <row r="2824" spans="1:16">
      <c r="A2824" s="2">
        <v>3607759</v>
      </c>
      <c r="B2824" s="2">
        <v>2823</v>
      </c>
      <c r="C2824" s="2">
        <v>2823</v>
      </c>
      <c r="D2824" s="2" t="s">
        <v>3063</v>
      </c>
      <c r="E2824" s="3">
        <v>45117</v>
      </c>
      <c r="F2824" s="2" t="s">
        <v>57</v>
      </c>
      <c r="G2824" s="2" t="s">
        <v>638</v>
      </c>
      <c r="H2824" s="3">
        <v>46305</v>
      </c>
      <c r="K2824" s="2" t="s">
        <v>135</v>
      </c>
      <c r="L2824" s="2" t="s">
        <v>360</v>
      </c>
      <c r="N2824" t="s">
        <v>3440</v>
      </c>
      <c r="O2824" s="3">
        <v>45306</v>
      </c>
      <c r="P2824" s="2">
        <f t="shared" ca="1" si="44"/>
        <v>1</v>
      </c>
    </row>
    <row r="2825" spans="1:16">
      <c r="A2825" s="2">
        <v>3602459</v>
      </c>
      <c r="B2825" s="2">
        <v>2824</v>
      </c>
      <c r="C2825" s="2">
        <v>2824</v>
      </c>
      <c r="D2825" s="2" t="s">
        <v>3064</v>
      </c>
      <c r="E2825" s="3">
        <v>45117</v>
      </c>
      <c r="F2825" s="2" t="s">
        <v>28</v>
      </c>
      <c r="G2825" s="2" t="s">
        <v>638</v>
      </c>
      <c r="H2825" s="3">
        <v>46305</v>
      </c>
      <c r="K2825" s="2" t="s">
        <v>65</v>
      </c>
      <c r="L2825" s="2" t="s">
        <v>174</v>
      </c>
      <c r="N2825" t="s">
        <v>3440</v>
      </c>
      <c r="O2825" s="3">
        <v>45306</v>
      </c>
      <c r="P2825" s="2">
        <f t="shared" ca="1" si="44"/>
        <v>1</v>
      </c>
    </row>
    <row r="2826" spans="1:16">
      <c r="A2826" s="2">
        <v>3602460</v>
      </c>
      <c r="B2826" s="2">
        <v>2825</v>
      </c>
      <c r="C2826" s="2">
        <v>2825</v>
      </c>
      <c r="D2826" s="2" t="s">
        <v>3065</v>
      </c>
      <c r="E2826" s="3">
        <v>45117</v>
      </c>
      <c r="F2826" s="2" t="s">
        <v>28</v>
      </c>
      <c r="G2826" s="2" t="s">
        <v>638</v>
      </c>
      <c r="H2826" s="3">
        <v>46305</v>
      </c>
      <c r="K2826" s="2" t="s">
        <v>43</v>
      </c>
      <c r="L2826" s="2" t="s">
        <v>281</v>
      </c>
      <c r="N2826" t="s">
        <v>3440</v>
      </c>
      <c r="O2826" s="3">
        <v>45306</v>
      </c>
      <c r="P2826" s="2">
        <f t="shared" ca="1" si="44"/>
        <v>1</v>
      </c>
    </row>
    <row r="2827" spans="1:16">
      <c r="A2827" s="2">
        <v>3607760</v>
      </c>
      <c r="B2827" s="2">
        <v>2826</v>
      </c>
      <c r="C2827" s="2">
        <v>2826</v>
      </c>
      <c r="D2827" s="2" t="s">
        <v>3066</v>
      </c>
      <c r="E2827" s="3">
        <v>45117</v>
      </c>
      <c r="F2827" s="2" t="s">
        <v>322</v>
      </c>
      <c r="G2827" s="2" t="s">
        <v>638</v>
      </c>
      <c r="H2827" s="3">
        <v>46305</v>
      </c>
      <c r="K2827" s="2" t="s">
        <v>126</v>
      </c>
      <c r="L2827" s="2" t="s">
        <v>3067</v>
      </c>
      <c r="N2827" t="s">
        <v>3440</v>
      </c>
      <c r="O2827" s="3">
        <v>45306</v>
      </c>
      <c r="P2827" s="2">
        <f t="shared" ca="1" si="44"/>
        <v>1</v>
      </c>
    </row>
    <row r="2828" spans="1:16">
      <c r="A2828" s="2">
        <v>3608852</v>
      </c>
      <c r="B2828" s="2">
        <v>2827</v>
      </c>
      <c r="C2828" s="2">
        <v>2827</v>
      </c>
      <c r="D2828" s="2" t="s">
        <v>3068</v>
      </c>
      <c r="E2828" s="3">
        <v>45117</v>
      </c>
      <c r="F2828" s="2" t="s">
        <v>322</v>
      </c>
      <c r="G2828" s="2" t="s">
        <v>638</v>
      </c>
      <c r="H2828" s="3">
        <v>46305</v>
      </c>
      <c r="K2828" s="2" t="s">
        <v>126</v>
      </c>
      <c r="L2828" s="2" t="s">
        <v>58</v>
      </c>
      <c r="N2828" t="s">
        <v>3440</v>
      </c>
      <c r="O2828" s="3">
        <v>45306</v>
      </c>
      <c r="P2828" s="2">
        <f t="shared" ca="1" si="44"/>
        <v>1</v>
      </c>
    </row>
    <row r="2829" spans="1:16">
      <c r="A2829" s="2">
        <v>3606899</v>
      </c>
      <c r="B2829" s="2">
        <v>2828</v>
      </c>
      <c r="C2829" s="2">
        <v>2828</v>
      </c>
      <c r="D2829" s="2" t="s">
        <v>3069</v>
      </c>
      <c r="E2829" s="3">
        <v>45117</v>
      </c>
      <c r="F2829" s="2" t="s">
        <v>322</v>
      </c>
      <c r="G2829" s="2" t="s">
        <v>638</v>
      </c>
      <c r="H2829" s="3">
        <v>46305</v>
      </c>
      <c r="K2829" s="2" t="s">
        <v>126</v>
      </c>
      <c r="L2829" s="2" t="s">
        <v>233</v>
      </c>
      <c r="N2829" t="s">
        <v>3440</v>
      </c>
      <c r="O2829" s="3">
        <v>45306</v>
      </c>
      <c r="P2829" s="2">
        <f t="shared" ca="1" si="44"/>
        <v>1</v>
      </c>
    </row>
    <row r="2830" spans="1:16">
      <c r="A2830" s="2">
        <v>3602520</v>
      </c>
      <c r="B2830" s="2">
        <v>2829</v>
      </c>
      <c r="C2830" s="2">
        <v>2829</v>
      </c>
      <c r="D2830" s="2" t="s">
        <v>3070</v>
      </c>
      <c r="E2830" s="3">
        <v>45117</v>
      </c>
      <c r="F2830" s="2" t="s">
        <v>28</v>
      </c>
      <c r="G2830" s="2" t="s">
        <v>638</v>
      </c>
      <c r="H2830" s="3">
        <v>46305</v>
      </c>
      <c r="K2830" s="2" t="s">
        <v>63</v>
      </c>
      <c r="L2830" s="2" t="s">
        <v>171</v>
      </c>
      <c r="N2830" t="s">
        <v>3440</v>
      </c>
      <c r="O2830" s="3">
        <v>45306</v>
      </c>
      <c r="P2830" s="2">
        <f t="shared" ca="1" si="44"/>
        <v>1</v>
      </c>
    </row>
    <row r="2831" spans="1:16">
      <c r="A2831" s="2">
        <v>3602662</v>
      </c>
      <c r="B2831" s="2">
        <v>2830</v>
      </c>
      <c r="C2831" s="2">
        <v>2830</v>
      </c>
      <c r="D2831" s="2" t="s">
        <v>3071</v>
      </c>
      <c r="E2831" s="3">
        <v>45117</v>
      </c>
      <c r="F2831" s="2" t="s">
        <v>322</v>
      </c>
      <c r="G2831" s="2" t="s">
        <v>638</v>
      </c>
      <c r="H2831" s="3">
        <v>46305</v>
      </c>
      <c r="K2831" s="2" t="s">
        <v>126</v>
      </c>
      <c r="L2831" s="2" t="s">
        <v>721</v>
      </c>
      <c r="N2831" t="s">
        <v>3440</v>
      </c>
      <c r="O2831" s="3">
        <v>45306</v>
      </c>
      <c r="P2831" s="2">
        <f t="shared" ca="1" si="44"/>
        <v>1</v>
      </c>
    </row>
    <row r="2832" spans="1:16">
      <c r="A2832" s="2">
        <v>3602667</v>
      </c>
      <c r="B2832" s="2">
        <v>2831</v>
      </c>
      <c r="C2832" s="2">
        <v>2831</v>
      </c>
      <c r="D2832" s="2" t="s">
        <v>3072</v>
      </c>
      <c r="E2832" s="3">
        <v>45117</v>
      </c>
      <c r="F2832" s="2" t="s">
        <v>14</v>
      </c>
      <c r="G2832" s="2" t="s">
        <v>638</v>
      </c>
      <c r="H2832" s="3">
        <v>46305</v>
      </c>
      <c r="K2832" s="2" t="s">
        <v>126</v>
      </c>
      <c r="L2832" s="2" t="s">
        <v>185</v>
      </c>
      <c r="N2832" t="s">
        <v>3440</v>
      </c>
      <c r="O2832" s="3">
        <v>45306</v>
      </c>
      <c r="P2832" s="2">
        <f t="shared" ca="1" si="44"/>
        <v>1</v>
      </c>
    </row>
    <row r="2833" spans="1:16">
      <c r="A2833" s="2">
        <v>3602663</v>
      </c>
      <c r="B2833" s="2">
        <v>2832</v>
      </c>
      <c r="C2833" s="2">
        <v>2832</v>
      </c>
      <c r="D2833" s="2" t="s">
        <v>3073</v>
      </c>
      <c r="E2833" s="3">
        <v>45117</v>
      </c>
      <c r="F2833" s="2" t="s">
        <v>14</v>
      </c>
      <c r="G2833" s="2" t="s">
        <v>638</v>
      </c>
      <c r="H2833" s="3">
        <v>46305</v>
      </c>
      <c r="K2833" s="2" t="s">
        <v>126</v>
      </c>
      <c r="L2833" s="2" t="s">
        <v>185</v>
      </c>
      <c r="N2833" t="s">
        <v>3440</v>
      </c>
      <c r="O2833" s="3">
        <v>45306</v>
      </c>
      <c r="P2833" s="2">
        <f t="shared" ca="1" si="44"/>
        <v>1</v>
      </c>
    </row>
    <row r="2834" spans="1:16">
      <c r="A2834" s="2">
        <v>3608883</v>
      </c>
      <c r="B2834" s="2">
        <v>2833</v>
      </c>
      <c r="C2834" s="2">
        <v>2833</v>
      </c>
      <c r="D2834" s="2" t="s">
        <v>3074</v>
      </c>
      <c r="E2834" s="3">
        <v>45117</v>
      </c>
      <c r="F2834" s="2" t="s">
        <v>322</v>
      </c>
      <c r="G2834" s="2" t="s">
        <v>638</v>
      </c>
      <c r="H2834" s="3">
        <v>46305</v>
      </c>
      <c r="K2834" s="2" t="s">
        <v>126</v>
      </c>
      <c r="L2834" s="2" t="s">
        <v>289</v>
      </c>
      <c r="N2834" t="s">
        <v>3440</v>
      </c>
      <c r="O2834" s="3">
        <v>45306</v>
      </c>
      <c r="P2834" s="2">
        <f t="shared" ca="1" si="44"/>
        <v>1</v>
      </c>
    </row>
    <row r="2835" spans="1:16">
      <c r="A2835" s="2">
        <v>3602665</v>
      </c>
      <c r="B2835" s="2">
        <v>2834</v>
      </c>
      <c r="C2835" s="2">
        <v>2834</v>
      </c>
      <c r="D2835" s="2" t="s">
        <v>3075</v>
      </c>
      <c r="E2835" s="3">
        <v>45117</v>
      </c>
      <c r="F2835" s="2" t="s">
        <v>28</v>
      </c>
      <c r="G2835" s="2" t="s">
        <v>638</v>
      </c>
      <c r="H2835" s="3">
        <v>46305</v>
      </c>
      <c r="K2835" s="2" t="s">
        <v>25</v>
      </c>
      <c r="L2835" s="2" t="s">
        <v>199</v>
      </c>
      <c r="N2835" t="s">
        <v>3440</v>
      </c>
      <c r="O2835" s="3">
        <v>45306</v>
      </c>
      <c r="P2835" s="2">
        <f t="shared" ca="1" si="44"/>
        <v>1</v>
      </c>
    </row>
    <row r="2836" spans="1:16">
      <c r="A2836" s="2">
        <v>3605690</v>
      </c>
      <c r="B2836" s="2">
        <v>2835</v>
      </c>
      <c r="C2836" s="2">
        <v>2835</v>
      </c>
      <c r="D2836" s="2" t="s">
        <v>3076</v>
      </c>
      <c r="E2836" s="3">
        <v>45117</v>
      </c>
      <c r="F2836" s="2" t="s">
        <v>14</v>
      </c>
      <c r="G2836" s="2" t="s">
        <v>638</v>
      </c>
      <c r="H2836" s="3">
        <v>46305</v>
      </c>
      <c r="K2836" s="2" t="s">
        <v>126</v>
      </c>
      <c r="L2836" s="2" t="s">
        <v>58</v>
      </c>
      <c r="N2836" t="s">
        <v>3440</v>
      </c>
      <c r="O2836" s="3">
        <v>45306</v>
      </c>
      <c r="P2836" s="2">
        <f t="shared" ca="1" si="44"/>
        <v>1</v>
      </c>
    </row>
    <row r="2837" spans="1:16">
      <c r="A2837" s="2">
        <v>3602886</v>
      </c>
      <c r="B2837" s="2">
        <v>2836</v>
      </c>
      <c r="C2837" s="2">
        <v>2836</v>
      </c>
      <c r="D2837" s="2" t="s">
        <v>3077</v>
      </c>
      <c r="E2837" s="3">
        <v>45117</v>
      </c>
      <c r="F2837" s="2" t="s">
        <v>14</v>
      </c>
      <c r="G2837" s="2" t="s">
        <v>638</v>
      </c>
      <c r="H2837" s="3">
        <v>46305</v>
      </c>
      <c r="K2837" s="2" t="s">
        <v>126</v>
      </c>
      <c r="L2837" s="2" t="s">
        <v>58</v>
      </c>
      <c r="N2837" t="s">
        <v>3440</v>
      </c>
      <c r="O2837" s="3">
        <v>45306</v>
      </c>
      <c r="P2837" s="2">
        <f t="shared" ca="1" si="44"/>
        <v>1</v>
      </c>
    </row>
    <row r="2838" spans="1:16">
      <c r="A2838" s="2">
        <v>3610837</v>
      </c>
      <c r="B2838" s="2">
        <v>2837</v>
      </c>
      <c r="C2838" s="2">
        <v>2837</v>
      </c>
      <c r="D2838" s="2" t="s">
        <v>3078</v>
      </c>
      <c r="E2838" s="3">
        <v>45117</v>
      </c>
      <c r="F2838" s="2" t="s">
        <v>322</v>
      </c>
      <c r="G2838" s="2" t="s">
        <v>638</v>
      </c>
      <c r="H2838" s="3">
        <v>46305</v>
      </c>
      <c r="K2838" s="2" t="s">
        <v>126</v>
      </c>
      <c r="L2838" s="2" t="s">
        <v>174</v>
      </c>
      <c r="N2838" t="s">
        <v>3440</v>
      </c>
      <c r="O2838" s="3">
        <v>45306</v>
      </c>
      <c r="P2838" s="2">
        <f t="shared" ca="1" si="44"/>
        <v>1</v>
      </c>
    </row>
    <row r="2839" spans="1:16">
      <c r="A2839" s="2">
        <v>3607224</v>
      </c>
      <c r="B2839" s="2">
        <v>2838</v>
      </c>
      <c r="C2839" s="2">
        <v>2838</v>
      </c>
      <c r="D2839" s="2" t="s">
        <v>3079</v>
      </c>
      <c r="E2839" s="3">
        <v>45117</v>
      </c>
      <c r="F2839" s="2" t="s">
        <v>322</v>
      </c>
      <c r="G2839" s="2" t="s">
        <v>638</v>
      </c>
      <c r="H2839" s="3">
        <v>46305</v>
      </c>
      <c r="K2839" s="2" t="s">
        <v>126</v>
      </c>
      <c r="L2839" s="2" t="s">
        <v>277</v>
      </c>
      <c r="N2839" t="s">
        <v>3440</v>
      </c>
      <c r="O2839" s="3">
        <v>45306</v>
      </c>
      <c r="P2839" s="2">
        <f t="shared" ca="1" si="44"/>
        <v>1</v>
      </c>
    </row>
    <row r="2840" spans="1:16">
      <c r="A2840" s="2">
        <v>3602668</v>
      </c>
      <c r="B2840" s="2">
        <v>2839</v>
      </c>
      <c r="C2840" s="2">
        <v>2839</v>
      </c>
      <c r="D2840" s="2" t="s">
        <v>3080</v>
      </c>
      <c r="E2840" s="3">
        <v>45117</v>
      </c>
      <c r="F2840" s="2" t="s">
        <v>57</v>
      </c>
      <c r="G2840" s="2" t="s">
        <v>638</v>
      </c>
      <c r="H2840" s="3">
        <v>46305</v>
      </c>
      <c r="K2840" s="2" t="s">
        <v>135</v>
      </c>
      <c r="L2840" s="2" t="s">
        <v>176</v>
      </c>
      <c r="N2840" t="s">
        <v>3440</v>
      </c>
      <c r="O2840" s="3">
        <v>45306</v>
      </c>
      <c r="P2840" s="2">
        <f t="shared" ca="1" si="44"/>
        <v>1</v>
      </c>
    </row>
    <row r="2841" spans="1:16">
      <c r="A2841" s="2">
        <v>3607223</v>
      </c>
      <c r="B2841" s="2">
        <v>2840</v>
      </c>
      <c r="C2841" s="2">
        <v>2840</v>
      </c>
      <c r="D2841" s="2" t="s">
        <v>3081</v>
      </c>
      <c r="E2841" s="3">
        <v>45117</v>
      </c>
      <c r="F2841" s="2" t="s">
        <v>28</v>
      </c>
      <c r="G2841" s="2" t="s">
        <v>638</v>
      </c>
      <c r="H2841" s="3">
        <v>46305</v>
      </c>
      <c r="K2841" s="2" t="s">
        <v>16</v>
      </c>
      <c r="L2841" s="2" t="s">
        <v>1328</v>
      </c>
      <c r="N2841" t="s">
        <v>3440</v>
      </c>
      <c r="O2841" s="3">
        <v>45306</v>
      </c>
      <c r="P2841" s="2">
        <f t="shared" ca="1" si="44"/>
        <v>1</v>
      </c>
    </row>
    <row r="2842" spans="1:16">
      <c r="A2842" s="2">
        <v>3602887</v>
      </c>
      <c r="B2842" s="2">
        <v>2841</v>
      </c>
      <c r="C2842" s="2">
        <v>2841</v>
      </c>
      <c r="D2842" s="2" t="s">
        <v>3082</v>
      </c>
      <c r="E2842" s="3">
        <v>45117</v>
      </c>
      <c r="F2842" s="2" t="s">
        <v>322</v>
      </c>
      <c r="G2842" s="2" t="s">
        <v>638</v>
      </c>
      <c r="H2842" s="3">
        <v>46305</v>
      </c>
      <c r="K2842" s="2" t="s">
        <v>126</v>
      </c>
      <c r="L2842" s="2" t="s">
        <v>463</v>
      </c>
      <c r="N2842" t="s">
        <v>3440</v>
      </c>
      <c r="O2842" s="3">
        <v>45306</v>
      </c>
      <c r="P2842" s="2">
        <f t="shared" ca="1" si="44"/>
        <v>1</v>
      </c>
    </row>
    <row r="2843" spans="1:16">
      <c r="A2843" s="2">
        <v>3610521</v>
      </c>
      <c r="B2843" s="2">
        <v>2842</v>
      </c>
      <c r="C2843" s="2">
        <v>2842</v>
      </c>
      <c r="D2843" s="2" t="s">
        <v>3083</v>
      </c>
      <c r="E2843" s="3">
        <v>45117</v>
      </c>
      <c r="F2843" s="2" t="s">
        <v>28</v>
      </c>
      <c r="G2843" s="2" t="s">
        <v>638</v>
      </c>
      <c r="H2843" s="3">
        <v>46305</v>
      </c>
      <c r="K2843" s="2" t="s">
        <v>43</v>
      </c>
      <c r="L2843" s="2" t="s">
        <v>26</v>
      </c>
      <c r="N2843" t="s">
        <v>3440</v>
      </c>
      <c r="O2843" s="3">
        <v>45306</v>
      </c>
      <c r="P2843" s="2">
        <f t="shared" ca="1" si="44"/>
        <v>1</v>
      </c>
    </row>
    <row r="2844" spans="1:16">
      <c r="A2844" s="2">
        <v>3602736</v>
      </c>
      <c r="B2844" s="2">
        <v>2843</v>
      </c>
      <c r="C2844" s="2">
        <v>2843</v>
      </c>
      <c r="D2844" s="2" t="s">
        <v>3084</v>
      </c>
      <c r="E2844" s="3">
        <v>45117</v>
      </c>
      <c r="F2844" s="2" t="s">
        <v>14</v>
      </c>
      <c r="G2844" s="2" t="s">
        <v>638</v>
      </c>
      <c r="H2844" s="3">
        <v>46305</v>
      </c>
      <c r="K2844" s="2" t="s">
        <v>126</v>
      </c>
      <c r="L2844" s="2" t="s">
        <v>3085</v>
      </c>
      <c r="N2844" t="s">
        <v>3440</v>
      </c>
      <c r="O2844" s="3">
        <v>45306</v>
      </c>
      <c r="P2844" s="2">
        <f t="shared" ca="1" si="44"/>
        <v>1</v>
      </c>
    </row>
    <row r="2845" spans="1:16">
      <c r="A2845" s="2">
        <v>3607225</v>
      </c>
      <c r="B2845" s="2">
        <v>2844</v>
      </c>
      <c r="C2845" s="2">
        <v>2844</v>
      </c>
      <c r="D2845" s="2" t="s">
        <v>3086</v>
      </c>
      <c r="E2845" s="3">
        <v>45117</v>
      </c>
      <c r="F2845" s="2" t="s">
        <v>322</v>
      </c>
      <c r="G2845" s="2" t="s">
        <v>638</v>
      </c>
      <c r="H2845" s="3">
        <v>46305</v>
      </c>
      <c r="K2845" s="2" t="s">
        <v>126</v>
      </c>
      <c r="L2845" s="2" t="s">
        <v>116</v>
      </c>
      <c r="N2845" t="s">
        <v>3440</v>
      </c>
      <c r="O2845" s="3">
        <v>45306</v>
      </c>
      <c r="P2845" s="2">
        <f t="shared" ca="1" si="44"/>
        <v>1</v>
      </c>
    </row>
    <row r="2846" spans="1:16">
      <c r="A2846" s="2">
        <v>3602519</v>
      </c>
      <c r="B2846" s="2">
        <v>2845</v>
      </c>
      <c r="C2846" s="2">
        <v>2845</v>
      </c>
      <c r="D2846" s="2" t="s">
        <v>3087</v>
      </c>
      <c r="E2846" s="3">
        <v>45117</v>
      </c>
      <c r="F2846" s="2" t="s">
        <v>28</v>
      </c>
      <c r="G2846" s="2" t="s">
        <v>638</v>
      </c>
      <c r="H2846" s="3">
        <v>46305</v>
      </c>
      <c r="K2846" s="2" t="s">
        <v>43</v>
      </c>
      <c r="L2846" s="2" t="s">
        <v>154</v>
      </c>
      <c r="N2846" t="s">
        <v>3440</v>
      </c>
      <c r="O2846" s="3">
        <v>45306</v>
      </c>
      <c r="P2846" s="2">
        <f t="shared" ca="1" si="44"/>
        <v>1</v>
      </c>
    </row>
    <row r="2847" spans="1:16">
      <c r="A2847" s="2">
        <v>3614507</v>
      </c>
      <c r="B2847" s="2">
        <v>2846</v>
      </c>
      <c r="C2847" s="2">
        <v>2846</v>
      </c>
      <c r="D2847" s="2" t="s">
        <v>3088</v>
      </c>
      <c r="E2847" s="3">
        <v>45131</v>
      </c>
      <c r="F2847" s="2" t="s">
        <v>14</v>
      </c>
      <c r="G2847" s="2" t="s">
        <v>638</v>
      </c>
      <c r="H2847" s="3">
        <v>46319</v>
      </c>
      <c r="K2847" s="2" t="s">
        <v>126</v>
      </c>
      <c r="L2847" s="2" t="s">
        <v>259</v>
      </c>
      <c r="N2847" t="s">
        <v>3440</v>
      </c>
      <c r="O2847" s="3">
        <v>45306</v>
      </c>
      <c r="P2847" s="2">
        <f t="shared" ca="1" si="44"/>
        <v>1</v>
      </c>
    </row>
    <row r="2848" spans="1:16">
      <c r="A2848" s="2">
        <v>3617137</v>
      </c>
      <c r="B2848" s="2">
        <v>2847</v>
      </c>
      <c r="C2848" s="2">
        <v>2847</v>
      </c>
      <c r="D2848" s="2" t="s">
        <v>3089</v>
      </c>
      <c r="E2848" s="3">
        <v>45131</v>
      </c>
      <c r="F2848" s="2" t="s">
        <v>57</v>
      </c>
      <c r="G2848" s="2" t="s">
        <v>638</v>
      </c>
      <c r="H2848" s="3">
        <v>46319</v>
      </c>
      <c r="K2848" s="2" t="s">
        <v>126</v>
      </c>
      <c r="L2848" s="2" t="s">
        <v>781</v>
      </c>
      <c r="N2848" t="s">
        <v>3440</v>
      </c>
      <c r="O2848" s="3">
        <v>45306</v>
      </c>
      <c r="P2848" s="2">
        <f t="shared" ca="1" si="44"/>
        <v>1</v>
      </c>
    </row>
    <row r="2849" spans="1:16">
      <c r="A2849" s="2">
        <v>3610785</v>
      </c>
      <c r="B2849" s="2">
        <v>2848</v>
      </c>
      <c r="C2849" s="2">
        <v>2848</v>
      </c>
      <c r="D2849" s="2" t="s">
        <v>3090</v>
      </c>
      <c r="E2849" s="3">
        <v>45131</v>
      </c>
      <c r="F2849" s="2" t="s">
        <v>14</v>
      </c>
      <c r="G2849" s="2" t="s">
        <v>638</v>
      </c>
      <c r="H2849" s="3">
        <v>46319</v>
      </c>
      <c r="K2849" s="2" t="s">
        <v>126</v>
      </c>
      <c r="L2849" s="2" t="s">
        <v>204</v>
      </c>
      <c r="N2849" t="s">
        <v>3440</v>
      </c>
      <c r="O2849" s="3">
        <v>45306</v>
      </c>
      <c r="P2849" s="2">
        <f t="shared" ca="1" si="44"/>
        <v>1</v>
      </c>
    </row>
    <row r="2850" spans="1:16">
      <c r="A2850" s="2">
        <v>3614505</v>
      </c>
      <c r="B2850" s="2">
        <v>2849</v>
      </c>
      <c r="C2850" s="2">
        <v>2849</v>
      </c>
      <c r="D2850" s="2" t="s">
        <v>3091</v>
      </c>
      <c r="E2850" s="3">
        <v>45131</v>
      </c>
      <c r="F2850" s="2" t="s">
        <v>57</v>
      </c>
      <c r="G2850" s="2" t="s">
        <v>638</v>
      </c>
      <c r="H2850" s="3">
        <v>46319</v>
      </c>
      <c r="K2850" s="2" t="s">
        <v>126</v>
      </c>
      <c r="L2850" s="2" t="s">
        <v>281</v>
      </c>
      <c r="N2850" t="s">
        <v>3440</v>
      </c>
      <c r="O2850" s="3">
        <v>45306</v>
      </c>
      <c r="P2850" s="2">
        <f t="shared" ca="1" si="44"/>
        <v>1</v>
      </c>
    </row>
    <row r="2851" spans="1:16">
      <c r="A2851" s="2">
        <v>3610768</v>
      </c>
      <c r="B2851" s="2">
        <v>2850</v>
      </c>
      <c r="C2851" s="2">
        <v>2850</v>
      </c>
      <c r="D2851" s="2" t="s">
        <v>3092</v>
      </c>
      <c r="E2851" s="3">
        <v>45131</v>
      </c>
      <c r="F2851" s="2" t="s">
        <v>14</v>
      </c>
      <c r="G2851" s="2" t="s">
        <v>638</v>
      </c>
      <c r="H2851" s="3">
        <v>46319</v>
      </c>
      <c r="K2851" s="2" t="s">
        <v>126</v>
      </c>
      <c r="L2851" s="2" t="s">
        <v>191</v>
      </c>
      <c r="N2851" t="s">
        <v>3440</v>
      </c>
      <c r="O2851" s="3">
        <v>45306</v>
      </c>
      <c r="P2851" s="2">
        <f t="shared" ca="1" si="44"/>
        <v>1</v>
      </c>
    </row>
    <row r="2852" spans="1:16">
      <c r="A2852" s="2">
        <v>3614297</v>
      </c>
      <c r="B2852" s="2">
        <v>2851</v>
      </c>
      <c r="C2852" s="2">
        <v>2851</v>
      </c>
      <c r="D2852" s="2" t="s">
        <v>3093</v>
      </c>
      <c r="E2852" s="3">
        <v>45131</v>
      </c>
      <c r="F2852" s="2" t="s">
        <v>57</v>
      </c>
      <c r="G2852" s="2" t="s">
        <v>638</v>
      </c>
      <c r="H2852" s="3">
        <v>46319</v>
      </c>
      <c r="K2852" s="2" t="s">
        <v>126</v>
      </c>
      <c r="L2852" s="2" t="s">
        <v>58</v>
      </c>
      <c r="N2852" t="s">
        <v>3440</v>
      </c>
      <c r="O2852" s="3">
        <v>45306</v>
      </c>
      <c r="P2852" s="2">
        <f t="shared" ca="1" si="44"/>
        <v>1</v>
      </c>
    </row>
    <row r="2853" spans="1:16">
      <c r="A2853" s="2">
        <v>3610786</v>
      </c>
      <c r="B2853" s="2">
        <v>2852</v>
      </c>
      <c r="C2853" s="2">
        <v>2852</v>
      </c>
      <c r="D2853" s="2" t="s">
        <v>3094</v>
      </c>
      <c r="E2853" s="3">
        <v>45131</v>
      </c>
      <c r="F2853" s="2" t="s">
        <v>57</v>
      </c>
      <c r="G2853" s="2" t="s">
        <v>638</v>
      </c>
      <c r="H2853" s="3">
        <v>46319</v>
      </c>
      <c r="K2853" s="2" t="s">
        <v>126</v>
      </c>
      <c r="L2853" s="2" t="s">
        <v>145</v>
      </c>
      <c r="N2853" t="s">
        <v>3440</v>
      </c>
      <c r="O2853" s="3">
        <v>45306</v>
      </c>
      <c r="P2853" s="2">
        <f t="shared" ca="1" si="44"/>
        <v>1</v>
      </c>
    </row>
    <row r="2854" spans="1:16">
      <c r="A2854" s="2">
        <v>3612058</v>
      </c>
      <c r="B2854" s="2">
        <v>2853</v>
      </c>
      <c r="C2854" s="2">
        <v>2853</v>
      </c>
      <c r="D2854" s="2" t="s">
        <v>3095</v>
      </c>
      <c r="E2854" s="3">
        <v>45131</v>
      </c>
      <c r="F2854" s="2" t="s">
        <v>28</v>
      </c>
      <c r="G2854" s="2" t="s">
        <v>638</v>
      </c>
      <c r="H2854" s="3">
        <v>46319</v>
      </c>
      <c r="K2854" s="2" t="s">
        <v>43</v>
      </c>
      <c r="L2854" s="2" t="s">
        <v>71</v>
      </c>
      <c r="N2854" t="s">
        <v>3440</v>
      </c>
      <c r="O2854" s="3">
        <v>45306</v>
      </c>
      <c r="P2854" s="2">
        <f t="shared" ca="1" si="44"/>
        <v>1</v>
      </c>
    </row>
    <row r="2855" spans="1:16">
      <c r="A2855" s="2">
        <v>3610784</v>
      </c>
      <c r="B2855" s="2">
        <v>2854</v>
      </c>
      <c r="C2855" s="2">
        <v>2854</v>
      </c>
      <c r="D2855" s="2" t="s">
        <v>3096</v>
      </c>
      <c r="E2855" s="3">
        <v>45131</v>
      </c>
      <c r="F2855" s="2" t="s">
        <v>28</v>
      </c>
      <c r="G2855" s="2" t="s">
        <v>638</v>
      </c>
      <c r="H2855" s="3">
        <v>46319</v>
      </c>
      <c r="K2855" s="2" t="s">
        <v>25</v>
      </c>
      <c r="L2855" s="2" t="s">
        <v>2071</v>
      </c>
      <c r="N2855" t="s">
        <v>3440</v>
      </c>
      <c r="O2855" s="3">
        <v>45306</v>
      </c>
      <c r="P2855" s="2">
        <f t="shared" ca="1" si="44"/>
        <v>1</v>
      </c>
    </row>
    <row r="2856" spans="1:16">
      <c r="A2856" s="2">
        <v>3614503</v>
      </c>
      <c r="B2856" s="2">
        <v>2855</v>
      </c>
      <c r="C2856" s="2">
        <v>2855</v>
      </c>
      <c r="D2856" s="2" t="s">
        <v>3097</v>
      </c>
      <c r="E2856" s="3">
        <v>45131</v>
      </c>
      <c r="F2856" s="2" t="s">
        <v>28</v>
      </c>
      <c r="G2856" s="2" t="s">
        <v>638</v>
      </c>
      <c r="H2856" s="3">
        <v>46319</v>
      </c>
      <c r="K2856" s="2" t="s">
        <v>16</v>
      </c>
      <c r="L2856" s="2" t="s">
        <v>92</v>
      </c>
      <c r="N2856" t="s">
        <v>3440</v>
      </c>
      <c r="O2856" s="3">
        <v>45306</v>
      </c>
      <c r="P2856" s="2">
        <f t="shared" ca="1" si="44"/>
        <v>1</v>
      </c>
    </row>
    <row r="2857" spans="1:16">
      <c r="A2857" s="2">
        <v>3614494</v>
      </c>
      <c r="B2857" s="2">
        <v>2856</v>
      </c>
      <c r="C2857" s="2">
        <v>2856</v>
      </c>
      <c r="D2857" s="2" t="s">
        <v>3098</v>
      </c>
      <c r="E2857" s="3">
        <v>45131</v>
      </c>
      <c r="F2857" s="2" t="s">
        <v>28</v>
      </c>
      <c r="G2857" s="2" t="s">
        <v>638</v>
      </c>
      <c r="H2857" s="3">
        <v>46319</v>
      </c>
      <c r="K2857" s="2" t="s">
        <v>126</v>
      </c>
      <c r="L2857" s="2" t="s">
        <v>538</v>
      </c>
      <c r="N2857" t="s">
        <v>3440</v>
      </c>
      <c r="O2857" s="3">
        <v>45306</v>
      </c>
      <c r="P2857" s="2">
        <f t="shared" ca="1" si="44"/>
        <v>1</v>
      </c>
    </row>
    <row r="2858" spans="1:16">
      <c r="A2858" s="2">
        <v>3610770</v>
      </c>
      <c r="B2858" s="2">
        <v>2857</v>
      </c>
      <c r="C2858" s="2">
        <v>2857</v>
      </c>
      <c r="D2858" s="2" t="s">
        <v>3099</v>
      </c>
      <c r="E2858" s="3">
        <v>45131</v>
      </c>
      <c r="F2858" s="2" t="s">
        <v>28</v>
      </c>
      <c r="G2858" s="2" t="s">
        <v>638</v>
      </c>
      <c r="H2858" s="3">
        <v>46319</v>
      </c>
      <c r="K2858" s="2" t="s">
        <v>54</v>
      </c>
      <c r="L2858" s="2" t="s">
        <v>1240</v>
      </c>
      <c r="N2858" t="s">
        <v>3440</v>
      </c>
      <c r="O2858" s="3">
        <v>45306</v>
      </c>
      <c r="P2858" s="2">
        <f t="shared" ca="1" si="44"/>
        <v>1</v>
      </c>
    </row>
    <row r="2859" spans="1:16">
      <c r="A2859" s="2">
        <v>3610951</v>
      </c>
      <c r="B2859" s="2">
        <v>2858</v>
      </c>
      <c r="C2859" s="2">
        <v>2858</v>
      </c>
      <c r="D2859" s="2" t="s">
        <v>3100</v>
      </c>
      <c r="E2859" s="3">
        <v>45131</v>
      </c>
      <c r="F2859" s="2" t="s">
        <v>28</v>
      </c>
      <c r="G2859" s="2" t="s">
        <v>638</v>
      </c>
      <c r="H2859" s="3">
        <v>46319</v>
      </c>
      <c r="K2859" s="2" t="s">
        <v>63</v>
      </c>
      <c r="L2859" s="2" t="s">
        <v>107</v>
      </c>
      <c r="N2859" t="s">
        <v>3440</v>
      </c>
      <c r="O2859" s="3">
        <v>45306</v>
      </c>
      <c r="P2859" s="2">
        <f t="shared" ca="1" si="44"/>
        <v>1</v>
      </c>
    </row>
    <row r="2860" spans="1:16">
      <c r="A2860" s="2">
        <v>3610788</v>
      </c>
      <c r="B2860" s="2">
        <v>2859</v>
      </c>
      <c r="C2860" s="2">
        <v>2859</v>
      </c>
      <c r="D2860" s="2" t="s">
        <v>3101</v>
      </c>
      <c r="E2860" s="3">
        <v>45131</v>
      </c>
      <c r="F2860" s="2" t="s">
        <v>28</v>
      </c>
      <c r="G2860" s="2" t="s">
        <v>638</v>
      </c>
      <c r="H2860" s="3">
        <v>46319</v>
      </c>
      <c r="K2860" s="2" t="s">
        <v>25</v>
      </c>
      <c r="L2860" s="2" t="s">
        <v>58</v>
      </c>
      <c r="N2860" t="s">
        <v>3440</v>
      </c>
      <c r="O2860" s="3">
        <v>45306</v>
      </c>
      <c r="P2860" s="2">
        <f t="shared" ca="1" si="44"/>
        <v>1</v>
      </c>
    </row>
    <row r="2861" spans="1:16">
      <c r="A2861" s="2">
        <v>3610926</v>
      </c>
      <c r="B2861" s="2">
        <v>2860</v>
      </c>
      <c r="C2861" s="2">
        <v>2860</v>
      </c>
      <c r="D2861" s="2" t="s">
        <v>3102</v>
      </c>
      <c r="E2861" s="3">
        <v>45131</v>
      </c>
      <c r="F2861" s="2" t="s">
        <v>322</v>
      </c>
      <c r="G2861" s="2" t="s">
        <v>638</v>
      </c>
      <c r="H2861" s="3">
        <v>46319</v>
      </c>
      <c r="K2861" s="2" t="s">
        <v>126</v>
      </c>
      <c r="L2861" s="2" t="s">
        <v>174</v>
      </c>
      <c r="N2861" t="s">
        <v>3440</v>
      </c>
      <c r="O2861" s="3">
        <v>45306</v>
      </c>
      <c r="P2861" s="2">
        <f t="shared" ca="1" si="44"/>
        <v>1</v>
      </c>
    </row>
    <row r="2862" spans="1:16">
      <c r="A2862" s="2">
        <v>3614557</v>
      </c>
      <c r="B2862" s="2">
        <v>2861</v>
      </c>
      <c r="C2862" s="2">
        <v>2861</v>
      </c>
      <c r="D2862" s="2" t="s">
        <v>3103</v>
      </c>
      <c r="E2862" s="3">
        <v>45131</v>
      </c>
      <c r="F2862" s="2" t="s">
        <v>28</v>
      </c>
      <c r="G2862" s="2" t="s">
        <v>638</v>
      </c>
      <c r="H2862" s="3">
        <v>46319</v>
      </c>
      <c r="K2862" s="2" t="s">
        <v>25</v>
      </c>
      <c r="L2862" s="2" t="s">
        <v>71</v>
      </c>
      <c r="N2862" t="s">
        <v>3440</v>
      </c>
      <c r="O2862" s="3">
        <v>45306</v>
      </c>
      <c r="P2862" s="2">
        <f t="shared" ca="1" si="44"/>
        <v>1</v>
      </c>
    </row>
    <row r="2863" spans="1:16">
      <c r="A2863" s="2">
        <v>3614296</v>
      </c>
      <c r="B2863" s="2">
        <v>2862</v>
      </c>
      <c r="C2863" s="2">
        <v>2862</v>
      </c>
      <c r="D2863" s="2" t="s">
        <v>3104</v>
      </c>
      <c r="E2863" s="3">
        <v>45131</v>
      </c>
      <c r="F2863" s="2" t="s">
        <v>28</v>
      </c>
      <c r="G2863" s="2" t="s">
        <v>638</v>
      </c>
      <c r="H2863" s="3">
        <v>46319</v>
      </c>
      <c r="K2863" s="2" t="s">
        <v>65</v>
      </c>
      <c r="L2863" s="2" t="s">
        <v>265</v>
      </c>
      <c r="N2863" t="s">
        <v>3440</v>
      </c>
      <c r="O2863" s="3">
        <v>45306</v>
      </c>
      <c r="P2863" s="2">
        <f t="shared" ca="1" si="44"/>
        <v>1</v>
      </c>
    </row>
    <row r="2864" spans="1:16">
      <c r="A2864" s="2">
        <v>3609337</v>
      </c>
      <c r="B2864" s="2">
        <v>2863</v>
      </c>
      <c r="C2864" s="2">
        <v>2863</v>
      </c>
      <c r="D2864" s="2" t="s">
        <v>3105</v>
      </c>
      <c r="E2864" s="3">
        <v>45131</v>
      </c>
      <c r="F2864" s="2" t="s">
        <v>28</v>
      </c>
      <c r="G2864" s="2" t="s">
        <v>638</v>
      </c>
      <c r="H2864" s="3">
        <v>46319</v>
      </c>
      <c r="K2864" s="2" t="s">
        <v>126</v>
      </c>
      <c r="L2864" s="2" t="s">
        <v>36</v>
      </c>
      <c r="N2864" t="s">
        <v>3440</v>
      </c>
      <c r="O2864" s="3">
        <v>45306</v>
      </c>
      <c r="P2864" s="2">
        <f t="shared" ca="1" si="44"/>
        <v>1</v>
      </c>
    </row>
    <row r="2865" spans="1:16">
      <c r="A2865" s="2">
        <v>3614260</v>
      </c>
      <c r="B2865" s="2">
        <v>2864</v>
      </c>
      <c r="C2865" s="2">
        <v>2864</v>
      </c>
      <c r="D2865" s="2" t="s">
        <v>3106</v>
      </c>
      <c r="E2865" s="3">
        <v>45131</v>
      </c>
      <c r="F2865" s="2" t="s">
        <v>57</v>
      </c>
      <c r="G2865" s="2" t="s">
        <v>638</v>
      </c>
      <c r="H2865" s="3">
        <v>46319</v>
      </c>
      <c r="K2865" s="2" t="s">
        <v>126</v>
      </c>
      <c r="L2865" s="2" t="s">
        <v>249</v>
      </c>
      <c r="N2865" t="s">
        <v>3440</v>
      </c>
      <c r="O2865" s="3">
        <v>45306</v>
      </c>
      <c r="P2865" s="2">
        <f t="shared" ca="1" si="44"/>
        <v>1</v>
      </c>
    </row>
    <row r="2866" spans="1:16">
      <c r="A2866" s="2">
        <v>3610924</v>
      </c>
      <c r="B2866" s="2">
        <v>2865</v>
      </c>
      <c r="C2866" s="2">
        <v>2865</v>
      </c>
      <c r="D2866" s="2" t="s">
        <v>3107</v>
      </c>
      <c r="E2866" s="3">
        <v>45131</v>
      </c>
      <c r="F2866" s="2" t="s">
        <v>322</v>
      </c>
      <c r="G2866" s="2" t="s">
        <v>638</v>
      </c>
      <c r="H2866" s="3">
        <v>46319</v>
      </c>
      <c r="K2866" s="2" t="s">
        <v>126</v>
      </c>
      <c r="L2866" s="2" t="s">
        <v>1034</v>
      </c>
      <c r="N2866" t="s">
        <v>3440</v>
      </c>
      <c r="O2866" s="3">
        <v>45306</v>
      </c>
      <c r="P2866" s="2">
        <f t="shared" ca="1" si="44"/>
        <v>1</v>
      </c>
    </row>
    <row r="2867" spans="1:16">
      <c r="A2867" s="2">
        <v>3610952</v>
      </c>
      <c r="B2867" s="2">
        <v>2866</v>
      </c>
      <c r="C2867" s="2">
        <v>2866</v>
      </c>
      <c r="D2867" s="2" t="s">
        <v>3108</v>
      </c>
      <c r="E2867" s="3">
        <v>45131</v>
      </c>
      <c r="F2867" s="2" t="s">
        <v>57</v>
      </c>
      <c r="G2867" s="2" t="s">
        <v>638</v>
      </c>
      <c r="H2867" s="3">
        <v>46319</v>
      </c>
      <c r="K2867" s="2" t="s">
        <v>126</v>
      </c>
      <c r="L2867" s="2" t="s">
        <v>174</v>
      </c>
      <c r="N2867" t="s">
        <v>3440</v>
      </c>
      <c r="O2867" s="3">
        <v>45306</v>
      </c>
      <c r="P2867" s="2">
        <f t="shared" ca="1" si="44"/>
        <v>1</v>
      </c>
    </row>
    <row r="2868" spans="1:16">
      <c r="A2868" s="2">
        <v>3614316</v>
      </c>
      <c r="B2868" s="2">
        <v>2867</v>
      </c>
      <c r="C2868" s="2">
        <v>2867</v>
      </c>
      <c r="D2868" s="2" t="s">
        <v>3109</v>
      </c>
      <c r="E2868" s="3">
        <v>45131</v>
      </c>
      <c r="F2868" s="2" t="s">
        <v>28</v>
      </c>
      <c r="G2868" s="2" t="s">
        <v>638</v>
      </c>
      <c r="H2868" s="3">
        <v>46319</v>
      </c>
      <c r="K2868" s="2" t="s">
        <v>126</v>
      </c>
      <c r="L2868" s="2" t="s">
        <v>26</v>
      </c>
      <c r="N2868" t="s">
        <v>3440</v>
      </c>
      <c r="O2868" s="3">
        <v>45306</v>
      </c>
      <c r="P2868" s="2">
        <f t="shared" ca="1" si="44"/>
        <v>1</v>
      </c>
    </row>
    <row r="2869" spans="1:16">
      <c r="A2869" s="2">
        <v>3610927</v>
      </c>
      <c r="B2869" s="2">
        <v>2868</v>
      </c>
      <c r="C2869" s="2">
        <v>2868</v>
      </c>
      <c r="D2869" s="2" t="s">
        <v>3110</v>
      </c>
      <c r="E2869" s="3">
        <v>45131</v>
      </c>
      <c r="F2869" s="2" t="s">
        <v>57</v>
      </c>
      <c r="G2869" s="2" t="s">
        <v>638</v>
      </c>
      <c r="H2869" s="3">
        <v>46319</v>
      </c>
      <c r="K2869" s="2" t="s">
        <v>126</v>
      </c>
      <c r="L2869" s="2" t="s">
        <v>401</v>
      </c>
      <c r="N2869" t="s">
        <v>3440</v>
      </c>
      <c r="O2869" s="3">
        <v>45306</v>
      </c>
      <c r="P2869" s="2">
        <f t="shared" ca="1" si="44"/>
        <v>1</v>
      </c>
    </row>
    <row r="2870" spans="1:16">
      <c r="A2870" s="2">
        <v>3611122</v>
      </c>
      <c r="B2870" s="2">
        <v>2869</v>
      </c>
      <c r="C2870" s="2">
        <v>2869</v>
      </c>
      <c r="D2870" s="2" t="s">
        <v>3111</v>
      </c>
      <c r="E2870" s="3">
        <v>45131</v>
      </c>
      <c r="F2870" s="2" t="s">
        <v>28</v>
      </c>
      <c r="G2870" s="2" t="s">
        <v>638</v>
      </c>
      <c r="H2870" s="3">
        <v>46319</v>
      </c>
      <c r="K2870" s="2" t="s">
        <v>63</v>
      </c>
      <c r="L2870" s="2" t="s">
        <v>36</v>
      </c>
      <c r="N2870" t="s">
        <v>3440</v>
      </c>
      <c r="O2870" s="3">
        <v>45306</v>
      </c>
      <c r="P2870" s="2">
        <f t="shared" ca="1" si="44"/>
        <v>1</v>
      </c>
    </row>
    <row r="2871" spans="1:16">
      <c r="A2871" s="2">
        <v>3610787</v>
      </c>
      <c r="B2871" s="2">
        <v>2870</v>
      </c>
      <c r="C2871" s="2">
        <v>2870</v>
      </c>
      <c r="D2871" s="2" t="s">
        <v>3112</v>
      </c>
      <c r="E2871" s="3">
        <v>45131</v>
      </c>
      <c r="F2871" s="2" t="s">
        <v>246</v>
      </c>
      <c r="G2871" s="2" t="s">
        <v>638</v>
      </c>
      <c r="H2871" s="3">
        <v>46319</v>
      </c>
      <c r="K2871" s="2" t="s">
        <v>16</v>
      </c>
      <c r="L2871" s="2" t="s">
        <v>225</v>
      </c>
      <c r="N2871" t="s">
        <v>3440</v>
      </c>
      <c r="O2871" s="3">
        <v>45306</v>
      </c>
      <c r="P2871" s="2">
        <f t="shared" ca="1" si="44"/>
        <v>1</v>
      </c>
    </row>
    <row r="2872" spans="1:16">
      <c r="A2872" s="2">
        <v>3614298</v>
      </c>
      <c r="B2872" s="2">
        <v>2871</v>
      </c>
      <c r="C2872" s="2">
        <v>2871</v>
      </c>
      <c r="D2872" s="2" t="s">
        <v>3113</v>
      </c>
      <c r="E2872" s="3">
        <v>45131</v>
      </c>
      <c r="F2872" s="2" t="s">
        <v>322</v>
      </c>
      <c r="G2872" s="2" t="s">
        <v>638</v>
      </c>
      <c r="H2872" s="3">
        <v>46319</v>
      </c>
      <c r="K2872" s="2" t="s">
        <v>126</v>
      </c>
      <c r="L2872" s="2" t="s">
        <v>623</v>
      </c>
      <c r="N2872" t="s">
        <v>3440</v>
      </c>
      <c r="O2872" s="3">
        <v>45306</v>
      </c>
      <c r="P2872" s="2">
        <f t="shared" ca="1" si="44"/>
        <v>1</v>
      </c>
    </row>
    <row r="2873" spans="1:16">
      <c r="A2873" s="2">
        <v>3613216</v>
      </c>
      <c r="B2873" s="2">
        <v>2872</v>
      </c>
      <c r="C2873" s="2">
        <v>2872</v>
      </c>
      <c r="D2873" s="2" t="s">
        <v>3114</v>
      </c>
      <c r="E2873" s="3">
        <v>45131</v>
      </c>
      <c r="F2873" s="2" t="s">
        <v>57</v>
      </c>
      <c r="G2873" s="2" t="s">
        <v>638</v>
      </c>
      <c r="H2873" s="3">
        <v>46319</v>
      </c>
      <c r="K2873" s="2" t="s">
        <v>126</v>
      </c>
      <c r="L2873" s="2" t="s">
        <v>46</v>
      </c>
      <c r="N2873" t="s">
        <v>3440</v>
      </c>
      <c r="O2873" s="3">
        <v>45306</v>
      </c>
      <c r="P2873" s="2">
        <f t="shared" ca="1" si="44"/>
        <v>1</v>
      </c>
    </row>
    <row r="2874" spans="1:16">
      <c r="A2874" s="2">
        <v>3613215</v>
      </c>
      <c r="B2874" s="2">
        <v>2873</v>
      </c>
      <c r="C2874" s="2">
        <v>2873</v>
      </c>
      <c r="D2874" s="2" t="s">
        <v>3115</v>
      </c>
      <c r="E2874" s="3">
        <v>45131</v>
      </c>
      <c r="F2874" s="2" t="s">
        <v>57</v>
      </c>
      <c r="G2874" s="2" t="s">
        <v>638</v>
      </c>
      <c r="H2874" s="3">
        <v>46319</v>
      </c>
      <c r="K2874" s="2" t="s">
        <v>126</v>
      </c>
      <c r="L2874" s="2" t="s">
        <v>185</v>
      </c>
      <c r="N2874" t="s">
        <v>3440</v>
      </c>
      <c r="O2874" s="3">
        <v>45306</v>
      </c>
      <c r="P2874" s="2">
        <f t="shared" ca="1" si="44"/>
        <v>1</v>
      </c>
    </row>
    <row r="2875" spans="1:16">
      <c r="A2875" s="2">
        <v>3610767</v>
      </c>
      <c r="B2875" s="2">
        <v>2874</v>
      </c>
      <c r="C2875" s="2">
        <v>2874</v>
      </c>
      <c r="D2875" s="2" t="s">
        <v>3116</v>
      </c>
      <c r="E2875" s="3">
        <v>45131</v>
      </c>
      <c r="F2875" s="2" t="s">
        <v>28</v>
      </c>
      <c r="G2875" s="2" t="s">
        <v>638</v>
      </c>
      <c r="H2875" s="3">
        <v>46319</v>
      </c>
      <c r="K2875" s="2" t="s">
        <v>25</v>
      </c>
      <c r="L2875" s="2" t="s">
        <v>199</v>
      </c>
      <c r="N2875" t="s">
        <v>3440</v>
      </c>
      <c r="O2875" s="3">
        <v>45306</v>
      </c>
      <c r="P2875" s="2">
        <f t="shared" ca="1" si="44"/>
        <v>1</v>
      </c>
    </row>
    <row r="2876" spans="1:16">
      <c r="A2876" s="2">
        <v>3614493</v>
      </c>
      <c r="B2876" s="2">
        <v>2875</v>
      </c>
      <c r="C2876" s="2">
        <v>2875</v>
      </c>
      <c r="D2876" s="2" t="s">
        <v>3117</v>
      </c>
      <c r="E2876" s="3">
        <v>45131</v>
      </c>
      <c r="F2876" s="2" t="s">
        <v>28</v>
      </c>
      <c r="G2876" s="2" t="s">
        <v>638</v>
      </c>
      <c r="H2876" s="3">
        <v>46319</v>
      </c>
      <c r="K2876" s="2" t="s">
        <v>126</v>
      </c>
      <c r="L2876" s="2" t="s">
        <v>174</v>
      </c>
      <c r="N2876" t="s">
        <v>3440</v>
      </c>
      <c r="O2876" s="3">
        <v>45306</v>
      </c>
      <c r="P2876" s="2">
        <f t="shared" ca="1" si="44"/>
        <v>1</v>
      </c>
    </row>
    <row r="2877" spans="1:16">
      <c r="A2877" s="2">
        <v>3612854</v>
      </c>
      <c r="B2877" s="2">
        <v>2876</v>
      </c>
      <c r="C2877" s="2">
        <v>2876</v>
      </c>
      <c r="D2877" s="2" t="s">
        <v>3118</v>
      </c>
      <c r="E2877" s="3">
        <v>45131</v>
      </c>
      <c r="F2877" s="2" t="s">
        <v>322</v>
      </c>
      <c r="G2877" s="2" t="s">
        <v>638</v>
      </c>
      <c r="H2877" s="3">
        <v>46319</v>
      </c>
      <c r="K2877" s="2" t="s">
        <v>126</v>
      </c>
      <c r="L2877" s="2" t="s">
        <v>403</v>
      </c>
      <c r="N2877" t="s">
        <v>3440</v>
      </c>
      <c r="O2877" s="3">
        <v>45306</v>
      </c>
      <c r="P2877" s="2">
        <f t="shared" ca="1" si="44"/>
        <v>1</v>
      </c>
    </row>
    <row r="2878" spans="1:16">
      <c r="A2878" s="2">
        <v>3606898</v>
      </c>
      <c r="B2878" s="2">
        <v>2877</v>
      </c>
      <c r="C2878" s="2">
        <v>2877</v>
      </c>
      <c r="D2878" s="2" t="s">
        <v>3119</v>
      </c>
      <c r="E2878" s="3">
        <v>45131</v>
      </c>
      <c r="F2878" s="2" t="s">
        <v>322</v>
      </c>
      <c r="G2878" s="2" t="s">
        <v>638</v>
      </c>
      <c r="H2878" s="3">
        <v>46319</v>
      </c>
      <c r="K2878" s="2" t="s">
        <v>126</v>
      </c>
      <c r="L2878" s="2" t="s">
        <v>882</v>
      </c>
      <c r="N2878" t="s">
        <v>3440</v>
      </c>
      <c r="O2878" s="3">
        <v>45306</v>
      </c>
      <c r="P2878" s="2">
        <f t="shared" ca="1" si="44"/>
        <v>1</v>
      </c>
    </row>
    <row r="2879" spans="1:16">
      <c r="A2879" s="2">
        <v>3614335</v>
      </c>
      <c r="B2879" s="2">
        <v>2878</v>
      </c>
      <c r="C2879" s="2">
        <v>2878</v>
      </c>
      <c r="D2879" s="2" t="s">
        <v>3120</v>
      </c>
      <c r="E2879" s="3">
        <v>45131</v>
      </c>
      <c r="F2879" s="2" t="s">
        <v>322</v>
      </c>
      <c r="G2879" s="2" t="s">
        <v>638</v>
      </c>
      <c r="H2879" s="3">
        <v>46319</v>
      </c>
      <c r="K2879" s="2" t="s">
        <v>126</v>
      </c>
      <c r="L2879" s="2" t="s">
        <v>439</v>
      </c>
      <c r="N2879" t="s">
        <v>3440</v>
      </c>
      <c r="O2879" s="3">
        <v>45306</v>
      </c>
      <c r="P2879" s="2">
        <f t="shared" ca="1" si="44"/>
        <v>1</v>
      </c>
    </row>
    <row r="2880" spans="1:16">
      <c r="A2880" s="2">
        <v>3610925</v>
      </c>
      <c r="B2880" s="2">
        <v>2879</v>
      </c>
      <c r="C2880" s="2">
        <v>2879</v>
      </c>
      <c r="D2880" s="2" t="s">
        <v>3121</v>
      </c>
      <c r="E2880" s="3">
        <v>45131</v>
      </c>
      <c r="F2880" s="2" t="s">
        <v>57</v>
      </c>
      <c r="G2880" s="2" t="s">
        <v>638</v>
      </c>
      <c r="H2880" s="3">
        <v>46319</v>
      </c>
      <c r="K2880" s="2" t="s">
        <v>80</v>
      </c>
      <c r="L2880" s="2" t="s">
        <v>26</v>
      </c>
      <c r="N2880" t="s">
        <v>3440</v>
      </c>
      <c r="O2880" s="3">
        <v>45306</v>
      </c>
      <c r="P2880" s="2">
        <f t="shared" ca="1" si="44"/>
        <v>1</v>
      </c>
    </row>
    <row r="2881" spans="1:16">
      <c r="A2881" s="2">
        <v>3614317</v>
      </c>
      <c r="B2881" s="2">
        <v>2880</v>
      </c>
      <c r="C2881" s="2">
        <v>2880</v>
      </c>
      <c r="D2881" s="2" t="s">
        <v>3122</v>
      </c>
      <c r="E2881" s="3">
        <v>45131</v>
      </c>
      <c r="F2881" s="2" t="s">
        <v>322</v>
      </c>
      <c r="G2881" s="2" t="s">
        <v>638</v>
      </c>
      <c r="H2881" s="3">
        <v>46319</v>
      </c>
      <c r="K2881" s="2" t="s">
        <v>126</v>
      </c>
      <c r="L2881" s="2" t="s">
        <v>285</v>
      </c>
      <c r="N2881" t="s">
        <v>3440</v>
      </c>
      <c r="O2881" s="3">
        <v>45306</v>
      </c>
      <c r="P2881" s="2">
        <f t="shared" ca="1" si="44"/>
        <v>1</v>
      </c>
    </row>
    <row r="2882" spans="1:16">
      <c r="A2882" s="2">
        <v>3616500</v>
      </c>
      <c r="B2882" s="2">
        <v>2881</v>
      </c>
      <c r="C2882" s="2">
        <v>2881</v>
      </c>
      <c r="D2882" s="2" t="s">
        <v>3123</v>
      </c>
      <c r="E2882" s="3">
        <v>45131</v>
      </c>
      <c r="F2882" s="2" t="s">
        <v>322</v>
      </c>
      <c r="G2882" s="2" t="s">
        <v>638</v>
      </c>
      <c r="H2882" s="3">
        <v>46319</v>
      </c>
      <c r="K2882" s="2" t="s">
        <v>126</v>
      </c>
      <c r="L2882" s="2" t="s">
        <v>1034</v>
      </c>
      <c r="N2882" t="s">
        <v>3440</v>
      </c>
      <c r="O2882" s="3">
        <v>45306</v>
      </c>
      <c r="P2882" s="2">
        <f t="shared" ref="P2882:P2945" ca="1" si="45">ROUNDUP((TODAY()-E2882)/365.25,0)</f>
        <v>1</v>
      </c>
    </row>
    <row r="2883" spans="1:16">
      <c r="A2883" s="2">
        <v>3612056</v>
      </c>
      <c r="B2883" s="2">
        <v>2882</v>
      </c>
      <c r="C2883" s="2">
        <v>2882</v>
      </c>
      <c r="D2883" s="2" t="s">
        <v>3124</v>
      </c>
      <c r="E2883" s="3">
        <v>45131</v>
      </c>
      <c r="F2883" s="2" t="s">
        <v>322</v>
      </c>
      <c r="G2883" s="2" t="s">
        <v>638</v>
      </c>
      <c r="H2883" s="3">
        <v>46319</v>
      </c>
      <c r="K2883" s="2" t="s">
        <v>126</v>
      </c>
      <c r="L2883" s="2" t="s">
        <v>289</v>
      </c>
      <c r="N2883" t="s">
        <v>3440</v>
      </c>
      <c r="O2883" s="3">
        <v>45306</v>
      </c>
      <c r="P2883" s="2">
        <f t="shared" ca="1" si="45"/>
        <v>1</v>
      </c>
    </row>
    <row r="2884" spans="1:16">
      <c r="A2884" s="2">
        <v>3610583</v>
      </c>
      <c r="B2884" s="2">
        <v>2883</v>
      </c>
      <c r="C2884" s="2">
        <v>2883</v>
      </c>
      <c r="D2884" s="2" t="s">
        <v>3125</v>
      </c>
      <c r="E2884" s="3">
        <v>45131</v>
      </c>
      <c r="F2884" s="2" t="s">
        <v>322</v>
      </c>
      <c r="G2884" s="2" t="s">
        <v>638</v>
      </c>
      <c r="H2884" s="3">
        <v>46319</v>
      </c>
      <c r="K2884" s="2" t="s">
        <v>126</v>
      </c>
      <c r="L2884" s="2" t="s">
        <v>17</v>
      </c>
      <c r="N2884" t="s">
        <v>3440</v>
      </c>
      <c r="O2884" s="3">
        <v>45306</v>
      </c>
      <c r="P2884" s="2">
        <f t="shared" ca="1" si="45"/>
        <v>1</v>
      </c>
    </row>
    <row r="2885" spans="1:16">
      <c r="A2885" s="2">
        <v>3612746</v>
      </c>
      <c r="B2885" s="2">
        <v>2884</v>
      </c>
      <c r="C2885" s="2">
        <v>2884</v>
      </c>
      <c r="D2885" s="2" t="s">
        <v>3126</v>
      </c>
      <c r="E2885" s="3">
        <v>45131</v>
      </c>
      <c r="F2885" s="2" t="s">
        <v>322</v>
      </c>
      <c r="G2885" s="2" t="s">
        <v>638</v>
      </c>
      <c r="H2885" s="3">
        <v>46319</v>
      </c>
      <c r="K2885" s="2" t="s">
        <v>126</v>
      </c>
      <c r="L2885" s="2" t="s">
        <v>493</v>
      </c>
      <c r="N2885" t="s">
        <v>3440</v>
      </c>
      <c r="O2885" s="3">
        <v>45306</v>
      </c>
      <c r="P2885" s="2">
        <f t="shared" ca="1" si="45"/>
        <v>1</v>
      </c>
    </row>
    <row r="2886" spans="1:16">
      <c r="A2886" s="2">
        <v>3614720</v>
      </c>
      <c r="B2886" s="2">
        <v>2885</v>
      </c>
      <c r="C2886" s="2">
        <v>2885</v>
      </c>
      <c r="D2886" s="2" t="s">
        <v>3127</v>
      </c>
      <c r="E2886" s="3">
        <v>45131</v>
      </c>
      <c r="F2886" s="2" t="s">
        <v>322</v>
      </c>
      <c r="G2886" s="2" t="s">
        <v>638</v>
      </c>
      <c r="H2886" s="3">
        <v>46319</v>
      </c>
      <c r="K2886" s="2" t="s">
        <v>126</v>
      </c>
      <c r="L2886" s="2" t="s">
        <v>36</v>
      </c>
      <c r="N2886" t="s">
        <v>3440</v>
      </c>
      <c r="O2886" s="3">
        <v>45306</v>
      </c>
      <c r="P2886" s="2">
        <f t="shared" ca="1" si="45"/>
        <v>1</v>
      </c>
    </row>
    <row r="2887" spans="1:16">
      <c r="A2887" s="2">
        <v>3610769</v>
      </c>
      <c r="B2887" s="2">
        <v>2886</v>
      </c>
      <c r="C2887" s="2">
        <v>2886</v>
      </c>
      <c r="D2887" s="2" t="s">
        <v>3128</v>
      </c>
      <c r="E2887" s="3">
        <v>45131</v>
      </c>
      <c r="F2887" s="2" t="s">
        <v>322</v>
      </c>
      <c r="G2887" s="2" t="s">
        <v>638</v>
      </c>
      <c r="H2887" s="3">
        <v>46319</v>
      </c>
      <c r="K2887" s="2" t="s">
        <v>126</v>
      </c>
      <c r="L2887" s="2" t="s">
        <v>92</v>
      </c>
      <c r="N2887" t="s">
        <v>3440</v>
      </c>
      <c r="O2887" s="3">
        <v>45306</v>
      </c>
      <c r="P2887" s="2">
        <f t="shared" ca="1" si="45"/>
        <v>1</v>
      </c>
    </row>
    <row r="2888" spans="1:16">
      <c r="A2888" s="2">
        <v>3610766</v>
      </c>
      <c r="B2888" s="2">
        <v>2887</v>
      </c>
      <c r="C2888" s="2">
        <v>2887</v>
      </c>
      <c r="D2888" s="2" t="s">
        <v>3129</v>
      </c>
      <c r="E2888" s="3">
        <v>45131</v>
      </c>
      <c r="F2888" s="2" t="s">
        <v>322</v>
      </c>
      <c r="G2888" s="2" t="s">
        <v>638</v>
      </c>
      <c r="H2888" s="3">
        <v>46319</v>
      </c>
      <c r="K2888" s="2" t="s">
        <v>126</v>
      </c>
      <c r="L2888" s="2" t="s">
        <v>595</v>
      </c>
      <c r="N2888" t="s">
        <v>3440</v>
      </c>
      <c r="O2888" s="3">
        <v>45306</v>
      </c>
      <c r="P2888" s="2">
        <f t="shared" ca="1" si="45"/>
        <v>1</v>
      </c>
    </row>
    <row r="2889" spans="1:16">
      <c r="A2889" s="2">
        <v>3612710</v>
      </c>
      <c r="B2889" s="2">
        <v>2888</v>
      </c>
      <c r="C2889" s="2">
        <v>2888</v>
      </c>
      <c r="D2889" s="2" t="s">
        <v>3130</v>
      </c>
      <c r="E2889" s="3">
        <v>45131</v>
      </c>
      <c r="F2889" s="2" t="s">
        <v>322</v>
      </c>
      <c r="G2889" s="2" t="s">
        <v>638</v>
      </c>
      <c r="H2889" s="3">
        <v>46319</v>
      </c>
      <c r="K2889" s="2" t="s">
        <v>126</v>
      </c>
      <c r="L2889" s="2" t="s">
        <v>1021</v>
      </c>
      <c r="N2889" t="s">
        <v>3440</v>
      </c>
      <c r="O2889" s="3">
        <v>45306</v>
      </c>
      <c r="P2889" s="2">
        <f t="shared" ca="1" si="45"/>
        <v>1</v>
      </c>
    </row>
    <row r="2890" spans="1:16">
      <c r="A2890" s="2">
        <v>3614663</v>
      </c>
      <c r="B2890" s="2">
        <v>2889</v>
      </c>
      <c r="C2890" s="2">
        <v>2889</v>
      </c>
      <c r="D2890" s="2" t="s">
        <v>3131</v>
      </c>
      <c r="E2890" s="3">
        <v>45131</v>
      </c>
      <c r="F2890" s="2" t="s">
        <v>322</v>
      </c>
      <c r="G2890" s="2" t="s">
        <v>638</v>
      </c>
      <c r="H2890" s="3">
        <v>46319</v>
      </c>
      <c r="K2890" s="2" t="s">
        <v>126</v>
      </c>
      <c r="L2890" s="2" t="s">
        <v>259</v>
      </c>
      <c r="N2890" t="s">
        <v>3440</v>
      </c>
      <c r="O2890" s="3">
        <v>45306</v>
      </c>
      <c r="P2890" s="2">
        <f t="shared" ca="1" si="45"/>
        <v>1</v>
      </c>
    </row>
    <row r="2891" spans="1:16">
      <c r="A2891" s="2">
        <v>3614160</v>
      </c>
      <c r="B2891" s="2">
        <v>2890</v>
      </c>
      <c r="C2891" s="2">
        <v>2890</v>
      </c>
      <c r="D2891" s="2" t="s">
        <v>3132</v>
      </c>
      <c r="E2891" s="3">
        <v>45131</v>
      </c>
      <c r="F2891" s="2" t="s">
        <v>246</v>
      </c>
      <c r="G2891" s="2" t="s">
        <v>638</v>
      </c>
      <c r="H2891" s="3">
        <v>46319</v>
      </c>
      <c r="K2891" s="2" t="s">
        <v>135</v>
      </c>
      <c r="L2891" s="2" t="s">
        <v>533</v>
      </c>
      <c r="N2891" t="s">
        <v>3440</v>
      </c>
      <c r="O2891" s="3">
        <v>45306</v>
      </c>
      <c r="P2891" s="2">
        <f t="shared" ca="1" si="45"/>
        <v>1</v>
      </c>
    </row>
    <row r="2892" spans="1:16">
      <c r="A2892" s="2">
        <v>3613233</v>
      </c>
      <c r="B2892" s="2">
        <v>2891</v>
      </c>
      <c r="C2892" s="2">
        <v>2891</v>
      </c>
      <c r="D2892" s="2" t="s">
        <v>3133</v>
      </c>
      <c r="E2892" s="3">
        <v>45131</v>
      </c>
      <c r="F2892" s="2" t="s">
        <v>28</v>
      </c>
      <c r="G2892" s="2" t="s">
        <v>638</v>
      </c>
      <c r="H2892" s="3">
        <v>46319</v>
      </c>
      <c r="K2892" s="2" t="s">
        <v>126</v>
      </c>
      <c r="L2892" s="2" t="s">
        <v>152</v>
      </c>
      <c r="N2892" t="s">
        <v>3440</v>
      </c>
      <c r="O2892" s="3">
        <v>45306</v>
      </c>
      <c r="P2892" s="2">
        <f t="shared" ca="1" si="45"/>
        <v>1</v>
      </c>
    </row>
    <row r="2893" spans="1:16">
      <c r="A2893" s="2">
        <v>3614504</v>
      </c>
      <c r="B2893" s="2">
        <v>2892</v>
      </c>
      <c r="C2893" s="2">
        <v>2892</v>
      </c>
      <c r="D2893" s="2" t="s">
        <v>3134</v>
      </c>
      <c r="E2893" s="3">
        <v>45131</v>
      </c>
      <c r="F2893" s="2" t="s">
        <v>322</v>
      </c>
      <c r="G2893" s="2" t="s">
        <v>638</v>
      </c>
      <c r="H2893" s="3">
        <v>46319</v>
      </c>
      <c r="K2893" s="2" t="s">
        <v>126</v>
      </c>
      <c r="L2893" s="2" t="s">
        <v>81</v>
      </c>
      <c r="N2893" t="s">
        <v>3440</v>
      </c>
      <c r="O2893" s="3">
        <v>45306</v>
      </c>
      <c r="P2893" s="2">
        <f t="shared" ca="1" si="45"/>
        <v>1</v>
      </c>
    </row>
    <row r="2894" spans="1:16">
      <c r="A2894" s="2">
        <v>3614295</v>
      </c>
      <c r="B2894" s="2">
        <v>2893</v>
      </c>
      <c r="C2894" s="2">
        <v>2893</v>
      </c>
      <c r="D2894" s="2" t="s">
        <v>3135</v>
      </c>
      <c r="E2894" s="3">
        <v>45131</v>
      </c>
      <c r="F2894" s="2" t="s">
        <v>246</v>
      </c>
      <c r="G2894" s="2" t="s">
        <v>638</v>
      </c>
      <c r="H2894" s="3">
        <v>46319</v>
      </c>
      <c r="K2894" s="2" t="s">
        <v>38</v>
      </c>
      <c r="L2894" s="2" t="s">
        <v>1174</v>
      </c>
      <c r="N2894" t="s">
        <v>3440</v>
      </c>
      <c r="O2894" s="3">
        <v>45306</v>
      </c>
      <c r="P2894" s="2">
        <f t="shared" ca="1" si="45"/>
        <v>1</v>
      </c>
    </row>
    <row r="2895" spans="1:16">
      <c r="A2895" s="2">
        <v>3614506</v>
      </c>
      <c r="B2895" s="2">
        <v>2894</v>
      </c>
      <c r="C2895" s="2">
        <v>2894</v>
      </c>
      <c r="D2895" s="2" t="s">
        <v>3136</v>
      </c>
      <c r="E2895" s="3">
        <v>45131</v>
      </c>
      <c r="F2895" s="2" t="s">
        <v>322</v>
      </c>
      <c r="G2895" s="2" t="s">
        <v>638</v>
      </c>
      <c r="H2895" s="3">
        <v>46319</v>
      </c>
      <c r="K2895" s="2" t="s">
        <v>126</v>
      </c>
      <c r="L2895" s="2" t="s">
        <v>17</v>
      </c>
      <c r="N2895" t="s">
        <v>3440</v>
      </c>
      <c r="O2895" s="3">
        <v>45306</v>
      </c>
      <c r="P2895" s="2">
        <f t="shared" ca="1" si="45"/>
        <v>1</v>
      </c>
    </row>
    <row r="2896" spans="1:16">
      <c r="A2896" s="2">
        <v>3618691</v>
      </c>
      <c r="B2896" s="2">
        <v>2895</v>
      </c>
      <c r="C2896" s="2">
        <v>2895</v>
      </c>
      <c r="D2896" s="2" t="s">
        <v>2660</v>
      </c>
      <c r="E2896" s="3">
        <v>45145</v>
      </c>
      <c r="F2896" s="2" t="s">
        <v>28</v>
      </c>
      <c r="G2896" s="2" t="s">
        <v>638</v>
      </c>
      <c r="H2896" s="3">
        <v>46333</v>
      </c>
      <c r="K2896" s="2" t="s">
        <v>126</v>
      </c>
      <c r="L2896" s="2" t="s">
        <v>113</v>
      </c>
      <c r="N2896" t="s">
        <v>3440</v>
      </c>
      <c r="O2896" s="3">
        <v>45306</v>
      </c>
      <c r="P2896" s="2">
        <f t="shared" ca="1" si="45"/>
        <v>1</v>
      </c>
    </row>
    <row r="2897" spans="1:16">
      <c r="A2897" s="2">
        <v>3614192</v>
      </c>
      <c r="B2897" s="2">
        <v>2896</v>
      </c>
      <c r="C2897" s="2">
        <v>2896</v>
      </c>
      <c r="D2897" s="2" t="s">
        <v>3137</v>
      </c>
      <c r="E2897" s="3">
        <v>45145</v>
      </c>
      <c r="F2897" s="2" t="s">
        <v>28</v>
      </c>
      <c r="G2897" s="2" t="s">
        <v>638</v>
      </c>
      <c r="H2897" s="3">
        <v>46333</v>
      </c>
      <c r="K2897" s="2" t="s">
        <v>54</v>
      </c>
      <c r="L2897" s="2" t="s">
        <v>376</v>
      </c>
      <c r="N2897" t="s">
        <v>3440</v>
      </c>
      <c r="O2897" s="3">
        <v>45306</v>
      </c>
      <c r="P2897" s="2">
        <f t="shared" ca="1" si="45"/>
        <v>1</v>
      </c>
    </row>
    <row r="2898" spans="1:16">
      <c r="A2898" s="2">
        <v>3614191</v>
      </c>
      <c r="B2898" s="2">
        <v>2897</v>
      </c>
      <c r="C2898" s="2">
        <v>2897</v>
      </c>
      <c r="D2898" s="2" t="s">
        <v>3138</v>
      </c>
      <c r="E2898" s="3">
        <v>45145</v>
      </c>
      <c r="F2898" s="2" t="s">
        <v>57</v>
      </c>
      <c r="G2898" s="2" t="s">
        <v>638</v>
      </c>
      <c r="H2898" s="3">
        <v>46333</v>
      </c>
      <c r="K2898" s="2" t="s">
        <v>126</v>
      </c>
      <c r="L2898" s="2" t="s">
        <v>259</v>
      </c>
      <c r="N2898" t="s">
        <v>3440</v>
      </c>
      <c r="O2898" s="3">
        <v>45306</v>
      </c>
      <c r="P2898" s="2">
        <f t="shared" ca="1" si="45"/>
        <v>1</v>
      </c>
    </row>
    <row r="2899" spans="1:16">
      <c r="A2899" s="2">
        <v>3614190</v>
      </c>
      <c r="B2899" s="2">
        <v>2898</v>
      </c>
      <c r="C2899" s="2">
        <v>2898</v>
      </c>
      <c r="D2899" s="2" t="s">
        <v>3139</v>
      </c>
      <c r="E2899" s="3">
        <v>45145</v>
      </c>
      <c r="F2899" s="2" t="s">
        <v>14</v>
      </c>
      <c r="G2899" s="2" t="s">
        <v>638</v>
      </c>
      <c r="H2899" s="3">
        <v>46333</v>
      </c>
      <c r="K2899" s="2" t="s">
        <v>126</v>
      </c>
      <c r="L2899" s="2" t="s">
        <v>1639</v>
      </c>
      <c r="N2899" t="s">
        <v>3440</v>
      </c>
      <c r="O2899" s="3">
        <v>45306</v>
      </c>
      <c r="P2899" s="2">
        <f t="shared" ca="1" si="45"/>
        <v>1</v>
      </c>
    </row>
    <row r="2900" spans="1:16">
      <c r="A2900" s="2">
        <v>3614225</v>
      </c>
      <c r="B2900" s="2">
        <v>2899</v>
      </c>
      <c r="C2900" s="2">
        <v>2899</v>
      </c>
      <c r="D2900" s="2" t="s">
        <v>3140</v>
      </c>
      <c r="E2900" s="3">
        <v>45145</v>
      </c>
      <c r="F2900" s="2" t="s">
        <v>28</v>
      </c>
      <c r="G2900" s="2" t="s">
        <v>638</v>
      </c>
      <c r="H2900" s="3">
        <v>46333</v>
      </c>
      <c r="K2900" s="2" t="s">
        <v>135</v>
      </c>
      <c r="L2900" s="2" t="s">
        <v>176</v>
      </c>
      <c r="M2900" s="2" t="s">
        <v>194</v>
      </c>
      <c r="N2900" t="s">
        <v>3440</v>
      </c>
      <c r="O2900" s="3">
        <v>45306</v>
      </c>
      <c r="P2900" s="2">
        <f t="shared" ca="1" si="45"/>
        <v>1</v>
      </c>
    </row>
    <row r="2901" spans="1:16">
      <c r="A2901" s="2">
        <v>3614223</v>
      </c>
      <c r="B2901" s="2">
        <v>2900</v>
      </c>
      <c r="C2901" s="2">
        <v>2900</v>
      </c>
      <c r="D2901" s="2" t="s">
        <v>3141</v>
      </c>
      <c r="E2901" s="3">
        <v>45145</v>
      </c>
      <c r="F2901" s="2" t="s">
        <v>322</v>
      </c>
      <c r="G2901" s="2" t="s">
        <v>638</v>
      </c>
      <c r="H2901" s="3">
        <v>46333</v>
      </c>
      <c r="K2901" s="2" t="s">
        <v>126</v>
      </c>
      <c r="L2901" s="2" t="s">
        <v>1034</v>
      </c>
      <c r="N2901" t="s">
        <v>3440</v>
      </c>
      <c r="O2901" s="3">
        <v>45306</v>
      </c>
      <c r="P2901" s="2">
        <f t="shared" ca="1" si="45"/>
        <v>1</v>
      </c>
    </row>
    <row r="2902" spans="1:16">
      <c r="A2902" s="2">
        <v>3617786</v>
      </c>
      <c r="B2902" s="2">
        <v>2901</v>
      </c>
      <c r="C2902" s="2">
        <v>2901</v>
      </c>
      <c r="D2902" s="2" t="s">
        <v>3142</v>
      </c>
      <c r="E2902" s="3">
        <v>45145</v>
      </c>
      <c r="F2902" s="2" t="s">
        <v>14</v>
      </c>
      <c r="G2902" s="2" t="s">
        <v>638</v>
      </c>
      <c r="H2902" s="3">
        <v>46333</v>
      </c>
      <c r="K2902" s="2" t="s">
        <v>126</v>
      </c>
      <c r="L2902" s="2" t="s">
        <v>17</v>
      </c>
      <c r="N2902" t="s">
        <v>3440</v>
      </c>
      <c r="O2902" s="3">
        <v>45306</v>
      </c>
      <c r="P2902" s="2">
        <f t="shared" ca="1" si="45"/>
        <v>1</v>
      </c>
    </row>
    <row r="2903" spans="1:16">
      <c r="A2903" s="2">
        <v>3614852</v>
      </c>
      <c r="B2903" s="2">
        <v>2902</v>
      </c>
      <c r="C2903" s="2">
        <v>2902</v>
      </c>
      <c r="D2903" s="2" t="s">
        <v>3143</v>
      </c>
      <c r="E2903" s="3">
        <v>45145</v>
      </c>
      <c r="F2903" s="2" t="s">
        <v>14</v>
      </c>
      <c r="G2903" s="2" t="s">
        <v>638</v>
      </c>
      <c r="H2903" s="3">
        <v>46333</v>
      </c>
      <c r="K2903" s="2" t="s">
        <v>126</v>
      </c>
      <c r="L2903" s="2" t="s">
        <v>524</v>
      </c>
      <c r="N2903" t="s">
        <v>3440</v>
      </c>
      <c r="O2903" s="3">
        <v>45306</v>
      </c>
      <c r="P2903" s="2">
        <f t="shared" ca="1" si="45"/>
        <v>1</v>
      </c>
    </row>
    <row r="2904" spans="1:16">
      <c r="A2904" s="2">
        <v>3617136</v>
      </c>
      <c r="B2904" s="2">
        <v>2903</v>
      </c>
      <c r="C2904" s="2">
        <v>2903</v>
      </c>
      <c r="D2904" s="2" t="s">
        <v>3144</v>
      </c>
      <c r="E2904" s="3">
        <v>45145</v>
      </c>
      <c r="F2904" s="2" t="s">
        <v>28</v>
      </c>
      <c r="G2904" s="2" t="s">
        <v>638</v>
      </c>
      <c r="H2904" s="3">
        <v>46333</v>
      </c>
      <c r="K2904" s="2" t="s">
        <v>126</v>
      </c>
      <c r="L2904" s="2" t="s">
        <v>185</v>
      </c>
      <c r="N2904" t="s">
        <v>3440</v>
      </c>
      <c r="O2904" s="3">
        <v>45306</v>
      </c>
      <c r="P2904" s="2">
        <f t="shared" ca="1" si="45"/>
        <v>1</v>
      </c>
    </row>
    <row r="2905" spans="1:16">
      <c r="A2905" s="2">
        <v>3617324</v>
      </c>
      <c r="B2905" s="2">
        <v>2904</v>
      </c>
      <c r="C2905" s="2">
        <v>2904</v>
      </c>
      <c r="D2905" s="2" t="s">
        <v>3145</v>
      </c>
      <c r="E2905" s="3">
        <v>45145</v>
      </c>
      <c r="F2905" s="2" t="s">
        <v>28</v>
      </c>
      <c r="G2905" s="2" t="s">
        <v>638</v>
      </c>
      <c r="H2905" s="3">
        <v>46333</v>
      </c>
      <c r="K2905" s="2" t="s">
        <v>63</v>
      </c>
      <c r="L2905" s="2" t="s">
        <v>1067</v>
      </c>
      <c r="N2905" t="s">
        <v>3440</v>
      </c>
      <c r="O2905" s="3">
        <v>45306</v>
      </c>
      <c r="P2905" s="2">
        <f t="shared" ca="1" si="45"/>
        <v>1</v>
      </c>
    </row>
    <row r="2906" spans="1:16">
      <c r="A2906" s="2">
        <v>3617697</v>
      </c>
      <c r="B2906" s="2">
        <v>2905</v>
      </c>
      <c r="C2906" s="2">
        <v>2905</v>
      </c>
      <c r="D2906" s="2" t="s">
        <v>3146</v>
      </c>
      <c r="E2906" s="3">
        <v>45145</v>
      </c>
      <c r="F2906" s="2" t="s">
        <v>28</v>
      </c>
      <c r="G2906" s="2" t="s">
        <v>638</v>
      </c>
      <c r="H2906" s="3">
        <v>46333</v>
      </c>
      <c r="K2906" s="2" t="s">
        <v>65</v>
      </c>
      <c r="L2906" s="2" t="s">
        <v>463</v>
      </c>
      <c r="N2906" t="s">
        <v>3440</v>
      </c>
      <c r="O2906" s="3">
        <v>45306</v>
      </c>
      <c r="P2906" s="2">
        <f t="shared" ca="1" si="45"/>
        <v>1</v>
      </c>
    </row>
    <row r="2907" spans="1:16">
      <c r="A2907" s="2">
        <v>3619460</v>
      </c>
      <c r="B2907" s="2">
        <v>2906</v>
      </c>
      <c r="C2907" s="2">
        <v>2906</v>
      </c>
      <c r="D2907" s="2" t="s">
        <v>3147</v>
      </c>
      <c r="E2907" s="3">
        <v>45145</v>
      </c>
      <c r="F2907" s="2" t="s">
        <v>28</v>
      </c>
      <c r="G2907" s="2" t="s">
        <v>638</v>
      </c>
      <c r="H2907" s="3">
        <v>46333</v>
      </c>
      <c r="K2907" s="2" t="s">
        <v>63</v>
      </c>
      <c r="L2907" s="2" t="s">
        <v>17</v>
      </c>
      <c r="N2907" t="s">
        <v>3440</v>
      </c>
      <c r="O2907" s="3">
        <v>45306</v>
      </c>
      <c r="P2907" s="2">
        <f t="shared" ca="1" si="45"/>
        <v>1</v>
      </c>
    </row>
    <row r="2908" spans="1:16">
      <c r="A2908" s="2">
        <v>3616888</v>
      </c>
      <c r="B2908" s="2">
        <v>2907</v>
      </c>
      <c r="C2908" s="2">
        <v>2907</v>
      </c>
      <c r="D2908" s="2" t="s">
        <v>3148</v>
      </c>
      <c r="E2908" s="3">
        <v>45145</v>
      </c>
      <c r="F2908" s="2" t="s">
        <v>14</v>
      </c>
      <c r="G2908" s="2" t="s">
        <v>638</v>
      </c>
      <c r="H2908" s="3">
        <v>46333</v>
      </c>
      <c r="K2908" s="2" t="s">
        <v>126</v>
      </c>
      <c r="L2908" s="2" t="s">
        <v>107</v>
      </c>
      <c r="N2908" t="s">
        <v>3440</v>
      </c>
      <c r="O2908" s="3">
        <v>45306</v>
      </c>
      <c r="P2908" s="2">
        <f t="shared" ca="1" si="45"/>
        <v>1</v>
      </c>
    </row>
    <row r="2909" spans="1:16">
      <c r="A2909" s="2">
        <v>3614270</v>
      </c>
      <c r="B2909" s="2">
        <v>2908</v>
      </c>
      <c r="C2909" s="2">
        <v>2908</v>
      </c>
      <c r="D2909" s="2" t="s">
        <v>3149</v>
      </c>
      <c r="E2909" s="3">
        <v>45145</v>
      </c>
      <c r="F2909" s="2" t="s">
        <v>322</v>
      </c>
      <c r="G2909" s="2" t="s">
        <v>638</v>
      </c>
      <c r="H2909" s="3">
        <v>46333</v>
      </c>
      <c r="K2909" s="2" t="s">
        <v>126</v>
      </c>
      <c r="L2909" s="2" t="s">
        <v>36</v>
      </c>
      <c r="N2909" t="s">
        <v>3440</v>
      </c>
      <c r="O2909" s="3">
        <v>45306</v>
      </c>
      <c r="P2909" s="2">
        <f t="shared" ca="1" si="45"/>
        <v>1</v>
      </c>
    </row>
    <row r="2910" spans="1:16">
      <c r="A2910" s="2">
        <v>3616499</v>
      </c>
      <c r="B2910" s="2">
        <v>2909</v>
      </c>
      <c r="C2910" s="2">
        <v>2909</v>
      </c>
      <c r="D2910" s="2" t="s">
        <v>3150</v>
      </c>
      <c r="E2910" s="3">
        <v>45145</v>
      </c>
      <c r="F2910" s="2" t="s">
        <v>57</v>
      </c>
      <c r="G2910" s="2" t="s">
        <v>638</v>
      </c>
      <c r="H2910" s="3">
        <v>46333</v>
      </c>
      <c r="K2910" s="2" t="s">
        <v>126</v>
      </c>
      <c r="L2910" s="2" t="s">
        <v>130</v>
      </c>
      <c r="N2910" t="s">
        <v>3440</v>
      </c>
      <c r="O2910" s="3">
        <v>45306</v>
      </c>
      <c r="P2910" s="2">
        <f t="shared" ca="1" si="45"/>
        <v>1</v>
      </c>
    </row>
    <row r="2911" spans="1:16">
      <c r="A2911" s="2">
        <v>3614193</v>
      </c>
      <c r="B2911" s="2">
        <v>2910</v>
      </c>
      <c r="C2911" s="2">
        <v>2910</v>
      </c>
      <c r="D2911" s="2" t="s">
        <v>3151</v>
      </c>
      <c r="E2911" s="3">
        <v>45145</v>
      </c>
      <c r="F2911" s="2" t="s">
        <v>322</v>
      </c>
      <c r="G2911" s="2" t="s">
        <v>638</v>
      </c>
      <c r="H2911" s="3">
        <v>46333</v>
      </c>
      <c r="K2911" s="2" t="s">
        <v>126</v>
      </c>
      <c r="L2911" s="2" t="s">
        <v>285</v>
      </c>
      <c r="N2911" t="s">
        <v>3440</v>
      </c>
      <c r="O2911" s="3">
        <v>45306</v>
      </c>
      <c r="P2911" s="2">
        <f t="shared" ca="1" si="45"/>
        <v>1</v>
      </c>
    </row>
    <row r="2912" spans="1:16">
      <c r="A2912" s="2">
        <v>3614261</v>
      </c>
      <c r="B2912" s="2">
        <v>2911</v>
      </c>
      <c r="C2912" s="2">
        <v>2911</v>
      </c>
      <c r="D2912" s="2" t="s">
        <v>3152</v>
      </c>
      <c r="E2912" s="3">
        <v>45145</v>
      </c>
      <c r="F2912" s="2" t="s">
        <v>322</v>
      </c>
      <c r="G2912" s="2" t="s">
        <v>638</v>
      </c>
      <c r="H2912" s="3">
        <v>46333</v>
      </c>
      <c r="K2912" s="2" t="s">
        <v>126</v>
      </c>
      <c r="L2912" s="2" t="s">
        <v>26</v>
      </c>
      <c r="N2912" t="s">
        <v>3440</v>
      </c>
      <c r="O2912" s="3">
        <v>45306</v>
      </c>
      <c r="P2912" s="2">
        <f t="shared" ca="1" si="45"/>
        <v>1</v>
      </c>
    </row>
    <row r="2913" spans="1:16">
      <c r="A2913" s="2">
        <v>3619082</v>
      </c>
      <c r="B2913" s="2">
        <v>2912</v>
      </c>
      <c r="C2913" s="2">
        <v>2912</v>
      </c>
      <c r="D2913" s="2" t="s">
        <v>3153</v>
      </c>
      <c r="E2913" s="3">
        <v>45145</v>
      </c>
      <c r="F2913" s="2" t="s">
        <v>14</v>
      </c>
      <c r="G2913" s="2" t="s">
        <v>638</v>
      </c>
      <c r="H2913" s="3">
        <v>46333</v>
      </c>
      <c r="K2913" s="2" t="s">
        <v>126</v>
      </c>
      <c r="L2913" s="2" t="s">
        <v>22</v>
      </c>
      <c r="N2913" t="s">
        <v>3440</v>
      </c>
      <c r="O2913" s="3">
        <v>45306</v>
      </c>
      <c r="P2913" s="2">
        <f t="shared" ca="1" si="45"/>
        <v>1</v>
      </c>
    </row>
    <row r="2914" spans="1:16">
      <c r="A2914" s="2">
        <v>3602666</v>
      </c>
      <c r="B2914" s="2">
        <v>2913</v>
      </c>
      <c r="C2914" s="2">
        <v>2913</v>
      </c>
      <c r="D2914" s="2" t="s">
        <v>3154</v>
      </c>
      <c r="E2914" s="3">
        <v>45145</v>
      </c>
      <c r="F2914" s="2" t="s">
        <v>28</v>
      </c>
      <c r="G2914" s="2" t="s">
        <v>638</v>
      </c>
      <c r="H2914" s="3">
        <v>46333</v>
      </c>
      <c r="K2914" s="2" t="s">
        <v>126</v>
      </c>
      <c r="L2914" s="2" t="s">
        <v>1290</v>
      </c>
      <c r="N2914" t="s">
        <v>3440</v>
      </c>
      <c r="O2914" s="3">
        <v>45306</v>
      </c>
      <c r="P2914" s="2">
        <f t="shared" ca="1" si="45"/>
        <v>1</v>
      </c>
    </row>
    <row r="2915" spans="1:16">
      <c r="A2915" s="2">
        <v>3617698</v>
      </c>
      <c r="B2915" s="2">
        <v>2914</v>
      </c>
      <c r="C2915" s="2">
        <v>2914</v>
      </c>
      <c r="D2915" s="2" t="s">
        <v>3155</v>
      </c>
      <c r="E2915" s="3">
        <v>45145</v>
      </c>
      <c r="F2915" s="2" t="s">
        <v>322</v>
      </c>
      <c r="G2915" s="2" t="s">
        <v>638</v>
      </c>
      <c r="H2915" s="3">
        <v>46333</v>
      </c>
      <c r="K2915" s="2" t="s">
        <v>126</v>
      </c>
      <c r="L2915" s="2" t="s">
        <v>199</v>
      </c>
      <c r="N2915" t="s">
        <v>3440</v>
      </c>
      <c r="O2915" s="3">
        <v>45306</v>
      </c>
      <c r="P2915" s="2">
        <f t="shared" ca="1" si="45"/>
        <v>1</v>
      </c>
    </row>
    <row r="2916" spans="1:16">
      <c r="A2916" s="2">
        <v>3616515</v>
      </c>
      <c r="B2916" s="2">
        <v>2915</v>
      </c>
      <c r="C2916" s="2">
        <v>2915</v>
      </c>
      <c r="D2916" s="2" t="s">
        <v>3156</v>
      </c>
      <c r="E2916" s="3">
        <v>45145</v>
      </c>
      <c r="F2916" s="2" t="s">
        <v>28</v>
      </c>
      <c r="G2916" s="2" t="s">
        <v>638</v>
      </c>
      <c r="H2916" s="3">
        <v>46333</v>
      </c>
      <c r="K2916" s="2" t="s">
        <v>126</v>
      </c>
      <c r="L2916" s="2" t="s">
        <v>253</v>
      </c>
      <c r="N2916" t="s">
        <v>3440</v>
      </c>
      <c r="O2916" s="3">
        <v>45306</v>
      </c>
      <c r="P2916" s="2">
        <f t="shared" ca="1" si="45"/>
        <v>1</v>
      </c>
    </row>
    <row r="2917" spans="1:16">
      <c r="A2917" s="2">
        <v>3619008</v>
      </c>
      <c r="B2917" s="2">
        <v>2916</v>
      </c>
      <c r="C2917" s="2">
        <v>2916</v>
      </c>
      <c r="D2917" s="2" t="s">
        <v>3157</v>
      </c>
      <c r="E2917" s="3">
        <v>45145</v>
      </c>
      <c r="F2917" s="2" t="s">
        <v>28</v>
      </c>
      <c r="G2917" s="2" t="s">
        <v>638</v>
      </c>
      <c r="H2917" s="3">
        <v>46333</v>
      </c>
      <c r="K2917" s="2" t="s">
        <v>126</v>
      </c>
      <c r="L2917" s="2" t="s">
        <v>1346</v>
      </c>
      <c r="N2917" t="s">
        <v>3440</v>
      </c>
      <c r="O2917" s="3">
        <v>45306</v>
      </c>
      <c r="P2917" s="2">
        <f t="shared" ca="1" si="45"/>
        <v>1</v>
      </c>
    </row>
    <row r="2918" spans="1:16">
      <c r="A2918" s="2">
        <v>3614995</v>
      </c>
      <c r="B2918" s="2">
        <v>2917</v>
      </c>
      <c r="C2918" s="2">
        <v>2917</v>
      </c>
      <c r="D2918" s="2" t="s">
        <v>3158</v>
      </c>
      <c r="E2918" s="3">
        <v>45145</v>
      </c>
      <c r="F2918" s="2" t="s">
        <v>28</v>
      </c>
      <c r="G2918" s="2" t="s">
        <v>638</v>
      </c>
      <c r="H2918" s="3">
        <v>46333</v>
      </c>
      <c r="K2918" s="2" t="s">
        <v>126</v>
      </c>
      <c r="L2918" s="2" t="s">
        <v>493</v>
      </c>
      <c r="N2918" t="s">
        <v>3440</v>
      </c>
      <c r="O2918" s="3">
        <v>45306</v>
      </c>
      <c r="P2918" s="2">
        <f t="shared" ca="1" si="45"/>
        <v>1</v>
      </c>
    </row>
    <row r="2919" spans="1:16">
      <c r="A2919" s="2">
        <v>3616514</v>
      </c>
      <c r="B2919" s="2">
        <v>2918</v>
      </c>
      <c r="C2919" s="2">
        <v>2918</v>
      </c>
      <c r="D2919" s="2" t="s">
        <v>3159</v>
      </c>
      <c r="E2919" s="3">
        <v>45145</v>
      </c>
      <c r="F2919" s="2" t="s">
        <v>14</v>
      </c>
      <c r="G2919" s="2" t="s">
        <v>638</v>
      </c>
      <c r="H2919" s="3">
        <v>46333</v>
      </c>
      <c r="K2919" s="2" t="s">
        <v>126</v>
      </c>
      <c r="L2919" s="2" t="s">
        <v>46</v>
      </c>
      <c r="N2919" t="s">
        <v>3440</v>
      </c>
      <c r="O2919" s="3">
        <v>45306</v>
      </c>
      <c r="P2919" s="2">
        <f t="shared" ca="1" si="45"/>
        <v>1</v>
      </c>
    </row>
    <row r="2920" spans="1:16">
      <c r="A2920" s="2">
        <v>3616334</v>
      </c>
      <c r="B2920" s="2">
        <v>2919</v>
      </c>
      <c r="C2920" s="2">
        <v>2919</v>
      </c>
      <c r="D2920" s="2" t="s">
        <v>3160</v>
      </c>
      <c r="E2920" s="3">
        <v>45145</v>
      </c>
      <c r="F2920" s="2" t="s">
        <v>322</v>
      </c>
      <c r="G2920" s="2" t="s">
        <v>638</v>
      </c>
      <c r="H2920" s="3">
        <v>46333</v>
      </c>
      <c r="K2920" s="2" t="s">
        <v>126</v>
      </c>
      <c r="L2920" s="2" t="s">
        <v>46</v>
      </c>
      <c r="N2920" t="s">
        <v>3440</v>
      </c>
      <c r="O2920" s="3">
        <v>45306</v>
      </c>
      <c r="P2920" s="2">
        <f t="shared" ca="1" si="45"/>
        <v>1</v>
      </c>
    </row>
    <row r="2921" spans="1:16">
      <c r="A2921" s="2">
        <v>3617785</v>
      </c>
      <c r="B2921" s="2">
        <v>2920</v>
      </c>
      <c r="C2921" s="2">
        <v>2920</v>
      </c>
      <c r="D2921" s="2" t="s">
        <v>3161</v>
      </c>
      <c r="E2921" s="3">
        <v>45159</v>
      </c>
      <c r="F2921" s="2" t="s">
        <v>57</v>
      </c>
      <c r="G2921" s="2" t="s">
        <v>638</v>
      </c>
      <c r="H2921" s="3">
        <v>46347</v>
      </c>
      <c r="K2921" s="2" t="s">
        <v>126</v>
      </c>
      <c r="L2921" s="2" t="s">
        <v>58</v>
      </c>
      <c r="N2921" t="s">
        <v>3440</v>
      </c>
      <c r="O2921" s="3">
        <v>45306</v>
      </c>
      <c r="P2921" s="2">
        <f t="shared" ca="1" si="45"/>
        <v>1</v>
      </c>
    </row>
    <row r="2922" spans="1:16">
      <c r="A2922" s="2">
        <v>3621746</v>
      </c>
      <c r="B2922" s="2">
        <v>2921</v>
      </c>
      <c r="C2922" s="2">
        <v>2921</v>
      </c>
      <c r="D2922" s="2" t="s">
        <v>3162</v>
      </c>
      <c r="E2922" s="3">
        <v>45159</v>
      </c>
      <c r="F2922" s="2" t="s">
        <v>28</v>
      </c>
      <c r="G2922" s="2" t="s">
        <v>638</v>
      </c>
      <c r="H2922" s="3">
        <v>46347</v>
      </c>
      <c r="K2922" s="2" t="s">
        <v>126</v>
      </c>
      <c r="L2922" s="2" t="s">
        <v>401</v>
      </c>
      <c r="N2922" t="s">
        <v>3440</v>
      </c>
      <c r="O2922" s="3">
        <v>45306</v>
      </c>
      <c r="P2922" s="2">
        <f t="shared" ca="1" si="45"/>
        <v>1</v>
      </c>
    </row>
    <row r="2923" spans="1:16">
      <c r="A2923" s="2">
        <v>3621834</v>
      </c>
      <c r="B2923" s="2">
        <v>2922</v>
      </c>
      <c r="C2923" s="2">
        <v>2922</v>
      </c>
      <c r="D2923" s="2" t="s">
        <v>3163</v>
      </c>
      <c r="E2923" s="3">
        <v>45159</v>
      </c>
      <c r="F2923" s="2" t="s">
        <v>57</v>
      </c>
      <c r="G2923" s="2" t="s">
        <v>638</v>
      </c>
      <c r="H2923" s="3">
        <v>46347</v>
      </c>
      <c r="K2923" s="2" t="s">
        <v>126</v>
      </c>
      <c r="L2923" s="2" t="s">
        <v>139</v>
      </c>
      <c r="N2923" t="s">
        <v>3440</v>
      </c>
      <c r="O2923" s="3">
        <v>45306</v>
      </c>
      <c r="P2923" s="2">
        <f t="shared" ca="1" si="45"/>
        <v>1</v>
      </c>
    </row>
    <row r="2924" spans="1:16">
      <c r="A2924" s="2">
        <v>3624959</v>
      </c>
      <c r="B2924" s="2">
        <v>2923</v>
      </c>
      <c r="C2924" s="2">
        <v>2923</v>
      </c>
      <c r="D2924" s="2" t="s">
        <v>3164</v>
      </c>
      <c r="E2924" s="3">
        <v>45159</v>
      </c>
      <c r="F2924" s="2" t="s">
        <v>14</v>
      </c>
      <c r="G2924" s="2" t="s">
        <v>638</v>
      </c>
      <c r="H2924" s="3">
        <v>46347</v>
      </c>
      <c r="K2924" s="2" t="s">
        <v>126</v>
      </c>
      <c r="L2924" s="2" t="s">
        <v>75</v>
      </c>
      <c r="N2924" t="s">
        <v>3440</v>
      </c>
      <c r="O2924" s="3">
        <v>45306</v>
      </c>
      <c r="P2924" s="2">
        <f t="shared" ca="1" si="45"/>
        <v>1</v>
      </c>
    </row>
    <row r="2925" spans="1:16">
      <c r="A2925" s="2">
        <v>3602661</v>
      </c>
      <c r="B2925" s="2">
        <v>2924</v>
      </c>
      <c r="C2925" s="2">
        <v>2924</v>
      </c>
      <c r="D2925" s="2" t="s">
        <v>3165</v>
      </c>
      <c r="E2925" s="3">
        <v>45159</v>
      </c>
      <c r="F2925" s="2" t="s">
        <v>14</v>
      </c>
      <c r="G2925" s="2" t="s">
        <v>638</v>
      </c>
      <c r="H2925" s="3">
        <v>46347</v>
      </c>
      <c r="K2925" s="2" t="s">
        <v>126</v>
      </c>
      <c r="L2925" s="2" t="s">
        <v>83</v>
      </c>
      <c r="N2925" t="s">
        <v>3440</v>
      </c>
      <c r="O2925" s="3">
        <v>45306</v>
      </c>
      <c r="P2925" s="2">
        <f t="shared" ca="1" si="45"/>
        <v>1</v>
      </c>
    </row>
    <row r="2926" spans="1:16">
      <c r="A2926" s="2">
        <v>3621707</v>
      </c>
      <c r="B2926" s="2">
        <v>2925</v>
      </c>
      <c r="C2926" s="2">
        <v>2925</v>
      </c>
      <c r="D2926" s="2" t="s">
        <v>3166</v>
      </c>
      <c r="E2926" s="3">
        <v>45159</v>
      </c>
      <c r="F2926" s="2" t="s">
        <v>14</v>
      </c>
      <c r="G2926" s="2" t="s">
        <v>638</v>
      </c>
      <c r="H2926" s="3">
        <v>46347</v>
      </c>
      <c r="K2926" s="2" t="s">
        <v>126</v>
      </c>
      <c r="L2926" s="2" t="s">
        <v>154</v>
      </c>
      <c r="N2926" t="s">
        <v>3440</v>
      </c>
      <c r="O2926" s="3">
        <v>45306</v>
      </c>
      <c r="P2926" s="2">
        <f t="shared" ca="1" si="45"/>
        <v>1</v>
      </c>
    </row>
    <row r="2927" spans="1:16">
      <c r="A2927" s="2">
        <v>3622990</v>
      </c>
      <c r="B2927" s="2">
        <v>2926</v>
      </c>
      <c r="C2927" s="2">
        <v>2926</v>
      </c>
      <c r="D2927" s="2" t="s">
        <v>3167</v>
      </c>
      <c r="E2927" s="3">
        <v>45159</v>
      </c>
      <c r="F2927" s="2" t="s">
        <v>14</v>
      </c>
      <c r="G2927" s="2" t="s">
        <v>638</v>
      </c>
      <c r="H2927" s="3">
        <v>46347</v>
      </c>
      <c r="K2927" s="2" t="s">
        <v>126</v>
      </c>
      <c r="L2927" s="2" t="s">
        <v>229</v>
      </c>
      <c r="N2927" t="s">
        <v>3440</v>
      </c>
      <c r="O2927" s="3">
        <v>45306</v>
      </c>
      <c r="P2927" s="2">
        <f t="shared" ca="1" si="45"/>
        <v>1</v>
      </c>
    </row>
    <row r="2928" spans="1:16">
      <c r="A2928" s="2">
        <v>3617787</v>
      </c>
      <c r="B2928" s="2">
        <v>2927</v>
      </c>
      <c r="C2928" s="2">
        <v>2927</v>
      </c>
      <c r="D2928" s="2" t="s">
        <v>3168</v>
      </c>
      <c r="E2928" s="3">
        <v>45159</v>
      </c>
      <c r="F2928" s="2" t="s">
        <v>322</v>
      </c>
      <c r="G2928" s="2" t="s">
        <v>638</v>
      </c>
      <c r="H2928" s="3">
        <v>46347</v>
      </c>
      <c r="K2928" s="2" t="s">
        <v>126</v>
      </c>
      <c r="L2928" s="2" t="s">
        <v>85</v>
      </c>
      <c r="N2928" t="s">
        <v>3440</v>
      </c>
      <c r="O2928" s="3">
        <v>45306</v>
      </c>
      <c r="P2928" s="2">
        <f t="shared" ca="1" si="45"/>
        <v>1</v>
      </c>
    </row>
    <row r="2929" spans="1:16">
      <c r="A2929" s="2">
        <v>3621576</v>
      </c>
      <c r="B2929" s="2">
        <v>2928</v>
      </c>
      <c r="C2929" s="2">
        <v>2928</v>
      </c>
      <c r="D2929" s="2" t="s">
        <v>3169</v>
      </c>
      <c r="E2929" s="3">
        <v>45159</v>
      </c>
      <c r="F2929" s="2" t="s">
        <v>57</v>
      </c>
      <c r="G2929" s="2" t="s">
        <v>638</v>
      </c>
      <c r="H2929" s="3">
        <v>46347</v>
      </c>
      <c r="K2929" s="2" t="s">
        <v>126</v>
      </c>
      <c r="L2929" s="2" t="s">
        <v>36</v>
      </c>
      <c r="N2929" t="s">
        <v>3440</v>
      </c>
      <c r="O2929" s="3">
        <v>45306</v>
      </c>
      <c r="P2929" s="2">
        <f t="shared" ca="1" si="45"/>
        <v>1</v>
      </c>
    </row>
    <row r="2930" spans="1:16">
      <c r="A2930" s="2">
        <v>3620834</v>
      </c>
      <c r="B2930" s="2">
        <v>2929</v>
      </c>
      <c r="C2930" s="2">
        <v>2929</v>
      </c>
      <c r="D2930" s="2" t="s">
        <v>3170</v>
      </c>
      <c r="E2930" s="3">
        <v>45159</v>
      </c>
      <c r="F2930" s="2" t="s">
        <v>57</v>
      </c>
      <c r="G2930" s="2" t="s">
        <v>638</v>
      </c>
      <c r="H2930" s="3">
        <v>46347</v>
      </c>
      <c r="K2930" s="2" t="s">
        <v>126</v>
      </c>
      <c r="L2930" s="2" t="s">
        <v>71</v>
      </c>
      <c r="N2930" t="s">
        <v>3440</v>
      </c>
      <c r="O2930" s="3">
        <v>45306</v>
      </c>
      <c r="P2930" s="2">
        <f t="shared" ca="1" si="45"/>
        <v>1</v>
      </c>
    </row>
    <row r="2931" spans="1:16">
      <c r="A2931" s="2">
        <v>3619472</v>
      </c>
      <c r="B2931" s="2">
        <v>2930</v>
      </c>
      <c r="C2931" s="2">
        <v>2930</v>
      </c>
      <c r="D2931" s="2" t="s">
        <v>3171</v>
      </c>
      <c r="E2931" s="3">
        <v>45159</v>
      </c>
      <c r="F2931" s="2" t="s">
        <v>14</v>
      </c>
      <c r="G2931" s="2" t="s">
        <v>638</v>
      </c>
      <c r="H2931" s="3">
        <v>46347</v>
      </c>
      <c r="K2931" s="2" t="s">
        <v>126</v>
      </c>
      <c r="L2931" s="2" t="s">
        <v>277</v>
      </c>
      <c r="N2931" t="s">
        <v>3440</v>
      </c>
      <c r="O2931" s="3">
        <v>45306</v>
      </c>
      <c r="P2931" s="2">
        <f t="shared" ca="1" si="45"/>
        <v>1</v>
      </c>
    </row>
    <row r="2932" spans="1:16">
      <c r="A2932" s="2">
        <v>3621217</v>
      </c>
      <c r="B2932" s="2">
        <v>2931</v>
      </c>
      <c r="C2932" s="2">
        <v>2931</v>
      </c>
      <c r="D2932" s="2" t="s">
        <v>3172</v>
      </c>
      <c r="E2932" s="3">
        <v>45159</v>
      </c>
      <c r="F2932" s="2" t="s">
        <v>57</v>
      </c>
      <c r="G2932" s="2" t="s">
        <v>638</v>
      </c>
      <c r="H2932" s="3">
        <v>46347</v>
      </c>
      <c r="K2932" s="2" t="s">
        <v>126</v>
      </c>
      <c r="L2932" s="2" t="s">
        <v>185</v>
      </c>
      <c r="N2932" t="s">
        <v>3440</v>
      </c>
      <c r="O2932" s="3">
        <v>45306</v>
      </c>
      <c r="P2932" s="2">
        <f t="shared" ca="1" si="45"/>
        <v>1</v>
      </c>
    </row>
    <row r="2933" spans="1:16">
      <c r="A2933" s="2">
        <v>3618854</v>
      </c>
      <c r="B2933" s="2">
        <v>2932</v>
      </c>
      <c r="C2933" s="2">
        <v>2932</v>
      </c>
      <c r="D2933" s="2" t="s">
        <v>3173</v>
      </c>
      <c r="E2933" s="3">
        <v>45159</v>
      </c>
      <c r="F2933" s="2" t="s">
        <v>28</v>
      </c>
      <c r="G2933" s="2" t="s">
        <v>638</v>
      </c>
      <c r="H2933" s="3">
        <v>46347</v>
      </c>
      <c r="K2933" s="2" t="s">
        <v>126</v>
      </c>
      <c r="L2933" s="2" t="s">
        <v>36</v>
      </c>
      <c r="N2933" t="s">
        <v>3440</v>
      </c>
      <c r="O2933" s="3">
        <v>45306</v>
      </c>
      <c r="P2933" s="2">
        <f t="shared" ca="1" si="45"/>
        <v>1</v>
      </c>
    </row>
    <row r="2934" spans="1:16">
      <c r="A2934" s="2">
        <v>3619826</v>
      </c>
      <c r="B2934" s="2">
        <v>2933</v>
      </c>
      <c r="C2934" s="2">
        <v>2933</v>
      </c>
      <c r="D2934" s="2" t="s">
        <v>3174</v>
      </c>
      <c r="E2934" s="3">
        <v>45159</v>
      </c>
      <c r="F2934" s="2" t="s">
        <v>14</v>
      </c>
      <c r="G2934" s="2" t="s">
        <v>638</v>
      </c>
      <c r="H2934" s="3">
        <v>46347</v>
      </c>
      <c r="K2934" s="2" t="s">
        <v>126</v>
      </c>
      <c r="L2934" s="2" t="s">
        <v>139</v>
      </c>
      <c r="N2934" t="s">
        <v>3440</v>
      </c>
      <c r="O2934" s="3">
        <v>45306</v>
      </c>
      <c r="P2934" s="2">
        <f t="shared" ca="1" si="45"/>
        <v>1</v>
      </c>
    </row>
    <row r="2935" spans="1:16">
      <c r="A2935" s="2">
        <v>3621216</v>
      </c>
      <c r="B2935" s="2">
        <v>2934</v>
      </c>
      <c r="C2935" s="2">
        <v>2934</v>
      </c>
      <c r="D2935" s="2" t="s">
        <v>3175</v>
      </c>
      <c r="E2935" s="3">
        <v>45159</v>
      </c>
      <c r="F2935" s="2" t="s">
        <v>28</v>
      </c>
      <c r="G2935" s="2" t="s">
        <v>638</v>
      </c>
      <c r="H2935" s="3">
        <v>46347</v>
      </c>
      <c r="K2935" s="2" t="s">
        <v>126</v>
      </c>
      <c r="L2935" s="2" t="s">
        <v>401</v>
      </c>
      <c r="N2935" t="s">
        <v>3440</v>
      </c>
      <c r="O2935" s="3">
        <v>45306</v>
      </c>
      <c r="P2935" s="2">
        <f t="shared" ca="1" si="45"/>
        <v>1</v>
      </c>
    </row>
    <row r="2936" spans="1:16">
      <c r="A2936" s="2">
        <v>3617778</v>
      </c>
      <c r="B2936" s="2">
        <v>2935</v>
      </c>
      <c r="C2936" s="2">
        <v>2935</v>
      </c>
      <c r="D2936" s="2" t="s">
        <v>3176</v>
      </c>
      <c r="E2936" s="3">
        <v>45159</v>
      </c>
      <c r="F2936" s="2" t="s">
        <v>14</v>
      </c>
      <c r="G2936" s="2" t="s">
        <v>638</v>
      </c>
      <c r="H2936" s="3">
        <v>46347</v>
      </c>
      <c r="K2936" s="2" t="s">
        <v>126</v>
      </c>
      <c r="L2936" s="2" t="s">
        <v>259</v>
      </c>
      <c r="N2936" t="s">
        <v>3440</v>
      </c>
      <c r="O2936" s="3">
        <v>45306</v>
      </c>
      <c r="P2936" s="2">
        <f t="shared" ca="1" si="45"/>
        <v>1</v>
      </c>
    </row>
    <row r="2937" spans="1:16">
      <c r="A2937" s="2">
        <v>3619824</v>
      </c>
      <c r="B2937" s="2">
        <v>2936</v>
      </c>
      <c r="C2937" s="2">
        <v>2936</v>
      </c>
      <c r="D2937" s="2" t="s">
        <v>3177</v>
      </c>
      <c r="E2937" s="3">
        <v>45159</v>
      </c>
      <c r="F2937" s="2" t="s">
        <v>28</v>
      </c>
      <c r="G2937" s="2" t="s">
        <v>638</v>
      </c>
      <c r="H2937" s="3">
        <v>46347</v>
      </c>
      <c r="K2937" s="2" t="s">
        <v>63</v>
      </c>
      <c r="L2937" s="2" t="s">
        <v>414</v>
      </c>
      <c r="N2937" t="s">
        <v>3440</v>
      </c>
      <c r="O2937" s="3">
        <v>45306</v>
      </c>
      <c r="P2937" s="2">
        <f t="shared" ca="1" si="45"/>
        <v>1</v>
      </c>
    </row>
    <row r="2938" spans="1:16">
      <c r="A2938" s="2">
        <v>3621575</v>
      </c>
      <c r="B2938" s="2">
        <v>2937</v>
      </c>
      <c r="C2938" s="2">
        <v>2937</v>
      </c>
      <c r="D2938" s="2" t="s">
        <v>3178</v>
      </c>
      <c r="E2938" s="3">
        <v>45159</v>
      </c>
      <c r="F2938" s="2" t="s">
        <v>322</v>
      </c>
      <c r="G2938" s="2" t="s">
        <v>638</v>
      </c>
      <c r="H2938" s="3">
        <v>46347</v>
      </c>
      <c r="K2938" s="2" t="s">
        <v>126</v>
      </c>
      <c r="L2938" s="2" t="s">
        <v>39</v>
      </c>
      <c r="N2938" t="s">
        <v>3440</v>
      </c>
      <c r="O2938" s="3">
        <v>45306</v>
      </c>
      <c r="P2938" s="2">
        <f t="shared" ca="1" si="45"/>
        <v>1</v>
      </c>
    </row>
    <row r="2939" spans="1:16">
      <c r="A2939" s="2">
        <v>3618722</v>
      </c>
      <c r="B2939" s="2">
        <v>2938</v>
      </c>
      <c r="C2939" s="2">
        <v>2938</v>
      </c>
      <c r="D2939" s="2" t="s">
        <v>3179</v>
      </c>
      <c r="E2939" s="3">
        <v>45159</v>
      </c>
      <c r="F2939" s="2" t="s">
        <v>28</v>
      </c>
      <c r="G2939" s="2" t="s">
        <v>638</v>
      </c>
      <c r="H2939" s="3">
        <v>46347</v>
      </c>
      <c r="K2939" s="2" t="s">
        <v>126</v>
      </c>
      <c r="L2939" s="2" t="s">
        <v>2007</v>
      </c>
      <c r="N2939" t="s">
        <v>3440</v>
      </c>
      <c r="O2939" s="3">
        <v>45306</v>
      </c>
      <c r="P2939" s="2">
        <f t="shared" ca="1" si="45"/>
        <v>1</v>
      </c>
    </row>
    <row r="2940" spans="1:16">
      <c r="A2940" s="2">
        <v>3621585</v>
      </c>
      <c r="B2940" s="2">
        <v>2939</v>
      </c>
      <c r="C2940" s="2">
        <v>2939</v>
      </c>
      <c r="D2940" s="2" t="s">
        <v>3180</v>
      </c>
      <c r="E2940" s="3">
        <v>45159</v>
      </c>
      <c r="F2940" s="2" t="s">
        <v>322</v>
      </c>
      <c r="G2940" s="2" t="s">
        <v>638</v>
      </c>
      <c r="H2940" s="3">
        <v>46347</v>
      </c>
      <c r="K2940" s="2" t="s">
        <v>126</v>
      </c>
      <c r="L2940" s="2" t="s">
        <v>705</v>
      </c>
      <c r="N2940" t="s">
        <v>3440</v>
      </c>
      <c r="O2940" s="3">
        <v>45306</v>
      </c>
      <c r="P2940" s="2">
        <f t="shared" ca="1" si="45"/>
        <v>1</v>
      </c>
    </row>
    <row r="2941" spans="1:16">
      <c r="A2941" s="2">
        <v>3621703</v>
      </c>
      <c r="B2941" s="2">
        <v>2940</v>
      </c>
      <c r="C2941" s="2">
        <v>2940</v>
      </c>
      <c r="D2941" s="2" t="s">
        <v>3181</v>
      </c>
      <c r="E2941" s="3">
        <v>45159</v>
      </c>
      <c r="F2941" s="2" t="s">
        <v>28</v>
      </c>
      <c r="G2941" s="2" t="s">
        <v>638</v>
      </c>
      <c r="H2941" s="3">
        <v>46347</v>
      </c>
      <c r="K2941" s="2" t="s">
        <v>126</v>
      </c>
      <c r="L2941" s="2" t="s">
        <v>127</v>
      </c>
      <c r="N2941" t="s">
        <v>3440</v>
      </c>
      <c r="O2941" s="3">
        <v>45306</v>
      </c>
      <c r="P2941" s="2">
        <f t="shared" ca="1" si="45"/>
        <v>1</v>
      </c>
    </row>
    <row r="2942" spans="1:16">
      <c r="A2942" s="2">
        <v>3622549</v>
      </c>
      <c r="B2942" s="2">
        <v>2941</v>
      </c>
      <c r="C2942" s="2">
        <v>2941</v>
      </c>
      <c r="D2942" s="2" t="s">
        <v>3182</v>
      </c>
      <c r="E2942" s="3">
        <v>45159</v>
      </c>
      <c r="F2942" s="2" t="s">
        <v>322</v>
      </c>
      <c r="G2942" s="2" t="s">
        <v>638</v>
      </c>
      <c r="H2942" s="3">
        <v>46347</v>
      </c>
      <c r="K2942" s="2" t="s">
        <v>126</v>
      </c>
      <c r="L2942" s="2" t="s">
        <v>281</v>
      </c>
      <c r="N2942" t="s">
        <v>3440</v>
      </c>
      <c r="O2942" s="3">
        <v>45306</v>
      </c>
      <c r="P2942" s="2">
        <f t="shared" ca="1" si="45"/>
        <v>1</v>
      </c>
    </row>
    <row r="2943" spans="1:16">
      <c r="A2943" s="2">
        <v>3619461</v>
      </c>
      <c r="B2943" s="2">
        <v>2942</v>
      </c>
      <c r="C2943" s="2">
        <v>2942</v>
      </c>
      <c r="D2943" s="2" t="s">
        <v>3183</v>
      </c>
      <c r="E2943" s="3">
        <v>45159</v>
      </c>
      <c r="F2943" s="2" t="s">
        <v>322</v>
      </c>
      <c r="G2943" s="2" t="s">
        <v>638</v>
      </c>
      <c r="H2943" s="3">
        <v>46347</v>
      </c>
      <c r="K2943" s="2" t="s">
        <v>126</v>
      </c>
      <c r="L2943" s="2" t="s">
        <v>1484</v>
      </c>
      <c r="N2943" t="s">
        <v>3440</v>
      </c>
      <c r="O2943" s="3">
        <v>45306</v>
      </c>
      <c r="P2943" s="2">
        <f t="shared" ca="1" si="45"/>
        <v>1</v>
      </c>
    </row>
    <row r="2944" spans="1:16">
      <c r="A2944" s="2">
        <v>3616171</v>
      </c>
      <c r="B2944" s="2">
        <v>2943</v>
      </c>
      <c r="C2944" s="2">
        <v>2943</v>
      </c>
      <c r="D2944" s="2" t="s">
        <v>3184</v>
      </c>
      <c r="E2944" s="3">
        <v>45159</v>
      </c>
      <c r="F2944" s="2" t="s">
        <v>28</v>
      </c>
      <c r="G2944" s="2" t="s">
        <v>638</v>
      </c>
      <c r="H2944" s="3">
        <v>46347</v>
      </c>
      <c r="K2944" s="2" t="s">
        <v>126</v>
      </c>
      <c r="L2944" s="2" t="s">
        <v>176</v>
      </c>
      <c r="N2944" t="s">
        <v>3440</v>
      </c>
      <c r="O2944" s="3">
        <v>45306</v>
      </c>
      <c r="P2944" s="2">
        <f t="shared" ca="1" si="45"/>
        <v>1</v>
      </c>
    </row>
    <row r="2945" spans="1:16">
      <c r="A2945" s="2">
        <v>3622718</v>
      </c>
      <c r="B2945" s="2">
        <v>2944</v>
      </c>
      <c r="C2945" s="2">
        <v>2944</v>
      </c>
      <c r="D2945" s="2" t="s">
        <v>3185</v>
      </c>
      <c r="E2945" s="3">
        <v>45159</v>
      </c>
      <c r="F2945" s="2" t="s">
        <v>28</v>
      </c>
      <c r="G2945" s="2" t="s">
        <v>638</v>
      </c>
      <c r="H2945" s="3">
        <v>46347</v>
      </c>
      <c r="K2945" s="2" t="s">
        <v>25</v>
      </c>
      <c r="L2945" s="2" t="s">
        <v>127</v>
      </c>
      <c r="N2945" t="s">
        <v>3440</v>
      </c>
      <c r="O2945" s="3">
        <v>45306</v>
      </c>
      <c r="P2945" s="2">
        <f t="shared" ca="1" si="45"/>
        <v>1</v>
      </c>
    </row>
    <row r="2946" spans="1:16">
      <c r="A2946" s="2">
        <v>3621702</v>
      </c>
      <c r="B2946" s="2">
        <v>2945</v>
      </c>
      <c r="C2946" s="2">
        <v>2945</v>
      </c>
      <c r="D2946" s="2" t="s">
        <v>3186</v>
      </c>
      <c r="E2946" s="3">
        <v>45159</v>
      </c>
      <c r="F2946" s="2" t="s">
        <v>28</v>
      </c>
      <c r="G2946" s="2" t="s">
        <v>638</v>
      </c>
      <c r="H2946" s="3">
        <v>46347</v>
      </c>
      <c r="K2946" s="2" t="s">
        <v>126</v>
      </c>
      <c r="L2946" s="2" t="s">
        <v>107</v>
      </c>
      <c r="N2946" t="s">
        <v>3440</v>
      </c>
      <c r="O2946" s="3">
        <v>45306</v>
      </c>
      <c r="P2946" s="2">
        <f t="shared" ref="P2946:P3009" ca="1" si="46">ROUNDUP((TODAY()-E2946)/365.25,0)</f>
        <v>1</v>
      </c>
    </row>
    <row r="2947" spans="1:16">
      <c r="A2947" s="2">
        <v>3621833</v>
      </c>
      <c r="B2947" s="2">
        <v>2946</v>
      </c>
      <c r="C2947" s="2">
        <v>2946</v>
      </c>
      <c r="D2947" s="2" t="s">
        <v>3187</v>
      </c>
      <c r="E2947" s="3">
        <v>45159</v>
      </c>
      <c r="F2947" s="2" t="s">
        <v>28</v>
      </c>
      <c r="G2947" s="2" t="s">
        <v>638</v>
      </c>
      <c r="H2947" s="3">
        <v>46347</v>
      </c>
      <c r="K2947" s="2" t="s">
        <v>126</v>
      </c>
      <c r="L2947" s="2" t="s">
        <v>174</v>
      </c>
      <c r="N2947" t="s">
        <v>3440</v>
      </c>
      <c r="O2947" s="3">
        <v>45306</v>
      </c>
      <c r="P2947" s="2">
        <f t="shared" ca="1" si="46"/>
        <v>1</v>
      </c>
    </row>
    <row r="2948" spans="1:16">
      <c r="A2948" s="2">
        <v>3619019</v>
      </c>
      <c r="B2948" s="2">
        <v>2947</v>
      </c>
      <c r="C2948" s="2">
        <v>2947</v>
      </c>
      <c r="D2948" s="2" t="s">
        <v>3188</v>
      </c>
      <c r="E2948" s="3">
        <v>45159</v>
      </c>
      <c r="F2948" s="2" t="s">
        <v>28</v>
      </c>
      <c r="G2948" s="2" t="s">
        <v>638</v>
      </c>
      <c r="H2948" s="3">
        <v>46347</v>
      </c>
      <c r="K2948" s="2" t="s">
        <v>126</v>
      </c>
      <c r="L2948" s="2" t="s">
        <v>302</v>
      </c>
      <c r="N2948" t="s">
        <v>3440</v>
      </c>
      <c r="O2948" s="3">
        <v>45306</v>
      </c>
      <c r="P2948" s="2">
        <f t="shared" ca="1" si="46"/>
        <v>1</v>
      </c>
    </row>
    <row r="2949" spans="1:16">
      <c r="A2949" s="2">
        <v>3619823</v>
      </c>
      <c r="B2949" s="2">
        <v>2948</v>
      </c>
      <c r="C2949" s="2">
        <v>2948</v>
      </c>
      <c r="D2949" s="2" t="s">
        <v>3189</v>
      </c>
      <c r="E2949" s="3">
        <v>45159</v>
      </c>
      <c r="F2949" s="2" t="s">
        <v>28</v>
      </c>
      <c r="G2949" s="2" t="s">
        <v>638</v>
      </c>
      <c r="H2949" s="3">
        <v>46347</v>
      </c>
      <c r="K2949" s="2" t="s">
        <v>126</v>
      </c>
      <c r="L2949" s="2" t="s">
        <v>191</v>
      </c>
      <c r="N2949" t="s">
        <v>3440</v>
      </c>
      <c r="O2949" s="3">
        <v>45306</v>
      </c>
      <c r="P2949" s="2">
        <f t="shared" ca="1" si="46"/>
        <v>1</v>
      </c>
    </row>
    <row r="2950" spans="1:16">
      <c r="A2950" s="2">
        <v>3619835</v>
      </c>
      <c r="B2950" s="2">
        <v>2949</v>
      </c>
      <c r="C2950" s="2">
        <v>2949</v>
      </c>
      <c r="D2950" s="2" t="s">
        <v>3190</v>
      </c>
      <c r="E2950" s="3">
        <v>45159</v>
      </c>
      <c r="F2950" s="2" t="s">
        <v>28</v>
      </c>
      <c r="G2950" s="2" t="s">
        <v>638</v>
      </c>
      <c r="H2950" s="3">
        <v>46347</v>
      </c>
      <c r="K2950" s="2" t="s">
        <v>126</v>
      </c>
      <c r="L2950" s="2" t="s">
        <v>58</v>
      </c>
      <c r="N2950" t="s">
        <v>3440</v>
      </c>
      <c r="O2950" s="3">
        <v>45306</v>
      </c>
      <c r="P2950" s="2">
        <f t="shared" ca="1" si="46"/>
        <v>1</v>
      </c>
    </row>
    <row r="2951" spans="1:16">
      <c r="A2951" s="2">
        <v>3619017</v>
      </c>
      <c r="B2951" s="2">
        <v>2950</v>
      </c>
      <c r="C2951" s="2">
        <v>2950</v>
      </c>
      <c r="D2951" s="2" t="s">
        <v>3191</v>
      </c>
      <c r="E2951" s="3">
        <v>45159</v>
      </c>
      <c r="F2951" s="2" t="s">
        <v>322</v>
      </c>
      <c r="G2951" s="2" t="s">
        <v>638</v>
      </c>
      <c r="H2951" s="3">
        <v>46347</v>
      </c>
      <c r="K2951" s="2" t="s">
        <v>126</v>
      </c>
      <c r="L2951" s="2" t="s">
        <v>191</v>
      </c>
      <c r="N2951" t="s">
        <v>3440</v>
      </c>
      <c r="O2951" s="3">
        <v>45306</v>
      </c>
      <c r="P2951" s="2">
        <f t="shared" ca="1" si="46"/>
        <v>1</v>
      </c>
    </row>
    <row r="2952" spans="1:16">
      <c r="A2952" s="2">
        <v>3620833</v>
      </c>
      <c r="B2952" s="2">
        <v>2951</v>
      </c>
      <c r="C2952" s="2">
        <v>2951</v>
      </c>
      <c r="D2952" s="2" t="s">
        <v>3192</v>
      </c>
      <c r="E2952" s="3">
        <v>45159</v>
      </c>
      <c r="F2952" s="2" t="s">
        <v>28</v>
      </c>
      <c r="G2952" s="2" t="s">
        <v>638</v>
      </c>
      <c r="H2952" s="3">
        <v>46347</v>
      </c>
      <c r="K2952" s="2" t="s">
        <v>126</v>
      </c>
      <c r="L2952" s="2" t="s">
        <v>185</v>
      </c>
      <c r="N2952" t="s">
        <v>3440</v>
      </c>
      <c r="O2952" s="3">
        <v>45306</v>
      </c>
      <c r="P2952" s="2">
        <f t="shared" ca="1" si="46"/>
        <v>1</v>
      </c>
    </row>
    <row r="2953" spans="1:16">
      <c r="A2953" s="2">
        <v>3619471</v>
      </c>
      <c r="B2953" s="2">
        <v>2952</v>
      </c>
      <c r="C2953" s="2">
        <v>2952</v>
      </c>
      <c r="D2953" s="2" t="s">
        <v>3193</v>
      </c>
      <c r="E2953" s="3">
        <v>45159</v>
      </c>
      <c r="F2953" s="2" t="s">
        <v>28</v>
      </c>
      <c r="G2953" s="2" t="s">
        <v>638</v>
      </c>
      <c r="H2953" s="3">
        <v>46347</v>
      </c>
      <c r="K2953" s="2" t="s">
        <v>126</v>
      </c>
      <c r="L2953" s="2" t="s">
        <v>92</v>
      </c>
      <c r="N2953" t="s">
        <v>3440</v>
      </c>
      <c r="O2953" s="3">
        <v>45306</v>
      </c>
      <c r="P2953" s="2">
        <f t="shared" ca="1" si="46"/>
        <v>1</v>
      </c>
    </row>
    <row r="2954" spans="1:16">
      <c r="A2954" s="2">
        <v>3621725</v>
      </c>
      <c r="B2954" s="2">
        <v>2953</v>
      </c>
      <c r="C2954" s="2">
        <v>2953</v>
      </c>
      <c r="D2954" s="2" t="s">
        <v>3194</v>
      </c>
      <c r="E2954" s="3">
        <v>45159</v>
      </c>
      <c r="F2954" s="2" t="s">
        <v>322</v>
      </c>
      <c r="G2954" s="2" t="s">
        <v>638</v>
      </c>
      <c r="H2954" s="3">
        <v>46347</v>
      </c>
      <c r="K2954" s="2" t="s">
        <v>126</v>
      </c>
      <c r="L2954" s="2" t="s">
        <v>71</v>
      </c>
      <c r="N2954" t="s">
        <v>3440</v>
      </c>
      <c r="O2954" s="3">
        <v>45306</v>
      </c>
      <c r="P2954" s="2">
        <f t="shared" ca="1" si="46"/>
        <v>1</v>
      </c>
    </row>
    <row r="2955" spans="1:16">
      <c r="A2955" s="2">
        <v>3621215</v>
      </c>
      <c r="B2955" s="2">
        <v>2954</v>
      </c>
      <c r="C2955" s="2">
        <v>2954</v>
      </c>
      <c r="D2955" s="2" t="s">
        <v>3195</v>
      </c>
      <c r="E2955" s="3">
        <v>45159</v>
      </c>
      <c r="F2955" s="2" t="s">
        <v>322</v>
      </c>
      <c r="G2955" s="2" t="s">
        <v>638</v>
      </c>
      <c r="H2955" s="3">
        <v>46347</v>
      </c>
      <c r="K2955" s="2" t="s">
        <v>126</v>
      </c>
      <c r="L2955" s="2" t="s">
        <v>257</v>
      </c>
      <c r="N2955" t="s">
        <v>3440</v>
      </c>
      <c r="O2955" s="3">
        <v>45306</v>
      </c>
      <c r="P2955" s="2">
        <f t="shared" ca="1" si="46"/>
        <v>1</v>
      </c>
    </row>
    <row r="2956" spans="1:16">
      <c r="A2956" s="2">
        <v>3619018</v>
      </c>
      <c r="B2956" s="2">
        <v>2955</v>
      </c>
      <c r="C2956" s="2">
        <v>2955</v>
      </c>
      <c r="D2956" s="2" t="s">
        <v>3196</v>
      </c>
      <c r="E2956" s="3">
        <v>45159</v>
      </c>
      <c r="F2956" s="2" t="s">
        <v>322</v>
      </c>
      <c r="G2956" s="2" t="s">
        <v>638</v>
      </c>
      <c r="H2956" s="3">
        <v>46347</v>
      </c>
      <c r="K2956" s="2" t="s">
        <v>126</v>
      </c>
      <c r="L2956" s="2" t="s">
        <v>58</v>
      </c>
      <c r="N2956" t="s">
        <v>3440</v>
      </c>
      <c r="O2956" s="3">
        <v>45306</v>
      </c>
      <c r="P2956" s="2">
        <f t="shared" ca="1" si="46"/>
        <v>1</v>
      </c>
    </row>
    <row r="2957" spans="1:16">
      <c r="A2957" s="2">
        <v>3621386</v>
      </c>
      <c r="B2957" s="2">
        <v>2956</v>
      </c>
      <c r="C2957" s="2">
        <v>2956</v>
      </c>
      <c r="D2957" s="2" t="s">
        <v>3197</v>
      </c>
      <c r="E2957" s="3">
        <v>45159</v>
      </c>
      <c r="F2957" s="2" t="s">
        <v>322</v>
      </c>
      <c r="G2957" s="2" t="s">
        <v>638</v>
      </c>
      <c r="H2957" s="3">
        <v>46347</v>
      </c>
      <c r="K2957" s="2" t="s">
        <v>126</v>
      </c>
      <c r="L2957" s="2" t="s">
        <v>362</v>
      </c>
      <c r="N2957" t="s">
        <v>3440</v>
      </c>
      <c r="O2957" s="3">
        <v>45306</v>
      </c>
      <c r="P2957" s="2">
        <f t="shared" ca="1" si="46"/>
        <v>1</v>
      </c>
    </row>
    <row r="2958" spans="1:16">
      <c r="A2958" s="2">
        <v>3620793</v>
      </c>
      <c r="B2958" s="2">
        <v>2957</v>
      </c>
      <c r="C2958" s="2">
        <v>2957</v>
      </c>
      <c r="D2958" s="2" t="s">
        <v>3198</v>
      </c>
      <c r="E2958" s="3">
        <v>45159</v>
      </c>
      <c r="F2958" s="2" t="s">
        <v>28</v>
      </c>
      <c r="G2958" s="2" t="s">
        <v>638</v>
      </c>
      <c r="H2958" s="3">
        <v>46347</v>
      </c>
      <c r="K2958" s="2" t="s">
        <v>126</v>
      </c>
      <c r="L2958" s="2" t="s">
        <v>102</v>
      </c>
      <c r="N2958" t="s">
        <v>3440</v>
      </c>
      <c r="O2958" s="3">
        <v>45306</v>
      </c>
      <c r="P2958" s="2">
        <f t="shared" ca="1" si="46"/>
        <v>1</v>
      </c>
    </row>
    <row r="2959" spans="1:16">
      <c r="A2959" s="2">
        <v>3622619</v>
      </c>
      <c r="B2959" s="2">
        <v>2958</v>
      </c>
      <c r="C2959" s="2">
        <v>2958</v>
      </c>
      <c r="D2959" s="2" t="s">
        <v>3199</v>
      </c>
      <c r="E2959" s="3">
        <v>45159</v>
      </c>
      <c r="F2959" s="2" t="s">
        <v>322</v>
      </c>
      <c r="G2959" s="2" t="s">
        <v>638</v>
      </c>
      <c r="H2959" s="3">
        <v>46347</v>
      </c>
      <c r="K2959" s="2" t="s">
        <v>126</v>
      </c>
      <c r="L2959" s="2" t="s">
        <v>58</v>
      </c>
      <c r="N2959" t="s">
        <v>3440</v>
      </c>
      <c r="O2959" s="3">
        <v>45306</v>
      </c>
      <c r="P2959" s="2">
        <f t="shared" ca="1" si="46"/>
        <v>1</v>
      </c>
    </row>
    <row r="2960" spans="1:16">
      <c r="A2960" s="2">
        <v>3621905</v>
      </c>
      <c r="B2960" s="2">
        <v>2959</v>
      </c>
      <c r="C2960" s="2">
        <v>2959</v>
      </c>
      <c r="D2960" s="2" t="s">
        <v>3200</v>
      </c>
      <c r="E2960" s="3">
        <v>45159</v>
      </c>
      <c r="F2960" s="2" t="s">
        <v>322</v>
      </c>
      <c r="G2960" s="2" t="s">
        <v>638</v>
      </c>
      <c r="H2960" s="3">
        <v>46347</v>
      </c>
      <c r="K2960" s="2" t="s">
        <v>126</v>
      </c>
      <c r="L2960" s="2" t="s">
        <v>244</v>
      </c>
      <c r="N2960" t="s">
        <v>3440</v>
      </c>
      <c r="O2960" s="3">
        <v>45306</v>
      </c>
      <c r="P2960" s="2">
        <f t="shared" ca="1" si="46"/>
        <v>1</v>
      </c>
    </row>
    <row r="2961" spans="1:16">
      <c r="A2961" s="2">
        <v>3635763</v>
      </c>
      <c r="B2961" s="2">
        <v>2960</v>
      </c>
      <c r="C2961" s="2">
        <v>2960</v>
      </c>
      <c r="D2961" s="2" t="s">
        <v>3201</v>
      </c>
      <c r="E2961" s="3">
        <v>45168</v>
      </c>
      <c r="F2961" s="2" t="s">
        <v>211</v>
      </c>
      <c r="G2961" s="2" t="s">
        <v>638</v>
      </c>
      <c r="H2961" s="3">
        <v>46356</v>
      </c>
      <c r="I2961" s="2" t="s">
        <v>709</v>
      </c>
      <c r="L2961" s="2" t="s">
        <v>33</v>
      </c>
      <c r="N2961" t="s">
        <v>3440</v>
      </c>
      <c r="O2961" s="3">
        <v>45306</v>
      </c>
      <c r="P2961" s="2">
        <f t="shared" ca="1" si="46"/>
        <v>1</v>
      </c>
    </row>
    <row r="2962" spans="1:16">
      <c r="A2962" s="2">
        <v>3624110</v>
      </c>
      <c r="B2962" s="2">
        <v>2961</v>
      </c>
      <c r="C2962" s="2">
        <v>2961</v>
      </c>
      <c r="D2962" s="2" t="s">
        <v>3202</v>
      </c>
      <c r="E2962" s="3">
        <v>45180</v>
      </c>
      <c r="F2962" s="2" t="s">
        <v>14</v>
      </c>
      <c r="G2962" s="2" t="s">
        <v>638</v>
      </c>
      <c r="H2962" s="3">
        <v>46367</v>
      </c>
      <c r="K2962" s="2" t="s">
        <v>126</v>
      </c>
      <c r="L2962" s="2" t="s">
        <v>22</v>
      </c>
      <c r="N2962" t="s">
        <v>3440</v>
      </c>
      <c r="O2962" s="3">
        <v>45306</v>
      </c>
      <c r="P2962" s="2">
        <f t="shared" ca="1" si="46"/>
        <v>1</v>
      </c>
    </row>
    <row r="2963" spans="1:16">
      <c r="A2963" s="2">
        <v>3624553</v>
      </c>
      <c r="B2963" s="2">
        <v>2962</v>
      </c>
      <c r="C2963" s="2">
        <v>2962</v>
      </c>
      <c r="D2963" s="2" t="s">
        <v>3203</v>
      </c>
      <c r="E2963" s="3">
        <v>45180</v>
      </c>
      <c r="F2963" s="2" t="s">
        <v>28</v>
      </c>
      <c r="G2963" s="2" t="s">
        <v>638</v>
      </c>
      <c r="H2963" s="3">
        <v>46367</v>
      </c>
      <c r="K2963" s="2" t="s">
        <v>126</v>
      </c>
      <c r="L2963" s="2" t="s">
        <v>26</v>
      </c>
      <c r="N2963" t="s">
        <v>3440</v>
      </c>
      <c r="O2963" s="3">
        <v>45306</v>
      </c>
      <c r="P2963" s="2">
        <f t="shared" ca="1" si="46"/>
        <v>1</v>
      </c>
    </row>
    <row r="2964" spans="1:16">
      <c r="A2964" s="2">
        <v>3624111</v>
      </c>
      <c r="B2964" s="2">
        <v>2963</v>
      </c>
      <c r="C2964" s="2">
        <v>2963</v>
      </c>
      <c r="D2964" s="2" t="s">
        <v>3204</v>
      </c>
      <c r="E2964" s="3">
        <v>45180</v>
      </c>
      <c r="F2964" s="2" t="s">
        <v>57</v>
      </c>
      <c r="G2964" s="2" t="s">
        <v>638</v>
      </c>
      <c r="H2964" s="3">
        <v>46367</v>
      </c>
      <c r="K2964" s="2" t="s">
        <v>126</v>
      </c>
      <c r="L2964" s="2" t="s">
        <v>1290</v>
      </c>
      <c r="N2964" t="s">
        <v>3440</v>
      </c>
      <c r="O2964" s="3">
        <v>45306</v>
      </c>
      <c r="P2964" s="2">
        <f t="shared" ca="1" si="46"/>
        <v>1</v>
      </c>
    </row>
    <row r="2965" spans="1:16">
      <c r="A2965" s="2">
        <v>3624068</v>
      </c>
      <c r="B2965" s="2">
        <v>2964</v>
      </c>
      <c r="C2965" s="2">
        <v>2964</v>
      </c>
      <c r="D2965" s="2" t="s">
        <v>3205</v>
      </c>
      <c r="E2965" s="3">
        <v>45180</v>
      </c>
      <c r="F2965" s="2" t="s">
        <v>14</v>
      </c>
      <c r="G2965" s="2" t="s">
        <v>638</v>
      </c>
      <c r="H2965" s="3">
        <v>46367</v>
      </c>
      <c r="K2965" s="2" t="s">
        <v>126</v>
      </c>
      <c r="L2965" s="2" t="s">
        <v>113</v>
      </c>
      <c r="N2965" t="s">
        <v>3440</v>
      </c>
      <c r="O2965" s="3">
        <v>45306</v>
      </c>
      <c r="P2965" s="2">
        <f t="shared" ca="1" si="46"/>
        <v>1</v>
      </c>
    </row>
    <row r="2966" spans="1:16">
      <c r="A2966" s="2">
        <v>3624530</v>
      </c>
      <c r="B2966" s="2">
        <v>2965</v>
      </c>
      <c r="C2966" s="2">
        <v>2965</v>
      </c>
      <c r="D2966" s="2" t="s">
        <v>3206</v>
      </c>
      <c r="E2966" s="3">
        <v>45180</v>
      </c>
      <c r="F2966" s="2" t="s">
        <v>57</v>
      </c>
      <c r="G2966" s="2" t="s">
        <v>638</v>
      </c>
      <c r="H2966" s="3">
        <v>46367</v>
      </c>
      <c r="K2966" s="2" t="s">
        <v>126</v>
      </c>
      <c r="L2966" s="2" t="s">
        <v>36</v>
      </c>
      <c r="N2966" t="s">
        <v>3440</v>
      </c>
      <c r="O2966" s="3">
        <v>45306</v>
      </c>
      <c r="P2966" s="2">
        <f t="shared" ca="1" si="46"/>
        <v>1</v>
      </c>
    </row>
    <row r="2967" spans="1:16">
      <c r="A2967" s="2">
        <v>3624045</v>
      </c>
      <c r="B2967" s="2">
        <v>2966</v>
      </c>
      <c r="C2967" s="2">
        <v>2966</v>
      </c>
      <c r="D2967" s="2" t="s">
        <v>3207</v>
      </c>
      <c r="E2967" s="3">
        <v>45180</v>
      </c>
      <c r="F2967" s="2" t="s">
        <v>14</v>
      </c>
      <c r="G2967" s="2" t="s">
        <v>638</v>
      </c>
      <c r="H2967" s="3">
        <v>46367</v>
      </c>
      <c r="K2967" s="2" t="s">
        <v>126</v>
      </c>
      <c r="L2967" s="2" t="s">
        <v>85</v>
      </c>
      <c r="N2967" t="s">
        <v>3440</v>
      </c>
      <c r="O2967" s="3">
        <v>45306</v>
      </c>
      <c r="P2967" s="2">
        <f t="shared" ca="1" si="46"/>
        <v>1</v>
      </c>
    </row>
    <row r="2968" spans="1:16">
      <c r="A2968" s="2">
        <v>3624042</v>
      </c>
      <c r="B2968" s="2">
        <v>2967</v>
      </c>
      <c r="C2968" s="2">
        <v>2967</v>
      </c>
      <c r="D2968" s="2" t="s">
        <v>3208</v>
      </c>
      <c r="E2968" s="3">
        <v>45180</v>
      </c>
      <c r="F2968" s="2" t="s">
        <v>57</v>
      </c>
      <c r="G2968" s="2" t="s">
        <v>638</v>
      </c>
      <c r="H2968" s="3">
        <v>46367</v>
      </c>
      <c r="K2968" s="2" t="s">
        <v>126</v>
      </c>
      <c r="L2968" s="2" t="s">
        <v>169</v>
      </c>
      <c r="N2968" t="s">
        <v>3440</v>
      </c>
      <c r="O2968" s="3">
        <v>45306</v>
      </c>
      <c r="P2968" s="2">
        <f t="shared" ca="1" si="46"/>
        <v>1</v>
      </c>
    </row>
    <row r="2969" spans="1:16">
      <c r="A2969" s="2">
        <v>3624109</v>
      </c>
      <c r="B2969" s="2">
        <v>2968</v>
      </c>
      <c r="C2969" s="2">
        <v>2968</v>
      </c>
      <c r="D2969" s="2" t="s">
        <v>3209</v>
      </c>
      <c r="E2969" s="3">
        <v>45180</v>
      </c>
      <c r="F2969" s="2" t="s">
        <v>28</v>
      </c>
      <c r="G2969" s="2" t="s">
        <v>638</v>
      </c>
      <c r="H2969" s="3">
        <v>46367</v>
      </c>
      <c r="K2969" s="2" t="s">
        <v>126</v>
      </c>
      <c r="L2969" s="2" t="s">
        <v>805</v>
      </c>
      <c r="N2969" t="s">
        <v>3440</v>
      </c>
      <c r="O2969" s="3">
        <v>45306</v>
      </c>
      <c r="P2969" s="2">
        <f t="shared" ca="1" si="46"/>
        <v>1</v>
      </c>
    </row>
    <row r="2970" spans="1:16">
      <c r="A2970" s="2">
        <v>3624112</v>
      </c>
      <c r="B2970" s="2">
        <v>2969</v>
      </c>
      <c r="C2970" s="2">
        <v>2969</v>
      </c>
      <c r="D2970" s="2" t="s">
        <v>3210</v>
      </c>
      <c r="E2970" s="3">
        <v>45180</v>
      </c>
      <c r="F2970" s="2" t="s">
        <v>14</v>
      </c>
      <c r="G2970" s="2" t="s">
        <v>638</v>
      </c>
      <c r="H2970" s="3">
        <v>46367</v>
      </c>
      <c r="K2970" s="2" t="s">
        <v>126</v>
      </c>
      <c r="L2970" s="2" t="s">
        <v>85</v>
      </c>
      <c r="N2970" t="s">
        <v>3440</v>
      </c>
      <c r="O2970" s="3">
        <v>45306</v>
      </c>
      <c r="P2970" s="2">
        <f t="shared" ca="1" si="46"/>
        <v>1</v>
      </c>
    </row>
    <row r="2971" spans="1:16">
      <c r="A2971" s="2">
        <v>3625730</v>
      </c>
      <c r="B2971" s="2">
        <v>2970</v>
      </c>
      <c r="C2971" s="2">
        <v>2970</v>
      </c>
      <c r="D2971" s="2" t="s">
        <v>3211</v>
      </c>
      <c r="E2971" s="3">
        <v>45180</v>
      </c>
      <c r="F2971" s="2" t="s">
        <v>57</v>
      </c>
      <c r="G2971" s="2" t="s">
        <v>638</v>
      </c>
      <c r="H2971" s="3">
        <v>46367</v>
      </c>
      <c r="K2971" s="2" t="s">
        <v>126</v>
      </c>
      <c r="L2971" s="2" t="s">
        <v>669</v>
      </c>
      <c r="N2971" t="s">
        <v>3440</v>
      </c>
      <c r="O2971" s="3">
        <v>45306</v>
      </c>
      <c r="P2971" s="2">
        <f t="shared" ca="1" si="46"/>
        <v>1</v>
      </c>
    </row>
    <row r="2972" spans="1:16">
      <c r="A2972" s="2">
        <v>3624093</v>
      </c>
      <c r="B2972" s="2">
        <v>2971</v>
      </c>
      <c r="C2972" s="2">
        <v>2971</v>
      </c>
      <c r="D2972" s="2" t="s">
        <v>3212</v>
      </c>
      <c r="E2972" s="3">
        <v>45180</v>
      </c>
      <c r="F2972" s="2" t="s">
        <v>28</v>
      </c>
      <c r="G2972" s="2" t="s">
        <v>638</v>
      </c>
      <c r="H2972" s="3">
        <v>46367</v>
      </c>
      <c r="K2972" s="2" t="s">
        <v>126</v>
      </c>
      <c r="L2972" s="2" t="s">
        <v>1491</v>
      </c>
      <c r="N2972" t="s">
        <v>3440</v>
      </c>
      <c r="O2972" s="3">
        <v>45306</v>
      </c>
      <c r="P2972" s="2">
        <f t="shared" ca="1" si="46"/>
        <v>1</v>
      </c>
    </row>
    <row r="2973" spans="1:16">
      <c r="A2973" s="2">
        <v>3624649</v>
      </c>
      <c r="B2973" s="2">
        <v>2972</v>
      </c>
      <c r="C2973" s="2">
        <v>2972</v>
      </c>
      <c r="D2973" s="2" t="s">
        <v>3213</v>
      </c>
      <c r="E2973" s="3">
        <v>45180</v>
      </c>
      <c r="F2973" s="2" t="s">
        <v>57</v>
      </c>
      <c r="G2973" s="2" t="s">
        <v>638</v>
      </c>
      <c r="H2973" s="3">
        <v>46367</v>
      </c>
      <c r="K2973" s="2" t="s">
        <v>126</v>
      </c>
      <c r="L2973" s="2" t="s">
        <v>522</v>
      </c>
      <c r="N2973" t="s">
        <v>3440</v>
      </c>
      <c r="O2973" s="3">
        <v>45306</v>
      </c>
      <c r="P2973" s="2">
        <f t="shared" ca="1" si="46"/>
        <v>1</v>
      </c>
    </row>
    <row r="2974" spans="1:16">
      <c r="A2974" s="2">
        <v>3628641</v>
      </c>
      <c r="B2974" s="2">
        <v>2973</v>
      </c>
      <c r="C2974" s="2">
        <v>2973</v>
      </c>
      <c r="D2974" s="2" t="s">
        <v>3214</v>
      </c>
      <c r="E2974" s="3">
        <v>45180</v>
      </c>
      <c r="F2974" s="2" t="s">
        <v>322</v>
      </c>
      <c r="G2974" s="2" t="s">
        <v>638</v>
      </c>
      <c r="H2974" s="3">
        <v>46367</v>
      </c>
      <c r="K2974" s="2" t="s">
        <v>126</v>
      </c>
      <c r="L2974" s="2" t="s">
        <v>724</v>
      </c>
      <c r="N2974" t="s">
        <v>3440</v>
      </c>
      <c r="O2974" s="3">
        <v>45306</v>
      </c>
      <c r="P2974" s="2">
        <f t="shared" ca="1" si="46"/>
        <v>1</v>
      </c>
    </row>
    <row r="2975" spans="1:16">
      <c r="A2975" s="2">
        <v>3624095</v>
      </c>
      <c r="B2975" s="2">
        <v>2974</v>
      </c>
      <c r="C2975" s="2">
        <v>2974</v>
      </c>
      <c r="D2975" s="2" t="s">
        <v>3215</v>
      </c>
      <c r="E2975" s="3">
        <v>45180</v>
      </c>
      <c r="F2975" s="2" t="s">
        <v>28</v>
      </c>
      <c r="G2975" s="2" t="s">
        <v>638</v>
      </c>
      <c r="H2975" s="3">
        <v>46367</v>
      </c>
      <c r="K2975" s="2" t="s">
        <v>126</v>
      </c>
      <c r="L2975" s="2" t="s">
        <v>346</v>
      </c>
      <c r="N2975" t="s">
        <v>3440</v>
      </c>
      <c r="O2975" s="3">
        <v>45306</v>
      </c>
      <c r="P2975" s="2">
        <f t="shared" ca="1" si="46"/>
        <v>1</v>
      </c>
    </row>
    <row r="2976" spans="1:16">
      <c r="A2976" s="2">
        <v>3624043</v>
      </c>
      <c r="B2976" s="2">
        <v>2975</v>
      </c>
      <c r="C2976" s="2">
        <v>2975</v>
      </c>
      <c r="D2976" s="2" t="s">
        <v>3216</v>
      </c>
      <c r="E2976" s="3">
        <v>45180</v>
      </c>
      <c r="F2976" s="2" t="s">
        <v>57</v>
      </c>
      <c r="G2976" s="2" t="s">
        <v>638</v>
      </c>
      <c r="H2976" s="3">
        <v>46367</v>
      </c>
      <c r="K2976" s="2" t="s">
        <v>126</v>
      </c>
      <c r="L2976" s="2" t="s">
        <v>33</v>
      </c>
      <c r="N2976" t="s">
        <v>3440</v>
      </c>
      <c r="O2976" s="3">
        <v>45306</v>
      </c>
      <c r="P2976" s="2">
        <f t="shared" ca="1" si="46"/>
        <v>1</v>
      </c>
    </row>
    <row r="2977" spans="1:16">
      <c r="A2977" s="2">
        <v>3624071</v>
      </c>
      <c r="B2977" s="2">
        <v>2976</v>
      </c>
      <c r="C2977" s="2">
        <v>2976</v>
      </c>
      <c r="D2977" s="2" t="s">
        <v>3217</v>
      </c>
      <c r="E2977" s="3">
        <v>45180</v>
      </c>
      <c r="F2977" s="2" t="s">
        <v>14</v>
      </c>
      <c r="G2977" s="2" t="s">
        <v>638</v>
      </c>
      <c r="H2977" s="3">
        <v>46367</v>
      </c>
      <c r="K2977" s="2" t="s">
        <v>126</v>
      </c>
      <c r="L2977" s="2" t="s">
        <v>573</v>
      </c>
      <c r="N2977" t="s">
        <v>3440</v>
      </c>
      <c r="O2977" s="3">
        <v>45306</v>
      </c>
      <c r="P2977" s="2">
        <f t="shared" ca="1" si="46"/>
        <v>1</v>
      </c>
    </row>
    <row r="2978" spans="1:16">
      <c r="A2978" s="2">
        <v>3624070</v>
      </c>
      <c r="B2978" s="2">
        <v>2977</v>
      </c>
      <c r="C2978" s="2">
        <v>2977</v>
      </c>
      <c r="D2978" s="2" t="s">
        <v>3218</v>
      </c>
      <c r="E2978" s="3">
        <v>45180</v>
      </c>
      <c r="F2978" s="2" t="s">
        <v>322</v>
      </c>
      <c r="G2978" s="2" t="s">
        <v>638</v>
      </c>
      <c r="H2978" s="3">
        <v>46367</v>
      </c>
      <c r="K2978" s="2" t="s">
        <v>126</v>
      </c>
      <c r="L2978" s="2" t="s">
        <v>121</v>
      </c>
      <c r="N2978" t="s">
        <v>3440</v>
      </c>
      <c r="O2978" s="3">
        <v>45306</v>
      </c>
      <c r="P2978" s="2">
        <f t="shared" ca="1" si="46"/>
        <v>1</v>
      </c>
    </row>
    <row r="2979" spans="1:16">
      <c r="A2979" s="2">
        <v>3627053</v>
      </c>
      <c r="B2979" s="2">
        <v>2978</v>
      </c>
      <c r="C2979" s="2">
        <v>2978</v>
      </c>
      <c r="D2979" s="2" t="s">
        <v>3219</v>
      </c>
      <c r="E2979" s="3">
        <v>45180</v>
      </c>
      <c r="F2979" s="2" t="s">
        <v>322</v>
      </c>
      <c r="G2979" s="2" t="s">
        <v>638</v>
      </c>
      <c r="H2979" s="3">
        <v>46367</v>
      </c>
      <c r="K2979" s="2" t="s">
        <v>126</v>
      </c>
      <c r="L2979" s="2" t="s">
        <v>22</v>
      </c>
      <c r="N2979" t="s">
        <v>3440</v>
      </c>
      <c r="O2979" s="3">
        <v>45306</v>
      </c>
      <c r="P2979" s="2">
        <f t="shared" ca="1" si="46"/>
        <v>1</v>
      </c>
    </row>
    <row r="2980" spans="1:16">
      <c r="A2980" s="2">
        <v>3624528</v>
      </c>
      <c r="B2980" s="2">
        <v>2979</v>
      </c>
      <c r="C2980" s="2">
        <v>2979</v>
      </c>
      <c r="D2980" s="2" t="s">
        <v>3220</v>
      </c>
      <c r="E2980" s="3">
        <v>45180</v>
      </c>
      <c r="F2980" s="2" t="s">
        <v>322</v>
      </c>
      <c r="G2980" s="2" t="s">
        <v>638</v>
      </c>
      <c r="H2980" s="3">
        <v>46367</v>
      </c>
      <c r="K2980" s="2" t="s">
        <v>126</v>
      </c>
      <c r="L2980" s="2" t="s">
        <v>33</v>
      </c>
      <c r="N2980" t="s">
        <v>3440</v>
      </c>
      <c r="O2980" s="3">
        <v>45306</v>
      </c>
      <c r="P2980" s="2">
        <f t="shared" ca="1" si="46"/>
        <v>1</v>
      </c>
    </row>
    <row r="2981" spans="1:16">
      <c r="A2981" s="2">
        <v>3624069</v>
      </c>
      <c r="B2981" s="2">
        <v>2980</v>
      </c>
      <c r="C2981" s="2">
        <v>2980</v>
      </c>
      <c r="D2981" s="2" t="s">
        <v>3221</v>
      </c>
      <c r="E2981" s="3">
        <v>45180</v>
      </c>
      <c r="F2981" s="2" t="s">
        <v>28</v>
      </c>
      <c r="G2981" s="2" t="s">
        <v>638</v>
      </c>
      <c r="H2981" s="3">
        <v>46367</v>
      </c>
      <c r="K2981" s="2" t="s">
        <v>126</v>
      </c>
      <c r="L2981" s="2" t="s">
        <v>94</v>
      </c>
      <c r="N2981" t="s">
        <v>3440</v>
      </c>
      <c r="O2981" s="3">
        <v>45306</v>
      </c>
      <c r="P2981" s="2">
        <f t="shared" ca="1" si="46"/>
        <v>1</v>
      </c>
    </row>
    <row r="2982" spans="1:16">
      <c r="A2982" s="2">
        <v>3624529</v>
      </c>
      <c r="B2982" s="2">
        <v>2981</v>
      </c>
      <c r="C2982" s="2">
        <v>2981</v>
      </c>
      <c r="D2982" s="2" t="s">
        <v>3222</v>
      </c>
      <c r="E2982" s="3">
        <v>45180</v>
      </c>
      <c r="F2982" s="2" t="s">
        <v>322</v>
      </c>
      <c r="G2982" s="2" t="s">
        <v>638</v>
      </c>
      <c r="H2982" s="3">
        <v>46367</v>
      </c>
      <c r="K2982" s="2" t="s">
        <v>126</v>
      </c>
      <c r="L2982" s="2" t="s">
        <v>2636</v>
      </c>
      <c r="N2982" t="s">
        <v>3440</v>
      </c>
      <c r="O2982" s="3">
        <v>45306</v>
      </c>
      <c r="P2982" s="2">
        <f t="shared" ca="1" si="46"/>
        <v>1</v>
      </c>
    </row>
    <row r="2983" spans="1:16">
      <c r="A2983" s="2">
        <v>3627563</v>
      </c>
      <c r="B2983" s="2">
        <v>2982</v>
      </c>
      <c r="C2983" s="2">
        <v>2982</v>
      </c>
      <c r="D2983" s="2" t="s">
        <v>3223</v>
      </c>
      <c r="E2983" s="3">
        <v>45180</v>
      </c>
      <c r="F2983" s="2" t="s">
        <v>57</v>
      </c>
      <c r="G2983" s="2" t="s">
        <v>638</v>
      </c>
      <c r="H2983" s="3">
        <v>46367</v>
      </c>
      <c r="K2983" s="2" t="s">
        <v>126</v>
      </c>
      <c r="L2983" s="2" t="s">
        <v>805</v>
      </c>
      <c r="N2983" t="s">
        <v>3440</v>
      </c>
      <c r="O2983" s="3">
        <v>45306</v>
      </c>
      <c r="P2983" s="2">
        <f t="shared" ca="1" si="46"/>
        <v>1</v>
      </c>
    </row>
    <row r="2984" spans="1:16">
      <c r="A2984" s="2">
        <v>3624094</v>
      </c>
      <c r="B2984" s="2">
        <v>2983</v>
      </c>
      <c r="C2984" s="2">
        <v>2983</v>
      </c>
      <c r="D2984" s="2" t="s">
        <v>3224</v>
      </c>
      <c r="E2984" s="3">
        <v>45180</v>
      </c>
      <c r="F2984" s="2" t="s">
        <v>28</v>
      </c>
      <c r="G2984" s="2" t="s">
        <v>638</v>
      </c>
      <c r="H2984" s="3">
        <v>46367</v>
      </c>
      <c r="K2984" s="2" t="s">
        <v>126</v>
      </c>
      <c r="L2984" s="2" t="s">
        <v>174</v>
      </c>
      <c r="N2984" t="s">
        <v>3440</v>
      </c>
      <c r="O2984" s="3">
        <v>45306</v>
      </c>
      <c r="P2984" s="2">
        <f t="shared" ca="1" si="46"/>
        <v>1</v>
      </c>
    </row>
    <row r="2985" spans="1:16">
      <c r="A2985" s="2">
        <v>3624097</v>
      </c>
      <c r="B2985" s="2">
        <v>2984</v>
      </c>
      <c r="C2985" s="2">
        <v>2984</v>
      </c>
      <c r="D2985" s="2" t="s">
        <v>3225</v>
      </c>
      <c r="E2985" s="3">
        <v>45180</v>
      </c>
      <c r="F2985" s="2" t="s">
        <v>28</v>
      </c>
      <c r="G2985" s="2" t="s">
        <v>638</v>
      </c>
      <c r="H2985" s="3">
        <v>46367</v>
      </c>
      <c r="K2985" s="2" t="s">
        <v>126</v>
      </c>
      <c r="L2985" s="2" t="s">
        <v>39</v>
      </c>
      <c r="N2985" t="s">
        <v>3440</v>
      </c>
      <c r="O2985" s="3">
        <v>45306</v>
      </c>
      <c r="P2985" s="2">
        <f t="shared" ca="1" si="46"/>
        <v>1</v>
      </c>
    </row>
    <row r="2986" spans="1:16">
      <c r="A2986" s="2">
        <v>3624092</v>
      </c>
      <c r="B2986" s="2">
        <v>2985</v>
      </c>
      <c r="C2986" s="2">
        <v>2985</v>
      </c>
      <c r="D2986" s="2" t="s">
        <v>3226</v>
      </c>
      <c r="E2986" s="3">
        <v>45180</v>
      </c>
      <c r="F2986" s="2" t="s">
        <v>322</v>
      </c>
      <c r="G2986" s="2" t="s">
        <v>638</v>
      </c>
      <c r="H2986" s="3">
        <v>46367</v>
      </c>
      <c r="K2986" s="2" t="s">
        <v>126</v>
      </c>
      <c r="L2986" s="2" t="s">
        <v>39</v>
      </c>
      <c r="N2986" t="s">
        <v>3440</v>
      </c>
      <c r="O2986" s="3">
        <v>45306</v>
      </c>
      <c r="P2986" s="2">
        <f t="shared" ca="1" si="46"/>
        <v>1</v>
      </c>
    </row>
    <row r="2987" spans="1:16">
      <c r="A2987" s="2">
        <v>3624096</v>
      </c>
      <c r="B2987" s="2">
        <v>2986</v>
      </c>
      <c r="C2987" s="2">
        <v>2986</v>
      </c>
      <c r="D2987" s="2" t="s">
        <v>3227</v>
      </c>
      <c r="E2987" s="3">
        <v>45180</v>
      </c>
      <c r="F2987" s="2" t="s">
        <v>14</v>
      </c>
      <c r="G2987" s="2" t="s">
        <v>638</v>
      </c>
      <c r="H2987" s="3">
        <v>46367</v>
      </c>
      <c r="K2987" s="2" t="s">
        <v>126</v>
      </c>
      <c r="L2987" s="2" t="s">
        <v>116</v>
      </c>
      <c r="N2987" t="s">
        <v>3440</v>
      </c>
      <c r="O2987" s="3">
        <v>45306</v>
      </c>
      <c r="P2987" s="2">
        <f t="shared" ca="1" si="46"/>
        <v>1</v>
      </c>
    </row>
    <row r="2988" spans="1:16">
      <c r="A2988" s="2">
        <v>3626958</v>
      </c>
      <c r="B2988" s="2">
        <v>2987</v>
      </c>
      <c r="C2988" s="2">
        <v>2987</v>
      </c>
      <c r="D2988" s="2" t="s">
        <v>3228</v>
      </c>
      <c r="E2988" s="3">
        <v>45180</v>
      </c>
      <c r="F2988" s="2" t="s">
        <v>28</v>
      </c>
      <c r="G2988" s="2" t="s">
        <v>638</v>
      </c>
      <c r="H2988" s="3">
        <v>46367</v>
      </c>
      <c r="K2988" s="2" t="s">
        <v>126</v>
      </c>
      <c r="L2988" s="2" t="s">
        <v>33</v>
      </c>
      <c r="N2988" t="s">
        <v>3440</v>
      </c>
      <c r="O2988" s="3">
        <v>45306</v>
      </c>
      <c r="P2988" s="2">
        <f t="shared" ca="1" si="46"/>
        <v>1</v>
      </c>
    </row>
    <row r="2989" spans="1:16">
      <c r="A2989" s="2">
        <v>3627593</v>
      </c>
      <c r="B2989" s="2">
        <v>2988</v>
      </c>
      <c r="C2989" s="2">
        <v>2988</v>
      </c>
      <c r="D2989" s="2" t="s">
        <v>3229</v>
      </c>
      <c r="E2989" s="3">
        <v>45194</v>
      </c>
      <c r="F2989" s="2" t="s">
        <v>57</v>
      </c>
      <c r="G2989" s="2" t="s">
        <v>638</v>
      </c>
      <c r="H2989" s="3">
        <v>46381</v>
      </c>
      <c r="K2989" s="2" t="s">
        <v>126</v>
      </c>
      <c r="L2989" s="2" t="s">
        <v>623</v>
      </c>
      <c r="N2989" t="s">
        <v>3440</v>
      </c>
      <c r="O2989" s="3">
        <v>45306</v>
      </c>
      <c r="P2989" s="2">
        <f t="shared" ca="1" si="46"/>
        <v>1</v>
      </c>
    </row>
    <row r="2990" spans="1:16">
      <c r="A2990" s="2">
        <v>3627602</v>
      </c>
      <c r="B2990" s="2">
        <v>2989</v>
      </c>
      <c r="C2990" s="2">
        <v>2989</v>
      </c>
      <c r="D2990" s="2" t="s">
        <v>3230</v>
      </c>
      <c r="E2990" s="3">
        <v>45194</v>
      </c>
      <c r="F2990" s="2" t="s">
        <v>28</v>
      </c>
      <c r="G2990" s="2" t="s">
        <v>638</v>
      </c>
      <c r="H2990" s="3">
        <v>46381</v>
      </c>
      <c r="K2990" s="2" t="s">
        <v>126</v>
      </c>
      <c r="L2990" s="2" t="s">
        <v>50</v>
      </c>
      <c r="N2990" t="s">
        <v>3440</v>
      </c>
      <c r="O2990" s="3">
        <v>45306</v>
      </c>
      <c r="P2990" s="2">
        <f t="shared" ca="1" si="46"/>
        <v>1</v>
      </c>
    </row>
    <row r="2991" spans="1:16">
      <c r="A2991" s="2">
        <v>3627576</v>
      </c>
      <c r="B2991" s="2">
        <v>2990</v>
      </c>
      <c r="C2991" s="2">
        <v>2990</v>
      </c>
      <c r="D2991" s="2" t="s">
        <v>3231</v>
      </c>
      <c r="E2991" s="3">
        <v>45194</v>
      </c>
      <c r="F2991" s="2" t="s">
        <v>14</v>
      </c>
      <c r="G2991" s="2" t="s">
        <v>638</v>
      </c>
      <c r="H2991" s="3">
        <v>46381</v>
      </c>
      <c r="K2991" s="2" t="s">
        <v>126</v>
      </c>
      <c r="L2991" s="2" t="s">
        <v>346</v>
      </c>
      <c r="N2991" t="s">
        <v>3440</v>
      </c>
      <c r="O2991" s="3">
        <v>45306</v>
      </c>
      <c r="P2991" s="2">
        <f t="shared" ca="1" si="46"/>
        <v>1</v>
      </c>
    </row>
    <row r="2992" spans="1:16">
      <c r="A2992" s="2">
        <v>3628028</v>
      </c>
      <c r="B2992" s="2">
        <v>2991</v>
      </c>
      <c r="C2992" s="2">
        <v>2991</v>
      </c>
      <c r="D2992" s="2" t="s">
        <v>3232</v>
      </c>
      <c r="E2992" s="3">
        <v>45194</v>
      </c>
      <c r="F2992" s="2" t="s">
        <v>28</v>
      </c>
      <c r="G2992" s="2" t="s">
        <v>638</v>
      </c>
      <c r="H2992" s="3">
        <v>46381</v>
      </c>
      <c r="K2992" s="2" t="s">
        <v>126</v>
      </c>
      <c r="L2992" s="2" t="s">
        <v>85</v>
      </c>
      <c r="N2992" t="s">
        <v>3440</v>
      </c>
      <c r="O2992" s="3">
        <v>45306</v>
      </c>
      <c r="P2992" s="2">
        <f t="shared" ca="1" si="46"/>
        <v>1</v>
      </c>
    </row>
    <row r="2993" spans="1:16">
      <c r="A2993" s="2">
        <v>3628494</v>
      </c>
      <c r="B2993" s="2">
        <v>2992</v>
      </c>
      <c r="C2993" s="2">
        <v>2992</v>
      </c>
      <c r="D2993" s="2" t="s">
        <v>3233</v>
      </c>
      <c r="E2993" s="3">
        <v>45194</v>
      </c>
      <c r="F2993" s="2" t="s">
        <v>57</v>
      </c>
      <c r="G2993" s="2" t="s">
        <v>638</v>
      </c>
      <c r="H2993" s="3">
        <v>46381</v>
      </c>
      <c r="K2993" s="2" t="s">
        <v>126</v>
      </c>
      <c r="L2993" s="2" t="s">
        <v>75</v>
      </c>
      <c r="N2993" t="s">
        <v>3440</v>
      </c>
      <c r="O2993" s="3">
        <v>45306</v>
      </c>
      <c r="P2993" s="2">
        <f t="shared" ca="1" si="46"/>
        <v>1</v>
      </c>
    </row>
    <row r="2994" spans="1:16">
      <c r="A2994" s="2">
        <v>3627590</v>
      </c>
      <c r="B2994" s="2">
        <v>2993</v>
      </c>
      <c r="C2994" s="2">
        <v>2993</v>
      </c>
      <c r="D2994" s="2" t="s">
        <v>3234</v>
      </c>
      <c r="E2994" s="3">
        <v>45194</v>
      </c>
      <c r="F2994" s="2" t="s">
        <v>14</v>
      </c>
      <c r="G2994" s="2" t="s">
        <v>638</v>
      </c>
      <c r="H2994" s="3">
        <v>46381</v>
      </c>
      <c r="K2994" s="2" t="s">
        <v>126</v>
      </c>
      <c r="L2994" s="2" t="s">
        <v>75</v>
      </c>
      <c r="N2994" t="s">
        <v>3440</v>
      </c>
      <c r="O2994" s="3">
        <v>45306</v>
      </c>
      <c r="P2994" s="2">
        <f t="shared" ca="1" si="46"/>
        <v>1</v>
      </c>
    </row>
    <row r="2995" spans="1:16">
      <c r="A2995" s="2">
        <v>3627628</v>
      </c>
      <c r="B2995" s="2">
        <v>2994</v>
      </c>
      <c r="C2995" s="2">
        <v>2994</v>
      </c>
      <c r="D2995" s="2" t="s">
        <v>3235</v>
      </c>
      <c r="E2995" s="3">
        <v>45194</v>
      </c>
      <c r="F2995" s="2" t="s">
        <v>57</v>
      </c>
      <c r="G2995" s="2" t="s">
        <v>638</v>
      </c>
      <c r="H2995" s="3">
        <v>46381</v>
      </c>
      <c r="K2995" s="2" t="s">
        <v>126</v>
      </c>
      <c r="L2995" s="2" t="s">
        <v>931</v>
      </c>
      <c r="N2995" t="s">
        <v>3440</v>
      </c>
      <c r="O2995" s="3">
        <v>45306</v>
      </c>
      <c r="P2995" s="2">
        <f t="shared" ca="1" si="46"/>
        <v>1</v>
      </c>
    </row>
    <row r="2996" spans="1:16">
      <c r="A2996" s="2">
        <v>3627562</v>
      </c>
      <c r="B2996" s="2">
        <v>2995</v>
      </c>
      <c r="C2996" s="2">
        <v>2995</v>
      </c>
      <c r="D2996" s="2" t="s">
        <v>3236</v>
      </c>
      <c r="E2996" s="3">
        <v>45194</v>
      </c>
      <c r="F2996" s="2" t="s">
        <v>322</v>
      </c>
      <c r="G2996" s="2" t="s">
        <v>638</v>
      </c>
      <c r="H2996" s="3">
        <v>46381</v>
      </c>
      <c r="K2996" s="2" t="s">
        <v>126</v>
      </c>
      <c r="L2996" s="2" t="s">
        <v>174</v>
      </c>
      <c r="N2996" t="s">
        <v>3440</v>
      </c>
      <c r="O2996" s="3">
        <v>45306</v>
      </c>
      <c r="P2996" s="2">
        <f t="shared" ca="1" si="46"/>
        <v>1</v>
      </c>
    </row>
    <row r="2997" spans="1:16">
      <c r="A2997" s="2">
        <v>3627565</v>
      </c>
      <c r="B2997" s="2">
        <v>2996</v>
      </c>
      <c r="C2997" s="2">
        <v>2996</v>
      </c>
      <c r="D2997" s="2" t="s">
        <v>3237</v>
      </c>
      <c r="E2997" s="3">
        <v>45194</v>
      </c>
      <c r="F2997" s="2" t="s">
        <v>28</v>
      </c>
      <c r="G2997" s="2" t="s">
        <v>638</v>
      </c>
      <c r="H2997" s="3">
        <v>46381</v>
      </c>
      <c r="K2997" s="2" t="s">
        <v>126</v>
      </c>
      <c r="L2997" s="2" t="s">
        <v>71</v>
      </c>
      <c r="N2997" t="s">
        <v>3440</v>
      </c>
      <c r="O2997" s="3">
        <v>45306</v>
      </c>
      <c r="P2997" s="2">
        <f t="shared" ca="1" si="46"/>
        <v>1</v>
      </c>
    </row>
    <row r="2998" spans="1:16">
      <c r="A2998" s="2">
        <v>3627627</v>
      </c>
      <c r="B2998" s="2">
        <v>2997</v>
      </c>
      <c r="C2998" s="2">
        <v>2997</v>
      </c>
      <c r="D2998" s="2" t="s">
        <v>3238</v>
      </c>
      <c r="E2998" s="3">
        <v>45194</v>
      </c>
      <c r="F2998" s="2" t="s">
        <v>28</v>
      </c>
      <c r="G2998" s="2" t="s">
        <v>638</v>
      </c>
      <c r="H2998" s="3">
        <v>46381</v>
      </c>
      <c r="K2998" s="2" t="s">
        <v>126</v>
      </c>
      <c r="L2998" s="2" t="s">
        <v>281</v>
      </c>
      <c r="N2998" t="s">
        <v>3440</v>
      </c>
      <c r="O2998" s="3">
        <v>45306</v>
      </c>
      <c r="P2998" s="2">
        <f t="shared" ca="1" si="46"/>
        <v>1</v>
      </c>
    </row>
    <row r="2999" spans="1:16">
      <c r="A2999" s="2">
        <v>3629015</v>
      </c>
      <c r="B2999" s="2">
        <v>2998</v>
      </c>
      <c r="C2999" s="2">
        <v>2998</v>
      </c>
      <c r="D2999" s="2" t="s">
        <v>3239</v>
      </c>
      <c r="E2999" s="3">
        <v>45208</v>
      </c>
      <c r="F2999" s="2" t="s">
        <v>211</v>
      </c>
      <c r="G2999" s="2" t="s">
        <v>638</v>
      </c>
      <c r="H2999" s="3">
        <v>46396</v>
      </c>
      <c r="K2999" s="2" t="s">
        <v>126</v>
      </c>
      <c r="L2999" s="2" t="s">
        <v>478</v>
      </c>
      <c r="N2999" t="s">
        <v>3440</v>
      </c>
      <c r="O2999" s="3">
        <v>45306</v>
      </c>
      <c r="P2999" s="2">
        <f t="shared" ca="1" si="46"/>
        <v>1</v>
      </c>
    </row>
    <row r="3000" spans="1:16">
      <c r="A3000" s="2">
        <v>3629656</v>
      </c>
      <c r="B3000" s="2">
        <v>2999</v>
      </c>
      <c r="C3000" s="2">
        <v>2999</v>
      </c>
      <c r="D3000" s="2" t="s">
        <v>3240</v>
      </c>
      <c r="E3000" s="3">
        <v>45194</v>
      </c>
      <c r="F3000" s="2" t="s">
        <v>57</v>
      </c>
      <c r="G3000" s="2" t="s">
        <v>638</v>
      </c>
      <c r="H3000" s="3">
        <v>46381</v>
      </c>
      <c r="K3000" s="2" t="s">
        <v>126</v>
      </c>
      <c r="L3000" s="2" t="s">
        <v>493</v>
      </c>
      <c r="N3000" t="s">
        <v>3440</v>
      </c>
      <c r="O3000" s="3">
        <v>45306</v>
      </c>
      <c r="P3000" s="2">
        <f t="shared" ca="1" si="46"/>
        <v>1</v>
      </c>
    </row>
    <row r="3001" spans="1:16">
      <c r="A3001" s="2">
        <v>3627575</v>
      </c>
      <c r="B3001" s="2">
        <v>3000</v>
      </c>
      <c r="C3001" s="2">
        <v>3000</v>
      </c>
      <c r="D3001" s="2" t="s">
        <v>3241</v>
      </c>
      <c r="E3001" s="3">
        <v>45194</v>
      </c>
      <c r="F3001" s="2" t="s">
        <v>322</v>
      </c>
      <c r="G3001" s="2" t="s">
        <v>638</v>
      </c>
      <c r="H3001" s="3">
        <v>46381</v>
      </c>
      <c r="K3001" s="2" t="s">
        <v>126</v>
      </c>
      <c r="L3001" s="2" t="s">
        <v>3067</v>
      </c>
      <c r="N3001" t="s">
        <v>3440</v>
      </c>
      <c r="O3001" s="3">
        <v>45306</v>
      </c>
      <c r="P3001" s="2">
        <f t="shared" ca="1" si="46"/>
        <v>1</v>
      </c>
    </row>
    <row r="3002" spans="1:16">
      <c r="A3002" s="2">
        <v>3627592</v>
      </c>
      <c r="B3002" s="2">
        <v>3001</v>
      </c>
      <c r="C3002" s="2">
        <v>3001</v>
      </c>
      <c r="D3002" s="2" t="s">
        <v>3242</v>
      </c>
      <c r="E3002" s="3">
        <v>45194</v>
      </c>
      <c r="F3002" s="2" t="s">
        <v>322</v>
      </c>
      <c r="G3002" s="2" t="s">
        <v>638</v>
      </c>
      <c r="H3002" s="3">
        <v>46381</v>
      </c>
      <c r="K3002" s="2" t="s">
        <v>126</v>
      </c>
      <c r="L3002" s="2" t="s">
        <v>249</v>
      </c>
      <c r="N3002" t="s">
        <v>3440</v>
      </c>
      <c r="O3002" s="3">
        <v>45306</v>
      </c>
      <c r="P3002" s="2">
        <f t="shared" ca="1" si="46"/>
        <v>1</v>
      </c>
    </row>
    <row r="3003" spans="1:16">
      <c r="A3003" s="2">
        <v>3629657</v>
      </c>
      <c r="B3003" s="2">
        <v>3002</v>
      </c>
      <c r="C3003" s="2">
        <v>3002</v>
      </c>
      <c r="D3003" s="2" t="s">
        <v>3243</v>
      </c>
      <c r="E3003" s="3">
        <v>45194</v>
      </c>
      <c r="F3003" s="2" t="s">
        <v>28</v>
      </c>
      <c r="G3003" s="2" t="s">
        <v>638</v>
      </c>
      <c r="H3003" s="3">
        <v>46381</v>
      </c>
      <c r="K3003" s="2" t="s">
        <v>126</v>
      </c>
      <c r="L3003" s="2" t="s">
        <v>274</v>
      </c>
      <c r="N3003" t="s">
        <v>3440</v>
      </c>
      <c r="O3003" s="3">
        <v>45306</v>
      </c>
      <c r="P3003" s="2">
        <f t="shared" ca="1" si="46"/>
        <v>1</v>
      </c>
    </row>
    <row r="3004" spans="1:16">
      <c r="A3004" s="2">
        <v>3627589</v>
      </c>
      <c r="B3004" s="2">
        <v>3003</v>
      </c>
      <c r="C3004" s="2">
        <v>3003</v>
      </c>
      <c r="D3004" s="2" t="s">
        <v>3244</v>
      </c>
      <c r="E3004" s="3">
        <v>45194</v>
      </c>
      <c r="F3004" s="2" t="s">
        <v>322</v>
      </c>
      <c r="G3004" s="2" t="s">
        <v>638</v>
      </c>
      <c r="H3004" s="3">
        <v>46381</v>
      </c>
      <c r="K3004" s="2" t="s">
        <v>126</v>
      </c>
      <c r="L3004" s="2" t="s">
        <v>1021</v>
      </c>
      <c r="N3004" t="s">
        <v>3440</v>
      </c>
      <c r="O3004" s="3">
        <v>45306</v>
      </c>
      <c r="P3004" s="2">
        <f t="shared" ca="1" si="46"/>
        <v>1</v>
      </c>
    </row>
    <row r="3005" spans="1:16">
      <c r="A3005" s="2">
        <v>3627578</v>
      </c>
      <c r="B3005" s="2">
        <v>3004</v>
      </c>
      <c r="C3005" s="2">
        <v>3004</v>
      </c>
      <c r="D3005" s="2" t="s">
        <v>3245</v>
      </c>
      <c r="E3005" s="3">
        <v>45194</v>
      </c>
      <c r="F3005" s="2" t="s">
        <v>28</v>
      </c>
      <c r="G3005" s="2" t="s">
        <v>638</v>
      </c>
      <c r="H3005" s="3">
        <v>46381</v>
      </c>
      <c r="K3005" s="2" t="s">
        <v>126</v>
      </c>
      <c r="L3005" s="2" t="s">
        <v>376</v>
      </c>
      <c r="N3005" t="s">
        <v>3440</v>
      </c>
      <c r="O3005" s="3">
        <v>45306</v>
      </c>
      <c r="P3005" s="2">
        <f t="shared" ca="1" si="46"/>
        <v>1</v>
      </c>
    </row>
    <row r="3006" spans="1:16">
      <c r="A3006" s="2">
        <v>3627616</v>
      </c>
      <c r="B3006" s="2">
        <v>3005</v>
      </c>
      <c r="C3006" s="2">
        <v>3005</v>
      </c>
      <c r="D3006" s="2" t="s">
        <v>3246</v>
      </c>
      <c r="E3006" s="3">
        <v>45194</v>
      </c>
      <c r="F3006" s="2" t="s">
        <v>322</v>
      </c>
      <c r="G3006" s="2" t="s">
        <v>638</v>
      </c>
      <c r="H3006" s="3">
        <v>46381</v>
      </c>
      <c r="K3006" s="2" t="s">
        <v>126</v>
      </c>
      <c r="L3006" s="2" t="s">
        <v>281</v>
      </c>
      <c r="N3006" t="s">
        <v>3440</v>
      </c>
      <c r="O3006" s="3">
        <v>45306</v>
      </c>
      <c r="P3006" s="2">
        <f t="shared" ca="1" si="46"/>
        <v>1</v>
      </c>
    </row>
    <row r="3007" spans="1:16">
      <c r="A3007" s="2">
        <v>3627617</v>
      </c>
      <c r="B3007" s="2">
        <v>3006</v>
      </c>
      <c r="C3007" s="2">
        <v>3006</v>
      </c>
      <c r="D3007" s="2" t="s">
        <v>3247</v>
      </c>
      <c r="E3007" s="3">
        <v>45194</v>
      </c>
      <c r="F3007" s="2" t="s">
        <v>14</v>
      </c>
      <c r="G3007" s="2" t="s">
        <v>638</v>
      </c>
      <c r="H3007" s="3">
        <v>46381</v>
      </c>
      <c r="K3007" s="2" t="s">
        <v>126</v>
      </c>
      <c r="L3007" s="2" t="s">
        <v>304</v>
      </c>
      <c r="N3007" t="s">
        <v>3440</v>
      </c>
      <c r="O3007" s="3">
        <v>45306</v>
      </c>
      <c r="P3007" s="2">
        <f t="shared" ca="1" si="46"/>
        <v>1</v>
      </c>
    </row>
    <row r="3008" spans="1:16">
      <c r="A3008" s="2">
        <v>3627577</v>
      </c>
      <c r="B3008" s="2">
        <v>3007</v>
      </c>
      <c r="C3008" s="2">
        <v>3007</v>
      </c>
      <c r="D3008" s="2" t="s">
        <v>3248</v>
      </c>
      <c r="E3008" s="3">
        <v>45194</v>
      </c>
      <c r="F3008" s="2" t="s">
        <v>322</v>
      </c>
      <c r="G3008" s="2" t="s">
        <v>638</v>
      </c>
      <c r="H3008" s="3">
        <v>46381</v>
      </c>
      <c r="K3008" s="2" t="s">
        <v>126</v>
      </c>
      <c r="L3008" s="2" t="s">
        <v>2007</v>
      </c>
      <c r="N3008" t="s">
        <v>3440</v>
      </c>
      <c r="O3008" s="3">
        <v>45306</v>
      </c>
      <c r="P3008" s="2">
        <f t="shared" ca="1" si="46"/>
        <v>1</v>
      </c>
    </row>
    <row r="3009" spans="1:16">
      <c r="A3009" s="2">
        <v>3627579</v>
      </c>
      <c r="B3009" s="2">
        <v>3008</v>
      </c>
      <c r="C3009" s="2">
        <v>3008</v>
      </c>
      <c r="D3009" s="2" t="s">
        <v>3249</v>
      </c>
      <c r="E3009" s="3">
        <v>45194</v>
      </c>
      <c r="F3009" s="2" t="s">
        <v>322</v>
      </c>
      <c r="G3009" s="2" t="s">
        <v>638</v>
      </c>
      <c r="H3009" s="3">
        <v>46381</v>
      </c>
      <c r="K3009" s="2" t="s">
        <v>126</v>
      </c>
      <c r="L3009" s="2" t="s">
        <v>401</v>
      </c>
      <c r="N3009" t="s">
        <v>3440</v>
      </c>
      <c r="O3009" s="3">
        <v>45306</v>
      </c>
      <c r="P3009" s="2">
        <f t="shared" ca="1" si="46"/>
        <v>1</v>
      </c>
    </row>
    <row r="3010" spans="1:16">
      <c r="A3010" s="2">
        <v>3627618</v>
      </c>
      <c r="B3010" s="2">
        <v>3009</v>
      </c>
      <c r="C3010" s="2">
        <v>3009</v>
      </c>
      <c r="D3010" s="2" t="s">
        <v>3250</v>
      </c>
      <c r="E3010" s="3">
        <v>45194</v>
      </c>
      <c r="F3010" s="2" t="s">
        <v>322</v>
      </c>
      <c r="G3010" s="2" t="s">
        <v>638</v>
      </c>
      <c r="H3010" s="3">
        <v>46381</v>
      </c>
      <c r="K3010" s="2" t="s">
        <v>126</v>
      </c>
      <c r="L3010" s="2" t="s">
        <v>3085</v>
      </c>
      <c r="N3010" t="s">
        <v>3440</v>
      </c>
      <c r="O3010" s="3">
        <v>45306</v>
      </c>
      <c r="P3010" s="2">
        <f t="shared" ref="P3010:P3073" ca="1" si="47">ROUNDUP((TODAY()-E3010)/365.25,0)</f>
        <v>1</v>
      </c>
    </row>
    <row r="3011" spans="1:16">
      <c r="A3011" s="2">
        <v>3628493</v>
      </c>
      <c r="B3011" s="2">
        <v>3010</v>
      </c>
      <c r="C3011" s="2">
        <v>3010</v>
      </c>
      <c r="D3011" s="2" t="s">
        <v>3251</v>
      </c>
      <c r="E3011" s="3">
        <v>45194</v>
      </c>
      <c r="F3011" s="2" t="s">
        <v>322</v>
      </c>
      <c r="G3011" s="2" t="s">
        <v>638</v>
      </c>
      <c r="H3011" s="3">
        <v>46381</v>
      </c>
      <c r="K3011" s="2" t="s">
        <v>126</v>
      </c>
      <c r="L3011" s="2" t="s">
        <v>58</v>
      </c>
      <c r="N3011" t="s">
        <v>3440</v>
      </c>
      <c r="O3011" s="3">
        <v>45306</v>
      </c>
      <c r="P3011" s="2">
        <f t="shared" ca="1" si="47"/>
        <v>1</v>
      </c>
    </row>
    <row r="3012" spans="1:16">
      <c r="A3012" s="2">
        <v>3627615</v>
      </c>
      <c r="B3012" s="2">
        <v>3011</v>
      </c>
      <c r="C3012" s="2">
        <v>3011</v>
      </c>
      <c r="D3012" s="2" t="s">
        <v>3252</v>
      </c>
      <c r="E3012" s="3">
        <v>45194</v>
      </c>
      <c r="F3012" s="2" t="s">
        <v>322</v>
      </c>
      <c r="G3012" s="2" t="s">
        <v>638</v>
      </c>
      <c r="H3012" s="3">
        <v>46381</v>
      </c>
      <c r="K3012" s="2" t="s">
        <v>126</v>
      </c>
      <c r="L3012" s="2" t="s">
        <v>17</v>
      </c>
      <c r="N3012" t="s">
        <v>3440</v>
      </c>
      <c r="O3012" s="3">
        <v>45306</v>
      </c>
      <c r="P3012" s="2">
        <f t="shared" ca="1" si="47"/>
        <v>1</v>
      </c>
    </row>
    <row r="3013" spans="1:16">
      <c r="A3013" s="2">
        <v>3633590</v>
      </c>
      <c r="B3013" s="2">
        <v>3012</v>
      </c>
      <c r="C3013" s="2">
        <v>3012</v>
      </c>
      <c r="D3013" s="2" t="s">
        <v>3253</v>
      </c>
      <c r="E3013" s="3">
        <v>45208</v>
      </c>
      <c r="F3013" s="2" t="s">
        <v>57</v>
      </c>
      <c r="G3013" s="2" t="s">
        <v>638</v>
      </c>
      <c r="H3013" s="3">
        <v>46396</v>
      </c>
      <c r="K3013" s="2" t="s">
        <v>126</v>
      </c>
      <c r="L3013" s="2" t="s">
        <v>26</v>
      </c>
      <c r="N3013" t="s">
        <v>3440</v>
      </c>
      <c r="O3013" s="3">
        <v>45306</v>
      </c>
      <c r="P3013" s="2">
        <f t="shared" ca="1" si="47"/>
        <v>1</v>
      </c>
    </row>
    <row r="3014" spans="1:16">
      <c r="A3014" s="2">
        <v>3635716</v>
      </c>
      <c r="B3014" s="2">
        <v>3013</v>
      </c>
      <c r="C3014" s="2">
        <v>3013</v>
      </c>
      <c r="D3014" s="2" t="s">
        <v>3254</v>
      </c>
      <c r="E3014" s="3">
        <v>45208</v>
      </c>
      <c r="F3014" s="2" t="s">
        <v>14</v>
      </c>
      <c r="G3014" s="2" t="s">
        <v>638</v>
      </c>
      <c r="H3014" s="3">
        <v>46396</v>
      </c>
      <c r="K3014" s="2" t="s">
        <v>126</v>
      </c>
      <c r="L3014" s="2" t="s">
        <v>39</v>
      </c>
      <c r="N3014" t="s">
        <v>3440</v>
      </c>
      <c r="O3014" s="3">
        <v>45306</v>
      </c>
      <c r="P3014" s="2">
        <f t="shared" ca="1" si="47"/>
        <v>1</v>
      </c>
    </row>
    <row r="3015" spans="1:16">
      <c r="A3015" s="2">
        <v>3635244</v>
      </c>
      <c r="B3015" s="2">
        <v>3014</v>
      </c>
      <c r="C3015" s="2">
        <v>3014</v>
      </c>
      <c r="D3015" s="2" t="s">
        <v>3255</v>
      </c>
      <c r="E3015" s="3">
        <v>45208</v>
      </c>
      <c r="F3015" s="2" t="s">
        <v>57</v>
      </c>
      <c r="G3015" s="2" t="s">
        <v>638</v>
      </c>
      <c r="H3015" s="3">
        <v>46396</v>
      </c>
      <c r="K3015" s="2" t="s">
        <v>126</v>
      </c>
      <c r="L3015" s="2" t="s">
        <v>721</v>
      </c>
      <c r="N3015" t="s">
        <v>3440</v>
      </c>
      <c r="O3015" s="3">
        <v>45306</v>
      </c>
      <c r="P3015" s="2">
        <f t="shared" ca="1" si="47"/>
        <v>1</v>
      </c>
    </row>
    <row r="3016" spans="1:16">
      <c r="A3016" s="2">
        <v>3633589</v>
      </c>
      <c r="B3016" s="2">
        <v>3015</v>
      </c>
      <c r="C3016" s="2">
        <v>3015</v>
      </c>
      <c r="D3016" s="2" t="s">
        <v>3256</v>
      </c>
      <c r="E3016" s="3">
        <v>45208</v>
      </c>
      <c r="F3016" s="2" t="s">
        <v>57</v>
      </c>
      <c r="G3016" s="2" t="s">
        <v>638</v>
      </c>
      <c r="H3016" s="3">
        <v>46396</v>
      </c>
      <c r="K3016" s="2" t="s">
        <v>126</v>
      </c>
      <c r="L3016" s="2" t="s">
        <v>174</v>
      </c>
      <c r="N3016" t="s">
        <v>3440</v>
      </c>
      <c r="O3016" s="3">
        <v>45306</v>
      </c>
      <c r="P3016" s="2">
        <f t="shared" ca="1" si="47"/>
        <v>1</v>
      </c>
    </row>
    <row r="3017" spans="1:16">
      <c r="A3017" s="2">
        <v>3635246</v>
      </c>
      <c r="B3017" s="2">
        <v>3016</v>
      </c>
      <c r="C3017" s="2">
        <v>3016</v>
      </c>
      <c r="D3017" s="2" t="s">
        <v>3257</v>
      </c>
      <c r="E3017" s="3">
        <v>45208</v>
      </c>
      <c r="F3017" s="2" t="s">
        <v>28</v>
      </c>
      <c r="G3017" s="2" t="s">
        <v>638</v>
      </c>
      <c r="H3017" s="3">
        <v>46396</v>
      </c>
      <c r="K3017" s="2" t="s">
        <v>126</v>
      </c>
      <c r="L3017" s="2" t="s">
        <v>493</v>
      </c>
      <c r="N3017" t="s">
        <v>3440</v>
      </c>
      <c r="O3017" s="3">
        <v>45306</v>
      </c>
      <c r="P3017" s="2">
        <f t="shared" ca="1" si="47"/>
        <v>1</v>
      </c>
    </row>
    <row r="3018" spans="1:16">
      <c r="A3018" s="2">
        <v>3633041</v>
      </c>
      <c r="B3018" s="2">
        <v>3017</v>
      </c>
      <c r="C3018" s="2">
        <v>3017</v>
      </c>
      <c r="D3018" s="2" t="s">
        <v>3258</v>
      </c>
      <c r="E3018" s="3">
        <v>45208</v>
      </c>
      <c r="F3018" s="2" t="s">
        <v>57</v>
      </c>
      <c r="G3018" s="2" t="s">
        <v>638</v>
      </c>
      <c r="H3018" s="3">
        <v>46396</v>
      </c>
      <c r="K3018" s="2" t="s">
        <v>126</v>
      </c>
      <c r="L3018" s="2" t="s">
        <v>92</v>
      </c>
      <c r="N3018" t="s">
        <v>3440</v>
      </c>
      <c r="O3018" s="3">
        <v>45306</v>
      </c>
      <c r="P3018" s="2">
        <f t="shared" ca="1" si="47"/>
        <v>1</v>
      </c>
    </row>
    <row r="3019" spans="1:16">
      <c r="A3019" s="2">
        <v>3633202</v>
      </c>
      <c r="B3019" s="2">
        <v>3018</v>
      </c>
      <c r="C3019" s="2">
        <v>3018</v>
      </c>
      <c r="D3019" s="2" t="s">
        <v>1908</v>
      </c>
      <c r="E3019" s="3">
        <v>45208</v>
      </c>
      <c r="F3019" s="2" t="s">
        <v>28</v>
      </c>
      <c r="G3019" s="2" t="s">
        <v>638</v>
      </c>
      <c r="H3019" s="3">
        <v>46396</v>
      </c>
      <c r="K3019" s="2" t="s">
        <v>126</v>
      </c>
      <c r="L3019" s="2" t="s">
        <v>623</v>
      </c>
      <c r="N3019" t="s">
        <v>3440</v>
      </c>
      <c r="O3019" s="3">
        <v>45306</v>
      </c>
      <c r="P3019" s="2">
        <f t="shared" ca="1" si="47"/>
        <v>1</v>
      </c>
    </row>
    <row r="3020" spans="1:16">
      <c r="A3020" s="2">
        <v>3635243</v>
      </c>
      <c r="B3020" s="2">
        <v>3019</v>
      </c>
      <c r="C3020" s="2">
        <v>3019</v>
      </c>
      <c r="D3020" s="2" t="s">
        <v>3259</v>
      </c>
      <c r="E3020" s="3">
        <v>45208</v>
      </c>
      <c r="F3020" s="2" t="s">
        <v>322</v>
      </c>
      <c r="G3020" s="2" t="s">
        <v>638</v>
      </c>
      <c r="H3020" s="3">
        <v>46396</v>
      </c>
      <c r="K3020" s="2" t="s">
        <v>126</v>
      </c>
      <c r="L3020" s="2" t="s">
        <v>378</v>
      </c>
      <c r="N3020" t="s">
        <v>3440</v>
      </c>
      <c r="O3020" s="3">
        <v>45306</v>
      </c>
      <c r="P3020" s="2">
        <f t="shared" ca="1" si="47"/>
        <v>1</v>
      </c>
    </row>
    <row r="3021" spans="1:16">
      <c r="A3021" s="2">
        <v>3633501</v>
      </c>
      <c r="B3021" s="2">
        <v>3020</v>
      </c>
      <c r="C3021" s="2">
        <v>3020</v>
      </c>
      <c r="D3021" s="2" t="s">
        <v>3260</v>
      </c>
      <c r="E3021" s="3">
        <v>45208</v>
      </c>
      <c r="F3021" s="2" t="s">
        <v>57</v>
      </c>
      <c r="G3021" s="2" t="s">
        <v>638</v>
      </c>
      <c r="H3021" s="3">
        <v>46396</v>
      </c>
      <c r="K3021" s="2" t="s">
        <v>126</v>
      </c>
      <c r="L3021" s="2" t="s">
        <v>493</v>
      </c>
      <c r="N3021" t="s">
        <v>3440</v>
      </c>
      <c r="O3021" s="3">
        <v>45306</v>
      </c>
      <c r="P3021" s="2">
        <f t="shared" ca="1" si="47"/>
        <v>1</v>
      </c>
    </row>
    <row r="3022" spans="1:16">
      <c r="A3022" s="2">
        <v>3627564</v>
      </c>
      <c r="B3022" s="2">
        <v>3021</v>
      </c>
      <c r="C3022" s="2">
        <v>3021</v>
      </c>
      <c r="D3022" s="2" t="s">
        <v>3261</v>
      </c>
      <c r="E3022" s="3">
        <v>45208</v>
      </c>
      <c r="F3022" s="2" t="s">
        <v>57</v>
      </c>
      <c r="G3022" s="2" t="s">
        <v>638</v>
      </c>
      <c r="H3022" s="3">
        <v>46396</v>
      </c>
      <c r="K3022" s="2" t="s">
        <v>126</v>
      </c>
      <c r="L3022" s="2" t="s">
        <v>376</v>
      </c>
      <c r="N3022" t="s">
        <v>3440</v>
      </c>
      <c r="O3022" s="3">
        <v>45306</v>
      </c>
      <c r="P3022" s="2">
        <f t="shared" ca="1" si="47"/>
        <v>1</v>
      </c>
    </row>
    <row r="3023" spans="1:16">
      <c r="A3023" s="2">
        <v>3633235</v>
      </c>
      <c r="B3023" s="2">
        <v>3022</v>
      </c>
      <c r="C3023" s="2">
        <v>3022</v>
      </c>
      <c r="D3023" s="2" t="s">
        <v>3262</v>
      </c>
      <c r="E3023" s="3">
        <v>45208</v>
      </c>
      <c r="F3023" s="2" t="s">
        <v>28</v>
      </c>
      <c r="G3023" s="2" t="s">
        <v>638</v>
      </c>
      <c r="H3023" s="3">
        <v>46396</v>
      </c>
      <c r="K3023" s="2" t="s">
        <v>126</v>
      </c>
      <c r="L3023" s="2" t="s">
        <v>17</v>
      </c>
      <c r="N3023" t="s">
        <v>3440</v>
      </c>
      <c r="O3023" s="3">
        <v>45306</v>
      </c>
      <c r="P3023" s="2">
        <f t="shared" ca="1" si="47"/>
        <v>1</v>
      </c>
    </row>
    <row r="3024" spans="1:16">
      <c r="A3024" s="2">
        <v>3633024</v>
      </c>
      <c r="B3024" s="2">
        <v>3023</v>
      </c>
      <c r="C3024" s="2">
        <v>3023</v>
      </c>
      <c r="D3024" s="2" t="s">
        <v>3263</v>
      </c>
      <c r="E3024" s="3">
        <v>45208</v>
      </c>
      <c r="F3024" s="2" t="s">
        <v>57</v>
      </c>
      <c r="G3024" s="2" t="s">
        <v>638</v>
      </c>
      <c r="H3024" s="3">
        <v>46396</v>
      </c>
      <c r="K3024" s="2" t="s">
        <v>126</v>
      </c>
      <c r="L3024" s="2" t="s">
        <v>738</v>
      </c>
      <c r="N3024" t="s">
        <v>3440</v>
      </c>
      <c r="O3024" s="3">
        <v>45306</v>
      </c>
      <c r="P3024" s="2">
        <f t="shared" ca="1" si="47"/>
        <v>1</v>
      </c>
    </row>
    <row r="3025" spans="1:16">
      <c r="A3025" s="2">
        <v>3633037</v>
      </c>
      <c r="B3025" s="2">
        <v>3024</v>
      </c>
      <c r="C3025" s="2">
        <v>3024</v>
      </c>
      <c r="D3025" s="2" t="s">
        <v>3264</v>
      </c>
      <c r="E3025" s="3">
        <v>45208</v>
      </c>
      <c r="F3025" s="2" t="s">
        <v>28</v>
      </c>
      <c r="G3025" s="2" t="s">
        <v>638</v>
      </c>
      <c r="H3025" s="3">
        <v>46396</v>
      </c>
      <c r="K3025" s="2" t="s">
        <v>126</v>
      </c>
      <c r="L3025" s="2" t="s">
        <v>522</v>
      </c>
      <c r="N3025" t="s">
        <v>3440</v>
      </c>
      <c r="O3025" s="3">
        <v>45306</v>
      </c>
      <c r="P3025" s="2">
        <f t="shared" ca="1" si="47"/>
        <v>1</v>
      </c>
    </row>
    <row r="3026" spans="1:16">
      <c r="A3026" s="2">
        <v>3633204</v>
      </c>
      <c r="B3026" s="2">
        <v>3025</v>
      </c>
      <c r="C3026" s="2">
        <v>3025</v>
      </c>
      <c r="D3026" s="2" t="s">
        <v>3265</v>
      </c>
      <c r="E3026" s="3">
        <v>45208</v>
      </c>
      <c r="F3026" s="2" t="s">
        <v>28</v>
      </c>
      <c r="G3026" s="2" t="s">
        <v>638</v>
      </c>
      <c r="H3026" s="3">
        <v>46396</v>
      </c>
      <c r="K3026" s="2" t="s">
        <v>126</v>
      </c>
      <c r="L3026" s="2" t="s">
        <v>174</v>
      </c>
      <c r="N3026" t="s">
        <v>3440</v>
      </c>
      <c r="O3026" s="3">
        <v>45306</v>
      </c>
      <c r="P3026" s="2">
        <f t="shared" ca="1" si="47"/>
        <v>1</v>
      </c>
    </row>
    <row r="3027" spans="1:16">
      <c r="A3027" s="2">
        <v>3633285</v>
      </c>
      <c r="B3027" s="2">
        <v>3026</v>
      </c>
      <c r="C3027" s="2">
        <v>3026</v>
      </c>
      <c r="D3027" s="2" t="s">
        <v>3266</v>
      </c>
      <c r="E3027" s="3">
        <v>45208</v>
      </c>
      <c r="F3027" s="2" t="s">
        <v>28</v>
      </c>
      <c r="G3027" s="2" t="s">
        <v>638</v>
      </c>
      <c r="H3027" s="3">
        <v>46396</v>
      </c>
      <c r="K3027" s="2" t="s">
        <v>126</v>
      </c>
      <c r="L3027" s="2" t="s">
        <v>249</v>
      </c>
      <c r="N3027" t="s">
        <v>3440</v>
      </c>
      <c r="O3027" s="3">
        <v>45306</v>
      </c>
      <c r="P3027" s="2">
        <f t="shared" ca="1" si="47"/>
        <v>1</v>
      </c>
    </row>
    <row r="3028" spans="1:16">
      <c r="A3028" s="2">
        <v>3633251</v>
      </c>
      <c r="B3028" s="2">
        <v>3027</v>
      </c>
      <c r="C3028" s="2">
        <v>3027</v>
      </c>
      <c r="D3028" s="2" t="s">
        <v>3267</v>
      </c>
      <c r="E3028" s="3">
        <v>45208</v>
      </c>
      <c r="F3028" s="2" t="s">
        <v>28</v>
      </c>
      <c r="G3028" s="2" t="s">
        <v>638</v>
      </c>
      <c r="H3028" s="3">
        <v>46396</v>
      </c>
      <c r="K3028" s="2" t="s">
        <v>126</v>
      </c>
      <c r="L3028" s="2" t="s">
        <v>300</v>
      </c>
      <c r="N3028" t="s">
        <v>3440</v>
      </c>
      <c r="O3028" s="3">
        <v>45306</v>
      </c>
      <c r="P3028" s="2">
        <f t="shared" ca="1" si="47"/>
        <v>1</v>
      </c>
    </row>
    <row r="3029" spans="1:16">
      <c r="A3029" s="2">
        <v>3633035</v>
      </c>
      <c r="B3029" s="2">
        <v>3028</v>
      </c>
      <c r="C3029" s="2">
        <v>3028</v>
      </c>
      <c r="D3029" s="2" t="s">
        <v>3268</v>
      </c>
      <c r="E3029" s="3">
        <v>45208</v>
      </c>
      <c r="F3029" s="2" t="s">
        <v>28</v>
      </c>
      <c r="G3029" s="2" t="s">
        <v>638</v>
      </c>
      <c r="H3029" s="3">
        <v>46396</v>
      </c>
      <c r="K3029" s="2" t="s">
        <v>126</v>
      </c>
      <c r="L3029" s="2" t="s">
        <v>1470</v>
      </c>
      <c r="N3029" t="s">
        <v>3440</v>
      </c>
      <c r="O3029" s="3">
        <v>45306</v>
      </c>
      <c r="P3029" s="2">
        <f t="shared" ca="1" si="47"/>
        <v>1</v>
      </c>
    </row>
    <row r="3030" spans="1:16">
      <c r="A3030" s="2">
        <v>3633040</v>
      </c>
      <c r="B3030" s="2">
        <v>3029</v>
      </c>
      <c r="C3030" s="2">
        <v>3029</v>
      </c>
      <c r="D3030" s="2" t="s">
        <v>3269</v>
      </c>
      <c r="E3030" s="3">
        <v>45208</v>
      </c>
      <c r="F3030" s="2" t="s">
        <v>28</v>
      </c>
      <c r="G3030" s="2" t="s">
        <v>638</v>
      </c>
      <c r="H3030" s="3">
        <v>46396</v>
      </c>
      <c r="K3030" s="2" t="s">
        <v>126</v>
      </c>
      <c r="L3030" s="2" t="s">
        <v>107</v>
      </c>
      <c r="N3030" t="s">
        <v>3440</v>
      </c>
      <c r="O3030" s="3">
        <v>45306</v>
      </c>
      <c r="P3030" s="2">
        <f t="shared" ca="1" si="47"/>
        <v>1</v>
      </c>
    </row>
    <row r="3031" spans="1:16">
      <c r="A3031" s="2">
        <v>3633411</v>
      </c>
      <c r="B3031" s="2">
        <v>3030</v>
      </c>
      <c r="C3031" s="2">
        <v>3030</v>
      </c>
      <c r="D3031" s="2" t="s">
        <v>3270</v>
      </c>
      <c r="E3031" s="3">
        <v>45208</v>
      </c>
      <c r="F3031" s="2" t="s">
        <v>28</v>
      </c>
      <c r="G3031" s="2" t="s">
        <v>638</v>
      </c>
      <c r="H3031" s="3">
        <v>46396</v>
      </c>
      <c r="K3031" s="2" t="s">
        <v>126</v>
      </c>
      <c r="L3031" s="2" t="s">
        <v>17</v>
      </c>
      <c r="N3031" t="s">
        <v>3440</v>
      </c>
      <c r="O3031" s="3">
        <v>45306</v>
      </c>
      <c r="P3031" s="2">
        <f t="shared" ca="1" si="47"/>
        <v>1</v>
      </c>
    </row>
    <row r="3032" spans="1:16">
      <c r="A3032" s="2">
        <v>3633410</v>
      </c>
      <c r="B3032" s="2">
        <v>3031</v>
      </c>
      <c r="C3032" s="2">
        <v>3031</v>
      </c>
      <c r="D3032" s="2" t="s">
        <v>3271</v>
      </c>
      <c r="E3032" s="3">
        <v>45208</v>
      </c>
      <c r="F3032" s="2" t="s">
        <v>246</v>
      </c>
      <c r="G3032" s="2" t="s">
        <v>638</v>
      </c>
      <c r="H3032" s="3">
        <v>46396</v>
      </c>
      <c r="K3032" s="2" t="s">
        <v>147</v>
      </c>
      <c r="L3032" s="2" t="s">
        <v>26</v>
      </c>
      <c r="N3032" t="s">
        <v>3440</v>
      </c>
      <c r="O3032" s="3">
        <v>45306</v>
      </c>
      <c r="P3032" s="2">
        <f t="shared" ca="1" si="47"/>
        <v>1</v>
      </c>
    </row>
    <row r="3033" spans="1:16">
      <c r="A3033" s="2">
        <v>3633036</v>
      </c>
      <c r="B3033" s="2">
        <v>3032</v>
      </c>
      <c r="C3033" s="2">
        <v>3032</v>
      </c>
      <c r="D3033" s="2" t="s">
        <v>3272</v>
      </c>
      <c r="E3033" s="3">
        <v>45208</v>
      </c>
      <c r="F3033" s="2" t="s">
        <v>322</v>
      </c>
      <c r="G3033" s="2" t="s">
        <v>638</v>
      </c>
      <c r="H3033" s="3">
        <v>46396</v>
      </c>
      <c r="K3033" s="2" t="s">
        <v>126</v>
      </c>
      <c r="L3033" s="2" t="s">
        <v>931</v>
      </c>
      <c r="N3033" t="s">
        <v>3440</v>
      </c>
      <c r="O3033" s="3">
        <v>45306</v>
      </c>
      <c r="P3033" s="2">
        <f t="shared" ca="1" si="47"/>
        <v>1</v>
      </c>
    </row>
    <row r="3034" spans="1:16">
      <c r="A3034" s="2">
        <v>3633201</v>
      </c>
      <c r="B3034" s="2">
        <v>3033</v>
      </c>
      <c r="C3034" s="2">
        <v>3033</v>
      </c>
      <c r="D3034" s="2" t="s">
        <v>3273</v>
      </c>
      <c r="E3034" s="3">
        <v>45208</v>
      </c>
      <c r="F3034" s="2" t="s">
        <v>322</v>
      </c>
      <c r="G3034" s="2" t="s">
        <v>638</v>
      </c>
      <c r="H3034" s="3">
        <v>46396</v>
      </c>
      <c r="K3034" s="2" t="s">
        <v>126</v>
      </c>
      <c r="L3034" s="2" t="s">
        <v>573</v>
      </c>
      <c r="N3034" t="s">
        <v>3440</v>
      </c>
      <c r="O3034" s="3">
        <v>45306</v>
      </c>
      <c r="P3034" s="2">
        <f t="shared" ca="1" si="47"/>
        <v>1</v>
      </c>
    </row>
    <row r="3035" spans="1:16">
      <c r="A3035" s="2">
        <v>3633253</v>
      </c>
      <c r="B3035" s="2">
        <v>3034</v>
      </c>
      <c r="C3035" s="2">
        <v>3034</v>
      </c>
      <c r="D3035" s="2" t="s">
        <v>3274</v>
      </c>
      <c r="E3035" s="3">
        <v>45208</v>
      </c>
      <c r="F3035" s="2" t="s">
        <v>322</v>
      </c>
      <c r="G3035" s="2" t="s">
        <v>638</v>
      </c>
      <c r="H3035" s="3">
        <v>46396</v>
      </c>
      <c r="K3035" s="2" t="s">
        <v>126</v>
      </c>
      <c r="L3035" s="2" t="s">
        <v>83</v>
      </c>
      <c r="N3035" t="s">
        <v>3440</v>
      </c>
      <c r="O3035" s="3">
        <v>45306</v>
      </c>
      <c r="P3035" s="2">
        <f t="shared" ca="1" si="47"/>
        <v>1</v>
      </c>
    </row>
    <row r="3036" spans="1:16">
      <c r="A3036" s="2">
        <v>3633203</v>
      </c>
      <c r="B3036" s="2">
        <v>3035</v>
      </c>
      <c r="C3036" s="2">
        <v>3035</v>
      </c>
      <c r="D3036" s="2" t="s">
        <v>3275</v>
      </c>
      <c r="E3036" s="3">
        <v>45208</v>
      </c>
      <c r="F3036" s="2" t="s">
        <v>28</v>
      </c>
      <c r="G3036" s="2" t="s">
        <v>638</v>
      </c>
      <c r="H3036" s="3">
        <v>46396</v>
      </c>
      <c r="K3036" s="2" t="s">
        <v>126</v>
      </c>
      <c r="L3036" s="2" t="s">
        <v>376</v>
      </c>
      <c r="N3036" t="s">
        <v>3440</v>
      </c>
      <c r="O3036" s="3">
        <v>45306</v>
      </c>
      <c r="P3036" s="2">
        <f t="shared" ca="1" si="47"/>
        <v>1</v>
      </c>
    </row>
    <row r="3037" spans="1:16">
      <c r="A3037" s="2">
        <v>3633287</v>
      </c>
      <c r="B3037" s="2">
        <v>3036</v>
      </c>
      <c r="C3037" s="2">
        <v>3036</v>
      </c>
      <c r="D3037" s="2" t="s">
        <v>3276</v>
      </c>
      <c r="E3037" s="3">
        <v>45208</v>
      </c>
      <c r="F3037" s="2" t="s">
        <v>28</v>
      </c>
      <c r="G3037" s="2" t="s">
        <v>638</v>
      </c>
      <c r="H3037" s="3">
        <v>46396</v>
      </c>
      <c r="K3037" s="2" t="s">
        <v>126</v>
      </c>
      <c r="L3037" s="2" t="s">
        <v>1176</v>
      </c>
      <c r="N3037" t="s">
        <v>3440</v>
      </c>
      <c r="O3037" s="3">
        <v>45306</v>
      </c>
      <c r="P3037" s="2">
        <f t="shared" ca="1" si="47"/>
        <v>1</v>
      </c>
    </row>
    <row r="3038" spans="1:16">
      <c r="A3038" s="2">
        <v>3633039</v>
      </c>
      <c r="B3038" s="2">
        <v>3037</v>
      </c>
      <c r="C3038" s="2">
        <v>3037</v>
      </c>
      <c r="D3038" s="2" t="s">
        <v>3277</v>
      </c>
      <c r="E3038" s="3">
        <v>45208</v>
      </c>
      <c r="F3038" s="2" t="s">
        <v>322</v>
      </c>
      <c r="G3038" s="2" t="s">
        <v>638</v>
      </c>
      <c r="H3038" s="3">
        <v>46396</v>
      </c>
      <c r="K3038" s="2" t="s">
        <v>126</v>
      </c>
      <c r="L3038" s="2" t="s">
        <v>401</v>
      </c>
      <c r="N3038" t="s">
        <v>3440</v>
      </c>
      <c r="O3038" s="3">
        <v>45306</v>
      </c>
      <c r="P3038" s="2">
        <f t="shared" ca="1" si="47"/>
        <v>1</v>
      </c>
    </row>
    <row r="3039" spans="1:16">
      <c r="A3039" s="2">
        <v>3633588</v>
      </c>
      <c r="B3039" s="2">
        <v>3038</v>
      </c>
      <c r="C3039" s="2">
        <v>3038</v>
      </c>
      <c r="D3039" s="2" t="s">
        <v>3278</v>
      </c>
      <c r="E3039" s="3">
        <v>45208</v>
      </c>
      <c r="F3039" s="2" t="s">
        <v>322</v>
      </c>
      <c r="G3039" s="2" t="s">
        <v>638</v>
      </c>
      <c r="H3039" s="3">
        <v>46396</v>
      </c>
      <c r="K3039" s="2" t="s">
        <v>126</v>
      </c>
      <c r="L3039" s="2" t="s">
        <v>26</v>
      </c>
      <c r="N3039" t="s">
        <v>3440</v>
      </c>
      <c r="O3039" s="3">
        <v>45306</v>
      </c>
      <c r="P3039" s="2">
        <f t="shared" ca="1" si="47"/>
        <v>1</v>
      </c>
    </row>
    <row r="3040" spans="1:16">
      <c r="A3040" s="2">
        <v>3633038</v>
      </c>
      <c r="B3040" s="2">
        <v>3039</v>
      </c>
      <c r="C3040" s="2">
        <v>3039</v>
      </c>
      <c r="D3040" s="2" t="s">
        <v>3279</v>
      </c>
      <c r="E3040" s="3">
        <v>45208</v>
      </c>
      <c r="F3040" s="2" t="s">
        <v>322</v>
      </c>
      <c r="G3040" s="2" t="s">
        <v>638</v>
      </c>
      <c r="H3040" s="3">
        <v>46396</v>
      </c>
      <c r="K3040" s="2" t="s">
        <v>126</v>
      </c>
      <c r="L3040" s="2" t="s">
        <v>113</v>
      </c>
      <c r="N3040" t="s">
        <v>3440</v>
      </c>
      <c r="O3040" s="3">
        <v>45306</v>
      </c>
      <c r="P3040" s="2">
        <f t="shared" ca="1" si="47"/>
        <v>1</v>
      </c>
    </row>
    <row r="3041" spans="1:16">
      <c r="A3041" s="2">
        <v>3633250</v>
      </c>
      <c r="B3041" s="2">
        <v>3040</v>
      </c>
      <c r="C3041" s="2">
        <v>3040</v>
      </c>
      <c r="D3041" s="2" t="s">
        <v>3280</v>
      </c>
      <c r="E3041" s="3">
        <v>45208</v>
      </c>
      <c r="F3041" s="2" t="s">
        <v>246</v>
      </c>
      <c r="G3041" s="2" t="s">
        <v>638</v>
      </c>
      <c r="H3041" s="3">
        <v>46396</v>
      </c>
      <c r="K3041" s="2" t="s">
        <v>126</v>
      </c>
      <c r="L3041" s="2" t="s">
        <v>493</v>
      </c>
      <c r="N3041" t="s">
        <v>3440</v>
      </c>
      <c r="O3041" s="3">
        <v>45306</v>
      </c>
      <c r="P3041" s="2">
        <f t="shared" ca="1" si="47"/>
        <v>1</v>
      </c>
    </row>
    <row r="3042" spans="1:16">
      <c r="A3042" s="2">
        <v>3633591</v>
      </c>
      <c r="B3042" s="2">
        <v>3041</v>
      </c>
      <c r="C3042" s="2">
        <v>3041</v>
      </c>
      <c r="D3042" s="2" t="s">
        <v>3281</v>
      </c>
      <c r="E3042" s="3">
        <v>45208</v>
      </c>
      <c r="F3042" s="2" t="s">
        <v>322</v>
      </c>
      <c r="G3042" s="2" t="s">
        <v>638</v>
      </c>
      <c r="H3042" s="3">
        <v>46396</v>
      </c>
      <c r="K3042" s="2" t="s">
        <v>126</v>
      </c>
      <c r="L3042" s="2" t="s">
        <v>362</v>
      </c>
      <c r="N3042" t="s">
        <v>3440</v>
      </c>
      <c r="O3042" s="3">
        <v>45306</v>
      </c>
      <c r="P3042" s="2">
        <f t="shared" ca="1" si="47"/>
        <v>1</v>
      </c>
    </row>
    <row r="3043" spans="1:16">
      <c r="A3043" s="2">
        <v>3635245</v>
      </c>
      <c r="B3043" s="2">
        <v>3042</v>
      </c>
      <c r="C3043" s="2">
        <v>3042</v>
      </c>
      <c r="D3043" s="2" t="s">
        <v>3282</v>
      </c>
      <c r="E3043" s="3">
        <v>45208</v>
      </c>
      <c r="F3043" s="2" t="s">
        <v>211</v>
      </c>
      <c r="G3043" s="2" t="s">
        <v>638</v>
      </c>
      <c r="H3043" s="3">
        <v>46396</v>
      </c>
      <c r="K3043" s="2" t="s">
        <v>147</v>
      </c>
      <c r="L3043" s="2" t="s">
        <v>199</v>
      </c>
      <c r="N3043" t="s">
        <v>3440</v>
      </c>
      <c r="O3043" s="3">
        <v>45306</v>
      </c>
      <c r="P3043" s="2">
        <f t="shared" ca="1" si="47"/>
        <v>1</v>
      </c>
    </row>
    <row r="3044" spans="1:16">
      <c r="A3044" s="2">
        <v>3633252</v>
      </c>
      <c r="B3044" s="2">
        <v>3043</v>
      </c>
      <c r="C3044" s="2">
        <v>3043</v>
      </c>
      <c r="D3044" s="2" t="s">
        <v>3283</v>
      </c>
      <c r="E3044" s="3">
        <v>45208</v>
      </c>
      <c r="F3044" s="2" t="s">
        <v>322</v>
      </c>
      <c r="G3044" s="2" t="s">
        <v>638</v>
      </c>
      <c r="H3044" s="3">
        <v>46396</v>
      </c>
      <c r="K3044" s="2" t="s">
        <v>126</v>
      </c>
      <c r="L3044" s="2" t="s">
        <v>395</v>
      </c>
      <c r="N3044" t="s">
        <v>3440</v>
      </c>
      <c r="O3044" s="3">
        <v>45306</v>
      </c>
      <c r="P3044" s="2">
        <f t="shared" ca="1" si="47"/>
        <v>1</v>
      </c>
    </row>
    <row r="3045" spans="1:16">
      <c r="A3045" s="2">
        <v>3636603</v>
      </c>
      <c r="B3045" s="2">
        <v>3044</v>
      </c>
      <c r="C3045" s="2">
        <v>3044</v>
      </c>
      <c r="D3045" s="2" t="s">
        <v>3284</v>
      </c>
      <c r="E3045" s="3">
        <v>45222</v>
      </c>
      <c r="F3045" s="2" t="s">
        <v>322</v>
      </c>
      <c r="G3045" s="2" t="s">
        <v>638</v>
      </c>
      <c r="H3045" s="3">
        <v>46410</v>
      </c>
      <c r="K3045" s="2" t="s">
        <v>126</v>
      </c>
      <c r="L3045" s="2" t="s">
        <v>524</v>
      </c>
      <c r="N3045" t="s">
        <v>3440</v>
      </c>
      <c r="O3045" s="3">
        <v>45306</v>
      </c>
      <c r="P3045" s="2">
        <f t="shared" ca="1" si="47"/>
        <v>1</v>
      </c>
    </row>
    <row r="3046" spans="1:16">
      <c r="A3046" s="2">
        <v>3639302</v>
      </c>
      <c r="B3046" s="2">
        <v>3045</v>
      </c>
      <c r="C3046" s="2">
        <v>3045</v>
      </c>
      <c r="D3046" s="2" t="s">
        <v>3285</v>
      </c>
      <c r="E3046" s="3">
        <v>45222</v>
      </c>
      <c r="F3046" s="2" t="s">
        <v>57</v>
      </c>
      <c r="G3046" s="2" t="s">
        <v>638</v>
      </c>
      <c r="H3046" s="3">
        <v>46410</v>
      </c>
      <c r="K3046" s="2" t="s">
        <v>126</v>
      </c>
      <c r="L3046" s="2" t="s">
        <v>58</v>
      </c>
      <c r="N3046" t="s">
        <v>3440</v>
      </c>
      <c r="O3046" s="3">
        <v>45306</v>
      </c>
      <c r="P3046" s="2">
        <f t="shared" ca="1" si="47"/>
        <v>1</v>
      </c>
    </row>
    <row r="3047" spans="1:16">
      <c r="A3047" s="2">
        <v>3635725</v>
      </c>
      <c r="B3047" s="2">
        <v>3046</v>
      </c>
      <c r="C3047" s="2">
        <v>3046</v>
      </c>
      <c r="D3047" s="2" t="s">
        <v>3286</v>
      </c>
      <c r="E3047" s="3">
        <v>45222</v>
      </c>
      <c r="F3047" s="2" t="s">
        <v>211</v>
      </c>
      <c r="G3047" s="2" t="s">
        <v>638</v>
      </c>
      <c r="H3047" s="3">
        <v>46410</v>
      </c>
      <c r="K3047" s="2" t="s">
        <v>126</v>
      </c>
      <c r="L3047" s="2" t="s">
        <v>432</v>
      </c>
      <c r="N3047" t="s">
        <v>3440</v>
      </c>
      <c r="O3047" s="3">
        <v>45306</v>
      </c>
      <c r="P3047" s="2">
        <f t="shared" ca="1" si="47"/>
        <v>1</v>
      </c>
    </row>
    <row r="3048" spans="1:16">
      <c r="A3048" s="2">
        <v>3635679</v>
      </c>
      <c r="B3048" s="2">
        <v>3047</v>
      </c>
      <c r="C3048" s="2">
        <v>3047</v>
      </c>
      <c r="D3048" s="2" t="s">
        <v>3287</v>
      </c>
      <c r="E3048" s="3">
        <v>45222</v>
      </c>
      <c r="F3048" s="2" t="s">
        <v>14</v>
      </c>
      <c r="G3048" s="2" t="s">
        <v>638</v>
      </c>
      <c r="H3048" s="3">
        <v>46410</v>
      </c>
      <c r="K3048" s="2" t="s">
        <v>126</v>
      </c>
      <c r="L3048" s="2" t="s">
        <v>164</v>
      </c>
      <c r="N3048" t="s">
        <v>3440</v>
      </c>
      <c r="O3048" s="3">
        <v>45306</v>
      </c>
      <c r="P3048" s="2">
        <f t="shared" ca="1" si="47"/>
        <v>1</v>
      </c>
    </row>
    <row r="3049" spans="1:16">
      <c r="A3049" s="2">
        <v>3635723</v>
      </c>
      <c r="B3049" s="2">
        <v>3048</v>
      </c>
      <c r="C3049" s="2">
        <v>3048</v>
      </c>
      <c r="D3049" s="2" t="s">
        <v>3288</v>
      </c>
      <c r="E3049" s="3">
        <v>45222</v>
      </c>
      <c r="F3049" s="2" t="s">
        <v>322</v>
      </c>
      <c r="G3049" s="2" t="s">
        <v>638</v>
      </c>
      <c r="H3049" s="3">
        <v>46410</v>
      </c>
      <c r="K3049" s="2" t="s">
        <v>126</v>
      </c>
      <c r="L3049" s="2" t="s">
        <v>302</v>
      </c>
      <c r="N3049" t="s">
        <v>3440</v>
      </c>
      <c r="O3049" s="3">
        <v>45306</v>
      </c>
      <c r="P3049" s="2">
        <f t="shared" ca="1" si="47"/>
        <v>1</v>
      </c>
    </row>
    <row r="3050" spans="1:16">
      <c r="A3050" s="2">
        <v>3635677</v>
      </c>
      <c r="B3050" s="2">
        <v>3049</v>
      </c>
      <c r="C3050" s="2">
        <v>3049</v>
      </c>
      <c r="D3050" s="2" t="s">
        <v>3289</v>
      </c>
      <c r="E3050" s="3">
        <v>45222</v>
      </c>
      <c r="F3050" s="2" t="s">
        <v>322</v>
      </c>
      <c r="G3050" s="2" t="s">
        <v>638</v>
      </c>
      <c r="H3050" s="3">
        <v>46410</v>
      </c>
      <c r="K3050" s="2" t="s">
        <v>126</v>
      </c>
      <c r="L3050" s="2" t="s">
        <v>204</v>
      </c>
      <c r="N3050" t="s">
        <v>3440</v>
      </c>
      <c r="O3050" s="3">
        <v>45306</v>
      </c>
      <c r="P3050" s="2">
        <f t="shared" ca="1" si="47"/>
        <v>1</v>
      </c>
    </row>
    <row r="3051" spans="1:16">
      <c r="A3051" s="2">
        <v>3636160</v>
      </c>
      <c r="B3051" s="2">
        <v>3050</v>
      </c>
      <c r="C3051" s="2">
        <v>3050</v>
      </c>
      <c r="D3051" s="2" t="s">
        <v>3290</v>
      </c>
      <c r="E3051" s="3">
        <v>45222</v>
      </c>
      <c r="F3051" s="2" t="s">
        <v>57</v>
      </c>
      <c r="G3051" s="2" t="s">
        <v>638</v>
      </c>
      <c r="H3051" s="3">
        <v>46410</v>
      </c>
      <c r="K3051" s="2" t="s">
        <v>126</v>
      </c>
      <c r="L3051" s="2" t="s">
        <v>1614</v>
      </c>
      <c r="N3051" t="s">
        <v>3440</v>
      </c>
      <c r="O3051" s="3">
        <v>45306</v>
      </c>
      <c r="P3051" s="2">
        <f t="shared" ca="1" si="47"/>
        <v>1</v>
      </c>
    </row>
    <row r="3052" spans="1:16">
      <c r="A3052" s="2">
        <v>3639586</v>
      </c>
      <c r="B3052" s="2">
        <v>3051</v>
      </c>
      <c r="C3052" s="2">
        <v>3051</v>
      </c>
      <c r="D3052" s="2" t="s">
        <v>3291</v>
      </c>
      <c r="E3052" s="3">
        <v>45222</v>
      </c>
      <c r="F3052" s="2" t="s">
        <v>57</v>
      </c>
      <c r="G3052" s="2" t="s">
        <v>638</v>
      </c>
      <c r="H3052" s="3">
        <v>46410</v>
      </c>
      <c r="K3052" s="2" t="s">
        <v>126</v>
      </c>
      <c r="L3052" s="2" t="s">
        <v>33</v>
      </c>
      <c r="N3052" t="s">
        <v>3440</v>
      </c>
      <c r="O3052" s="3">
        <v>45306</v>
      </c>
      <c r="P3052" s="2">
        <f t="shared" ca="1" si="47"/>
        <v>1</v>
      </c>
    </row>
    <row r="3053" spans="1:16">
      <c r="A3053" s="2">
        <v>3635678</v>
      </c>
      <c r="B3053" s="2">
        <v>3052</v>
      </c>
      <c r="C3053" s="2">
        <v>3052</v>
      </c>
      <c r="D3053" s="2" t="s">
        <v>3292</v>
      </c>
      <c r="E3053" s="3">
        <v>45222</v>
      </c>
      <c r="F3053" s="2" t="s">
        <v>57</v>
      </c>
      <c r="G3053" s="2" t="s">
        <v>638</v>
      </c>
      <c r="H3053" s="3">
        <v>46410</v>
      </c>
      <c r="K3053" s="2" t="s">
        <v>126</v>
      </c>
      <c r="L3053" s="2" t="s">
        <v>378</v>
      </c>
      <c r="N3053" t="s">
        <v>3440</v>
      </c>
      <c r="O3053" s="3">
        <v>45306</v>
      </c>
      <c r="P3053" s="2">
        <f t="shared" ca="1" si="47"/>
        <v>1</v>
      </c>
    </row>
    <row r="3054" spans="1:16">
      <c r="A3054" s="2">
        <v>3637093</v>
      </c>
      <c r="B3054" s="2">
        <v>3053</v>
      </c>
      <c r="C3054" s="2">
        <v>3053</v>
      </c>
      <c r="D3054" s="2" t="s">
        <v>3293</v>
      </c>
      <c r="E3054" s="3">
        <v>45222</v>
      </c>
      <c r="F3054" s="2" t="s">
        <v>57</v>
      </c>
      <c r="G3054" s="2" t="s">
        <v>638</v>
      </c>
      <c r="H3054" s="3">
        <v>46410</v>
      </c>
      <c r="K3054" s="2" t="s">
        <v>126</v>
      </c>
      <c r="L3054" s="2" t="s">
        <v>242</v>
      </c>
      <c r="N3054" t="s">
        <v>3440</v>
      </c>
      <c r="O3054" s="3">
        <v>45306</v>
      </c>
      <c r="P3054" s="2">
        <f t="shared" ca="1" si="47"/>
        <v>1</v>
      </c>
    </row>
    <row r="3055" spans="1:16">
      <c r="A3055" s="2">
        <v>3635759</v>
      </c>
      <c r="B3055" s="2">
        <v>3054</v>
      </c>
      <c r="C3055" s="2">
        <v>3054</v>
      </c>
      <c r="D3055" s="2" t="s">
        <v>3294</v>
      </c>
      <c r="E3055" s="3">
        <v>45222</v>
      </c>
      <c r="F3055" s="2" t="s">
        <v>28</v>
      </c>
      <c r="G3055" s="2" t="s">
        <v>638</v>
      </c>
      <c r="H3055" s="3">
        <v>46410</v>
      </c>
      <c r="K3055" s="2" t="s">
        <v>126</v>
      </c>
      <c r="L3055" s="2" t="s">
        <v>285</v>
      </c>
      <c r="N3055" t="s">
        <v>3440</v>
      </c>
      <c r="O3055" s="3">
        <v>45306</v>
      </c>
      <c r="P3055" s="2">
        <f t="shared" ca="1" si="47"/>
        <v>1</v>
      </c>
    </row>
    <row r="3056" spans="1:16">
      <c r="A3056" s="2">
        <v>3635715</v>
      </c>
      <c r="B3056" s="2">
        <v>3055</v>
      </c>
      <c r="C3056" s="2">
        <v>3055</v>
      </c>
      <c r="D3056" s="2" t="s">
        <v>3295</v>
      </c>
      <c r="E3056" s="3">
        <v>45222</v>
      </c>
      <c r="F3056" s="2" t="s">
        <v>322</v>
      </c>
      <c r="G3056" s="2" t="s">
        <v>638</v>
      </c>
      <c r="H3056" s="3">
        <v>46410</v>
      </c>
      <c r="K3056" s="2" t="s">
        <v>126</v>
      </c>
      <c r="L3056" s="2" t="s">
        <v>1639</v>
      </c>
      <c r="N3056" t="s">
        <v>3440</v>
      </c>
      <c r="O3056" s="3">
        <v>45306</v>
      </c>
      <c r="P3056" s="2">
        <f t="shared" ca="1" si="47"/>
        <v>1</v>
      </c>
    </row>
    <row r="3057" spans="1:16">
      <c r="A3057" s="2">
        <v>3636810</v>
      </c>
      <c r="B3057" s="2">
        <v>3056</v>
      </c>
      <c r="C3057" s="2">
        <v>3056</v>
      </c>
      <c r="D3057" s="2" t="s">
        <v>3296</v>
      </c>
      <c r="E3057" s="3">
        <v>45222</v>
      </c>
      <c r="F3057" s="2" t="s">
        <v>322</v>
      </c>
      <c r="G3057" s="2" t="s">
        <v>638</v>
      </c>
      <c r="H3057" s="3">
        <v>46410</v>
      </c>
      <c r="K3057" s="2" t="s">
        <v>126</v>
      </c>
      <c r="L3057" s="2" t="s">
        <v>113</v>
      </c>
      <c r="N3057" t="s">
        <v>3440</v>
      </c>
      <c r="O3057" s="3">
        <v>45306</v>
      </c>
      <c r="P3057" s="2">
        <f t="shared" ca="1" si="47"/>
        <v>1</v>
      </c>
    </row>
    <row r="3058" spans="1:16">
      <c r="A3058" s="2">
        <v>3638507</v>
      </c>
      <c r="B3058" s="2">
        <v>3057</v>
      </c>
      <c r="C3058" s="2">
        <v>3057</v>
      </c>
      <c r="D3058" s="2" t="s">
        <v>3297</v>
      </c>
      <c r="E3058" s="3">
        <v>45222</v>
      </c>
      <c r="F3058" s="2" t="s">
        <v>322</v>
      </c>
      <c r="G3058" s="2" t="s">
        <v>638</v>
      </c>
      <c r="H3058" s="3">
        <v>46410</v>
      </c>
      <c r="K3058" s="2" t="s">
        <v>126</v>
      </c>
      <c r="L3058" s="2" t="s">
        <v>533</v>
      </c>
      <c r="N3058" t="s">
        <v>3440</v>
      </c>
      <c r="O3058" s="3">
        <v>45306</v>
      </c>
      <c r="P3058" s="2">
        <f t="shared" ca="1" si="47"/>
        <v>1</v>
      </c>
    </row>
    <row r="3059" spans="1:16">
      <c r="A3059" s="2">
        <v>3635746</v>
      </c>
      <c r="B3059" s="2">
        <v>3058</v>
      </c>
      <c r="C3059" s="2">
        <v>3058</v>
      </c>
      <c r="D3059" s="2" t="s">
        <v>3298</v>
      </c>
      <c r="E3059" s="3">
        <v>45222</v>
      </c>
      <c r="F3059" s="2" t="s">
        <v>14</v>
      </c>
      <c r="G3059" s="2" t="s">
        <v>638</v>
      </c>
      <c r="H3059" s="3">
        <v>46410</v>
      </c>
      <c r="K3059" s="2" t="s">
        <v>126</v>
      </c>
      <c r="L3059" s="2" t="s">
        <v>204</v>
      </c>
      <c r="N3059" t="s">
        <v>3440</v>
      </c>
      <c r="O3059" s="3">
        <v>45306</v>
      </c>
      <c r="P3059" s="2">
        <f t="shared" ca="1" si="47"/>
        <v>1</v>
      </c>
    </row>
    <row r="3060" spans="1:16">
      <c r="A3060" s="2">
        <v>3635714</v>
      </c>
      <c r="B3060" s="2">
        <v>3059</v>
      </c>
      <c r="C3060" s="2">
        <v>3059</v>
      </c>
      <c r="D3060" s="2" t="s">
        <v>3299</v>
      </c>
      <c r="E3060" s="3">
        <v>45222</v>
      </c>
      <c r="F3060" s="2" t="s">
        <v>322</v>
      </c>
      <c r="G3060" s="2" t="s">
        <v>638</v>
      </c>
      <c r="H3060" s="3">
        <v>46410</v>
      </c>
      <c r="K3060" s="2" t="s">
        <v>126</v>
      </c>
      <c r="L3060" s="2" t="s">
        <v>346</v>
      </c>
      <c r="N3060" t="s">
        <v>3440</v>
      </c>
      <c r="O3060" s="3">
        <v>45306</v>
      </c>
      <c r="P3060" s="2">
        <f t="shared" ca="1" si="47"/>
        <v>1</v>
      </c>
    </row>
    <row r="3061" spans="1:16">
      <c r="A3061" s="2">
        <v>3635712</v>
      </c>
      <c r="B3061" s="2">
        <v>3060</v>
      </c>
      <c r="C3061" s="2">
        <v>3060</v>
      </c>
      <c r="D3061" s="2" t="s">
        <v>3300</v>
      </c>
      <c r="E3061" s="3">
        <v>45222</v>
      </c>
      <c r="F3061" s="2" t="s">
        <v>322</v>
      </c>
      <c r="G3061" s="2" t="s">
        <v>638</v>
      </c>
      <c r="H3061" s="3">
        <v>46410</v>
      </c>
      <c r="K3061" s="2" t="s">
        <v>126</v>
      </c>
      <c r="L3061" s="2" t="s">
        <v>71</v>
      </c>
      <c r="N3061" t="s">
        <v>3440</v>
      </c>
      <c r="O3061" s="3">
        <v>45306</v>
      </c>
      <c r="P3061" s="2">
        <f t="shared" ca="1" si="47"/>
        <v>1</v>
      </c>
    </row>
    <row r="3062" spans="1:16">
      <c r="A3062" s="2">
        <v>3635713</v>
      </c>
      <c r="B3062" s="2">
        <v>3061</v>
      </c>
      <c r="C3062" s="2">
        <v>3061</v>
      </c>
      <c r="D3062" s="2" t="s">
        <v>3301</v>
      </c>
      <c r="E3062" s="3">
        <v>45222</v>
      </c>
      <c r="F3062" s="2" t="s">
        <v>211</v>
      </c>
      <c r="G3062" s="2" t="s">
        <v>638</v>
      </c>
      <c r="H3062" s="3">
        <v>46410</v>
      </c>
      <c r="K3062" s="2" t="s">
        <v>126</v>
      </c>
      <c r="L3062" s="2" t="s">
        <v>58</v>
      </c>
      <c r="N3062" t="s">
        <v>3440</v>
      </c>
      <c r="O3062" s="3">
        <v>45306</v>
      </c>
      <c r="P3062" s="2">
        <f t="shared" ca="1" si="47"/>
        <v>1</v>
      </c>
    </row>
    <row r="3063" spans="1:16">
      <c r="A3063" s="2">
        <v>3640133</v>
      </c>
      <c r="B3063" s="2">
        <v>3062</v>
      </c>
      <c r="C3063" s="2">
        <v>3062</v>
      </c>
      <c r="D3063" s="2" t="s">
        <v>3302</v>
      </c>
      <c r="E3063" s="3">
        <v>45222</v>
      </c>
      <c r="F3063" s="2" t="s">
        <v>322</v>
      </c>
      <c r="G3063" s="2" t="s">
        <v>638</v>
      </c>
      <c r="H3063" s="3">
        <v>46410</v>
      </c>
      <c r="K3063" s="2" t="s">
        <v>126</v>
      </c>
      <c r="L3063" s="2" t="s">
        <v>26</v>
      </c>
      <c r="N3063" t="s">
        <v>3440</v>
      </c>
      <c r="O3063" s="3">
        <v>45306</v>
      </c>
      <c r="P3063" s="2">
        <f t="shared" ca="1" si="47"/>
        <v>1</v>
      </c>
    </row>
    <row r="3064" spans="1:16">
      <c r="A3064" s="2">
        <v>3637078</v>
      </c>
      <c r="B3064" s="2">
        <v>3063</v>
      </c>
      <c r="C3064" s="2">
        <v>3063</v>
      </c>
      <c r="D3064" s="2" t="s">
        <v>3303</v>
      </c>
      <c r="E3064" s="3">
        <v>45222</v>
      </c>
      <c r="F3064" s="2" t="s">
        <v>246</v>
      </c>
      <c r="G3064" s="2" t="s">
        <v>638</v>
      </c>
      <c r="H3064" s="3">
        <v>46410</v>
      </c>
      <c r="K3064" s="2" t="s">
        <v>126</v>
      </c>
      <c r="L3064" s="2" t="s">
        <v>191</v>
      </c>
      <c r="N3064" t="s">
        <v>3440</v>
      </c>
      <c r="O3064" s="3">
        <v>45306</v>
      </c>
      <c r="P3064" s="2">
        <f t="shared" ca="1" si="47"/>
        <v>1</v>
      </c>
    </row>
    <row r="3065" spans="1:16">
      <c r="A3065" s="2">
        <v>3637096</v>
      </c>
      <c r="B3065" s="2">
        <v>3064</v>
      </c>
      <c r="C3065" s="2">
        <v>3064</v>
      </c>
      <c r="D3065" s="2" t="s">
        <v>3304</v>
      </c>
      <c r="E3065" s="3">
        <v>45222</v>
      </c>
      <c r="F3065" s="2" t="s">
        <v>322</v>
      </c>
      <c r="G3065" s="2" t="s">
        <v>638</v>
      </c>
      <c r="H3065" s="3">
        <v>46410</v>
      </c>
      <c r="K3065" s="2" t="s">
        <v>126</v>
      </c>
      <c r="L3065" s="2" t="s">
        <v>174</v>
      </c>
      <c r="N3065" t="s">
        <v>3440</v>
      </c>
      <c r="O3065" s="3">
        <v>45306</v>
      </c>
      <c r="P3065" s="2">
        <f t="shared" ca="1" si="47"/>
        <v>1</v>
      </c>
    </row>
    <row r="3066" spans="1:16">
      <c r="A3066" s="2">
        <v>3633286</v>
      </c>
      <c r="B3066" s="2">
        <v>3065</v>
      </c>
      <c r="C3066" s="2">
        <v>3065</v>
      </c>
      <c r="D3066" s="2" t="s">
        <v>3305</v>
      </c>
      <c r="E3066" s="3">
        <v>45222</v>
      </c>
      <c r="F3066" s="2" t="s">
        <v>322</v>
      </c>
      <c r="G3066" s="2" t="s">
        <v>638</v>
      </c>
      <c r="H3066" s="3">
        <v>46410</v>
      </c>
      <c r="K3066" s="2" t="s">
        <v>126</v>
      </c>
      <c r="L3066" s="2" t="s">
        <v>463</v>
      </c>
      <c r="N3066" t="s">
        <v>3440</v>
      </c>
      <c r="O3066" s="3">
        <v>45306</v>
      </c>
      <c r="P3066" s="2">
        <f t="shared" ca="1" si="47"/>
        <v>1</v>
      </c>
    </row>
    <row r="3067" spans="1:16">
      <c r="A3067" s="2">
        <v>3635724</v>
      </c>
      <c r="B3067" s="2">
        <v>3066</v>
      </c>
      <c r="C3067" s="2">
        <v>3066</v>
      </c>
      <c r="D3067" s="2" t="s">
        <v>3306</v>
      </c>
      <c r="E3067" s="3">
        <v>45222</v>
      </c>
      <c r="F3067" s="2" t="s">
        <v>322</v>
      </c>
      <c r="G3067" s="2" t="s">
        <v>638</v>
      </c>
      <c r="H3067" s="3">
        <v>46410</v>
      </c>
      <c r="K3067" s="2" t="s">
        <v>126</v>
      </c>
      <c r="L3067" s="2" t="s">
        <v>159</v>
      </c>
      <c r="N3067" t="s">
        <v>3440</v>
      </c>
      <c r="O3067" s="3">
        <v>45306</v>
      </c>
      <c r="P3067" s="2">
        <f t="shared" ca="1" si="47"/>
        <v>1</v>
      </c>
    </row>
    <row r="3068" spans="1:16">
      <c r="A3068" s="2">
        <v>3635669</v>
      </c>
      <c r="B3068" s="2">
        <v>3067</v>
      </c>
      <c r="C3068" s="2">
        <v>3067</v>
      </c>
      <c r="D3068" s="2" t="s">
        <v>3307</v>
      </c>
      <c r="E3068" s="3">
        <v>45222</v>
      </c>
      <c r="F3068" s="2" t="s">
        <v>246</v>
      </c>
      <c r="G3068" s="2" t="s">
        <v>638</v>
      </c>
      <c r="H3068" s="3">
        <v>46410</v>
      </c>
      <c r="K3068" s="2" t="s">
        <v>126</v>
      </c>
      <c r="L3068" s="2" t="s">
        <v>257</v>
      </c>
      <c r="N3068" t="s">
        <v>3440</v>
      </c>
      <c r="O3068" s="3">
        <v>45306</v>
      </c>
      <c r="P3068" s="2">
        <f t="shared" ca="1" si="47"/>
        <v>1</v>
      </c>
    </row>
    <row r="3069" spans="1:16">
      <c r="A3069" s="2">
        <v>3638933</v>
      </c>
      <c r="B3069" s="2">
        <v>3068</v>
      </c>
      <c r="C3069" s="2">
        <v>3068</v>
      </c>
      <c r="D3069" s="2" t="s">
        <v>3308</v>
      </c>
      <c r="E3069" s="3">
        <v>45222</v>
      </c>
      <c r="F3069" s="2" t="s">
        <v>322</v>
      </c>
      <c r="G3069" s="2" t="s">
        <v>638</v>
      </c>
      <c r="H3069" s="3">
        <v>46410</v>
      </c>
      <c r="K3069" s="2" t="s">
        <v>126</v>
      </c>
      <c r="L3069" s="2" t="s">
        <v>58</v>
      </c>
      <c r="N3069" t="s">
        <v>3440</v>
      </c>
      <c r="O3069" s="3">
        <v>45306</v>
      </c>
      <c r="P3069" s="2">
        <f t="shared" ca="1" si="47"/>
        <v>1</v>
      </c>
    </row>
    <row r="3070" spans="1:16">
      <c r="A3070" s="2">
        <v>3644663</v>
      </c>
      <c r="B3070" s="2">
        <v>3069</v>
      </c>
      <c r="C3070" s="2">
        <v>3069</v>
      </c>
      <c r="D3070" s="2" t="s">
        <v>3309</v>
      </c>
      <c r="E3070" s="3">
        <v>45236</v>
      </c>
      <c r="F3070" s="2" t="s">
        <v>14</v>
      </c>
      <c r="G3070" s="2" t="s">
        <v>638</v>
      </c>
      <c r="H3070" s="3">
        <v>46424</v>
      </c>
      <c r="K3070" s="2" t="s">
        <v>126</v>
      </c>
      <c r="L3070" s="2" t="s">
        <v>113</v>
      </c>
      <c r="N3070" t="s">
        <v>3440</v>
      </c>
      <c r="O3070" s="3">
        <v>45306</v>
      </c>
      <c r="P3070" s="2">
        <f t="shared" ca="1" si="47"/>
        <v>1</v>
      </c>
    </row>
    <row r="3071" spans="1:16">
      <c r="A3071" s="2">
        <v>3640113</v>
      </c>
      <c r="B3071" s="2">
        <v>3070</v>
      </c>
      <c r="C3071" s="2">
        <v>3070</v>
      </c>
      <c r="D3071" s="2" t="s">
        <v>3310</v>
      </c>
      <c r="E3071" s="3">
        <v>45236</v>
      </c>
      <c r="F3071" s="2" t="s">
        <v>57</v>
      </c>
      <c r="G3071" s="2" t="s">
        <v>638</v>
      </c>
      <c r="H3071" s="3">
        <v>46424</v>
      </c>
      <c r="K3071" s="2" t="s">
        <v>126</v>
      </c>
      <c r="L3071" s="2" t="s">
        <v>176</v>
      </c>
      <c r="N3071" t="s">
        <v>3440</v>
      </c>
      <c r="O3071" s="3">
        <v>45306</v>
      </c>
      <c r="P3071" s="2">
        <f t="shared" ca="1" si="47"/>
        <v>1</v>
      </c>
    </row>
    <row r="3072" spans="1:16">
      <c r="A3072" s="2">
        <v>3644638</v>
      </c>
      <c r="B3072" s="2">
        <v>3071</v>
      </c>
      <c r="C3072" s="2">
        <v>3071</v>
      </c>
      <c r="D3072" s="2" t="s">
        <v>3311</v>
      </c>
      <c r="E3072" s="3">
        <v>45236</v>
      </c>
      <c r="F3072" s="2" t="s">
        <v>28</v>
      </c>
      <c r="G3072" s="2" t="s">
        <v>638</v>
      </c>
      <c r="H3072" s="3">
        <v>46424</v>
      </c>
      <c r="K3072" s="2" t="s">
        <v>126</v>
      </c>
      <c r="L3072" s="2" t="s">
        <v>73</v>
      </c>
      <c r="N3072" t="s">
        <v>3440</v>
      </c>
      <c r="O3072" s="3">
        <v>45306</v>
      </c>
      <c r="P3072" s="2">
        <f t="shared" ca="1" si="47"/>
        <v>1</v>
      </c>
    </row>
    <row r="3073" spans="1:16">
      <c r="A3073" s="2">
        <v>3642562</v>
      </c>
      <c r="B3073" s="2">
        <v>3072</v>
      </c>
      <c r="C3073" s="2">
        <v>3072</v>
      </c>
      <c r="D3073" s="2" t="s">
        <v>3312</v>
      </c>
      <c r="E3073" s="3">
        <v>45236</v>
      </c>
      <c r="F3073" s="2" t="s">
        <v>28</v>
      </c>
      <c r="G3073" s="2" t="s">
        <v>638</v>
      </c>
      <c r="H3073" s="3">
        <v>46424</v>
      </c>
      <c r="K3073" s="2" t="s">
        <v>126</v>
      </c>
      <c r="L3073" s="2" t="s">
        <v>378</v>
      </c>
      <c r="N3073" t="s">
        <v>3440</v>
      </c>
      <c r="O3073" s="3">
        <v>45306</v>
      </c>
      <c r="P3073" s="2">
        <f t="shared" ca="1" si="47"/>
        <v>1</v>
      </c>
    </row>
    <row r="3074" spans="1:16">
      <c r="A3074" s="2">
        <v>3640071</v>
      </c>
      <c r="B3074" s="2">
        <v>3073</v>
      </c>
      <c r="C3074" s="2">
        <v>3073</v>
      </c>
      <c r="D3074" s="2" t="s">
        <v>3313</v>
      </c>
      <c r="E3074" s="3">
        <v>45236</v>
      </c>
      <c r="F3074" s="2" t="s">
        <v>28</v>
      </c>
      <c r="G3074" s="2" t="s">
        <v>638</v>
      </c>
      <c r="H3074" s="3">
        <v>46424</v>
      </c>
      <c r="K3074" s="2" t="s">
        <v>126</v>
      </c>
      <c r="L3074" s="2" t="s">
        <v>130</v>
      </c>
      <c r="N3074" t="s">
        <v>3440</v>
      </c>
      <c r="O3074" s="3">
        <v>45306</v>
      </c>
      <c r="P3074" s="2">
        <f t="shared" ref="P3074:P3137" ca="1" si="48">ROUNDUP((TODAY()-E3074)/365.25,0)</f>
        <v>1</v>
      </c>
    </row>
    <row r="3075" spans="1:16">
      <c r="A3075" s="2">
        <v>3644887</v>
      </c>
      <c r="B3075" s="2">
        <v>3074</v>
      </c>
      <c r="C3075" s="2">
        <v>3074</v>
      </c>
      <c r="D3075" s="2" t="s">
        <v>3314</v>
      </c>
      <c r="E3075" s="3">
        <v>45236</v>
      </c>
      <c r="F3075" s="2" t="s">
        <v>57</v>
      </c>
      <c r="G3075" s="2" t="s">
        <v>638</v>
      </c>
      <c r="H3075" s="3">
        <v>46424</v>
      </c>
      <c r="K3075" s="2" t="s">
        <v>126</v>
      </c>
      <c r="L3075" s="2" t="s">
        <v>265</v>
      </c>
      <c r="N3075" t="s">
        <v>3440</v>
      </c>
      <c r="O3075" s="3">
        <v>45306</v>
      </c>
      <c r="P3075" s="2">
        <f t="shared" ca="1" si="48"/>
        <v>1</v>
      </c>
    </row>
    <row r="3076" spans="1:16">
      <c r="A3076" s="2">
        <v>3640073</v>
      </c>
      <c r="B3076" s="2">
        <v>3075</v>
      </c>
      <c r="C3076" s="2">
        <v>3075</v>
      </c>
      <c r="D3076" s="2" t="s">
        <v>3315</v>
      </c>
      <c r="E3076" s="3">
        <v>45236</v>
      </c>
      <c r="F3076" s="2" t="s">
        <v>28</v>
      </c>
      <c r="G3076" s="2" t="s">
        <v>638</v>
      </c>
      <c r="H3076" s="3">
        <v>46424</v>
      </c>
      <c r="K3076" s="2" t="s">
        <v>126</v>
      </c>
      <c r="L3076" s="2" t="s">
        <v>316</v>
      </c>
      <c r="N3076" t="s">
        <v>3440</v>
      </c>
      <c r="O3076" s="3">
        <v>45306</v>
      </c>
      <c r="P3076" s="2">
        <f t="shared" ca="1" si="48"/>
        <v>1</v>
      </c>
    </row>
    <row r="3077" spans="1:16">
      <c r="A3077" s="2">
        <v>3645102</v>
      </c>
      <c r="B3077" s="2">
        <v>3076</v>
      </c>
      <c r="C3077" s="2">
        <v>3076</v>
      </c>
      <c r="D3077" s="2" t="s">
        <v>3316</v>
      </c>
      <c r="E3077" s="3">
        <v>45236</v>
      </c>
      <c r="F3077" s="2" t="s">
        <v>14</v>
      </c>
      <c r="G3077" s="2" t="s">
        <v>638</v>
      </c>
      <c r="H3077" s="3">
        <v>46424</v>
      </c>
      <c r="K3077" s="2" t="s">
        <v>126</v>
      </c>
      <c r="L3077" s="2" t="s">
        <v>2007</v>
      </c>
      <c r="N3077" t="s">
        <v>3440</v>
      </c>
      <c r="O3077" s="3">
        <v>45306</v>
      </c>
      <c r="P3077" s="2">
        <f t="shared" ca="1" si="48"/>
        <v>1</v>
      </c>
    </row>
    <row r="3078" spans="1:16">
      <c r="A3078" s="2">
        <v>3640778</v>
      </c>
      <c r="B3078" s="2">
        <v>3077</v>
      </c>
      <c r="C3078" s="2">
        <v>3077</v>
      </c>
      <c r="D3078" s="2" t="s">
        <v>3317</v>
      </c>
      <c r="E3078" s="3">
        <v>45236</v>
      </c>
      <c r="F3078" s="2" t="s">
        <v>57</v>
      </c>
      <c r="G3078" s="2" t="s">
        <v>638</v>
      </c>
      <c r="H3078" s="3">
        <v>46424</v>
      </c>
      <c r="K3078" s="2" t="s">
        <v>126</v>
      </c>
      <c r="L3078" s="2" t="s">
        <v>50</v>
      </c>
      <c r="N3078" t="s">
        <v>3440</v>
      </c>
      <c r="O3078" s="3">
        <v>45306</v>
      </c>
      <c r="P3078" s="2">
        <f t="shared" ca="1" si="48"/>
        <v>1</v>
      </c>
    </row>
    <row r="3079" spans="1:16">
      <c r="A3079" s="2">
        <v>3642133</v>
      </c>
      <c r="B3079" s="2">
        <v>3078</v>
      </c>
      <c r="C3079" s="2">
        <v>3078</v>
      </c>
      <c r="D3079" s="2" t="s">
        <v>3318</v>
      </c>
      <c r="E3079" s="3">
        <v>45236</v>
      </c>
      <c r="F3079" s="2" t="s">
        <v>57</v>
      </c>
      <c r="G3079" s="2" t="s">
        <v>638</v>
      </c>
      <c r="H3079" s="3">
        <v>46424</v>
      </c>
      <c r="K3079" s="2" t="s">
        <v>126</v>
      </c>
      <c r="L3079" s="2" t="s">
        <v>277</v>
      </c>
      <c r="N3079" t="s">
        <v>3440</v>
      </c>
      <c r="O3079" s="3">
        <v>45306</v>
      </c>
      <c r="P3079" s="2">
        <f t="shared" ca="1" si="48"/>
        <v>1</v>
      </c>
    </row>
    <row r="3080" spans="1:16">
      <c r="A3080" s="2">
        <v>3645101</v>
      </c>
      <c r="B3080" s="2">
        <v>3079</v>
      </c>
      <c r="C3080" s="2">
        <v>3079</v>
      </c>
      <c r="D3080" s="2" t="s">
        <v>3319</v>
      </c>
      <c r="E3080" s="3">
        <v>45236</v>
      </c>
      <c r="F3080" s="2" t="s">
        <v>28</v>
      </c>
      <c r="G3080" s="2" t="s">
        <v>638</v>
      </c>
      <c r="H3080" s="3">
        <v>46424</v>
      </c>
      <c r="K3080" s="2" t="s">
        <v>126</v>
      </c>
      <c r="L3080" s="2" t="s">
        <v>99</v>
      </c>
      <c r="N3080" t="s">
        <v>3440</v>
      </c>
      <c r="O3080" s="3">
        <v>45306</v>
      </c>
      <c r="P3080" s="2">
        <f t="shared" ca="1" si="48"/>
        <v>1</v>
      </c>
    </row>
    <row r="3081" spans="1:16">
      <c r="A3081" s="2">
        <v>3643664</v>
      </c>
      <c r="B3081" s="2">
        <v>3080</v>
      </c>
      <c r="C3081" s="2">
        <v>3080</v>
      </c>
      <c r="D3081" s="2" t="s">
        <v>3320</v>
      </c>
      <c r="E3081" s="3">
        <v>45236</v>
      </c>
      <c r="F3081" s="2" t="s">
        <v>211</v>
      </c>
      <c r="G3081" s="2" t="s">
        <v>638</v>
      </c>
      <c r="H3081" s="3">
        <v>46424</v>
      </c>
      <c r="K3081" s="2" t="s">
        <v>126</v>
      </c>
      <c r="L3081" s="2" t="s">
        <v>99</v>
      </c>
      <c r="N3081" t="s">
        <v>3440</v>
      </c>
      <c r="O3081" s="3">
        <v>45306</v>
      </c>
      <c r="P3081" s="2">
        <f t="shared" ca="1" si="48"/>
        <v>1</v>
      </c>
    </row>
    <row r="3082" spans="1:16">
      <c r="A3082" s="2">
        <v>3645147</v>
      </c>
      <c r="B3082" s="2">
        <v>3081</v>
      </c>
      <c r="C3082" s="2">
        <v>3081</v>
      </c>
      <c r="D3082" s="2" t="s">
        <v>3321</v>
      </c>
      <c r="E3082" s="3">
        <v>45236</v>
      </c>
      <c r="F3082" s="2" t="s">
        <v>14</v>
      </c>
      <c r="G3082" s="2" t="s">
        <v>638</v>
      </c>
      <c r="H3082" s="3">
        <v>46424</v>
      </c>
      <c r="K3082" s="2" t="s">
        <v>126</v>
      </c>
      <c r="L3082" s="2" t="s">
        <v>26</v>
      </c>
      <c r="N3082" t="s">
        <v>3440</v>
      </c>
      <c r="O3082" s="3">
        <v>45306</v>
      </c>
      <c r="P3082" s="2">
        <f t="shared" ca="1" si="48"/>
        <v>1</v>
      </c>
    </row>
    <row r="3083" spans="1:16">
      <c r="A3083" s="2">
        <v>3644724</v>
      </c>
      <c r="B3083" s="2">
        <v>3082</v>
      </c>
      <c r="C3083" s="2">
        <v>3082</v>
      </c>
      <c r="D3083" s="2" t="s">
        <v>3322</v>
      </c>
      <c r="E3083" s="3">
        <v>45236</v>
      </c>
      <c r="F3083" s="2" t="s">
        <v>322</v>
      </c>
      <c r="G3083" s="2" t="s">
        <v>638</v>
      </c>
      <c r="H3083" s="3">
        <v>46424</v>
      </c>
      <c r="K3083" s="2" t="s">
        <v>126</v>
      </c>
      <c r="L3083" s="2" t="s">
        <v>1639</v>
      </c>
      <c r="N3083" t="s">
        <v>3440</v>
      </c>
      <c r="O3083" s="3">
        <v>45306</v>
      </c>
      <c r="P3083" s="2">
        <f t="shared" ca="1" si="48"/>
        <v>1</v>
      </c>
    </row>
    <row r="3084" spans="1:16">
      <c r="A3084" s="2">
        <v>3645104</v>
      </c>
      <c r="B3084" s="2">
        <v>3083</v>
      </c>
      <c r="C3084" s="2">
        <v>3083</v>
      </c>
      <c r="D3084" s="2" t="s">
        <v>3323</v>
      </c>
      <c r="E3084" s="3">
        <v>45236</v>
      </c>
      <c r="F3084" s="2" t="s">
        <v>322</v>
      </c>
      <c r="G3084" s="2" t="s">
        <v>638</v>
      </c>
      <c r="H3084" s="3">
        <v>46424</v>
      </c>
      <c r="K3084" s="2" t="s">
        <v>126</v>
      </c>
      <c r="L3084" s="2" t="s">
        <v>493</v>
      </c>
      <c r="N3084" t="s">
        <v>3440</v>
      </c>
      <c r="O3084" s="3">
        <v>45306</v>
      </c>
      <c r="P3084" s="2">
        <f t="shared" ca="1" si="48"/>
        <v>1</v>
      </c>
    </row>
    <row r="3085" spans="1:16">
      <c r="A3085" s="2">
        <v>3645119</v>
      </c>
      <c r="B3085" s="2">
        <v>3084</v>
      </c>
      <c r="C3085" s="2">
        <v>3084</v>
      </c>
      <c r="D3085" s="2" t="s">
        <v>3324</v>
      </c>
      <c r="E3085" s="3">
        <v>45236</v>
      </c>
      <c r="F3085" s="2" t="s">
        <v>14</v>
      </c>
      <c r="G3085" s="2" t="s">
        <v>638</v>
      </c>
      <c r="H3085" s="3">
        <v>46424</v>
      </c>
      <c r="K3085" s="2" t="s">
        <v>126</v>
      </c>
      <c r="L3085" s="2" t="s">
        <v>152</v>
      </c>
      <c r="N3085" t="s">
        <v>3440</v>
      </c>
      <c r="O3085" s="3">
        <v>45306</v>
      </c>
      <c r="P3085" s="2">
        <f t="shared" ca="1" si="48"/>
        <v>1</v>
      </c>
    </row>
    <row r="3086" spans="1:16">
      <c r="A3086" s="2">
        <v>3642106</v>
      </c>
      <c r="B3086" s="2">
        <v>3085</v>
      </c>
      <c r="C3086" s="2">
        <v>3085</v>
      </c>
      <c r="D3086" s="2" t="s">
        <v>3325</v>
      </c>
      <c r="E3086" s="3">
        <v>45236</v>
      </c>
      <c r="F3086" s="2" t="s">
        <v>246</v>
      </c>
      <c r="G3086" s="2" t="s">
        <v>638</v>
      </c>
      <c r="H3086" s="3">
        <v>46424</v>
      </c>
      <c r="K3086" s="2" t="s">
        <v>126</v>
      </c>
      <c r="L3086" s="2" t="s">
        <v>343</v>
      </c>
      <c r="N3086" t="s">
        <v>3440</v>
      </c>
      <c r="O3086" s="3">
        <v>45306</v>
      </c>
      <c r="P3086" s="2">
        <f t="shared" ca="1" si="48"/>
        <v>1</v>
      </c>
    </row>
    <row r="3087" spans="1:16">
      <c r="A3087" s="2">
        <v>3637095</v>
      </c>
      <c r="B3087" s="2">
        <v>3086</v>
      </c>
      <c r="C3087" s="2">
        <v>3086</v>
      </c>
      <c r="D3087" s="2" t="s">
        <v>3326</v>
      </c>
      <c r="E3087" s="3">
        <v>45236</v>
      </c>
      <c r="F3087" s="2" t="s">
        <v>57</v>
      </c>
      <c r="G3087" s="2" t="s">
        <v>638</v>
      </c>
      <c r="H3087" s="3">
        <v>46424</v>
      </c>
      <c r="K3087" s="2" t="s">
        <v>126</v>
      </c>
      <c r="L3087" s="2" t="s">
        <v>214</v>
      </c>
      <c r="N3087" t="s">
        <v>3440</v>
      </c>
      <c r="O3087" s="3">
        <v>45306</v>
      </c>
      <c r="P3087" s="2">
        <f t="shared" ca="1" si="48"/>
        <v>1</v>
      </c>
    </row>
    <row r="3088" spans="1:16">
      <c r="A3088" s="2">
        <v>3642581</v>
      </c>
      <c r="B3088" s="2">
        <v>3087</v>
      </c>
      <c r="C3088" s="2">
        <v>3087</v>
      </c>
      <c r="D3088" s="2" t="s">
        <v>3327</v>
      </c>
      <c r="E3088" s="3">
        <v>45236</v>
      </c>
      <c r="F3088" s="2" t="s">
        <v>57</v>
      </c>
      <c r="G3088" s="2" t="s">
        <v>638</v>
      </c>
      <c r="H3088" s="3">
        <v>46424</v>
      </c>
      <c r="K3088" s="2" t="s">
        <v>126</v>
      </c>
      <c r="L3088" s="2" t="s">
        <v>33</v>
      </c>
      <c r="N3088" t="s">
        <v>3440</v>
      </c>
      <c r="O3088" s="3">
        <v>45306</v>
      </c>
      <c r="P3088" s="2">
        <f t="shared" ca="1" si="48"/>
        <v>1</v>
      </c>
    </row>
    <row r="3089" spans="1:16">
      <c r="A3089" s="2">
        <v>3646031</v>
      </c>
      <c r="B3089" s="2">
        <v>3088</v>
      </c>
      <c r="C3089" s="2">
        <v>3088</v>
      </c>
      <c r="D3089" s="2" t="s">
        <v>3328</v>
      </c>
      <c r="E3089" s="3">
        <v>45236</v>
      </c>
      <c r="F3089" s="2" t="s">
        <v>28</v>
      </c>
      <c r="G3089" s="2" t="s">
        <v>638</v>
      </c>
      <c r="H3089" s="3">
        <v>46424</v>
      </c>
      <c r="K3089" s="2" t="s">
        <v>126</v>
      </c>
      <c r="L3089" s="2" t="s">
        <v>285</v>
      </c>
      <c r="N3089" t="s">
        <v>3440</v>
      </c>
      <c r="O3089" s="3">
        <v>45306</v>
      </c>
      <c r="P3089" s="2">
        <f t="shared" ca="1" si="48"/>
        <v>1</v>
      </c>
    </row>
    <row r="3090" spans="1:16">
      <c r="A3090" s="2">
        <v>3642582</v>
      </c>
      <c r="B3090" s="2">
        <v>3089</v>
      </c>
      <c r="C3090" s="2">
        <v>3089</v>
      </c>
      <c r="D3090" s="2" t="s">
        <v>3329</v>
      </c>
      <c r="E3090" s="3">
        <v>45236</v>
      </c>
      <c r="F3090" s="2" t="s">
        <v>322</v>
      </c>
      <c r="G3090" s="2" t="s">
        <v>638</v>
      </c>
      <c r="H3090" s="3">
        <v>46424</v>
      </c>
      <c r="K3090" s="2" t="s">
        <v>126</v>
      </c>
      <c r="L3090" s="2" t="s">
        <v>403</v>
      </c>
      <c r="N3090" t="s">
        <v>3440</v>
      </c>
      <c r="O3090" s="3">
        <v>45306</v>
      </c>
      <c r="P3090" s="2">
        <f t="shared" ca="1" si="48"/>
        <v>1</v>
      </c>
    </row>
    <row r="3091" spans="1:16">
      <c r="A3091" s="2">
        <v>3640070</v>
      </c>
      <c r="B3091" s="2">
        <v>3090</v>
      </c>
      <c r="C3091" s="2">
        <v>3090</v>
      </c>
      <c r="D3091" s="2" t="s">
        <v>3330</v>
      </c>
      <c r="E3091" s="3">
        <v>45236</v>
      </c>
      <c r="F3091" s="2" t="s">
        <v>322</v>
      </c>
      <c r="G3091" s="2" t="s">
        <v>638</v>
      </c>
      <c r="H3091" s="3">
        <v>46424</v>
      </c>
      <c r="K3091" s="2" t="s">
        <v>126</v>
      </c>
      <c r="L3091" s="2" t="s">
        <v>346</v>
      </c>
      <c r="N3091" t="s">
        <v>3440</v>
      </c>
      <c r="O3091" s="3">
        <v>45306</v>
      </c>
      <c r="P3091" s="2">
        <f t="shared" ca="1" si="48"/>
        <v>1</v>
      </c>
    </row>
    <row r="3092" spans="1:16">
      <c r="A3092" s="2">
        <v>3642979</v>
      </c>
      <c r="B3092" s="2">
        <v>3091</v>
      </c>
      <c r="C3092" s="2">
        <v>3091</v>
      </c>
      <c r="D3092" s="2" t="s">
        <v>3331</v>
      </c>
      <c r="E3092" s="3">
        <v>45236</v>
      </c>
      <c r="F3092" s="2" t="s">
        <v>322</v>
      </c>
      <c r="G3092" s="2" t="s">
        <v>638</v>
      </c>
      <c r="H3092" s="3">
        <v>46424</v>
      </c>
      <c r="K3092" s="2" t="s">
        <v>126</v>
      </c>
      <c r="L3092" s="2" t="s">
        <v>152</v>
      </c>
      <c r="N3092" t="s">
        <v>3440</v>
      </c>
      <c r="O3092" s="3">
        <v>45306</v>
      </c>
      <c r="P3092" s="2">
        <f t="shared" ca="1" si="48"/>
        <v>1</v>
      </c>
    </row>
    <row r="3093" spans="1:16">
      <c r="A3093" s="2">
        <v>3644625</v>
      </c>
      <c r="B3093" s="2">
        <v>3092</v>
      </c>
      <c r="C3093" s="2">
        <v>3092</v>
      </c>
      <c r="D3093" s="2" t="s">
        <v>3332</v>
      </c>
      <c r="E3093" s="3">
        <v>45236</v>
      </c>
      <c r="F3093" s="2" t="s">
        <v>322</v>
      </c>
      <c r="G3093" s="2" t="s">
        <v>638</v>
      </c>
      <c r="H3093" s="3">
        <v>46424</v>
      </c>
      <c r="K3093" s="2" t="s">
        <v>126</v>
      </c>
      <c r="L3093" s="2" t="s">
        <v>22</v>
      </c>
      <c r="N3093" t="s">
        <v>3440</v>
      </c>
      <c r="O3093" s="3">
        <v>45306</v>
      </c>
      <c r="P3093" s="2">
        <f t="shared" ca="1" si="48"/>
        <v>1</v>
      </c>
    </row>
    <row r="3094" spans="1:16">
      <c r="A3094" s="2">
        <v>3644664</v>
      </c>
      <c r="B3094" s="2">
        <v>3093</v>
      </c>
      <c r="C3094" s="2">
        <v>3093</v>
      </c>
      <c r="D3094" s="2" t="s">
        <v>3333</v>
      </c>
      <c r="E3094" s="3">
        <v>45236</v>
      </c>
      <c r="F3094" s="2" t="s">
        <v>211</v>
      </c>
      <c r="G3094" s="2" t="s">
        <v>638</v>
      </c>
      <c r="H3094" s="3">
        <v>46424</v>
      </c>
      <c r="K3094" s="2" t="s">
        <v>126</v>
      </c>
      <c r="L3094" s="2" t="s">
        <v>174</v>
      </c>
      <c r="N3094" t="s">
        <v>3440</v>
      </c>
      <c r="O3094" s="3">
        <v>45306</v>
      </c>
      <c r="P3094" s="2">
        <f t="shared" ca="1" si="48"/>
        <v>1</v>
      </c>
    </row>
    <row r="3095" spans="1:16">
      <c r="A3095" s="2">
        <v>3641868</v>
      </c>
      <c r="B3095" s="2">
        <v>3094</v>
      </c>
      <c r="C3095" s="2">
        <v>3094</v>
      </c>
      <c r="D3095" s="2" t="s">
        <v>3334</v>
      </c>
      <c r="E3095" s="3">
        <v>45236</v>
      </c>
      <c r="F3095" s="2" t="s">
        <v>14</v>
      </c>
      <c r="G3095" s="2" t="s">
        <v>638</v>
      </c>
      <c r="H3095" s="3">
        <v>46424</v>
      </c>
      <c r="K3095" s="2" t="s">
        <v>126</v>
      </c>
      <c r="L3095" s="2" t="s">
        <v>493</v>
      </c>
      <c r="N3095" t="s">
        <v>3440</v>
      </c>
      <c r="O3095" s="3">
        <v>45306</v>
      </c>
      <c r="P3095" s="2">
        <f t="shared" ca="1" si="48"/>
        <v>1</v>
      </c>
    </row>
    <row r="3096" spans="1:16">
      <c r="A3096" s="2">
        <v>3640096</v>
      </c>
      <c r="B3096" s="2">
        <v>3095</v>
      </c>
      <c r="C3096" s="2">
        <v>3095</v>
      </c>
      <c r="D3096" s="2" t="s">
        <v>3335</v>
      </c>
      <c r="E3096" s="3">
        <v>45236</v>
      </c>
      <c r="F3096" s="2" t="s">
        <v>322</v>
      </c>
      <c r="G3096" s="2" t="s">
        <v>638</v>
      </c>
      <c r="H3096" s="3">
        <v>46424</v>
      </c>
      <c r="K3096" s="2" t="s">
        <v>126</v>
      </c>
      <c r="L3096" s="2" t="s">
        <v>929</v>
      </c>
      <c r="N3096" t="s">
        <v>3440</v>
      </c>
      <c r="O3096" s="3">
        <v>45306</v>
      </c>
      <c r="P3096" s="2">
        <f t="shared" ca="1" si="48"/>
        <v>1</v>
      </c>
    </row>
    <row r="3097" spans="1:16">
      <c r="A3097" s="2">
        <v>3640116</v>
      </c>
      <c r="B3097" s="2">
        <v>3096</v>
      </c>
      <c r="C3097" s="2">
        <v>3096</v>
      </c>
      <c r="D3097" s="2" t="s">
        <v>3336</v>
      </c>
      <c r="E3097" s="3">
        <v>45236</v>
      </c>
      <c r="F3097" s="2" t="s">
        <v>211</v>
      </c>
      <c r="G3097" s="2" t="s">
        <v>638</v>
      </c>
      <c r="H3097" s="3">
        <v>46424</v>
      </c>
      <c r="K3097" s="2" t="s">
        <v>126</v>
      </c>
      <c r="L3097" s="2" t="s">
        <v>58</v>
      </c>
      <c r="N3097" t="s">
        <v>3440</v>
      </c>
      <c r="O3097" s="3">
        <v>45306</v>
      </c>
      <c r="P3097" s="2">
        <f t="shared" ca="1" si="48"/>
        <v>1</v>
      </c>
    </row>
    <row r="3098" spans="1:16">
      <c r="A3098" s="2">
        <v>3645014</v>
      </c>
      <c r="B3098" s="2">
        <v>3097</v>
      </c>
      <c r="C3098" s="2">
        <v>3097</v>
      </c>
      <c r="D3098" s="2" t="s">
        <v>3337</v>
      </c>
      <c r="E3098" s="3">
        <v>45236</v>
      </c>
      <c r="F3098" s="2" t="s">
        <v>211</v>
      </c>
      <c r="G3098" s="2" t="s">
        <v>638</v>
      </c>
      <c r="H3098" s="3">
        <v>46424</v>
      </c>
      <c r="K3098" s="2" t="s">
        <v>126</v>
      </c>
      <c r="L3098" s="2" t="s">
        <v>58</v>
      </c>
      <c r="N3098" t="s">
        <v>3440</v>
      </c>
      <c r="O3098" s="3">
        <v>45306</v>
      </c>
      <c r="P3098" s="2">
        <f t="shared" ca="1" si="48"/>
        <v>1</v>
      </c>
    </row>
    <row r="3099" spans="1:16">
      <c r="A3099" s="2">
        <v>3640072</v>
      </c>
      <c r="B3099" s="2">
        <v>3098</v>
      </c>
      <c r="C3099" s="2">
        <v>3098</v>
      </c>
      <c r="D3099" s="2" t="s">
        <v>3338</v>
      </c>
      <c r="E3099" s="3">
        <v>45236</v>
      </c>
      <c r="F3099" s="2" t="s">
        <v>322</v>
      </c>
      <c r="G3099" s="2" t="s">
        <v>638</v>
      </c>
      <c r="H3099" s="3">
        <v>46424</v>
      </c>
      <c r="K3099" s="2" t="s">
        <v>126</v>
      </c>
      <c r="L3099" s="2" t="s">
        <v>597</v>
      </c>
      <c r="N3099" t="s">
        <v>3440</v>
      </c>
      <c r="O3099" s="3">
        <v>45306</v>
      </c>
      <c r="P3099" s="2">
        <f t="shared" ca="1" si="48"/>
        <v>1</v>
      </c>
    </row>
    <row r="3100" spans="1:16">
      <c r="A3100" s="2">
        <v>3645353</v>
      </c>
      <c r="B3100" s="2">
        <v>3099</v>
      </c>
      <c r="C3100" s="2">
        <v>3099</v>
      </c>
      <c r="D3100" s="2" t="s">
        <v>3339</v>
      </c>
      <c r="E3100" s="3">
        <v>45236</v>
      </c>
      <c r="F3100" s="2" t="s">
        <v>322</v>
      </c>
      <c r="G3100" s="2" t="s">
        <v>638</v>
      </c>
      <c r="H3100" s="3">
        <v>46424</v>
      </c>
      <c r="K3100" s="2" t="s">
        <v>126</v>
      </c>
      <c r="L3100" s="2" t="s">
        <v>257</v>
      </c>
      <c r="N3100" t="s">
        <v>3440</v>
      </c>
      <c r="O3100" s="3">
        <v>45306</v>
      </c>
      <c r="P3100" s="2">
        <f t="shared" ca="1" si="48"/>
        <v>1</v>
      </c>
    </row>
    <row r="3101" spans="1:16">
      <c r="A3101" s="2">
        <v>3640074</v>
      </c>
      <c r="B3101" s="2">
        <v>3100</v>
      </c>
      <c r="C3101" s="2">
        <v>3100</v>
      </c>
      <c r="D3101" s="2" t="s">
        <v>3340</v>
      </c>
      <c r="E3101" s="3">
        <v>45236</v>
      </c>
      <c r="F3101" s="2" t="s">
        <v>211</v>
      </c>
      <c r="G3101" s="2" t="s">
        <v>638</v>
      </c>
      <c r="H3101" s="3">
        <v>46424</v>
      </c>
      <c r="K3101" s="2" t="s">
        <v>126</v>
      </c>
      <c r="L3101" s="2" t="s">
        <v>929</v>
      </c>
      <c r="N3101" t="s">
        <v>3440</v>
      </c>
      <c r="O3101" s="3">
        <v>45306</v>
      </c>
      <c r="P3101" s="2">
        <f t="shared" ca="1" si="48"/>
        <v>1</v>
      </c>
    </row>
    <row r="3102" spans="1:16">
      <c r="A3102" s="2">
        <v>3640134</v>
      </c>
      <c r="B3102" s="2">
        <v>3101</v>
      </c>
      <c r="C3102" s="2">
        <v>3101</v>
      </c>
      <c r="D3102" s="2" t="s">
        <v>3341</v>
      </c>
      <c r="E3102" s="3">
        <v>45236</v>
      </c>
      <c r="F3102" s="2" t="s">
        <v>211</v>
      </c>
      <c r="G3102" s="2" t="s">
        <v>638</v>
      </c>
      <c r="H3102" s="3">
        <v>46424</v>
      </c>
      <c r="K3102" s="2" t="s">
        <v>126</v>
      </c>
      <c r="L3102" s="2" t="s">
        <v>169</v>
      </c>
      <c r="N3102" t="s">
        <v>3440</v>
      </c>
      <c r="O3102" s="3">
        <v>45306</v>
      </c>
      <c r="P3102" s="2">
        <f t="shared" ca="1" si="48"/>
        <v>1</v>
      </c>
    </row>
    <row r="3103" spans="1:16">
      <c r="A3103" s="2">
        <v>3640069</v>
      </c>
      <c r="B3103" s="2">
        <v>3102</v>
      </c>
      <c r="C3103" s="2">
        <v>3102</v>
      </c>
      <c r="D3103" s="2" t="s">
        <v>3342</v>
      </c>
      <c r="E3103" s="3">
        <v>45236</v>
      </c>
      <c r="F3103" s="2" t="s">
        <v>14</v>
      </c>
      <c r="G3103" s="2" t="s">
        <v>638</v>
      </c>
      <c r="H3103" s="3">
        <v>46424</v>
      </c>
      <c r="K3103" s="2" t="s">
        <v>126</v>
      </c>
      <c r="L3103" s="2" t="s">
        <v>174</v>
      </c>
      <c r="N3103" t="s">
        <v>3440</v>
      </c>
      <c r="O3103" s="3">
        <v>45306</v>
      </c>
      <c r="P3103" s="2">
        <f t="shared" ca="1" si="48"/>
        <v>1</v>
      </c>
    </row>
    <row r="3104" spans="1:16">
      <c r="A3104" s="2">
        <v>3640115</v>
      </c>
      <c r="B3104" s="2">
        <v>3103</v>
      </c>
      <c r="C3104" s="2">
        <v>3103</v>
      </c>
      <c r="D3104" s="2" t="s">
        <v>3343</v>
      </c>
      <c r="E3104" s="3">
        <v>45236</v>
      </c>
      <c r="F3104" s="2" t="s">
        <v>211</v>
      </c>
      <c r="G3104" s="2" t="s">
        <v>638</v>
      </c>
      <c r="H3104" s="3">
        <v>46424</v>
      </c>
      <c r="K3104" s="2" t="s">
        <v>126</v>
      </c>
      <c r="L3104" s="2" t="s">
        <v>1034</v>
      </c>
      <c r="N3104" t="s">
        <v>3440</v>
      </c>
      <c r="O3104" s="3">
        <v>45306</v>
      </c>
      <c r="P3104" s="2">
        <f t="shared" ca="1" si="48"/>
        <v>1</v>
      </c>
    </row>
    <row r="3105" spans="1:16">
      <c r="A3105" s="2">
        <v>3640112</v>
      </c>
      <c r="B3105" s="2">
        <v>3104</v>
      </c>
      <c r="C3105" s="2">
        <v>3104</v>
      </c>
      <c r="D3105" s="2" t="s">
        <v>3344</v>
      </c>
      <c r="E3105" s="3">
        <v>45236</v>
      </c>
      <c r="F3105" s="2" t="s">
        <v>246</v>
      </c>
      <c r="G3105" s="2" t="s">
        <v>638</v>
      </c>
      <c r="H3105" s="3">
        <v>46424</v>
      </c>
      <c r="K3105" s="2" t="s">
        <v>126</v>
      </c>
      <c r="L3105" s="2" t="s">
        <v>265</v>
      </c>
      <c r="N3105" t="s">
        <v>3440</v>
      </c>
      <c r="O3105" s="3">
        <v>45306</v>
      </c>
      <c r="P3105" s="2">
        <f t="shared" ca="1" si="48"/>
        <v>1</v>
      </c>
    </row>
    <row r="3106" spans="1:16">
      <c r="A3106" s="2">
        <v>3644637</v>
      </c>
      <c r="B3106" s="2">
        <v>3105</v>
      </c>
      <c r="C3106" s="2">
        <v>3105</v>
      </c>
      <c r="D3106" s="2" t="s">
        <v>3345</v>
      </c>
      <c r="E3106" s="3">
        <v>45236</v>
      </c>
      <c r="F3106" s="2" t="s">
        <v>322</v>
      </c>
      <c r="G3106" s="2" t="s">
        <v>638</v>
      </c>
      <c r="H3106" s="3">
        <v>46424</v>
      </c>
      <c r="K3106" s="2" t="s">
        <v>126</v>
      </c>
      <c r="L3106" s="2" t="s">
        <v>669</v>
      </c>
      <c r="N3106" t="s">
        <v>3440</v>
      </c>
      <c r="O3106" s="3">
        <v>45306</v>
      </c>
      <c r="P3106" s="2">
        <f t="shared" ca="1" si="48"/>
        <v>1</v>
      </c>
    </row>
    <row r="3107" spans="1:16">
      <c r="A3107" s="2">
        <v>3644665</v>
      </c>
      <c r="B3107" s="2">
        <v>3106</v>
      </c>
      <c r="C3107" s="2">
        <v>3106</v>
      </c>
      <c r="D3107" s="2" t="s">
        <v>3346</v>
      </c>
      <c r="E3107" s="3">
        <v>45236</v>
      </c>
      <c r="F3107" s="2" t="s">
        <v>211</v>
      </c>
      <c r="G3107" s="2" t="s">
        <v>638</v>
      </c>
      <c r="H3107" s="3">
        <v>46424</v>
      </c>
      <c r="K3107" s="2" t="s">
        <v>126</v>
      </c>
      <c r="L3107" s="2" t="s">
        <v>139</v>
      </c>
      <c r="N3107" t="s">
        <v>3440</v>
      </c>
      <c r="O3107" s="3">
        <v>45306</v>
      </c>
      <c r="P3107" s="2">
        <f t="shared" ca="1" si="48"/>
        <v>1</v>
      </c>
    </row>
    <row r="3108" spans="1:16">
      <c r="A3108" s="2">
        <v>3643665</v>
      </c>
      <c r="B3108" s="2">
        <v>3107</v>
      </c>
      <c r="C3108" s="2">
        <v>3107</v>
      </c>
      <c r="D3108" s="2" t="s">
        <v>3347</v>
      </c>
      <c r="E3108" s="3">
        <v>45236</v>
      </c>
      <c r="F3108" s="2" t="s">
        <v>322</v>
      </c>
      <c r="G3108" s="2" t="s">
        <v>638</v>
      </c>
      <c r="H3108" s="3">
        <v>46424</v>
      </c>
      <c r="K3108" s="2" t="s">
        <v>126</v>
      </c>
      <c r="L3108" s="2" t="s">
        <v>36</v>
      </c>
      <c r="N3108" t="s">
        <v>3440</v>
      </c>
      <c r="O3108" s="3">
        <v>45306</v>
      </c>
      <c r="P3108" s="2">
        <f t="shared" ca="1" si="48"/>
        <v>1</v>
      </c>
    </row>
    <row r="3109" spans="1:16">
      <c r="A3109" s="2">
        <v>3640131</v>
      </c>
      <c r="B3109" s="2">
        <v>3108</v>
      </c>
      <c r="C3109" s="2">
        <v>3108</v>
      </c>
      <c r="D3109" s="2" t="s">
        <v>3348</v>
      </c>
      <c r="E3109" s="3">
        <v>45236</v>
      </c>
      <c r="F3109" s="2" t="s">
        <v>211</v>
      </c>
      <c r="G3109" s="2" t="s">
        <v>638</v>
      </c>
      <c r="H3109" s="3">
        <v>46424</v>
      </c>
      <c r="K3109" s="2" t="s">
        <v>126</v>
      </c>
      <c r="L3109" s="2" t="s">
        <v>39</v>
      </c>
      <c r="N3109" t="s">
        <v>3440</v>
      </c>
      <c r="O3109" s="3">
        <v>45306</v>
      </c>
      <c r="P3109" s="2">
        <f t="shared" ca="1" si="48"/>
        <v>1</v>
      </c>
    </row>
    <row r="3110" spans="1:16">
      <c r="A3110" s="2">
        <v>3644878</v>
      </c>
      <c r="B3110" s="2">
        <v>3109</v>
      </c>
      <c r="C3110" s="2">
        <v>3109</v>
      </c>
      <c r="D3110" s="2" t="s">
        <v>3349</v>
      </c>
      <c r="E3110" s="3">
        <v>45238</v>
      </c>
      <c r="F3110" s="2" t="s">
        <v>211</v>
      </c>
      <c r="G3110" s="2" t="s">
        <v>638</v>
      </c>
      <c r="H3110" s="3">
        <v>46426</v>
      </c>
      <c r="K3110" s="2" t="s">
        <v>126</v>
      </c>
      <c r="L3110" s="2" t="s">
        <v>174</v>
      </c>
      <c r="N3110" t="s">
        <v>3440</v>
      </c>
      <c r="O3110" s="3">
        <v>45306</v>
      </c>
      <c r="P3110" s="2">
        <f t="shared" ca="1" si="48"/>
        <v>1</v>
      </c>
    </row>
    <row r="3111" spans="1:16">
      <c r="A3111" s="2">
        <v>3650293</v>
      </c>
      <c r="B3111" s="2">
        <v>3110</v>
      </c>
      <c r="C3111" s="2">
        <v>3110</v>
      </c>
      <c r="D3111" s="2" t="s">
        <v>3350</v>
      </c>
      <c r="E3111" s="3">
        <v>45271</v>
      </c>
      <c r="F3111" s="2" t="s">
        <v>28</v>
      </c>
      <c r="G3111" s="2" t="s">
        <v>638</v>
      </c>
      <c r="H3111" s="3">
        <v>46457</v>
      </c>
      <c r="K3111" s="2" t="s">
        <v>126</v>
      </c>
      <c r="L3111" s="2" t="s">
        <v>669</v>
      </c>
      <c r="N3111" t="s">
        <v>3440</v>
      </c>
      <c r="O3111" s="3">
        <v>45306</v>
      </c>
      <c r="P3111" s="2">
        <f t="shared" ca="1" si="48"/>
        <v>1</v>
      </c>
    </row>
    <row r="3112" spans="1:16">
      <c r="A3112" s="2">
        <v>3650377</v>
      </c>
      <c r="B3112" s="2">
        <v>3111</v>
      </c>
      <c r="C3112" s="2">
        <v>3111</v>
      </c>
      <c r="D3112" s="2" t="s">
        <v>3351</v>
      </c>
      <c r="E3112" s="3">
        <v>45271</v>
      </c>
      <c r="F3112" s="2" t="s">
        <v>28</v>
      </c>
      <c r="G3112" s="2" t="s">
        <v>638</v>
      </c>
      <c r="H3112" s="3">
        <v>46457</v>
      </c>
      <c r="K3112" s="2" t="s">
        <v>126</v>
      </c>
      <c r="L3112" s="2" t="s">
        <v>623</v>
      </c>
      <c r="N3112" t="s">
        <v>3440</v>
      </c>
      <c r="O3112" s="3">
        <v>45306</v>
      </c>
      <c r="P3112" s="2">
        <f t="shared" ca="1" si="48"/>
        <v>1</v>
      </c>
    </row>
    <row r="3113" spans="1:16">
      <c r="A3113" s="2">
        <v>3651592</v>
      </c>
      <c r="B3113" s="2">
        <v>3112</v>
      </c>
      <c r="C3113" s="2">
        <v>3112</v>
      </c>
      <c r="D3113" s="2" t="s">
        <v>3352</v>
      </c>
      <c r="E3113" s="3">
        <v>45271</v>
      </c>
      <c r="F3113" s="2" t="s">
        <v>322</v>
      </c>
      <c r="G3113" s="2" t="s">
        <v>638</v>
      </c>
      <c r="H3113" s="3">
        <v>46457</v>
      </c>
      <c r="K3113" s="2" t="s">
        <v>126</v>
      </c>
      <c r="L3113" s="2" t="s">
        <v>274</v>
      </c>
      <c r="N3113" t="s">
        <v>3440</v>
      </c>
      <c r="O3113" s="3">
        <v>45306</v>
      </c>
      <c r="P3113" s="2">
        <f t="shared" ca="1" si="48"/>
        <v>1</v>
      </c>
    </row>
    <row r="3114" spans="1:16">
      <c r="A3114" s="2">
        <v>3650252</v>
      </c>
      <c r="B3114" s="2">
        <v>3113</v>
      </c>
      <c r="C3114" s="2">
        <v>3113</v>
      </c>
      <c r="D3114" s="2" t="s">
        <v>3353</v>
      </c>
      <c r="E3114" s="3">
        <v>45271</v>
      </c>
      <c r="F3114" s="2" t="s">
        <v>28</v>
      </c>
      <c r="G3114" s="2" t="s">
        <v>638</v>
      </c>
      <c r="H3114" s="3">
        <v>46457</v>
      </c>
      <c r="K3114" s="2" t="s">
        <v>126</v>
      </c>
      <c r="L3114" s="2" t="s">
        <v>259</v>
      </c>
      <c r="N3114" t="s">
        <v>3440</v>
      </c>
      <c r="O3114" s="3">
        <v>45306</v>
      </c>
      <c r="P3114" s="2">
        <f t="shared" ca="1" si="48"/>
        <v>1</v>
      </c>
    </row>
    <row r="3115" spans="1:16">
      <c r="A3115" s="2">
        <v>3650249</v>
      </c>
      <c r="B3115" s="2">
        <v>3114</v>
      </c>
      <c r="C3115" s="2">
        <v>3114</v>
      </c>
      <c r="D3115" s="2" t="s">
        <v>3354</v>
      </c>
      <c r="E3115" s="3">
        <v>45271</v>
      </c>
      <c r="F3115" s="2" t="s">
        <v>28</v>
      </c>
      <c r="G3115" s="2" t="s">
        <v>638</v>
      </c>
      <c r="H3115" s="3">
        <v>46457</v>
      </c>
      <c r="K3115" s="2" t="s">
        <v>126</v>
      </c>
      <c r="L3115" s="2" t="s">
        <v>26</v>
      </c>
      <c r="N3115" t="s">
        <v>3440</v>
      </c>
      <c r="O3115" s="3">
        <v>45306</v>
      </c>
      <c r="P3115" s="2">
        <f t="shared" ca="1" si="48"/>
        <v>1</v>
      </c>
    </row>
    <row r="3116" spans="1:16">
      <c r="A3116" s="2">
        <v>3650273</v>
      </c>
      <c r="B3116" s="2">
        <v>3115</v>
      </c>
      <c r="C3116" s="2">
        <v>3115</v>
      </c>
      <c r="D3116" s="2" t="s">
        <v>3355</v>
      </c>
      <c r="E3116" s="3">
        <v>45271</v>
      </c>
      <c r="F3116" s="2" t="s">
        <v>28</v>
      </c>
      <c r="G3116" s="2" t="s">
        <v>638</v>
      </c>
      <c r="H3116" s="3">
        <v>46457</v>
      </c>
      <c r="K3116" s="2" t="s">
        <v>126</v>
      </c>
      <c r="L3116" s="2" t="s">
        <v>174</v>
      </c>
      <c r="N3116" t="s">
        <v>3440</v>
      </c>
      <c r="O3116" s="3">
        <v>45306</v>
      </c>
      <c r="P3116" s="2">
        <f t="shared" ca="1" si="48"/>
        <v>1</v>
      </c>
    </row>
    <row r="3117" spans="1:16">
      <c r="A3117" s="2">
        <v>3653157</v>
      </c>
      <c r="B3117" s="2">
        <v>3116</v>
      </c>
      <c r="C3117" s="2">
        <v>3116</v>
      </c>
      <c r="D3117" s="2" t="s">
        <v>3356</v>
      </c>
      <c r="E3117" s="3">
        <v>45271</v>
      </c>
      <c r="F3117" s="2" t="s">
        <v>28</v>
      </c>
      <c r="G3117" s="2" t="s">
        <v>638</v>
      </c>
      <c r="H3117" s="3">
        <v>46457</v>
      </c>
      <c r="K3117" s="2" t="s">
        <v>126</v>
      </c>
      <c r="L3117" s="2" t="s">
        <v>623</v>
      </c>
      <c r="N3117" t="s">
        <v>3440</v>
      </c>
      <c r="O3117" s="3">
        <v>45306</v>
      </c>
      <c r="P3117" s="2">
        <f t="shared" ca="1" si="48"/>
        <v>1</v>
      </c>
    </row>
    <row r="3118" spans="1:16">
      <c r="A3118" s="2">
        <v>3650325</v>
      </c>
      <c r="B3118" s="2">
        <v>3117</v>
      </c>
      <c r="C3118" s="2">
        <v>3117</v>
      </c>
      <c r="D3118" s="2" t="s">
        <v>3357</v>
      </c>
      <c r="E3118" s="3">
        <v>45271</v>
      </c>
      <c r="F3118" s="2" t="s">
        <v>322</v>
      </c>
      <c r="G3118" s="2" t="s">
        <v>638</v>
      </c>
      <c r="H3118" s="3">
        <v>46457</v>
      </c>
      <c r="K3118" s="2" t="s">
        <v>126</v>
      </c>
      <c r="L3118" s="2" t="s">
        <v>152</v>
      </c>
      <c r="N3118" t="s">
        <v>3440</v>
      </c>
      <c r="O3118" s="3">
        <v>45306</v>
      </c>
      <c r="P3118" s="2">
        <f t="shared" ca="1" si="48"/>
        <v>1</v>
      </c>
    </row>
    <row r="3119" spans="1:16">
      <c r="A3119" s="2">
        <v>3650234</v>
      </c>
      <c r="B3119" s="2">
        <v>3118</v>
      </c>
      <c r="C3119" s="2">
        <v>3118</v>
      </c>
      <c r="D3119" s="2" t="s">
        <v>3358</v>
      </c>
      <c r="E3119" s="3">
        <v>45271</v>
      </c>
      <c r="F3119" s="2" t="s">
        <v>322</v>
      </c>
      <c r="G3119" s="2" t="s">
        <v>638</v>
      </c>
      <c r="H3119" s="3">
        <v>46457</v>
      </c>
      <c r="K3119" s="2" t="s">
        <v>126</v>
      </c>
      <c r="L3119" s="2" t="s">
        <v>26</v>
      </c>
      <c r="N3119" t="s">
        <v>3440</v>
      </c>
      <c r="O3119" s="3">
        <v>45306</v>
      </c>
      <c r="P3119" s="2">
        <f t="shared" ca="1" si="48"/>
        <v>1</v>
      </c>
    </row>
    <row r="3120" spans="1:16">
      <c r="A3120" s="2">
        <v>3651325</v>
      </c>
      <c r="B3120" s="2">
        <v>3119</v>
      </c>
      <c r="C3120" s="2">
        <v>3119</v>
      </c>
      <c r="D3120" s="2" t="s">
        <v>3359</v>
      </c>
      <c r="E3120" s="3">
        <v>45271</v>
      </c>
      <c r="F3120" s="2" t="s">
        <v>28</v>
      </c>
      <c r="G3120" s="2" t="s">
        <v>638</v>
      </c>
      <c r="H3120" s="3">
        <v>46457</v>
      </c>
      <c r="K3120" s="2" t="s">
        <v>126</v>
      </c>
      <c r="L3120" s="2" t="s">
        <v>191</v>
      </c>
      <c r="N3120" t="s">
        <v>3440</v>
      </c>
      <c r="O3120" s="3">
        <v>45306</v>
      </c>
      <c r="P3120" s="2">
        <f t="shared" ca="1" si="48"/>
        <v>1</v>
      </c>
    </row>
    <row r="3121" spans="1:16">
      <c r="A3121" s="2">
        <v>3650254</v>
      </c>
      <c r="B3121" s="2">
        <v>3120</v>
      </c>
      <c r="C3121" s="2">
        <v>3120</v>
      </c>
      <c r="D3121" s="2" t="s">
        <v>3360</v>
      </c>
      <c r="E3121" s="3">
        <v>45271</v>
      </c>
      <c r="F3121" s="2" t="s">
        <v>28</v>
      </c>
      <c r="G3121" s="2" t="s">
        <v>638</v>
      </c>
      <c r="H3121" s="3">
        <v>46457</v>
      </c>
      <c r="K3121" s="2" t="s">
        <v>126</v>
      </c>
      <c r="L3121" s="2" t="s">
        <v>225</v>
      </c>
      <c r="N3121" t="s">
        <v>3440</v>
      </c>
      <c r="O3121" s="3">
        <v>45306</v>
      </c>
      <c r="P3121" s="2">
        <f t="shared" ca="1" si="48"/>
        <v>1</v>
      </c>
    </row>
    <row r="3122" spans="1:16">
      <c r="A3122" s="2">
        <v>3645015</v>
      </c>
      <c r="B3122" s="2">
        <v>3121</v>
      </c>
      <c r="C3122" s="2">
        <v>3121</v>
      </c>
      <c r="D3122" s="2" t="s">
        <v>3361</v>
      </c>
      <c r="E3122" s="3">
        <v>45271</v>
      </c>
      <c r="F3122" s="2" t="s">
        <v>322</v>
      </c>
      <c r="G3122" s="2" t="s">
        <v>638</v>
      </c>
      <c r="H3122" s="3">
        <v>46457</v>
      </c>
      <c r="K3122" s="2" t="s">
        <v>126</v>
      </c>
      <c r="L3122" s="2" t="s">
        <v>661</v>
      </c>
      <c r="N3122" t="s">
        <v>3440</v>
      </c>
      <c r="O3122" s="3">
        <v>45306</v>
      </c>
      <c r="P3122" s="2">
        <f t="shared" ca="1" si="48"/>
        <v>1</v>
      </c>
    </row>
    <row r="3123" spans="1:16">
      <c r="A3123" s="2">
        <v>3650292</v>
      </c>
      <c r="B3123" s="2">
        <v>3122</v>
      </c>
      <c r="C3123" s="2">
        <v>3122</v>
      </c>
      <c r="D3123" s="2" t="s">
        <v>3362</v>
      </c>
      <c r="E3123" s="3">
        <v>45271</v>
      </c>
      <c r="F3123" s="2" t="s">
        <v>28</v>
      </c>
      <c r="G3123" s="2" t="s">
        <v>638</v>
      </c>
      <c r="H3123" s="3">
        <v>46457</v>
      </c>
      <c r="K3123" s="2" t="s">
        <v>126</v>
      </c>
      <c r="L3123" s="2" t="s">
        <v>764</v>
      </c>
      <c r="N3123" t="s">
        <v>3440</v>
      </c>
      <c r="O3123" s="3">
        <v>45306</v>
      </c>
      <c r="P3123" s="2">
        <f t="shared" ca="1" si="48"/>
        <v>1</v>
      </c>
    </row>
    <row r="3124" spans="1:16">
      <c r="A3124" s="2">
        <v>3651591</v>
      </c>
      <c r="B3124" s="2">
        <v>3123</v>
      </c>
      <c r="C3124" s="2">
        <v>3123</v>
      </c>
      <c r="D3124" s="2" t="s">
        <v>3363</v>
      </c>
      <c r="E3124" s="3">
        <v>45271</v>
      </c>
      <c r="F3124" s="2" t="s">
        <v>246</v>
      </c>
      <c r="G3124" s="2" t="s">
        <v>638</v>
      </c>
      <c r="H3124" s="3">
        <v>46457</v>
      </c>
      <c r="K3124" s="2" t="s">
        <v>126</v>
      </c>
      <c r="L3124" s="2" t="s">
        <v>191</v>
      </c>
      <c r="N3124" t="s">
        <v>3440</v>
      </c>
      <c r="O3124" s="3">
        <v>45306</v>
      </c>
      <c r="P3124" s="2">
        <f t="shared" ca="1" si="48"/>
        <v>1</v>
      </c>
    </row>
    <row r="3125" spans="1:16">
      <c r="A3125" s="2">
        <v>3651589</v>
      </c>
      <c r="B3125" s="2">
        <v>3124</v>
      </c>
      <c r="C3125" s="2">
        <v>3124</v>
      </c>
      <c r="D3125" s="2" t="s">
        <v>3364</v>
      </c>
      <c r="E3125" s="3">
        <v>45271</v>
      </c>
      <c r="F3125" s="2" t="s">
        <v>28</v>
      </c>
      <c r="G3125" s="2" t="s">
        <v>638</v>
      </c>
      <c r="H3125" s="3">
        <v>46457</v>
      </c>
      <c r="K3125" s="2" t="s">
        <v>126</v>
      </c>
      <c r="L3125" s="2" t="s">
        <v>145</v>
      </c>
      <c r="N3125" t="s">
        <v>3440</v>
      </c>
      <c r="O3125" s="3">
        <v>45306</v>
      </c>
      <c r="P3125" s="2">
        <f t="shared" ca="1" si="48"/>
        <v>1</v>
      </c>
    </row>
    <row r="3126" spans="1:16">
      <c r="A3126" s="2">
        <v>3653309</v>
      </c>
      <c r="B3126" s="2">
        <v>3125</v>
      </c>
      <c r="C3126" s="2">
        <v>3125</v>
      </c>
      <c r="D3126" s="2" t="s">
        <v>3365</v>
      </c>
      <c r="E3126" s="3">
        <v>45271</v>
      </c>
      <c r="F3126" s="2" t="s">
        <v>322</v>
      </c>
      <c r="G3126" s="2" t="s">
        <v>638</v>
      </c>
      <c r="H3126" s="3">
        <v>46457</v>
      </c>
      <c r="K3126" s="2" t="s">
        <v>126</v>
      </c>
      <c r="L3126" s="2" t="s">
        <v>67</v>
      </c>
      <c r="N3126" t="s">
        <v>3440</v>
      </c>
      <c r="O3126" s="3">
        <v>45306</v>
      </c>
      <c r="P3126" s="2">
        <f t="shared" ca="1" si="48"/>
        <v>1</v>
      </c>
    </row>
    <row r="3127" spans="1:16">
      <c r="A3127" s="2">
        <v>3650233</v>
      </c>
      <c r="B3127" s="2">
        <v>3126</v>
      </c>
      <c r="C3127" s="2">
        <v>3126</v>
      </c>
      <c r="D3127" s="2" t="s">
        <v>3366</v>
      </c>
      <c r="E3127" s="3">
        <v>45271</v>
      </c>
      <c r="F3127" s="2" t="s">
        <v>28</v>
      </c>
      <c r="G3127" s="2" t="s">
        <v>638</v>
      </c>
      <c r="H3127" s="3">
        <v>46457</v>
      </c>
      <c r="K3127" s="2" t="s">
        <v>126</v>
      </c>
      <c r="L3127" s="2" t="s">
        <v>176</v>
      </c>
      <c r="N3127" t="s">
        <v>3440</v>
      </c>
      <c r="O3127" s="3">
        <v>45306</v>
      </c>
      <c r="P3127" s="2">
        <f t="shared" ca="1" si="48"/>
        <v>1</v>
      </c>
    </row>
    <row r="3128" spans="1:16">
      <c r="A3128" s="2">
        <v>3650272</v>
      </c>
      <c r="B3128" s="2">
        <v>3127</v>
      </c>
      <c r="C3128" s="2">
        <v>3127</v>
      </c>
      <c r="D3128" s="2" t="s">
        <v>3367</v>
      </c>
      <c r="E3128" s="3">
        <v>45271</v>
      </c>
      <c r="F3128" s="2" t="s">
        <v>322</v>
      </c>
      <c r="G3128" s="2" t="s">
        <v>638</v>
      </c>
      <c r="H3128" s="3">
        <v>46457</v>
      </c>
      <c r="K3128" s="2" t="s">
        <v>126</v>
      </c>
      <c r="L3128" s="2" t="s">
        <v>107</v>
      </c>
      <c r="N3128" t="s">
        <v>3440</v>
      </c>
      <c r="O3128" s="3">
        <v>45306</v>
      </c>
      <c r="P3128" s="2">
        <f t="shared" ca="1" si="48"/>
        <v>1</v>
      </c>
    </row>
    <row r="3129" spans="1:16">
      <c r="A3129" s="2">
        <v>3650311</v>
      </c>
      <c r="B3129" s="2">
        <v>3128</v>
      </c>
      <c r="C3129" s="2">
        <v>3128</v>
      </c>
      <c r="D3129" s="2" t="s">
        <v>3368</v>
      </c>
      <c r="E3129" s="3">
        <v>45271</v>
      </c>
      <c r="F3129" s="2" t="s">
        <v>28</v>
      </c>
      <c r="G3129" s="2" t="s">
        <v>638</v>
      </c>
      <c r="H3129" s="3">
        <v>46457</v>
      </c>
      <c r="K3129" s="2" t="s">
        <v>126</v>
      </c>
      <c r="L3129" s="2" t="s">
        <v>300</v>
      </c>
      <c r="N3129" t="s">
        <v>3440</v>
      </c>
      <c r="O3129" s="3">
        <v>45306</v>
      </c>
      <c r="P3129" s="2">
        <f t="shared" ca="1" si="48"/>
        <v>1</v>
      </c>
    </row>
    <row r="3130" spans="1:16">
      <c r="A3130" s="2">
        <v>3653307</v>
      </c>
      <c r="B3130" s="2">
        <v>3129</v>
      </c>
      <c r="C3130" s="2">
        <v>3129</v>
      </c>
      <c r="D3130" s="2" t="s">
        <v>3369</v>
      </c>
      <c r="E3130" s="3">
        <v>45271</v>
      </c>
      <c r="F3130" s="2" t="s">
        <v>28</v>
      </c>
      <c r="G3130" s="2" t="s">
        <v>638</v>
      </c>
      <c r="H3130" s="3">
        <v>46457</v>
      </c>
      <c r="K3130" s="2" t="s">
        <v>126</v>
      </c>
      <c r="L3130" s="2" t="s">
        <v>533</v>
      </c>
      <c r="N3130" t="s">
        <v>3440</v>
      </c>
      <c r="O3130" s="3">
        <v>45306</v>
      </c>
      <c r="P3130" s="2">
        <f t="shared" ca="1" si="48"/>
        <v>1</v>
      </c>
    </row>
    <row r="3131" spans="1:16">
      <c r="A3131" s="2">
        <v>3653308</v>
      </c>
      <c r="B3131" s="2">
        <v>3130</v>
      </c>
      <c r="C3131" s="2">
        <v>3130</v>
      </c>
      <c r="D3131" s="2" t="s">
        <v>3370</v>
      </c>
      <c r="E3131" s="3">
        <v>45271</v>
      </c>
      <c r="F3131" s="2" t="s">
        <v>246</v>
      </c>
      <c r="G3131" s="2" t="s">
        <v>638</v>
      </c>
      <c r="H3131" s="3">
        <v>46457</v>
      </c>
      <c r="K3131" s="2" t="s">
        <v>126</v>
      </c>
      <c r="L3131" s="2" t="s">
        <v>296</v>
      </c>
      <c r="N3131" t="s">
        <v>3440</v>
      </c>
      <c r="O3131" s="3">
        <v>45306</v>
      </c>
      <c r="P3131" s="2">
        <f t="shared" ca="1" si="48"/>
        <v>1</v>
      </c>
    </row>
    <row r="3132" spans="1:16">
      <c r="A3132" s="2">
        <v>3650328</v>
      </c>
      <c r="B3132" s="2">
        <v>3131</v>
      </c>
      <c r="C3132" s="2">
        <v>3131</v>
      </c>
      <c r="D3132" s="2" t="s">
        <v>3371</v>
      </c>
      <c r="E3132" s="3">
        <v>45271</v>
      </c>
      <c r="F3132" s="2" t="s">
        <v>211</v>
      </c>
      <c r="G3132" s="2" t="s">
        <v>638</v>
      </c>
      <c r="H3132" s="3">
        <v>46457</v>
      </c>
      <c r="K3132" s="2" t="s">
        <v>126</v>
      </c>
      <c r="L3132" s="2" t="s">
        <v>3372</v>
      </c>
      <c r="N3132" t="s">
        <v>3440</v>
      </c>
      <c r="O3132" s="3">
        <v>45306</v>
      </c>
      <c r="P3132" s="2">
        <f t="shared" ca="1" si="48"/>
        <v>1</v>
      </c>
    </row>
    <row r="3133" spans="1:16">
      <c r="A3133" s="2">
        <v>3650326</v>
      </c>
      <c r="B3133" s="2">
        <v>3132</v>
      </c>
      <c r="C3133" s="2">
        <v>3132</v>
      </c>
      <c r="D3133" s="2" t="s">
        <v>3373</v>
      </c>
      <c r="E3133" s="3">
        <v>45271</v>
      </c>
      <c r="F3133" s="2" t="s">
        <v>322</v>
      </c>
      <c r="G3133" s="2" t="s">
        <v>638</v>
      </c>
      <c r="H3133" s="3">
        <v>46457</v>
      </c>
      <c r="K3133" s="2" t="s">
        <v>126</v>
      </c>
      <c r="L3133" s="2" t="s">
        <v>36</v>
      </c>
      <c r="N3133" t="s">
        <v>3440</v>
      </c>
      <c r="O3133" s="3">
        <v>45306</v>
      </c>
      <c r="P3133" s="2">
        <f t="shared" ca="1" si="48"/>
        <v>1</v>
      </c>
    </row>
    <row r="3134" spans="1:16">
      <c r="A3134" s="2">
        <v>3650250</v>
      </c>
      <c r="B3134" s="2">
        <v>3133</v>
      </c>
      <c r="C3134" s="2">
        <v>3133</v>
      </c>
      <c r="D3134" s="2" t="s">
        <v>3374</v>
      </c>
      <c r="E3134" s="3">
        <v>45271</v>
      </c>
      <c r="F3134" s="2" t="s">
        <v>246</v>
      </c>
      <c r="G3134" s="2" t="s">
        <v>638</v>
      </c>
      <c r="H3134" s="3">
        <v>46457</v>
      </c>
      <c r="K3134" s="2" t="s">
        <v>126</v>
      </c>
      <c r="L3134" s="2" t="s">
        <v>174</v>
      </c>
      <c r="N3134" t="s">
        <v>3440</v>
      </c>
      <c r="O3134" s="3">
        <v>45306</v>
      </c>
      <c r="P3134" s="2">
        <f t="shared" ca="1" si="48"/>
        <v>1</v>
      </c>
    </row>
    <row r="3135" spans="1:16">
      <c r="A3135" s="2">
        <v>3650890</v>
      </c>
      <c r="B3135" s="2">
        <v>3134</v>
      </c>
      <c r="C3135" s="2">
        <v>3134</v>
      </c>
      <c r="D3135" s="2" t="s">
        <v>3375</v>
      </c>
      <c r="E3135" s="3">
        <v>45271</v>
      </c>
      <c r="F3135" s="2" t="s">
        <v>28</v>
      </c>
      <c r="G3135" s="2" t="s">
        <v>638</v>
      </c>
      <c r="H3135" s="3">
        <v>46457</v>
      </c>
      <c r="K3135" s="2" t="s">
        <v>126</v>
      </c>
      <c r="L3135" s="2" t="s">
        <v>107</v>
      </c>
      <c r="N3135" t="s">
        <v>3440</v>
      </c>
      <c r="O3135" s="3">
        <v>45306</v>
      </c>
      <c r="P3135" s="2">
        <f t="shared" ca="1" si="48"/>
        <v>1</v>
      </c>
    </row>
    <row r="3136" spans="1:16">
      <c r="A3136" s="2">
        <v>3653103</v>
      </c>
      <c r="B3136" s="2">
        <v>3135</v>
      </c>
      <c r="C3136" s="2">
        <v>3135</v>
      </c>
      <c r="D3136" s="2" t="s">
        <v>3376</v>
      </c>
      <c r="E3136" s="3">
        <v>45271</v>
      </c>
      <c r="F3136" s="2" t="s">
        <v>246</v>
      </c>
      <c r="G3136" s="2" t="s">
        <v>638</v>
      </c>
      <c r="H3136" s="3">
        <v>46457</v>
      </c>
      <c r="K3136" s="2" t="s">
        <v>126</v>
      </c>
      <c r="L3136" s="2" t="s">
        <v>439</v>
      </c>
      <c r="N3136" t="s">
        <v>3440</v>
      </c>
      <c r="O3136" s="3">
        <v>45306</v>
      </c>
      <c r="P3136" s="2">
        <f t="shared" ca="1" si="48"/>
        <v>1</v>
      </c>
    </row>
    <row r="3137" spans="1:16">
      <c r="A3137" s="2">
        <v>3650294</v>
      </c>
      <c r="B3137" s="2">
        <v>3136</v>
      </c>
      <c r="C3137" s="2">
        <v>3136</v>
      </c>
      <c r="D3137" s="2" t="s">
        <v>3377</v>
      </c>
      <c r="E3137" s="3">
        <v>45271</v>
      </c>
      <c r="F3137" s="2" t="s">
        <v>322</v>
      </c>
      <c r="G3137" s="2" t="s">
        <v>638</v>
      </c>
      <c r="H3137" s="3">
        <v>46457</v>
      </c>
      <c r="K3137" s="2" t="s">
        <v>126</v>
      </c>
      <c r="L3137" s="2" t="s">
        <v>439</v>
      </c>
      <c r="N3137" t="s">
        <v>3440</v>
      </c>
      <c r="O3137" s="3">
        <v>45306</v>
      </c>
      <c r="P3137" s="2">
        <f t="shared" ca="1" si="48"/>
        <v>1</v>
      </c>
    </row>
    <row r="3138" spans="1:16">
      <c r="A3138" s="2">
        <v>3653032</v>
      </c>
      <c r="B3138" s="2">
        <v>3137</v>
      </c>
      <c r="C3138" s="2">
        <v>3137</v>
      </c>
      <c r="D3138" s="2" t="s">
        <v>3378</v>
      </c>
      <c r="E3138" s="3">
        <v>45271</v>
      </c>
      <c r="F3138" s="2" t="s">
        <v>246</v>
      </c>
      <c r="G3138" s="2" t="s">
        <v>638</v>
      </c>
      <c r="H3138" s="3">
        <v>46457</v>
      </c>
      <c r="K3138" s="2" t="s">
        <v>126</v>
      </c>
      <c r="L3138" s="2" t="s">
        <v>113</v>
      </c>
      <c r="N3138" t="s">
        <v>3440</v>
      </c>
      <c r="O3138" s="3">
        <v>45306</v>
      </c>
      <c r="P3138" s="2">
        <f t="shared" ref="P3138:P3194" ca="1" si="49">ROUNDUP((TODAY()-E3138)/365.25,0)</f>
        <v>1</v>
      </c>
    </row>
    <row r="3139" spans="1:16">
      <c r="A3139" s="2">
        <v>3650253</v>
      </c>
      <c r="B3139" s="2">
        <v>3138</v>
      </c>
      <c r="C3139" s="2">
        <v>3138</v>
      </c>
      <c r="D3139" s="2" t="s">
        <v>3379</v>
      </c>
      <c r="E3139" s="3">
        <v>45271</v>
      </c>
      <c r="F3139" s="2" t="s">
        <v>211</v>
      </c>
      <c r="G3139" s="2" t="s">
        <v>638</v>
      </c>
      <c r="H3139" s="3">
        <v>46457</v>
      </c>
      <c r="K3139" s="2" t="s">
        <v>126</v>
      </c>
      <c r="L3139" s="2" t="s">
        <v>524</v>
      </c>
      <c r="N3139" t="s">
        <v>3440</v>
      </c>
      <c r="O3139" s="3">
        <v>45306</v>
      </c>
      <c r="P3139" s="2">
        <f t="shared" ca="1" si="49"/>
        <v>1</v>
      </c>
    </row>
    <row r="3140" spans="1:16">
      <c r="A3140" s="2">
        <v>3650339</v>
      </c>
      <c r="B3140" s="2">
        <v>3139</v>
      </c>
      <c r="C3140" s="2">
        <v>3139</v>
      </c>
      <c r="D3140" s="2" t="s">
        <v>3380</v>
      </c>
      <c r="E3140" s="3">
        <v>45271</v>
      </c>
      <c r="F3140" s="2" t="s">
        <v>246</v>
      </c>
      <c r="G3140" s="2" t="s">
        <v>638</v>
      </c>
      <c r="H3140" s="3">
        <v>46457</v>
      </c>
      <c r="K3140" s="2" t="s">
        <v>126</v>
      </c>
      <c r="L3140" s="2" t="s">
        <v>244</v>
      </c>
      <c r="N3140" t="s">
        <v>3440</v>
      </c>
      <c r="O3140" s="3">
        <v>45306</v>
      </c>
      <c r="P3140" s="2">
        <f t="shared" ca="1" si="49"/>
        <v>1</v>
      </c>
    </row>
    <row r="3141" spans="1:16">
      <c r="A3141" s="2">
        <v>3650327</v>
      </c>
      <c r="B3141" s="2">
        <v>3140</v>
      </c>
      <c r="C3141" s="2">
        <v>3140</v>
      </c>
      <c r="D3141" s="2" t="s">
        <v>3381</v>
      </c>
      <c r="E3141" s="3">
        <v>45271</v>
      </c>
      <c r="F3141" s="2" t="s">
        <v>322</v>
      </c>
      <c r="G3141" s="2" t="s">
        <v>638</v>
      </c>
      <c r="H3141" s="3">
        <v>46457</v>
      </c>
      <c r="K3141" s="2" t="s">
        <v>126</v>
      </c>
      <c r="L3141" s="2" t="s">
        <v>448</v>
      </c>
      <c r="N3141" t="s">
        <v>3440</v>
      </c>
      <c r="O3141" s="3">
        <v>45306</v>
      </c>
      <c r="P3141" s="2">
        <f t="shared" ca="1" si="49"/>
        <v>1</v>
      </c>
    </row>
    <row r="3142" spans="1:16">
      <c r="A3142" s="2">
        <v>3654469</v>
      </c>
      <c r="B3142" s="2">
        <v>3141</v>
      </c>
      <c r="C3142" s="2">
        <v>3141</v>
      </c>
      <c r="D3142" s="2" t="s">
        <v>3382</v>
      </c>
      <c r="E3142" s="3">
        <v>45271</v>
      </c>
      <c r="F3142" s="2" t="s">
        <v>28</v>
      </c>
      <c r="G3142" s="2" t="s">
        <v>638</v>
      </c>
      <c r="H3142" s="3">
        <v>46457</v>
      </c>
      <c r="K3142" s="2" t="s">
        <v>126</v>
      </c>
      <c r="L3142" s="2" t="s">
        <v>58</v>
      </c>
      <c r="N3142" t="s">
        <v>3440</v>
      </c>
      <c r="O3142" s="3">
        <v>45306</v>
      </c>
      <c r="P3142" s="2">
        <f t="shared" ca="1" si="49"/>
        <v>1</v>
      </c>
    </row>
    <row r="3143" spans="1:16">
      <c r="A3143" s="2">
        <v>3650232</v>
      </c>
      <c r="B3143" s="2">
        <v>3142</v>
      </c>
      <c r="C3143" s="2">
        <v>3142</v>
      </c>
      <c r="D3143" s="2" t="s">
        <v>3383</v>
      </c>
      <c r="E3143" s="3">
        <v>45271</v>
      </c>
      <c r="F3143" s="2" t="s">
        <v>211</v>
      </c>
      <c r="G3143" s="2" t="s">
        <v>638</v>
      </c>
      <c r="H3143" s="3">
        <v>46457</v>
      </c>
      <c r="K3143" s="2" t="s">
        <v>126</v>
      </c>
      <c r="L3143" s="2" t="s">
        <v>623</v>
      </c>
      <c r="N3143" t="s">
        <v>3440</v>
      </c>
      <c r="O3143" s="3">
        <v>45306</v>
      </c>
      <c r="P3143" s="2">
        <f t="shared" ca="1" si="49"/>
        <v>1</v>
      </c>
    </row>
    <row r="3144" spans="1:16">
      <c r="A3144" s="2">
        <v>3656348</v>
      </c>
      <c r="B3144" s="2">
        <v>3143</v>
      </c>
      <c r="C3144" s="2">
        <v>3143</v>
      </c>
      <c r="D3144" s="2" t="s">
        <v>3384</v>
      </c>
      <c r="E3144" s="3">
        <v>45271</v>
      </c>
      <c r="F3144" s="2" t="s">
        <v>322</v>
      </c>
      <c r="G3144" s="2" t="s">
        <v>638</v>
      </c>
      <c r="H3144" s="3">
        <v>46457</v>
      </c>
      <c r="K3144" s="2" t="s">
        <v>126</v>
      </c>
      <c r="L3144" s="2" t="s">
        <v>524</v>
      </c>
      <c r="N3144" t="s">
        <v>3440</v>
      </c>
      <c r="O3144" s="3">
        <v>45306</v>
      </c>
      <c r="P3144" s="2">
        <f t="shared" ca="1" si="49"/>
        <v>1</v>
      </c>
    </row>
    <row r="3145" spans="1:16">
      <c r="A3145" s="2">
        <v>3652134</v>
      </c>
      <c r="B3145" s="2">
        <v>3144</v>
      </c>
      <c r="C3145" s="2">
        <v>3144</v>
      </c>
      <c r="D3145" s="2" t="s">
        <v>3385</v>
      </c>
      <c r="E3145" s="3">
        <v>45271</v>
      </c>
      <c r="F3145" s="2" t="s">
        <v>211</v>
      </c>
      <c r="G3145" s="2" t="s">
        <v>638</v>
      </c>
      <c r="H3145" s="3">
        <v>46457</v>
      </c>
      <c r="K3145" s="2" t="s">
        <v>126</v>
      </c>
      <c r="L3145" s="2" t="s">
        <v>17</v>
      </c>
      <c r="N3145" t="s">
        <v>3440</v>
      </c>
      <c r="O3145" s="3">
        <v>45306</v>
      </c>
      <c r="P3145" s="2">
        <f t="shared" ca="1" si="49"/>
        <v>1</v>
      </c>
    </row>
    <row r="3146" spans="1:16">
      <c r="A3146" s="2">
        <v>3653363</v>
      </c>
      <c r="B3146" s="2">
        <v>3145</v>
      </c>
      <c r="C3146" s="2">
        <v>3145</v>
      </c>
      <c r="D3146" s="2" t="s">
        <v>3386</v>
      </c>
      <c r="E3146" s="3">
        <v>45271</v>
      </c>
      <c r="F3146" s="2" t="s">
        <v>211</v>
      </c>
      <c r="G3146" s="2" t="s">
        <v>638</v>
      </c>
      <c r="H3146" s="3">
        <v>46457</v>
      </c>
      <c r="K3146" s="2" t="s">
        <v>126</v>
      </c>
      <c r="L3146" s="2" t="s">
        <v>800</v>
      </c>
      <c r="N3146" t="s">
        <v>3440</v>
      </c>
      <c r="O3146" s="3">
        <v>45306</v>
      </c>
      <c r="P3146" s="2">
        <f t="shared" ca="1" si="49"/>
        <v>1</v>
      </c>
    </row>
    <row r="3147" spans="1:16">
      <c r="A3147" s="2">
        <v>3656160</v>
      </c>
      <c r="B3147" s="2">
        <v>3146</v>
      </c>
      <c r="C3147" s="2">
        <v>3146</v>
      </c>
      <c r="D3147" s="2" t="s">
        <v>3387</v>
      </c>
      <c r="E3147" s="3">
        <v>45271</v>
      </c>
      <c r="F3147" s="2" t="s">
        <v>211</v>
      </c>
      <c r="G3147" s="2" t="s">
        <v>638</v>
      </c>
      <c r="H3147" s="3">
        <v>46457</v>
      </c>
      <c r="K3147" s="2" t="s">
        <v>126</v>
      </c>
      <c r="L3147" s="2" t="s">
        <v>26</v>
      </c>
      <c r="N3147" t="s">
        <v>3440</v>
      </c>
      <c r="O3147" s="3">
        <v>45306</v>
      </c>
      <c r="P3147" s="2">
        <f t="shared" ca="1" si="49"/>
        <v>1</v>
      </c>
    </row>
    <row r="3148" spans="1:16">
      <c r="A3148" s="2">
        <v>3654080</v>
      </c>
      <c r="B3148" s="2">
        <v>3147</v>
      </c>
      <c r="C3148" s="2">
        <v>3147</v>
      </c>
      <c r="D3148" s="2" t="s">
        <v>3388</v>
      </c>
      <c r="E3148" s="3">
        <v>45271</v>
      </c>
      <c r="F3148" s="2" t="s">
        <v>211</v>
      </c>
      <c r="G3148" s="2" t="s">
        <v>638</v>
      </c>
      <c r="H3148" s="3">
        <v>46457</v>
      </c>
      <c r="K3148" s="2" t="s">
        <v>126</v>
      </c>
      <c r="L3148" s="2" t="s">
        <v>274</v>
      </c>
      <c r="N3148" t="s">
        <v>3440</v>
      </c>
      <c r="O3148" s="3">
        <v>45306</v>
      </c>
      <c r="P3148" s="2">
        <f t="shared" ca="1" si="49"/>
        <v>1</v>
      </c>
    </row>
    <row r="3149" spans="1:16">
      <c r="A3149" s="2">
        <v>3636159</v>
      </c>
      <c r="B3149" s="2">
        <v>3148</v>
      </c>
      <c r="C3149" s="2">
        <v>3148</v>
      </c>
      <c r="D3149" s="2" t="s">
        <v>3389</v>
      </c>
      <c r="E3149" s="3">
        <v>45271</v>
      </c>
      <c r="F3149" s="2" t="s">
        <v>211</v>
      </c>
      <c r="G3149" s="2" t="s">
        <v>638</v>
      </c>
      <c r="H3149" s="3">
        <v>46429</v>
      </c>
      <c r="K3149" s="2" t="s">
        <v>126</v>
      </c>
      <c r="L3149" s="2" t="s">
        <v>227</v>
      </c>
      <c r="N3149" t="s">
        <v>3440</v>
      </c>
      <c r="O3149" s="3">
        <v>45306</v>
      </c>
      <c r="P3149" s="2">
        <f t="shared" ca="1" si="49"/>
        <v>1</v>
      </c>
    </row>
    <row r="3150" spans="1:16">
      <c r="A3150" s="2">
        <v>3650323</v>
      </c>
      <c r="B3150" s="2">
        <v>3149</v>
      </c>
      <c r="C3150" s="2">
        <v>3149</v>
      </c>
      <c r="D3150" s="2" t="s">
        <v>3390</v>
      </c>
      <c r="E3150" s="3">
        <v>45271</v>
      </c>
      <c r="F3150" s="2" t="s">
        <v>211</v>
      </c>
      <c r="G3150" s="2" t="s">
        <v>638</v>
      </c>
      <c r="H3150" s="3">
        <v>46457</v>
      </c>
      <c r="K3150" s="2" t="s">
        <v>126</v>
      </c>
      <c r="L3150" s="2" t="s">
        <v>401</v>
      </c>
      <c r="N3150" t="s">
        <v>3440</v>
      </c>
      <c r="O3150" s="3">
        <v>45306</v>
      </c>
      <c r="P3150" s="2">
        <f t="shared" ca="1" si="49"/>
        <v>1</v>
      </c>
    </row>
    <row r="3151" spans="1:16">
      <c r="A3151" s="2">
        <v>3650341</v>
      </c>
      <c r="B3151" s="2">
        <v>3150</v>
      </c>
      <c r="C3151" s="2">
        <v>3150</v>
      </c>
      <c r="D3151" s="2" t="s">
        <v>3391</v>
      </c>
      <c r="E3151" s="3">
        <v>45271</v>
      </c>
      <c r="F3151" s="2" t="s">
        <v>211</v>
      </c>
      <c r="G3151" s="2" t="s">
        <v>638</v>
      </c>
      <c r="H3151" s="3">
        <v>46457</v>
      </c>
      <c r="K3151" s="2" t="s">
        <v>126</v>
      </c>
      <c r="L3151" s="2" t="s">
        <v>145</v>
      </c>
      <c r="N3151" t="s">
        <v>3440</v>
      </c>
      <c r="O3151" s="3">
        <v>45306</v>
      </c>
      <c r="P3151" s="2">
        <f t="shared" ca="1" si="49"/>
        <v>1</v>
      </c>
    </row>
    <row r="3152" spans="1:16">
      <c r="A3152" s="2">
        <v>3650340</v>
      </c>
      <c r="B3152" s="2">
        <v>3151</v>
      </c>
      <c r="C3152" s="2">
        <v>3151</v>
      </c>
      <c r="D3152" s="2" t="s">
        <v>3392</v>
      </c>
      <c r="E3152" s="3">
        <v>45271</v>
      </c>
      <c r="F3152" s="2" t="s">
        <v>211</v>
      </c>
      <c r="G3152" s="2" t="s">
        <v>638</v>
      </c>
      <c r="H3152" s="3">
        <v>46457</v>
      </c>
      <c r="K3152" s="2" t="s">
        <v>126</v>
      </c>
      <c r="L3152" s="2" t="s">
        <v>346</v>
      </c>
      <c r="N3152" t="s">
        <v>3440</v>
      </c>
      <c r="O3152" s="3">
        <v>45306</v>
      </c>
      <c r="P3152" s="2">
        <f t="shared" ca="1" si="49"/>
        <v>1</v>
      </c>
    </row>
    <row r="3153" spans="1:16">
      <c r="A3153" s="2">
        <v>3651361</v>
      </c>
      <c r="B3153" s="2">
        <v>3152</v>
      </c>
      <c r="C3153" s="2">
        <v>3152</v>
      </c>
      <c r="D3153" s="2" t="s">
        <v>3393</v>
      </c>
      <c r="E3153" s="3">
        <v>45271</v>
      </c>
      <c r="F3153" s="2" t="s">
        <v>211</v>
      </c>
      <c r="G3153" s="2" t="s">
        <v>638</v>
      </c>
      <c r="H3153" s="3">
        <v>46457</v>
      </c>
      <c r="K3153" s="2" t="s">
        <v>126</v>
      </c>
      <c r="L3153" s="2" t="s">
        <v>154</v>
      </c>
      <c r="N3153" t="s">
        <v>3440</v>
      </c>
      <c r="O3153" s="3">
        <v>45306</v>
      </c>
      <c r="P3153" s="2">
        <f t="shared" ca="1" si="49"/>
        <v>1</v>
      </c>
    </row>
    <row r="3154" spans="1:16">
      <c r="A3154" s="2">
        <v>3650274</v>
      </c>
      <c r="B3154" s="2">
        <v>3153</v>
      </c>
      <c r="C3154" s="2">
        <v>3153</v>
      </c>
      <c r="D3154" s="2" t="s">
        <v>3394</v>
      </c>
      <c r="E3154" s="3">
        <v>45271</v>
      </c>
      <c r="F3154" s="2" t="s">
        <v>211</v>
      </c>
      <c r="G3154" s="2" t="s">
        <v>638</v>
      </c>
      <c r="H3154" s="3">
        <v>46457</v>
      </c>
      <c r="K3154" s="2" t="s">
        <v>126</v>
      </c>
      <c r="L3154" s="2" t="s">
        <v>346</v>
      </c>
      <c r="N3154" t="s">
        <v>3440</v>
      </c>
      <c r="O3154" s="3">
        <v>45306</v>
      </c>
      <c r="P3154" s="2">
        <f t="shared" ca="1" si="49"/>
        <v>1</v>
      </c>
    </row>
    <row r="3155" spans="1:16">
      <c r="A3155" s="2">
        <v>3653138</v>
      </c>
      <c r="B3155" s="2">
        <v>3154</v>
      </c>
      <c r="C3155" s="2">
        <v>3154</v>
      </c>
      <c r="D3155" s="2" t="s">
        <v>3395</v>
      </c>
      <c r="E3155" s="3">
        <v>45271</v>
      </c>
      <c r="F3155" s="2" t="s">
        <v>211</v>
      </c>
      <c r="G3155" s="2" t="s">
        <v>638</v>
      </c>
      <c r="H3155" s="3">
        <v>46457</v>
      </c>
      <c r="K3155" s="2" t="s">
        <v>126</v>
      </c>
      <c r="L3155" s="2" t="s">
        <v>439</v>
      </c>
      <c r="N3155" t="s">
        <v>3440</v>
      </c>
      <c r="O3155" s="3">
        <v>45306</v>
      </c>
      <c r="P3155" s="2">
        <f t="shared" ca="1" si="49"/>
        <v>1</v>
      </c>
    </row>
    <row r="3156" spans="1:16">
      <c r="A3156" s="2">
        <v>3650251</v>
      </c>
      <c r="B3156" s="2">
        <v>3155</v>
      </c>
      <c r="C3156" s="2">
        <v>3155</v>
      </c>
      <c r="D3156" s="2" t="s">
        <v>3396</v>
      </c>
      <c r="E3156" s="3">
        <v>45271</v>
      </c>
      <c r="F3156" s="2" t="s">
        <v>211</v>
      </c>
      <c r="G3156" s="2" t="s">
        <v>638</v>
      </c>
      <c r="H3156" s="3">
        <v>46457</v>
      </c>
      <c r="K3156" s="2" t="s">
        <v>126</v>
      </c>
      <c r="L3156" s="2" t="s">
        <v>174</v>
      </c>
      <c r="N3156" t="s">
        <v>3440</v>
      </c>
      <c r="O3156" s="3">
        <v>45306</v>
      </c>
      <c r="P3156" s="2">
        <f t="shared" ca="1" si="49"/>
        <v>1</v>
      </c>
    </row>
    <row r="3157" spans="1:16">
      <c r="A3157" s="2">
        <v>3651590</v>
      </c>
      <c r="B3157" s="2">
        <v>3156</v>
      </c>
      <c r="C3157" s="2">
        <v>3156</v>
      </c>
      <c r="D3157" s="2" t="s">
        <v>3397</v>
      </c>
      <c r="E3157" s="3">
        <v>45271</v>
      </c>
      <c r="F3157" s="2" t="s">
        <v>211</v>
      </c>
      <c r="G3157" s="2" t="s">
        <v>638</v>
      </c>
      <c r="H3157" s="3">
        <v>46457</v>
      </c>
      <c r="K3157" s="2" t="s">
        <v>126</v>
      </c>
      <c r="L3157" s="2" t="s">
        <v>3398</v>
      </c>
      <c r="N3157" t="s">
        <v>3440</v>
      </c>
      <c r="O3157" s="3">
        <v>45306</v>
      </c>
      <c r="P3157" s="2">
        <f t="shared" ca="1" si="49"/>
        <v>1</v>
      </c>
    </row>
    <row r="3158" spans="1:16">
      <c r="A3158" s="2">
        <v>3652764</v>
      </c>
      <c r="B3158" s="2">
        <v>3157</v>
      </c>
      <c r="C3158" s="2">
        <v>3157</v>
      </c>
      <c r="D3158" s="2" t="s">
        <v>3399</v>
      </c>
      <c r="E3158" s="3">
        <v>45271</v>
      </c>
      <c r="F3158" s="2" t="s">
        <v>211</v>
      </c>
      <c r="G3158" s="2" t="s">
        <v>638</v>
      </c>
      <c r="H3158" s="3">
        <v>46457</v>
      </c>
      <c r="K3158" s="2" t="s">
        <v>126</v>
      </c>
      <c r="L3158" s="2" t="s">
        <v>3400</v>
      </c>
      <c r="N3158" t="s">
        <v>3440</v>
      </c>
      <c r="O3158" s="3">
        <v>45306</v>
      </c>
      <c r="P3158" s="2">
        <f t="shared" ca="1" si="49"/>
        <v>1</v>
      </c>
    </row>
    <row r="3159" spans="1:16">
      <c r="A3159" s="2">
        <v>3654082</v>
      </c>
      <c r="B3159" s="2">
        <v>3158</v>
      </c>
      <c r="C3159" s="2">
        <v>3158</v>
      </c>
      <c r="D3159" s="2" t="s">
        <v>3401</v>
      </c>
      <c r="E3159" s="3">
        <v>45271</v>
      </c>
      <c r="F3159" s="2" t="s">
        <v>211</v>
      </c>
      <c r="G3159" s="2" t="s">
        <v>638</v>
      </c>
      <c r="H3159" s="3">
        <v>46457</v>
      </c>
      <c r="K3159" s="2" t="s">
        <v>126</v>
      </c>
      <c r="L3159" s="2" t="s">
        <v>148</v>
      </c>
      <c r="N3159" t="s">
        <v>3440</v>
      </c>
      <c r="O3159" s="3">
        <v>45306</v>
      </c>
      <c r="P3159" s="2">
        <f t="shared" ca="1" si="49"/>
        <v>1</v>
      </c>
    </row>
    <row r="3160" spans="1:16">
      <c r="A3160" s="2">
        <v>3657840</v>
      </c>
      <c r="B3160" s="2">
        <v>3159</v>
      </c>
      <c r="C3160" s="2">
        <v>3159</v>
      </c>
      <c r="D3160" s="2" t="s">
        <v>3402</v>
      </c>
      <c r="E3160" s="3">
        <v>45299</v>
      </c>
      <c r="F3160" s="2" t="s">
        <v>322</v>
      </c>
      <c r="G3160" s="2" t="s">
        <v>638</v>
      </c>
      <c r="H3160" s="3">
        <v>46485</v>
      </c>
      <c r="K3160" s="2" t="s">
        <v>126</v>
      </c>
      <c r="L3160" s="2" t="s">
        <v>524</v>
      </c>
      <c r="N3160" t="s">
        <v>3440</v>
      </c>
      <c r="O3160" s="3">
        <v>45306</v>
      </c>
      <c r="P3160" s="2">
        <f t="shared" ca="1" si="49"/>
        <v>1</v>
      </c>
    </row>
    <row r="3161" spans="1:16">
      <c r="A3161" s="2">
        <v>3657868</v>
      </c>
      <c r="B3161" s="2">
        <v>3160</v>
      </c>
      <c r="C3161" s="2">
        <v>3160</v>
      </c>
      <c r="D3161" s="2" t="s">
        <v>3403</v>
      </c>
      <c r="E3161" s="3">
        <v>45299</v>
      </c>
      <c r="F3161" s="2" t="s">
        <v>322</v>
      </c>
      <c r="G3161" s="2" t="s">
        <v>638</v>
      </c>
      <c r="H3161" s="3">
        <v>46485</v>
      </c>
      <c r="K3161" s="2" t="s">
        <v>126</v>
      </c>
      <c r="L3161" s="2" t="s">
        <v>679</v>
      </c>
      <c r="N3161" t="s">
        <v>3440</v>
      </c>
      <c r="O3161" s="3">
        <v>45306</v>
      </c>
      <c r="P3161" s="2">
        <f t="shared" ca="1" si="49"/>
        <v>1</v>
      </c>
    </row>
    <row r="3162" spans="1:16">
      <c r="A3162" s="2">
        <v>3657836</v>
      </c>
      <c r="B3162" s="2">
        <v>3161</v>
      </c>
      <c r="C3162" s="2">
        <v>3161</v>
      </c>
      <c r="D3162" s="2" t="s">
        <v>3404</v>
      </c>
      <c r="E3162" s="3">
        <v>45299</v>
      </c>
      <c r="F3162" s="2" t="s">
        <v>322</v>
      </c>
      <c r="G3162" s="2" t="s">
        <v>638</v>
      </c>
      <c r="H3162" s="3">
        <v>46485</v>
      </c>
      <c r="K3162" s="2" t="s">
        <v>126</v>
      </c>
      <c r="L3162" s="2" t="s">
        <v>378</v>
      </c>
      <c r="N3162" t="s">
        <v>3440</v>
      </c>
      <c r="O3162" s="3">
        <v>45306</v>
      </c>
      <c r="P3162" s="2">
        <f t="shared" ca="1" si="49"/>
        <v>1</v>
      </c>
    </row>
    <row r="3163" spans="1:16">
      <c r="A3163" s="2">
        <v>3657833</v>
      </c>
      <c r="B3163" s="2">
        <v>3162</v>
      </c>
      <c r="C3163" s="2">
        <v>3162</v>
      </c>
      <c r="D3163" s="2" t="s">
        <v>3405</v>
      </c>
      <c r="E3163" s="3">
        <v>45299</v>
      </c>
      <c r="F3163" s="2" t="s">
        <v>322</v>
      </c>
      <c r="G3163" s="2" t="s">
        <v>638</v>
      </c>
      <c r="H3163" s="3">
        <v>46485</v>
      </c>
      <c r="K3163" s="2" t="s">
        <v>126</v>
      </c>
      <c r="L3163" s="2" t="s">
        <v>58</v>
      </c>
      <c r="N3163" t="s">
        <v>3440</v>
      </c>
      <c r="O3163" s="3">
        <v>45306</v>
      </c>
      <c r="P3163" s="2">
        <f t="shared" ca="1" si="49"/>
        <v>1</v>
      </c>
    </row>
    <row r="3164" spans="1:16">
      <c r="A3164" s="2">
        <v>3657839</v>
      </c>
      <c r="B3164" s="2">
        <v>3163</v>
      </c>
      <c r="C3164" s="2">
        <v>3163</v>
      </c>
      <c r="D3164" s="2" t="s">
        <v>3406</v>
      </c>
      <c r="E3164" s="3">
        <v>45299</v>
      </c>
      <c r="F3164" s="2" t="s">
        <v>322</v>
      </c>
      <c r="G3164" s="2" t="s">
        <v>638</v>
      </c>
      <c r="H3164" s="3">
        <v>46485</v>
      </c>
      <c r="K3164" s="2" t="s">
        <v>126</v>
      </c>
      <c r="L3164" s="2" t="s">
        <v>1985</v>
      </c>
      <c r="N3164" t="s">
        <v>3440</v>
      </c>
      <c r="O3164" s="3">
        <v>45306</v>
      </c>
      <c r="P3164" s="2">
        <f t="shared" ca="1" si="49"/>
        <v>1</v>
      </c>
    </row>
    <row r="3165" spans="1:16">
      <c r="A3165" s="2">
        <v>3657813</v>
      </c>
      <c r="B3165" s="2">
        <v>3164</v>
      </c>
      <c r="C3165" s="2">
        <v>3164</v>
      </c>
      <c r="D3165" s="2" t="s">
        <v>3407</v>
      </c>
      <c r="E3165" s="3">
        <v>45299</v>
      </c>
      <c r="F3165" s="2" t="s">
        <v>322</v>
      </c>
      <c r="G3165" s="2" t="s">
        <v>638</v>
      </c>
      <c r="H3165" s="3">
        <v>46485</v>
      </c>
      <c r="K3165" s="2" t="s">
        <v>126</v>
      </c>
      <c r="L3165" s="2" t="s">
        <v>277</v>
      </c>
      <c r="N3165" t="s">
        <v>3440</v>
      </c>
      <c r="O3165" s="3">
        <v>45306</v>
      </c>
      <c r="P3165" s="2">
        <f t="shared" ca="1" si="49"/>
        <v>1</v>
      </c>
    </row>
    <row r="3166" spans="1:16">
      <c r="A3166" s="2">
        <v>3658789</v>
      </c>
      <c r="B3166" s="2">
        <v>3165</v>
      </c>
      <c r="C3166" s="2">
        <v>3165</v>
      </c>
      <c r="D3166" s="2" t="s">
        <v>3408</v>
      </c>
      <c r="E3166" s="3">
        <v>45299</v>
      </c>
      <c r="F3166" s="2" t="s">
        <v>322</v>
      </c>
      <c r="G3166" s="2" t="s">
        <v>638</v>
      </c>
      <c r="H3166" s="3">
        <v>46485</v>
      </c>
      <c r="K3166" s="2" t="s">
        <v>126</v>
      </c>
      <c r="L3166" s="2" t="s">
        <v>990</v>
      </c>
      <c r="N3166" t="s">
        <v>3440</v>
      </c>
      <c r="O3166" s="3">
        <v>45306</v>
      </c>
      <c r="P3166" s="2">
        <f t="shared" ca="1" si="49"/>
        <v>1</v>
      </c>
    </row>
    <row r="3167" spans="1:16">
      <c r="A3167" s="2">
        <v>3657795</v>
      </c>
      <c r="B3167" s="2">
        <v>3166</v>
      </c>
      <c r="C3167" s="2">
        <v>3166</v>
      </c>
      <c r="D3167" s="2" t="s">
        <v>3409</v>
      </c>
      <c r="E3167" s="3">
        <v>45299</v>
      </c>
      <c r="F3167" s="2" t="s">
        <v>322</v>
      </c>
      <c r="G3167" s="2" t="s">
        <v>638</v>
      </c>
      <c r="H3167" s="3">
        <v>46485</v>
      </c>
      <c r="K3167" s="2" t="s">
        <v>126</v>
      </c>
      <c r="L3167" s="2" t="s">
        <v>3372</v>
      </c>
      <c r="N3167" t="s">
        <v>3440</v>
      </c>
      <c r="O3167" s="3">
        <v>45306</v>
      </c>
      <c r="P3167" s="2">
        <f t="shared" ca="1" si="49"/>
        <v>1</v>
      </c>
    </row>
    <row r="3168" spans="1:16">
      <c r="A3168" s="2">
        <v>3658781</v>
      </c>
      <c r="B3168" s="2">
        <v>3167</v>
      </c>
      <c r="C3168" s="2">
        <v>3167</v>
      </c>
      <c r="D3168" s="2" t="s">
        <v>3410</v>
      </c>
      <c r="E3168" s="3">
        <v>45299</v>
      </c>
      <c r="F3168" s="2" t="s">
        <v>322</v>
      </c>
      <c r="G3168" s="2" t="s">
        <v>638</v>
      </c>
      <c r="H3168" s="3">
        <v>46485</v>
      </c>
      <c r="K3168" s="2" t="s">
        <v>126</v>
      </c>
      <c r="L3168" s="2" t="s">
        <v>113</v>
      </c>
      <c r="N3168" t="s">
        <v>3440</v>
      </c>
      <c r="O3168" s="3">
        <v>45306</v>
      </c>
      <c r="P3168" s="2">
        <f t="shared" ca="1" si="49"/>
        <v>1</v>
      </c>
    </row>
    <row r="3169" spans="1:16">
      <c r="A3169" s="2">
        <v>3657838</v>
      </c>
      <c r="B3169" s="2">
        <v>3168</v>
      </c>
      <c r="C3169" s="2">
        <v>3168</v>
      </c>
      <c r="D3169" s="2" t="s">
        <v>3411</v>
      </c>
      <c r="E3169" s="3">
        <v>45299</v>
      </c>
      <c r="F3169" s="2" t="s">
        <v>322</v>
      </c>
      <c r="G3169" s="2" t="s">
        <v>638</v>
      </c>
      <c r="H3169" s="3">
        <v>46485</v>
      </c>
      <c r="K3169" s="2" t="s">
        <v>126</v>
      </c>
      <c r="L3169" s="2" t="s">
        <v>2098</v>
      </c>
      <c r="N3169" t="s">
        <v>3440</v>
      </c>
      <c r="O3169" s="3">
        <v>45306</v>
      </c>
      <c r="P3169" s="2">
        <f t="shared" ca="1" si="49"/>
        <v>1</v>
      </c>
    </row>
    <row r="3170" spans="1:16">
      <c r="A3170" s="2">
        <v>3658878</v>
      </c>
      <c r="B3170" s="2">
        <v>3169</v>
      </c>
      <c r="C3170" s="2">
        <v>3169</v>
      </c>
      <c r="D3170" s="2" t="s">
        <v>3412</v>
      </c>
      <c r="E3170" s="3">
        <v>45299</v>
      </c>
      <c r="F3170" s="2" t="s">
        <v>322</v>
      </c>
      <c r="G3170" s="2" t="s">
        <v>638</v>
      </c>
      <c r="H3170" s="3">
        <v>46485</v>
      </c>
      <c r="K3170" s="2" t="s">
        <v>126</v>
      </c>
      <c r="L3170" s="2" t="s">
        <v>58</v>
      </c>
      <c r="N3170" t="s">
        <v>3440</v>
      </c>
      <c r="O3170" s="3">
        <v>45306</v>
      </c>
      <c r="P3170" s="2">
        <f t="shared" ca="1" si="49"/>
        <v>1</v>
      </c>
    </row>
    <row r="3171" spans="1:16">
      <c r="A3171" s="2">
        <v>3657796</v>
      </c>
      <c r="B3171" s="2">
        <v>3170</v>
      </c>
      <c r="C3171" s="2">
        <v>3170</v>
      </c>
      <c r="D3171" s="2" t="s">
        <v>3413</v>
      </c>
      <c r="E3171" s="3">
        <v>45299</v>
      </c>
      <c r="F3171" s="2" t="s">
        <v>322</v>
      </c>
      <c r="G3171" s="2" t="s">
        <v>638</v>
      </c>
      <c r="H3171" s="3">
        <v>46485</v>
      </c>
      <c r="K3171" s="2" t="s">
        <v>126</v>
      </c>
      <c r="L3171" s="2" t="s">
        <v>174</v>
      </c>
      <c r="N3171" t="s">
        <v>3440</v>
      </c>
      <c r="O3171" s="3">
        <v>45306</v>
      </c>
      <c r="P3171" s="2">
        <f t="shared" ca="1" si="49"/>
        <v>1</v>
      </c>
    </row>
    <row r="3172" spans="1:16">
      <c r="A3172" s="2">
        <v>3657867</v>
      </c>
      <c r="B3172" s="2">
        <v>3171</v>
      </c>
      <c r="C3172" s="2">
        <v>3171</v>
      </c>
      <c r="D3172" s="2" t="s">
        <v>3414</v>
      </c>
      <c r="E3172" s="3">
        <v>45299</v>
      </c>
      <c r="F3172" s="2" t="s">
        <v>322</v>
      </c>
      <c r="G3172" s="2" t="s">
        <v>638</v>
      </c>
      <c r="H3172" s="3">
        <v>46485</v>
      </c>
      <c r="K3172" s="2" t="s">
        <v>126</v>
      </c>
      <c r="L3172" s="2" t="s">
        <v>36</v>
      </c>
      <c r="N3172" t="s">
        <v>3440</v>
      </c>
      <c r="O3172" s="3">
        <v>45306</v>
      </c>
      <c r="P3172" s="2">
        <f t="shared" ca="1" si="49"/>
        <v>1</v>
      </c>
    </row>
    <row r="3173" spans="1:16">
      <c r="A3173" s="2">
        <v>3658790</v>
      </c>
      <c r="B3173" s="2">
        <v>3172</v>
      </c>
      <c r="C3173" s="2">
        <v>3172</v>
      </c>
      <c r="D3173" s="2" t="s">
        <v>3415</v>
      </c>
      <c r="E3173" s="3">
        <v>45299</v>
      </c>
      <c r="F3173" s="2" t="s">
        <v>322</v>
      </c>
      <c r="G3173" s="2" t="s">
        <v>638</v>
      </c>
      <c r="H3173" s="3">
        <v>46485</v>
      </c>
      <c r="K3173" s="2" t="s">
        <v>126</v>
      </c>
      <c r="L3173" s="2" t="s">
        <v>257</v>
      </c>
      <c r="N3173" t="s">
        <v>3440</v>
      </c>
      <c r="O3173" s="3">
        <v>45306</v>
      </c>
      <c r="P3173" s="2">
        <f t="shared" ca="1" si="49"/>
        <v>1</v>
      </c>
    </row>
    <row r="3174" spans="1:16">
      <c r="A3174" s="2">
        <v>3657812</v>
      </c>
      <c r="B3174" s="2">
        <v>3173</v>
      </c>
      <c r="C3174" s="2">
        <v>3173</v>
      </c>
      <c r="D3174" s="2" t="s">
        <v>3416</v>
      </c>
      <c r="E3174" s="3">
        <v>45299</v>
      </c>
      <c r="F3174" s="2" t="s">
        <v>322</v>
      </c>
      <c r="G3174" s="2" t="s">
        <v>638</v>
      </c>
      <c r="H3174" s="3">
        <v>46485</v>
      </c>
      <c r="K3174" s="2" t="s">
        <v>126</v>
      </c>
      <c r="L3174" s="2" t="s">
        <v>277</v>
      </c>
      <c r="N3174" t="s">
        <v>3440</v>
      </c>
      <c r="O3174" s="3">
        <v>45306</v>
      </c>
      <c r="P3174" s="2">
        <f t="shared" ca="1" si="49"/>
        <v>1</v>
      </c>
    </row>
    <row r="3175" spans="1:16">
      <c r="A3175" s="2">
        <v>3658486</v>
      </c>
      <c r="B3175" s="2">
        <v>3174</v>
      </c>
      <c r="C3175" s="2">
        <v>3174</v>
      </c>
      <c r="D3175" s="2" t="s">
        <v>3417</v>
      </c>
      <c r="E3175" s="3">
        <v>45299</v>
      </c>
      <c r="F3175" s="2" t="s">
        <v>322</v>
      </c>
      <c r="G3175" s="2" t="s">
        <v>638</v>
      </c>
      <c r="H3175" s="3">
        <v>46485</v>
      </c>
      <c r="K3175" s="2" t="s">
        <v>126</v>
      </c>
      <c r="L3175" s="2" t="s">
        <v>107</v>
      </c>
      <c r="N3175" t="s">
        <v>3440</v>
      </c>
      <c r="O3175" s="3">
        <v>45306</v>
      </c>
      <c r="P3175" s="2">
        <f t="shared" ca="1" si="49"/>
        <v>1</v>
      </c>
    </row>
    <row r="3176" spans="1:16">
      <c r="A3176" s="2">
        <v>3660318</v>
      </c>
      <c r="B3176" s="2">
        <v>3175</v>
      </c>
      <c r="C3176" s="2">
        <v>3175</v>
      </c>
      <c r="D3176" s="2" t="s">
        <v>3418</v>
      </c>
      <c r="E3176" s="3">
        <v>45299</v>
      </c>
      <c r="F3176" s="2" t="s">
        <v>322</v>
      </c>
      <c r="G3176" s="2" t="s">
        <v>638</v>
      </c>
      <c r="H3176" s="3">
        <v>46485</v>
      </c>
      <c r="K3176" s="2" t="s">
        <v>126</v>
      </c>
      <c r="L3176" s="2" t="s">
        <v>17</v>
      </c>
      <c r="N3176" t="s">
        <v>3440</v>
      </c>
      <c r="O3176" s="3">
        <v>45306</v>
      </c>
      <c r="P3176" s="2">
        <f t="shared" ca="1" si="49"/>
        <v>1</v>
      </c>
    </row>
    <row r="3177" spans="1:16">
      <c r="A3177" s="2">
        <v>3657781</v>
      </c>
      <c r="B3177" s="2">
        <v>3176</v>
      </c>
      <c r="C3177" s="2">
        <v>3176</v>
      </c>
      <c r="D3177" s="2" t="s">
        <v>3419</v>
      </c>
      <c r="E3177" s="3">
        <v>45299</v>
      </c>
      <c r="F3177" s="2" t="s">
        <v>322</v>
      </c>
      <c r="G3177" s="2" t="s">
        <v>638</v>
      </c>
      <c r="H3177" s="3">
        <v>46485</v>
      </c>
      <c r="K3177" s="2" t="s">
        <v>126</v>
      </c>
      <c r="L3177" s="2" t="s">
        <v>33</v>
      </c>
      <c r="N3177" t="s">
        <v>3440</v>
      </c>
      <c r="O3177" s="3">
        <v>45306</v>
      </c>
      <c r="P3177" s="2">
        <f t="shared" ca="1" si="49"/>
        <v>1</v>
      </c>
    </row>
    <row r="3178" spans="1:16">
      <c r="A3178" s="2">
        <v>3657794</v>
      </c>
      <c r="B3178" s="2">
        <v>3177</v>
      </c>
      <c r="C3178" s="2">
        <v>3177</v>
      </c>
      <c r="D3178" s="2" t="s">
        <v>3420</v>
      </c>
      <c r="E3178" s="3">
        <v>45299</v>
      </c>
      <c r="F3178" s="2" t="s">
        <v>322</v>
      </c>
      <c r="G3178" s="2" t="s">
        <v>638</v>
      </c>
      <c r="H3178" s="3">
        <v>46485</v>
      </c>
      <c r="K3178" s="2" t="s">
        <v>126</v>
      </c>
      <c r="L3178" s="2" t="s">
        <v>2083</v>
      </c>
      <c r="N3178" t="s">
        <v>3440</v>
      </c>
      <c r="O3178" s="3">
        <v>45306</v>
      </c>
      <c r="P3178" s="2">
        <f t="shared" ca="1" si="49"/>
        <v>1</v>
      </c>
    </row>
    <row r="3179" spans="1:16">
      <c r="A3179" s="2">
        <v>3657887</v>
      </c>
      <c r="B3179" s="2">
        <v>3178</v>
      </c>
      <c r="C3179" s="2">
        <v>3178</v>
      </c>
      <c r="D3179" s="2" t="s">
        <v>3421</v>
      </c>
      <c r="E3179" s="3">
        <v>45299</v>
      </c>
      <c r="F3179" s="2" t="s">
        <v>322</v>
      </c>
      <c r="G3179" s="2" t="s">
        <v>638</v>
      </c>
      <c r="H3179" s="3">
        <v>46485</v>
      </c>
      <c r="K3179" s="2" t="s">
        <v>126</v>
      </c>
      <c r="L3179" s="2" t="s">
        <v>92</v>
      </c>
      <c r="N3179" t="s">
        <v>3440</v>
      </c>
      <c r="O3179" s="3">
        <v>45306</v>
      </c>
      <c r="P3179" s="2">
        <f t="shared" ca="1" si="49"/>
        <v>1</v>
      </c>
    </row>
    <row r="3180" spans="1:16">
      <c r="A3180" s="2">
        <v>3657835</v>
      </c>
      <c r="B3180" s="2">
        <v>3179</v>
      </c>
      <c r="C3180" s="2">
        <v>3179</v>
      </c>
      <c r="D3180" s="2" t="s">
        <v>3422</v>
      </c>
      <c r="E3180" s="3">
        <v>45299</v>
      </c>
      <c r="F3180" s="2" t="s">
        <v>322</v>
      </c>
      <c r="G3180" s="2" t="s">
        <v>638</v>
      </c>
      <c r="H3180" s="3">
        <v>46485</v>
      </c>
      <c r="K3180" s="2" t="s">
        <v>126</v>
      </c>
      <c r="L3180" s="2" t="s">
        <v>197</v>
      </c>
      <c r="N3180" t="s">
        <v>3440</v>
      </c>
      <c r="O3180" s="3">
        <v>45306</v>
      </c>
      <c r="P3180" s="2">
        <f t="shared" ca="1" si="49"/>
        <v>1</v>
      </c>
    </row>
    <row r="3181" spans="1:16">
      <c r="A3181" s="2">
        <v>3657869</v>
      </c>
      <c r="B3181" s="2">
        <v>3180</v>
      </c>
      <c r="C3181" s="2">
        <v>3180</v>
      </c>
      <c r="D3181" s="2" t="s">
        <v>3423</v>
      </c>
      <c r="E3181" s="3">
        <v>45299</v>
      </c>
      <c r="F3181" s="2" t="s">
        <v>322</v>
      </c>
      <c r="G3181" s="2" t="s">
        <v>638</v>
      </c>
      <c r="H3181" s="3">
        <v>46485</v>
      </c>
      <c r="K3181" s="2" t="s">
        <v>126</v>
      </c>
      <c r="L3181" s="2" t="s">
        <v>164</v>
      </c>
      <c r="N3181" t="s">
        <v>3440</v>
      </c>
      <c r="O3181" s="3">
        <v>45306</v>
      </c>
      <c r="P3181" s="2">
        <f t="shared" ca="1" si="49"/>
        <v>1</v>
      </c>
    </row>
    <row r="3182" spans="1:16">
      <c r="A3182" s="2">
        <v>3657811</v>
      </c>
      <c r="B3182" s="2">
        <v>3181</v>
      </c>
      <c r="C3182" s="2">
        <v>3181</v>
      </c>
      <c r="D3182" s="2" t="s">
        <v>3424</v>
      </c>
      <c r="E3182" s="3">
        <v>45299</v>
      </c>
      <c r="F3182" s="2" t="s">
        <v>322</v>
      </c>
      <c r="G3182" s="2" t="s">
        <v>638</v>
      </c>
      <c r="H3182" s="3">
        <v>46485</v>
      </c>
      <c r="K3182" s="2" t="s">
        <v>126</v>
      </c>
      <c r="L3182" s="2" t="s">
        <v>22</v>
      </c>
      <c r="N3182" t="s">
        <v>3440</v>
      </c>
      <c r="O3182" s="3">
        <v>45306</v>
      </c>
      <c r="P3182" s="2">
        <f t="shared" ca="1" si="49"/>
        <v>1</v>
      </c>
    </row>
    <row r="3183" spans="1:16">
      <c r="A3183" s="2">
        <v>3660431</v>
      </c>
      <c r="B3183" s="2">
        <v>3182</v>
      </c>
      <c r="C3183" s="2">
        <v>3182</v>
      </c>
      <c r="D3183" s="2" t="s">
        <v>3425</v>
      </c>
      <c r="E3183" s="3">
        <v>45299</v>
      </c>
      <c r="F3183" s="2" t="s">
        <v>322</v>
      </c>
      <c r="G3183" s="2" t="s">
        <v>638</v>
      </c>
      <c r="H3183" s="3">
        <v>46485</v>
      </c>
      <c r="K3183" s="2" t="s">
        <v>126</v>
      </c>
      <c r="L3183" s="2" t="s">
        <v>608</v>
      </c>
      <c r="N3183" t="s">
        <v>3440</v>
      </c>
      <c r="O3183" s="3">
        <v>45306</v>
      </c>
      <c r="P3183" s="2">
        <f t="shared" ca="1" si="49"/>
        <v>1</v>
      </c>
    </row>
    <row r="3184" spans="1:16">
      <c r="A3184" s="2">
        <v>3661543</v>
      </c>
      <c r="B3184" s="2">
        <v>3183</v>
      </c>
      <c r="C3184" s="2">
        <v>3183</v>
      </c>
      <c r="D3184" s="2" t="s">
        <v>3426</v>
      </c>
      <c r="E3184" s="3">
        <v>45299</v>
      </c>
      <c r="F3184" s="2" t="s">
        <v>322</v>
      </c>
      <c r="G3184" s="2" t="s">
        <v>638</v>
      </c>
      <c r="H3184" s="3">
        <v>46485</v>
      </c>
      <c r="K3184" s="2" t="s">
        <v>126</v>
      </c>
      <c r="L3184" s="2" t="s">
        <v>1374</v>
      </c>
      <c r="N3184" t="s">
        <v>3440</v>
      </c>
      <c r="O3184" s="3">
        <v>45306</v>
      </c>
      <c r="P3184" s="2">
        <f t="shared" ca="1" si="49"/>
        <v>1</v>
      </c>
    </row>
    <row r="3185" spans="1:16">
      <c r="A3185" s="2">
        <v>3657798</v>
      </c>
      <c r="B3185" s="2">
        <v>3184</v>
      </c>
      <c r="C3185" s="2">
        <v>3184</v>
      </c>
      <c r="D3185" s="2" t="s">
        <v>3427</v>
      </c>
      <c r="E3185" s="3">
        <v>45299</v>
      </c>
      <c r="F3185" s="2" t="s">
        <v>322</v>
      </c>
      <c r="G3185" s="2" t="s">
        <v>638</v>
      </c>
      <c r="H3185" s="3">
        <v>46485</v>
      </c>
      <c r="K3185" s="2" t="s">
        <v>126</v>
      </c>
      <c r="L3185" s="2" t="s">
        <v>209</v>
      </c>
      <c r="N3185" t="s">
        <v>3440</v>
      </c>
      <c r="O3185" s="3">
        <v>45306</v>
      </c>
      <c r="P3185" s="2">
        <f t="shared" ca="1" si="49"/>
        <v>1</v>
      </c>
    </row>
    <row r="3186" spans="1:16">
      <c r="A3186" s="2">
        <v>3660485</v>
      </c>
      <c r="B3186" s="2">
        <v>3185</v>
      </c>
      <c r="C3186" s="2">
        <v>3185</v>
      </c>
      <c r="D3186" s="2" t="s">
        <v>3428</v>
      </c>
      <c r="E3186" s="3">
        <v>45299</v>
      </c>
      <c r="F3186" s="2" t="s">
        <v>322</v>
      </c>
      <c r="G3186" s="2" t="s">
        <v>638</v>
      </c>
      <c r="H3186" s="3">
        <v>46485</v>
      </c>
      <c r="K3186" s="2" t="s">
        <v>126</v>
      </c>
      <c r="L3186" s="2" t="s">
        <v>113</v>
      </c>
      <c r="N3186" t="s">
        <v>3440</v>
      </c>
      <c r="O3186" s="3">
        <v>45306</v>
      </c>
      <c r="P3186" s="2">
        <f t="shared" ca="1" si="49"/>
        <v>1</v>
      </c>
    </row>
    <row r="3187" spans="1:16">
      <c r="A3187" s="2">
        <v>3644886</v>
      </c>
      <c r="B3187" s="2">
        <v>3186</v>
      </c>
      <c r="C3187" s="2">
        <v>3186</v>
      </c>
      <c r="D3187" s="2" t="s">
        <v>3429</v>
      </c>
      <c r="E3187" s="3">
        <v>45299</v>
      </c>
      <c r="F3187" s="2" t="s">
        <v>322</v>
      </c>
      <c r="G3187" s="2" t="s">
        <v>638</v>
      </c>
      <c r="H3187" s="3">
        <v>46485</v>
      </c>
      <c r="K3187" s="2" t="s">
        <v>126</v>
      </c>
      <c r="L3187" s="2" t="s">
        <v>597</v>
      </c>
      <c r="N3187" t="s">
        <v>3440</v>
      </c>
      <c r="O3187" s="3">
        <v>45306</v>
      </c>
      <c r="P3187" s="2">
        <f t="shared" ca="1" si="49"/>
        <v>1</v>
      </c>
    </row>
    <row r="3188" spans="1:16">
      <c r="A3188" s="2">
        <v>3660215</v>
      </c>
      <c r="B3188" s="2">
        <v>3187</v>
      </c>
      <c r="C3188" s="2">
        <v>3187</v>
      </c>
      <c r="D3188" s="2" t="s">
        <v>3430</v>
      </c>
      <c r="E3188" s="3">
        <v>45299</v>
      </c>
      <c r="F3188" s="2" t="s">
        <v>322</v>
      </c>
      <c r="G3188" s="2" t="s">
        <v>638</v>
      </c>
      <c r="H3188" s="3">
        <v>46485</v>
      </c>
      <c r="K3188" s="2" t="s">
        <v>126</v>
      </c>
      <c r="L3188" s="2" t="s">
        <v>113</v>
      </c>
      <c r="N3188" t="s">
        <v>3440</v>
      </c>
      <c r="O3188" s="3">
        <v>45306</v>
      </c>
      <c r="P3188" s="2">
        <f t="shared" ca="1" si="49"/>
        <v>1</v>
      </c>
    </row>
    <row r="3189" spans="1:16">
      <c r="A3189" s="2">
        <v>3660317</v>
      </c>
      <c r="B3189" s="2">
        <v>3188</v>
      </c>
      <c r="C3189" s="2">
        <v>3188</v>
      </c>
      <c r="D3189" s="2" t="s">
        <v>3431</v>
      </c>
      <c r="E3189" s="3">
        <v>45299</v>
      </c>
      <c r="F3189" s="2" t="s">
        <v>322</v>
      </c>
      <c r="G3189" s="2" t="s">
        <v>638</v>
      </c>
      <c r="H3189" s="3">
        <v>46485</v>
      </c>
      <c r="K3189" s="2" t="s">
        <v>126</v>
      </c>
      <c r="L3189" s="2" t="s">
        <v>463</v>
      </c>
      <c r="N3189" t="s">
        <v>3440</v>
      </c>
      <c r="O3189" s="3">
        <v>45306</v>
      </c>
      <c r="P3189" s="2">
        <f t="shared" ca="1" si="49"/>
        <v>1</v>
      </c>
    </row>
    <row r="3190" spans="1:16">
      <c r="A3190" s="2">
        <v>3660316</v>
      </c>
      <c r="B3190" s="2">
        <v>3189</v>
      </c>
      <c r="C3190" s="2">
        <v>3189</v>
      </c>
      <c r="D3190" s="2" t="s">
        <v>3432</v>
      </c>
      <c r="E3190" s="3">
        <v>45299</v>
      </c>
      <c r="F3190" s="2" t="s">
        <v>322</v>
      </c>
      <c r="G3190" s="2" t="s">
        <v>638</v>
      </c>
      <c r="H3190" s="3">
        <v>46485</v>
      </c>
      <c r="K3190" s="2" t="s">
        <v>126</v>
      </c>
      <c r="L3190" s="2" t="s">
        <v>538</v>
      </c>
      <c r="N3190" t="s">
        <v>3440</v>
      </c>
      <c r="O3190" s="3">
        <v>45306</v>
      </c>
      <c r="P3190" s="2">
        <f t="shared" ca="1" si="49"/>
        <v>1</v>
      </c>
    </row>
    <row r="3191" spans="1:16">
      <c r="A3191" s="2">
        <v>3650324</v>
      </c>
      <c r="B3191" s="2">
        <v>3190</v>
      </c>
      <c r="C3191" s="2">
        <v>3190</v>
      </c>
      <c r="D3191" s="2" t="s">
        <v>3433</v>
      </c>
      <c r="E3191" s="3">
        <v>45299</v>
      </c>
      <c r="F3191" s="2" t="s">
        <v>322</v>
      </c>
      <c r="G3191" s="2" t="s">
        <v>638</v>
      </c>
      <c r="H3191" s="3">
        <v>46485</v>
      </c>
      <c r="K3191" s="2" t="s">
        <v>126</v>
      </c>
      <c r="L3191" s="2" t="s">
        <v>257</v>
      </c>
      <c r="N3191" t="s">
        <v>3440</v>
      </c>
      <c r="O3191" s="3">
        <v>45306</v>
      </c>
      <c r="P3191" s="2">
        <f t="shared" ca="1" si="49"/>
        <v>1</v>
      </c>
    </row>
    <row r="3192" spans="1:16">
      <c r="A3192" s="2">
        <v>3658877</v>
      </c>
      <c r="B3192" s="2">
        <v>3191</v>
      </c>
      <c r="C3192" s="2">
        <v>3191</v>
      </c>
      <c r="D3192" s="2" t="s">
        <v>3434</v>
      </c>
      <c r="E3192" s="3">
        <v>45299</v>
      </c>
      <c r="F3192" s="2" t="s">
        <v>322</v>
      </c>
      <c r="G3192" s="2" t="s">
        <v>638</v>
      </c>
      <c r="H3192" s="3">
        <v>46485</v>
      </c>
      <c r="K3192" s="2" t="s">
        <v>126</v>
      </c>
      <c r="L3192" s="2" t="s">
        <v>376</v>
      </c>
      <c r="N3192" t="s">
        <v>3440</v>
      </c>
      <c r="O3192" s="3">
        <v>45306</v>
      </c>
      <c r="P3192" s="2">
        <f t="shared" ca="1" si="49"/>
        <v>1</v>
      </c>
    </row>
    <row r="3193" spans="1:16">
      <c r="A3193" s="2">
        <v>3657797</v>
      </c>
      <c r="B3193" s="2">
        <v>3192</v>
      </c>
      <c r="C3193" s="2">
        <v>3192</v>
      </c>
      <c r="D3193" s="2" t="s">
        <v>3435</v>
      </c>
      <c r="E3193" s="3">
        <v>45299</v>
      </c>
      <c r="F3193" s="2" t="s">
        <v>322</v>
      </c>
      <c r="G3193" s="2" t="s">
        <v>638</v>
      </c>
      <c r="H3193" s="3">
        <v>46485</v>
      </c>
      <c r="K3193" s="2" t="s">
        <v>126</v>
      </c>
      <c r="L3193" s="2" t="s">
        <v>1190</v>
      </c>
      <c r="N3193" t="s">
        <v>3440</v>
      </c>
      <c r="O3193" s="3">
        <v>45306</v>
      </c>
      <c r="P3193" s="2">
        <f t="shared" ca="1" si="49"/>
        <v>1</v>
      </c>
    </row>
    <row r="3194" spans="1:16">
      <c r="A3194" s="2">
        <v>3657834</v>
      </c>
      <c r="B3194" s="2">
        <v>3193</v>
      </c>
      <c r="C3194" s="2">
        <v>3193</v>
      </c>
      <c r="D3194" s="2" t="s">
        <v>3436</v>
      </c>
      <c r="E3194" s="3">
        <v>45299</v>
      </c>
      <c r="F3194" s="2" t="s">
        <v>322</v>
      </c>
      <c r="G3194" s="2" t="s">
        <v>638</v>
      </c>
      <c r="H3194" s="3">
        <v>46485</v>
      </c>
      <c r="K3194" s="2" t="s">
        <v>126</v>
      </c>
      <c r="L3194" s="2" t="s">
        <v>164</v>
      </c>
      <c r="N3194" t="s">
        <v>3440</v>
      </c>
      <c r="O3194" s="3">
        <v>45306</v>
      </c>
      <c r="P3194" s="2">
        <f t="shared" ca="1" si="49"/>
        <v>1</v>
      </c>
    </row>
    <row r="3195" spans="1:16">
      <c r="H3195" s="3"/>
    </row>
    <row r="3196" spans="1:16">
      <c r="H3196" s="3"/>
    </row>
    <row r="3197" spans="1:16">
      <c r="H3197" s="3"/>
    </row>
    <row r="3198" spans="1:16">
      <c r="H3198" s="3"/>
    </row>
    <row r="3199" spans="1:16">
      <c r="H3199" s="3"/>
    </row>
    <row r="3200" spans="1:16">
      <c r="H3200" s="3"/>
    </row>
    <row r="3201" spans="8:8">
      <c r="H3201" s="3"/>
    </row>
    <row r="3202" spans="8:8">
      <c r="H3202" s="3"/>
    </row>
    <row r="3203" spans="8:8">
      <c r="H3203" s="3"/>
    </row>
    <row r="3204" spans="8:8">
      <c r="H3204" s="3"/>
    </row>
    <row r="3205" spans="8:8">
      <c r="H3205" s="3"/>
    </row>
    <row r="3206" spans="8:8">
      <c r="H3206" s="3"/>
    </row>
    <row r="3207" spans="8:8">
      <c r="H3207" s="3"/>
    </row>
    <row r="3208" spans="8:8">
      <c r="H3208" s="3"/>
    </row>
    <row r="3209" spans="8:8">
      <c r="H3209" s="3"/>
    </row>
    <row r="3210" spans="8:8">
      <c r="H3210" s="3"/>
    </row>
    <row r="3211" spans="8:8">
      <c r="H3211" s="3"/>
    </row>
    <row r="3212" spans="8:8">
      <c r="H3212" s="3"/>
    </row>
    <row r="3213" spans="8:8">
      <c r="H3213" s="3"/>
    </row>
    <row r="3214" spans="8:8">
      <c r="H3214" s="3"/>
    </row>
    <row r="3215" spans="8:8">
      <c r="H3215" s="3"/>
    </row>
    <row r="3216" spans="8:8">
      <c r="H3216" s="3"/>
    </row>
    <row r="3217" spans="8:8">
      <c r="H3217" s="3"/>
    </row>
    <row r="3218" spans="8:8">
      <c r="H3218" s="3"/>
    </row>
    <row r="3219" spans="8:8">
      <c r="H3219" s="3"/>
    </row>
    <row r="3220" spans="8:8">
      <c r="H3220" s="3"/>
    </row>
    <row r="3221" spans="8:8">
      <c r="H3221" s="3"/>
    </row>
    <row r="3222" spans="8:8">
      <c r="H3222" s="3"/>
    </row>
    <row r="3223" spans="8:8">
      <c r="H3223" s="3"/>
    </row>
    <row r="3224" spans="8:8">
      <c r="H3224" s="3"/>
    </row>
    <row r="3225" spans="8:8">
      <c r="H3225" s="3"/>
    </row>
    <row r="3226" spans="8:8">
      <c r="H3226" s="3"/>
    </row>
    <row r="3227" spans="8:8">
      <c r="H3227" s="3"/>
    </row>
    <row r="3228" spans="8:8">
      <c r="H3228" s="3"/>
    </row>
    <row r="3229" spans="8:8">
      <c r="H3229" s="3"/>
    </row>
    <row r="3230" spans="8:8">
      <c r="H3230" s="3"/>
    </row>
    <row r="3231" spans="8:8">
      <c r="H3231" s="3"/>
    </row>
    <row r="3232" spans="8:8">
      <c r="H3232" s="3"/>
    </row>
    <row r="3233" spans="8:8">
      <c r="H3233" s="3"/>
    </row>
    <row r="3234" spans="8:8">
      <c r="H3234" s="3"/>
    </row>
    <row r="3235" spans="8:8">
      <c r="H3235" s="3"/>
    </row>
    <row r="3236" spans="8:8">
      <c r="H3236" s="3"/>
    </row>
    <row r="3237" spans="8:8">
      <c r="H3237" s="3"/>
    </row>
    <row r="3238" spans="8:8">
      <c r="H3238" s="3"/>
    </row>
    <row r="3239" spans="8:8">
      <c r="H3239" s="3"/>
    </row>
    <row r="3240" spans="8:8">
      <c r="H3240" s="3"/>
    </row>
    <row r="3241" spans="8:8">
      <c r="H3241" s="3"/>
    </row>
    <row r="3242" spans="8:8">
      <c r="H3242" s="3"/>
    </row>
    <row r="3243" spans="8:8">
      <c r="H3243" s="3"/>
    </row>
    <row r="3244" spans="8:8">
      <c r="H3244" s="3"/>
    </row>
    <row r="3245" spans="8:8">
      <c r="H3245" s="3"/>
    </row>
    <row r="3246" spans="8:8">
      <c r="H3246" s="3"/>
    </row>
    <row r="3247" spans="8:8">
      <c r="H3247" s="3"/>
    </row>
    <row r="3248" spans="8:8">
      <c r="H3248" s="3"/>
    </row>
    <row r="3249" spans="8:8">
      <c r="H3249" s="3"/>
    </row>
    <row r="3250" spans="8:8">
      <c r="H3250" s="3"/>
    </row>
    <row r="3251" spans="8:8">
      <c r="H3251" s="3"/>
    </row>
    <row r="3252" spans="8:8">
      <c r="H3252" s="3"/>
    </row>
    <row r="3253" spans="8:8">
      <c r="H3253" s="3"/>
    </row>
    <row r="3254" spans="8:8">
      <c r="H3254" s="3"/>
    </row>
    <row r="3255" spans="8:8">
      <c r="H3255" s="3"/>
    </row>
    <row r="3256" spans="8:8">
      <c r="H3256" s="3"/>
    </row>
    <row r="3257" spans="8:8">
      <c r="H3257" s="3"/>
    </row>
    <row r="3258" spans="8:8">
      <c r="H3258" s="3"/>
    </row>
    <row r="3259" spans="8:8">
      <c r="H3259" s="3"/>
    </row>
    <row r="3260" spans="8:8">
      <c r="H3260" s="3"/>
    </row>
    <row r="3261" spans="8:8">
      <c r="H3261" s="3"/>
    </row>
    <row r="3262" spans="8:8">
      <c r="H3262" s="3"/>
    </row>
    <row r="3263" spans="8:8">
      <c r="H3263" s="3"/>
    </row>
    <row r="3264" spans="8:8">
      <c r="H3264" s="3"/>
    </row>
    <row r="3265" spans="8:8">
      <c r="H3265" s="3"/>
    </row>
    <row r="3266" spans="8:8">
      <c r="H3266" s="3"/>
    </row>
    <row r="3267" spans="8:8">
      <c r="H3267" s="3"/>
    </row>
    <row r="3268" spans="8:8">
      <c r="H3268" s="3"/>
    </row>
    <row r="3269" spans="8:8">
      <c r="H3269" s="3"/>
    </row>
    <row r="3270" spans="8:8">
      <c r="H3270" s="3"/>
    </row>
    <row r="3271" spans="8:8">
      <c r="H3271" s="3"/>
    </row>
    <row r="3272" spans="8:8">
      <c r="H3272" s="3"/>
    </row>
    <row r="3273" spans="8:8">
      <c r="H3273" s="3"/>
    </row>
    <row r="3274" spans="8:8">
      <c r="H3274" s="3"/>
    </row>
    <row r="3275" spans="8:8">
      <c r="H3275" s="3"/>
    </row>
    <row r="3276" spans="8:8">
      <c r="H3276" s="3"/>
    </row>
    <row r="3277" spans="8:8">
      <c r="H3277" s="3"/>
    </row>
    <row r="3278" spans="8:8">
      <c r="H3278" s="3"/>
    </row>
    <row r="3279" spans="8:8">
      <c r="H3279" s="3"/>
    </row>
    <row r="3280" spans="8:8">
      <c r="H3280" s="3"/>
    </row>
  </sheetData>
  <phoneticPr fontId="4" type="noConversion"/>
  <pageMargins left="0.75" right="0.75" top="1.2604166666666667" bottom="1" header="0.5" footer="0.5"/>
  <pageSetup orientation="portrait" horizontalDpi="1200" verticalDpi="1200"/>
  <headerFooter alignWithMargins="0">
    <oddHeader>&amp;CPilot Seniority List
January 12, 2024
All information contained within is intended for internal use only and for dissemination in
accordance with 2020AA, Section 5.3 - Seniority List Publication</oddHeader>
    <oddFooter>&amp;CPage &amp;P&amp;RINTERNAL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786B-F291-A240-AD13-05801BA1D11E}">
  <dimension ref="A2:AA3287"/>
  <sheetViews>
    <sheetView zoomScale="136" zoomScaleNormal="110" workbookViewId="0">
      <selection activeCell="S3" sqref="S3"/>
    </sheetView>
  </sheetViews>
  <sheetFormatPr baseColWidth="10" defaultRowHeight="14"/>
  <cols>
    <col min="1" max="1" width="8.3984375" style="2" bestFit="1" customWidth="1"/>
    <col min="2" max="2" width="21.59765625" style="2" customWidth="1"/>
    <col min="3" max="3" width="18.59765625" style="2" customWidth="1"/>
    <col min="4" max="4" width="30.19921875" style="2" customWidth="1"/>
    <col min="5" max="5" width="10.59765625" style="3" bestFit="1" customWidth="1"/>
    <col min="6" max="6" width="11.59765625" style="2" customWidth="1"/>
    <col min="7" max="7" width="8" style="2" customWidth="1"/>
    <col min="8" max="8" width="14.59765625" style="2" customWidth="1"/>
    <col min="9" max="9" width="12.19921875" style="2" bestFit="1" customWidth="1"/>
    <col min="10" max="10" width="8" style="2" customWidth="1"/>
    <col min="11" max="11" width="14.59765625" style="2" customWidth="1"/>
    <col min="12" max="12" width="13.796875" style="2" customWidth="1"/>
    <col min="13" max="13" width="15.796875" style="2" customWidth="1"/>
    <col min="14" max="14" width="15.3984375" style="2" bestFit="1" customWidth="1"/>
    <col min="15" max="15" width="12.59765625" style="2" bestFit="1" customWidth="1"/>
    <col min="16" max="16" width="9" style="2" customWidth="1"/>
    <col min="17" max="17" width="16.59765625" style="2" bestFit="1" customWidth="1"/>
    <col min="18" max="18" width="9" style="9" customWidth="1"/>
    <col min="19" max="19" width="22" style="2" bestFit="1" customWidth="1"/>
    <col min="20" max="20" width="21" style="2" bestFit="1" customWidth="1"/>
    <col min="21" max="21" width="22" style="2" bestFit="1" customWidth="1"/>
    <col min="22" max="22" width="9" style="2" customWidth="1"/>
    <col min="23" max="23" width="17.19921875" style="2" bestFit="1" customWidth="1"/>
    <col min="24" max="24" width="12.796875" style="2" bestFit="1" customWidth="1"/>
    <col min="25" max="25" width="9" style="2" customWidth="1"/>
    <col min="26" max="26" width="14" style="2" customWidth="1"/>
    <col min="27" max="27" width="11.796875" style="2" bestFit="1" customWidth="1"/>
    <col min="28" max="255" width="9" style="2" customWidth="1"/>
    <col min="256" max="16384" width="11" style="2"/>
  </cols>
  <sheetData>
    <row r="2" spans="1:27">
      <c r="R2" s="11" t="s">
        <v>3443</v>
      </c>
      <c r="S2" s="15">
        <v>73</v>
      </c>
    </row>
    <row r="3" spans="1:27">
      <c r="R3" s="12" t="s">
        <v>3446</v>
      </c>
      <c r="S3" s="16">
        <v>5000</v>
      </c>
    </row>
    <row r="4" spans="1:27">
      <c r="R4" s="14" t="s">
        <v>3447</v>
      </c>
      <c r="S4" s="17">
        <v>30000</v>
      </c>
    </row>
    <row r="6" spans="1:27">
      <c r="Q6" s="10">
        <f ca="1">SUM(tSeniority_Bonus[Month of Svc])</f>
        <v>484667</v>
      </c>
      <c r="S6" s="18">
        <f ca="1">SUM(tSeniority_Bonus[Bonus no min/max])</f>
        <v>35606845</v>
      </c>
      <c r="T6" s="18">
        <f ca="1">SUM(tSeniority_Bonus[Bonus w min/max])</f>
        <v>40407803</v>
      </c>
      <c r="U6" s="18">
        <f ca="1">SUM(tSeniority_Bonus[Bonus no Max])</f>
        <v>40417177</v>
      </c>
    </row>
    <row r="8" spans="1:27" s="1" customFormat="1">
      <c r="A8" t="s">
        <v>0</v>
      </c>
      <c r="B8" t="s">
        <v>1</v>
      </c>
      <c r="C8" t="s">
        <v>2</v>
      </c>
      <c r="D8" t="s">
        <v>3</v>
      </c>
      <c r="E8" s="7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3437</v>
      </c>
      <c r="O8" s="4" t="s">
        <v>3438</v>
      </c>
      <c r="P8" s="5" t="s">
        <v>3439</v>
      </c>
      <c r="Q8" s="1" t="s">
        <v>3441</v>
      </c>
      <c r="R8" s="8" t="s">
        <v>3442</v>
      </c>
      <c r="S8" s="1" t="s">
        <v>3444</v>
      </c>
      <c r="T8" s="1" t="s">
        <v>3445</v>
      </c>
      <c r="U8" s="1" t="s">
        <v>3448</v>
      </c>
      <c r="W8" s="11" t="s">
        <v>3443</v>
      </c>
      <c r="X8" s="15">
        <v>150</v>
      </c>
      <c r="Z8" s="1" t="s">
        <v>3450</v>
      </c>
      <c r="AA8" s="23">
        <f ca="1">Q6</f>
        <v>484667</v>
      </c>
    </row>
    <row r="9" spans="1:27">
      <c r="A9" s="2">
        <v>1031625</v>
      </c>
      <c r="B9" s="2">
        <v>1</v>
      </c>
      <c r="C9" s="2">
        <v>1</v>
      </c>
      <c r="D9" s="2" t="s">
        <v>13</v>
      </c>
      <c r="E9" s="3">
        <v>32006</v>
      </c>
      <c r="F9" s="2" t="s">
        <v>14</v>
      </c>
      <c r="G9" s="2" t="s">
        <v>15</v>
      </c>
      <c r="H9" s="3">
        <v>43717</v>
      </c>
      <c r="K9" s="2" t="s">
        <v>16</v>
      </c>
      <c r="L9" s="2" t="s">
        <v>17</v>
      </c>
      <c r="N9" t="s">
        <v>3440</v>
      </c>
      <c r="O9" s="6">
        <v>45306</v>
      </c>
      <c r="P9">
        <f t="shared" ref="P9:P72" ca="1" si="0">ROUNDUP((TODAY()-E9)/365.25,0)</f>
        <v>37</v>
      </c>
      <c r="Q9" s="2">
        <f t="shared" ref="Q9:Q72" ca="1" si="1">DATEDIF(E9,TODAY(),"M")</f>
        <v>439</v>
      </c>
      <c r="R9" s="9">
        <f ca="1">ROUNDUP(YEARFRAC(tSeniority_Bonus[[#This Row],[DOH]],TODAY())*12,0)</f>
        <v>440</v>
      </c>
      <c r="S9" s="10">
        <f ca="1">ROUND(tSeniority_Bonus[[#This Row],[YearFrac]]*$S$2,0)</f>
        <v>32120</v>
      </c>
      <c r="T9" s="10">
        <f ca="1">IF(tSeniority_Bonus[[#This Row],[YearFrac]]*$S$2&lt;$S$3,$S$3,IF(tSeniority_Bonus[[#This Row],[YearFrac]]*$S$2&gt;$S$4,$S$4,tSeniority_Bonus[[#This Row],[YearFrac]]*$S$2))</f>
        <v>30000</v>
      </c>
      <c r="U9" s="10">
        <f ca="1">IF(tSeniority_Bonus[[#This Row],[YearFrac]]*$S$2&lt;$S$3,$S$3,tSeniority_Bonus[[#This Row],[YearFrac]]*$S$2)</f>
        <v>32120</v>
      </c>
      <c r="W9" s="12" t="s">
        <v>3446</v>
      </c>
      <c r="X9" s="16">
        <v>15000</v>
      </c>
      <c r="Z9" s="2" t="s">
        <v>3451</v>
      </c>
      <c r="AA9" s="10">
        <v>70000000</v>
      </c>
    </row>
    <row r="10" spans="1:27">
      <c r="A10" s="2">
        <v>1912080</v>
      </c>
      <c r="B10" s="2">
        <v>2</v>
      </c>
      <c r="C10" s="2">
        <v>2</v>
      </c>
      <c r="D10" s="2" t="s">
        <v>18</v>
      </c>
      <c r="E10" s="3">
        <v>32329</v>
      </c>
      <c r="F10" s="2" t="s">
        <v>19</v>
      </c>
      <c r="G10" s="2" t="s">
        <v>15</v>
      </c>
      <c r="H10" s="3">
        <v>42483</v>
      </c>
      <c r="J10" s="2" t="s">
        <v>20</v>
      </c>
      <c r="K10" s="2" t="s">
        <v>21</v>
      </c>
      <c r="L10" s="2" t="s">
        <v>22</v>
      </c>
      <c r="N10" t="s">
        <v>3440</v>
      </c>
      <c r="O10" s="3">
        <v>45306</v>
      </c>
      <c r="P10" s="2">
        <f t="shared" ca="1" si="0"/>
        <v>36</v>
      </c>
      <c r="Q10" s="2">
        <f t="shared" ca="1" si="1"/>
        <v>428</v>
      </c>
      <c r="R10" s="9">
        <f ca="1">ROUNDUP(YEARFRAC(tSeniority_Bonus[[#This Row],[DOH]],TODAY())*12,0)</f>
        <v>429</v>
      </c>
      <c r="S10" s="10">
        <f ca="1">ROUND(tSeniority_Bonus[[#This Row],[YearFrac]]*$S$2,0)</f>
        <v>31317</v>
      </c>
      <c r="T10" s="10">
        <f ca="1">IF(tSeniority_Bonus[[#This Row],[YearFrac]]*$S$2&lt;$S$3,$S$3,IF(tSeniority_Bonus[[#This Row],[YearFrac]]*$S$2&gt;$S$4,$S$4,tSeniority_Bonus[[#This Row],[YearFrac]]*$S$2))</f>
        <v>30000</v>
      </c>
      <c r="U10" s="10">
        <f ca="1">IF(tSeniority_Bonus[[#This Row],[YearFrac]]*$S$2&lt;$S$3,$S$3,tSeniority_Bonus[[#This Row],[YearFrac]]*$S$2)</f>
        <v>31317</v>
      </c>
      <c r="W10" s="12" t="s">
        <v>3447</v>
      </c>
      <c r="X10" s="16">
        <v>30000</v>
      </c>
      <c r="Z10" s="2" t="s">
        <v>3452</v>
      </c>
      <c r="AA10" s="2">
        <f ca="1">AA9/AA8</f>
        <v>144.42906160312131</v>
      </c>
    </row>
    <row r="11" spans="1:27">
      <c r="A11" s="2">
        <v>1912087</v>
      </c>
      <c r="B11" s="2">
        <v>3</v>
      </c>
      <c r="C11" s="2">
        <v>3</v>
      </c>
      <c r="D11" s="2" t="s">
        <v>23</v>
      </c>
      <c r="E11" s="3">
        <v>32370</v>
      </c>
      <c r="F11" s="2" t="s">
        <v>24</v>
      </c>
      <c r="G11" s="2" t="s">
        <v>15</v>
      </c>
      <c r="H11" s="3">
        <v>45993</v>
      </c>
      <c r="K11" s="2" t="s">
        <v>25</v>
      </c>
      <c r="L11" s="2" t="s">
        <v>26</v>
      </c>
      <c r="N11" t="s">
        <v>3440</v>
      </c>
      <c r="O11" s="3">
        <v>45306</v>
      </c>
      <c r="P11" s="2">
        <f t="shared" ca="1" si="0"/>
        <v>36</v>
      </c>
      <c r="Q11" s="2">
        <f t="shared" ca="1" si="1"/>
        <v>427</v>
      </c>
      <c r="R11" s="9">
        <f ca="1">ROUNDUP(YEARFRAC(tSeniority_Bonus[[#This Row],[DOH]],TODAY())*12,0)</f>
        <v>428</v>
      </c>
      <c r="S11" s="10">
        <f ca="1">ROUND(tSeniority_Bonus[[#This Row],[YearFrac]]*$S$2,0)</f>
        <v>31244</v>
      </c>
      <c r="T11" s="10">
        <f ca="1">IF(tSeniority_Bonus[[#This Row],[YearFrac]]*$S$2&lt;$S$3,$S$3,IF(tSeniority_Bonus[[#This Row],[YearFrac]]*$S$2&gt;$S$4,$S$4,tSeniority_Bonus[[#This Row],[YearFrac]]*$S$2))</f>
        <v>30000</v>
      </c>
      <c r="U11" s="10">
        <f ca="1">IF(tSeniority_Bonus[[#This Row],[YearFrac]]*$S$2&lt;$S$3,$S$3,tSeniority_Bonus[[#This Row],[YearFrac]]*$S$2)</f>
        <v>31244</v>
      </c>
      <c r="W11" s="19"/>
      <c r="X11" s="13"/>
    </row>
    <row r="12" spans="1:27">
      <c r="A12" s="2">
        <v>1032041</v>
      </c>
      <c r="B12" s="2">
        <v>4</v>
      </c>
      <c r="C12" s="2">
        <v>4</v>
      </c>
      <c r="D12" s="2" t="s">
        <v>27</v>
      </c>
      <c r="E12" s="3">
        <v>32370</v>
      </c>
      <c r="F12" s="2" t="s">
        <v>28</v>
      </c>
      <c r="G12" s="2" t="s">
        <v>15</v>
      </c>
      <c r="H12" s="3">
        <v>43638</v>
      </c>
      <c r="K12" s="2" t="s">
        <v>29</v>
      </c>
      <c r="L12" s="2" t="s">
        <v>22</v>
      </c>
      <c r="N12" t="s">
        <v>3440</v>
      </c>
      <c r="O12" s="3">
        <v>45306</v>
      </c>
      <c r="P12" s="2">
        <f t="shared" ca="1" si="0"/>
        <v>36</v>
      </c>
      <c r="Q12" s="2">
        <f t="shared" ca="1" si="1"/>
        <v>427</v>
      </c>
      <c r="R12" s="9">
        <f ca="1">ROUNDUP(YEARFRAC(tSeniority_Bonus[[#This Row],[DOH]],TODAY())*12,0)</f>
        <v>428</v>
      </c>
      <c r="S12" s="10">
        <f ca="1">ROUND(tSeniority_Bonus[[#This Row],[YearFrac]]*$S$2,0)</f>
        <v>31244</v>
      </c>
      <c r="T12" s="10">
        <f ca="1">IF(tSeniority_Bonus[[#This Row],[YearFrac]]*$S$2&lt;$S$3,$S$3,IF(tSeniority_Bonus[[#This Row],[YearFrac]]*$S$2&gt;$S$4,$S$4,tSeniority_Bonus[[#This Row],[YearFrac]]*$S$2))</f>
        <v>30000</v>
      </c>
      <c r="U12" s="10">
        <f ca="1">IF(tSeniority_Bonus[[#This Row],[YearFrac]]*$S$2&lt;$S$3,$S$3,tSeniority_Bonus[[#This Row],[YearFrac]]*$S$2)</f>
        <v>31244</v>
      </c>
      <c r="W12" s="19" t="s">
        <v>3444</v>
      </c>
      <c r="X12" s="20">
        <v>72188850</v>
      </c>
    </row>
    <row r="13" spans="1:27">
      <c r="A13" s="2">
        <v>1031971</v>
      </c>
      <c r="B13" s="2">
        <v>5</v>
      </c>
      <c r="C13" s="2">
        <v>5</v>
      </c>
      <c r="D13" s="2" t="s">
        <v>30</v>
      </c>
      <c r="E13" s="3">
        <v>32538</v>
      </c>
      <c r="F13" s="2" t="s">
        <v>31</v>
      </c>
      <c r="G13" s="2" t="s">
        <v>15</v>
      </c>
      <c r="H13" s="3">
        <v>39738</v>
      </c>
      <c r="K13" s="2" t="s">
        <v>32</v>
      </c>
      <c r="L13" s="2" t="s">
        <v>33</v>
      </c>
      <c r="N13" t="s">
        <v>3440</v>
      </c>
      <c r="O13" s="3">
        <v>45306</v>
      </c>
      <c r="P13" s="2">
        <f t="shared" ca="1" si="0"/>
        <v>36</v>
      </c>
      <c r="Q13" s="2">
        <f t="shared" ca="1" si="1"/>
        <v>422</v>
      </c>
      <c r="R13" s="9">
        <f ca="1">ROUNDUP(YEARFRAC(tSeniority_Bonus[[#This Row],[DOH]],TODAY())*12,0)</f>
        <v>423</v>
      </c>
      <c r="S13" s="10">
        <f ca="1">ROUND(tSeniority_Bonus[[#This Row],[YearFrac]]*$S$2,0)</f>
        <v>30879</v>
      </c>
      <c r="T13" s="10">
        <f ca="1">IF(tSeniority_Bonus[[#This Row],[YearFrac]]*$S$2&lt;$S$3,$S$3,IF(tSeniority_Bonus[[#This Row],[YearFrac]]*$S$2&gt;$S$4,$S$4,tSeniority_Bonus[[#This Row],[YearFrac]]*$S$2))</f>
        <v>30000</v>
      </c>
      <c r="U13" s="10">
        <f ca="1">IF(tSeniority_Bonus[[#This Row],[YearFrac]]*$S$2&lt;$S$3,$S$3,tSeniority_Bonus[[#This Row],[YearFrac]]*$S$2)</f>
        <v>30879</v>
      </c>
      <c r="W13" s="19" t="s">
        <v>3445</v>
      </c>
      <c r="X13" s="20">
        <v>73768200</v>
      </c>
    </row>
    <row r="14" spans="1:27">
      <c r="A14" s="2">
        <v>1912090</v>
      </c>
      <c r="B14" s="2">
        <v>6</v>
      </c>
      <c r="C14" s="2">
        <v>6</v>
      </c>
      <c r="D14" s="2" t="s">
        <v>34</v>
      </c>
      <c r="E14" s="3">
        <v>32575</v>
      </c>
      <c r="F14" s="2" t="s">
        <v>19</v>
      </c>
      <c r="G14" s="2" t="s">
        <v>15</v>
      </c>
      <c r="H14" s="3">
        <v>42483</v>
      </c>
      <c r="J14" s="2" t="s">
        <v>35</v>
      </c>
      <c r="K14" s="2" t="s">
        <v>25</v>
      </c>
      <c r="L14" s="2" t="s">
        <v>36</v>
      </c>
      <c r="N14" t="s">
        <v>3440</v>
      </c>
      <c r="O14" s="3">
        <v>45306</v>
      </c>
      <c r="P14" s="2">
        <f t="shared" ca="1" si="0"/>
        <v>36</v>
      </c>
      <c r="Q14" s="2">
        <f t="shared" ca="1" si="1"/>
        <v>420</v>
      </c>
      <c r="R14" s="9">
        <f ca="1">ROUNDUP(YEARFRAC(tSeniority_Bonus[[#This Row],[DOH]],TODAY())*12,0)</f>
        <v>421</v>
      </c>
      <c r="S14" s="10">
        <f ca="1">ROUND(tSeniority_Bonus[[#This Row],[YearFrac]]*$S$2,0)</f>
        <v>30733</v>
      </c>
      <c r="T14" s="10">
        <f ca="1">IF(tSeniority_Bonus[[#This Row],[YearFrac]]*$S$2&lt;$S$3,$S$3,IF(tSeniority_Bonus[[#This Row],[YearFrac]]*$S$2&gt;$S$4,$S$4,tSeniority_Bonus[[#This Row],[YearFrac]]*$S$2))</f>
        <v>30000</v>
      </c>
      <c r="U14" s="10">
        <f ca="1">IF(tSeniority_Bonus[[#This Row],[YearFrac]]*$S$2&lt;$S$3,$S$3,tSeniority_Bonus[[#This Row],[YearFrac]]*$S$2)</f>
        <v>30733</v>
      </c>
      <c r="W14" s="21" t="s">
        <v>3449</v>
      </c>
      <c r="X14" s="22">
        <v>89021100</v>
      </c>
    </row>
    <row r="15" spans="1:27">
      <c r="A15" s="2">
        <v>1912094</v>
      </c>
      <c r="B15" s="2">
        <v>7</v>
      </c>
      <c r="C15" s="2">
        <v>7</v>
      </c>
      <c r="D15" s="2" t="s">
        <v>37</v>
      </c>
      <c r="E15" s="3">
        <v>32608</v>
      </c>
      <c r="F15" s="2" t="s">
        <v>19</v>
      </c>
      <c r="G15" s="2" t="s">
        <v>15</v>
      </c>
      <c r="H15" s="3">
        <v>42503</v>
      </c>
      <c r="K15" s="2" t="s">
        <v>38</v>
      </c>
      <c r="L15" s="2" t="s">
        <v>39</v>
      </c>
      <c r="N15" t="s">
        <v>3440</v>
      </c>
      <c r="O15" s="3">
        <v>45306</v>
      </c>
      <c r="P15" s="2">
        <f t="shared" ca="1" si="0"/>
        <v>35</v>
      </c>
      <c r="Q15" s="2">
        <f t="shared" ca="1" si="1"/>
        <v>419</v>
      </c>
      <c r="R15" s="9">
        <f ca="1">ROUNDUP(YEARFRAC(tSeniority_Bonus[[#This Row],[DOH]],TODAY())*12,0)</f>
        <v>420</v>
      </c>
      <c r="S15" s="10">
        <f ca="1">ROUND(tSeniority_Bonus[[#This Row],[YearFrac]]*$S$2,0)</f>
        <v>30660</v>
      </c>
      <c r="T15" s="10">
        <f ca="1">IF(tSeniority_Bonus[[#This Row],[YearFrac]]*$S$2&lt;$S$3,$S$3,IF(tSeniority_Bonus[[#This Row],[YearFrac]]*$S$2&gt;$S$4,$S$4,tSeniority_Bonus[[#This Row],[YearFrac]]*$S$2))</f>
        <v>30000</v>
      </c>
      <c r="U15" s="10">
        <f ca="1">IF(tSeniority_Bonus[[#This Row],[YearFrac]]*$S$2&lt;$S$3,$S$3,tSeniority_Bonus[[#This Row],[YearFrac]]*$S$2)</f>
        <v>30660</v>
      </c>
    </row>
    <row r="16" spans="1:27">
      <c r="A16" s="2">
        <v>1032076</v>
      </c>
      <c r="B16" s="2">
        <v>8</v>
      </c>
      <c r="C16" s="2">
        <v>8</v>
      </c>
      <c r="D16" s="2" t="s">
        <v>40</v>
      </c>
      <c r="E16" s="3">
        <v>32671</v>
      </c>
      <c r="F16" s="2" t="s">
        <v>19</v>
      </c>
      <c r="G16" s="2" t="s">
        <v>15</v>
      </c>
      <c r="H16" s="3">
        <v>44393</v>
      </c>
      <c r="K16" s="2" t="s">
        <v>32</v>
      </c>
      <c r="L16" s="2" t="s">
        <v>33</v>
      </c>
      <c r="N16" t="s">
        <v>3440</v>
      </c>
      <c r="O16" s="3">
        <v>45306</v>
      </c>
      <c r="P16" s="2">
        <f t="shared" ca="1" si="0"/>
        <v>35</v>
      </c>
      <c r="Q16" s="2">
        <f t="shared" ca="1" si="1"/>
        <v>417</v>
      </c>
      <c r="R16" s="9">
        <f ca="1">ROUNDUP(YEARFRAC(tSeniority_Bonus[[#This Row],[DOH]],TODAY())*12,0)</f>
        <v>418</v>
      </c>
      <c r="S16" s="10">
        <f ca="1">ROUND(tSeniority_Bonus[[#This Row],[YearFrac]]*$S$2,0)</f>
        <v>30514</v>
      </c>
      <c r="T16" s="10">
        <f ca="1">IF(tSeniority_Bonus[[#This Row],[YearFrac]]*$S$2&lt;$S$3,$S$3,IF(tSeniority_Bonus[[#This Row],[YearFrac]]*$S$2&gt;$S$4,$S$4,tSeniority_Bonus[[#This Row],[YearFrac]]*$S$2))</f>
        <v>30000</v>
      </c>
      <c r="U16" s="10">
        <f ca="1">IF(tSeniority_Bonus[[#This Row],[YearFrac]]*$S$2&lt;$S$3,$S$3,tSeniority_Bonus[[#This Row],[YearFrac]]*$S$2)</f>
        <v>30514</v>
      </c>
      <c r="W16" s="11" t="s">
        <v>3443</v>
      </c>
      <c r="X16" s="15">
        <v>200</v>
      </c>
    </row>
    <row r="17" spans="1:24">
      <c r="A17" s="2">
        <v>1912104</v>
      </c>
      <c r="B17" s="2">
        <v>9</v>
      </c>
      <c r="C17" s="2">
        <v>9</v>
      </c>
      <c r="D17" s="2" t="s">
        <v>41</v>
      </c>
      <c r="E17" s="3">
        <v>32734</v>
      </c>
      <c r="F17" s="2" t="s">
        <v>19</v>
      </c>
      <c r="G17" s="2" t="s">
        <v>15</v>
      </c>
      <c r="H17" s="3">
        <v>42503</v>
      </c>
      <c r="J17" s="2" t="s">
        <v>35</v>
      </c>
      <c r="K17" s="2" t="s">
        <v>21</v>
      </c>
      <c r="L17" s="2" t="s">
        <v>33</v>
      </c>
      <c r="N17" t="s">
        <v>3440</v>
      </c>
      <c r="O17" s="3">
        <v>45306</v>
      </c>
      <c r="P17" s="2">
        <f t="shared" ca="1" si="0"/>
        <v>35</v>
      </c>
      <c r="Q17" s="2">
        <f t="shared" ca="1" si="1"/>
        <v>415</v>
      </c>
      <c r="R17" s="9">
        <f ca="1">ROUNDUP(YEARFRAC(tSeniority_Bonus[[#This Row],[DOH]],TODAY())*12,0)</f>
        <v>416</v>
      </c>
      <c r="S17" s="10">
        <f ca="1">ROUND(tSeniority_Bonus[[#This Row],[YearFrac]]*$S$2,0)</f>
        <v>30368</v>
      </c>
      <c r="T17" s="10">
        <f ca="1">IF(tSeniority_Bonus[[#This Row],[YearFrac]]*$S$2&lt;$S$3,$S$3,IF(tSeniority_Bonus[[#This Row],[YearFrac]]*$S$2&gt;$S$4,$S$4,tSeniority_Bonus[[#This Row],[YearFrac]]*$S$2))</f>
        <v>30000</v>
      </c>
      <c r="U17" s="10">
        <f ca="1">IF(tSeniority_Bonus[[#This Row],[YearFrac]]*$S$2&lt;$S$3,$S$3,tSeniority_Bonus[[#This Row],[YearFrac]]*$S$2)</f>
        <v>30368</v>
      </c>
      <c r="W17" s="12" t="s">
        <v>3446</v>
      </c>
      <c r="X17" s="16">
        <v>15000</v>
      </c>
    </row>
    <row r="18" spans="1:24">
      <c r="A18" s="2">
        <v>1032243</v>
      </c>
      <c r="B18" s="2">
        <v>10</v>
      </c>
      <c r="C18" s="2">
        <v>10</v>
      </c>
      <c r="D18" s="2" t="s">
        <v>42</v>
      </c>
      <c r="E18" s="3">
        <v>32756</v>
      </c>
      <c r="F18" s="2" t="s">
        <v>31</v>
      </c>
      <c r="G18" s="2" t="s">
        <v>15</v>
      </c>
      <c r="H18" s="3">
        <v>43766</v>
      </c>
      <c r="J18" s="2" t="s">
        <v>35</v>
      </c>
      <c r="K18" s="2" t="s">
        <v>43</v>
      </c>
      <c r="L18" s="2" t="s">
        <v>33</v>
      </c>
      <c r="N18" t="s">
        <v>3440</v>
      </c>
      <c r="O18" s="3">
        <v>45306</v>
      </c>
      <c r="P18" s="2">
        <f t="shared" ca="1" si="0"/>
        <v>35</v>
      </c>
      <c r="Q18" s="2">
        <f t="shared" ca="1" si="1"/>
        <v>414</v>
      </c>
      <c r="R18" s="9">
        <f ca="1">ROUNDUP(YEARFRAC(tSeniority_Bonus[[#This Row],[DOH]],TODAY())*12,0)</f>
        <v>415</v>
      </c>
      <c r="S18" s="10">
        <f ca="1">ROUND(tSeniority_Bonus[[#This Row],[YearFrac]]*$S$2,0)</f>
        <v>30295</v>
      </c>
      <c r="T18" s="10">
        <f ca="1">IF(tSeniority_Bonus[[#This Row],[YearFrac]]*$S$2&lt;$S$3,$S$3,IF(tSeniority_Bonus[[#This Row],[YearFrac]]*$S$2&gt;$S$4,$S$4,tSeniority_Bonus[[#This Row],[YearFrac]]*$S$2))</f>
        <v>30000</v>
      </c>
      <c r="U18" s="10">
        <f ca="1">IF(tSeniority_Bonus[[#This Row],[YearFrac]]*$S$2&lt;$S$3,$S$3,tSeniority_Bonus[[#This Row],[YearFrac]]*$S$2)</f>
        <v>30295</v>
      </c>
      <c r="W18" s="12" t="s">
        <v>3447</v>
      </c>
      <c r="X18" s="16">
        <v>30000</v>
      </c>
    </row>
    <row r="19" spans="1:24">
      <c r="A19" s="2">
        <v>1032186</v>
      </c>
      <c r="B19" s="2">
        <v>11</v>
      </c>
      <c r="C19" s="2">
        <v>11</v>
      </c>
      <c r="D19" s="2" t="s">
        <v>44</v>
      </c>
      <c r="E19" s="3">
        <v>32937</v>
      </c>
      <c r="F19" s="2" t="s">
        <v>19</v>
      </c>
      <c r="G19" s="2" t="s">
        <v>15</v>
      </c>
      <c r="H19" s="3">
        <v>42381</v>
      </c>
      <c r="J19" s="2" t="s">
        <v>20</v>
      </c>
      <c r="K19" s="2" t="s">
        <v>45</v>
      </c>
      <c r="L19" s="2" t="s">
        <v>46</v>
      </c>
      <c r="N19" t="s">
        <v>3440</v>
      </c>
      <c r="O19" s="3">
        <v>45306</v>
      </c>
      <c r="P19" s="2">
        <f t="shared" ca="1" si="0"/>
        <v>35</v>
      </c>
      <c r="Q19" s="2">
        <f t="shared" ca="1" si="1"/>
        <v>408</v>
      </c>
      <c r="R19" s="9">
        <f ca="1">ROUNDUP(YEARFRAC(tSeniority_Bonus[[#This Row],[DOH]],TODAY())*12,0)</f>
        <v>409</v>
      </c>
      <c r="S19" s="10">
        <f ca="1">ROUND(tSeniority_Bonus[[#This Row],[YearFrac]]*$S$2,0)</f>
        <v>29857</v>
      </c>
      <c r="T19" s="10">
        <f ca="1">IF(tSeniority_Bonus[[#This Row],[YearFrac]]*$S$2&lt;$S$3,$S$3,IF(tSeniority_Bonus[[#This Row],[YearFrac]]*$S$2&gt;$S$4,$S$4,tSeniority_Bonus[[#This Row],[YearFrac]]*$S$2))</f>
        <v>29857</v>
      </c>
      <c r="U19" s="10">
        <f ca="1">IF(tSeniority_Bonus[[#This Row],[YearFrac]]*$S$2&lt;$S$3,$S$3,tSeniority_Bonus[[#This Row],[YearFrac]]*$S$2)</f>
        <v>29857</v>
      </c>
      <c r="W19" s="19"/>
      <c r="X19" s="13"/>
    </row>
    <row r="20" spans="1:24">
      <c r="A20" s="2">
        <v>1031833</v>
      </c>
      <c r="B20" s="2">
        <v>12</v>
      </c>
      <c r="C20" s="2">
        <v>12</v>
      </c>
      <c r="D20" s="2" t="s">
        <v>47</v>
      </c>
      <c r="E20" s="3">
        <v>33000</v>
      </c>
      <c r="F20" s="2" t="s">
        <v>24</v>
      </c>
      <c r="G20" s="2" t="s">
        <v>15</v>
      </c>
      <c r="H20" s="3">
        <v>45993</v>
      </c>
      <c r="K20" s="2" t="s">
        <v>16</v>
      </c>
      <c r="L20" s="2" t="s">
        <v>33</v>
      </c>
      <c r="N20" t="s">
        <v>3440</v>
      </c>
      <c r="O20" s="3">
        <v>45306</v>
      </c>
      <c r="P20" s="2">
        <f t="shared" ca="1" si="0"/>
        <v>34</v>
      </c>
      <c r="Q20" s="2">
        <f t="shared" ca="1" si="1"/>
        <v>406</v>
      </c>
      <c r="R20" s="9">
        <f ca="1">ROUNDUP(YEARFRAC(tSeniority_Bonus[[#This Row],[DOH]],TODAY())*12,0)</f>
        <v>407</v>
      </c>
      <c r="S20" s="10">
        <f ca="1">ROUND(tSeniority_Bonus[[#This Row],[YearFrac]]*$S$2,0)</f>
        <v>29711</v>
      </c>
      <c r="T20" s="10">
        <f ca="1">IF(tSeniority_Bonus[[#This Row],[YearFrac]]*$S$2&lt;$S$3,$S$3,IF(tSeniority_Bonus[[#This Row],[YearFrac]]*$S$2&gt;$S$4,$S$4,tSeniority_Bonus[[#This Row],[YearFrac]]*$S$2))</f>
        <v>29711</v>
      </c>
      <c r="U20" s="10">
        <f ca="1">IF(tSeniority_Bonus[[#This Row],[YearFrac]]*$S$2&lt;$S$3,$S$3,tSeniority_Bonus[[#This Row],[YearFrac]]*$S$2)</f>
        <v>29711</v>
      </c>
      <c r="W20" s="19" t="s">
        <v>3444</v>
      </c>
      <c r="X20" s="20">
        <v>96251800</v>
      </c>
    </row>
    <row r="21" spans="1:24">
      <c r="A21" s="2">
        <v>1032011</v>
      </c>
      <c r="B21" s="2">
        <v>13</v>
      </c>
      <c r="C21" s="2">
        <v>13</v>
      </c>
      <c r="D21" s="2" t="s">
        <v>48</v>
      </c>
      <c r="E21" s="3">
        <v>34225</v>
      </c>
      <c r="F21" s="2" t="s">
        <v>19</v>
      </c>
      <c r="G21" s="2" t="s">
        <v>15</v>
      </c>
      <c r="H21" s="3">
        <v>42381</v>
      </c>
      <c r="K21" s="2" t="s">
        <v>21</v>
      </c>
      <c r="L21" s="2" t="s">
        <v>33</v>
      </c>
      <c r="N21" t="s">
        <v>3440</v>
      </c>
      <c r="O21" s="3">
        <v>45306</v>
      </c>
      <c r="P21" s="2">
        <f t="shared" ca="1" si="0"/>
        <v>31</v>
      </c>
      <c r="Q21" s="2">
        <f t="shared" ca="1" si="1"/>
        <v>366</v>
      </c>
      <c r="R21" s="9">
        <f ca="1">ROUNDUP(YEARFRAC(tSeniority_Bonus[[#This Row],[DOH]],TODAY())*12,0)</f>
        <v>367</v>
      </c>
      <c r="S21" s="10">
        <f ca="1">ROUND(tSeniority_Bonus[[#This Row],[YearFrac]]*$S$2,0)</f>
        <v>26791</v>
      </c>
      <c r="T21" s="10">
        <f ca="1">IF(tSeniority_Bonus[[#This Row],[YearFrac]]*$S$2&lt;$S$3,$S$3,IF(tSeniority_Bonus[[#This Row],[YearFrac]]*$S$2&gt;$S$4,$S$4,tSeniority_Bonus[[#This Row],[YearFrac]]*$S$2))</f>
        <v>26791</v>
      </c>
      <c r="U21" s="10">
        <f ca="1">IF(tSeniority_Bonus[[#This Row],[YearFrac]]*$S$2&lt;$S$3,$S$3,tSeniority_Bonus[[#This Row],[YearFrac]]*$S$2)</f>
        <v>26791</v>
      </c>
      <c r="W21" s="19" t="s">
        <v>3445</v>
      </c>
      <c r="X21" s="20">
        <v>74265000</v>
      </c>
    </row>
    <row r="22" spans="1:24">
      <c r="A22" s="2">
        <v>1031904</v>
      </c>
      <c r="B22" s="2">
        <v>14</v>
      </c>
      <c r="C22" s="2">
        <v>14</v>
      </c>
      <c r="D22" s="2" t="s">
        <v>49</v>
      </c>
      <c r="E22" s="3">
        <v>34225</v>
      </c>
      <c r="F22" s="2" t="s">
        <v>19</v>
      </c>
      <c r="G22" s="2" t="s">
        <v>15</v>
      </c>
      <c r="H22" s="3">
        <v>46208</v>
      </c>
      <c r="K22" s="2" t="s">
        <v>45</v>
      </c>
      <c r="L22" s="2" t="s">
        <v>50</v>
      </c>
      <c r="N22" t="s">
        <v>3440</v>
      </c>
      <c r="O22" s="3">
        <v>45306</v>
      </c>
      <c r="P22" s="2">
        <f t="shared" ca="1" si="0"/>
        <v>31</v>
      </c>
      <c r="Q22" s="2">
        <f t="shared" ca="1" si="1"/>
        <v>366</v>
      </c>
      <c r="R22" s="9">
        <f ca="1">ROUNDUP(YEARFRAC(tSeniority_Bonus[[#This Row],[DOH]],TODAY())*12,0)</f>
        <v>367</v>
      </c>
      <c r="S22" s="10">
        <f ca="1">ROUND(tSeniority_Bonus[[#This Row],[YearFrac]]*$S$2,0)</f>
        <v>26791</v>
      </c>
      <c r="T22" s="10">
        <f ca="1">IF(tSeniority_Bonus[[#This Row],[YearFrac]]*$S$2&lt;$S$3,$S$3,IF(tSeniority_Bonus[[#This Row],[YearFrac]]*$S$2&gt;$S$4,$S$4,tSeniority_Bonus[[#This Row],[YearFrac]]*$S$2))</f>
        <v>26791</v>
      </c>
      <c r="U22" s="10">
        <f ca="1">IF(tSeniority_Bonus[[#This Row],[YearFrac]]*$S$2&lt;$S$3,$S$3,tSeniority_Bonus[[#This Row],[YearFrac]]*$S$2)</f>
        <v>26791</v>
      </c>
      <c r="W22" s="21" t="s">
        <v>3449</v>
      </c>
      <c r="X22" s="22">
        <v>111740400</v>
      </c>
    </row>
    <row r="23" spans="1:24">
      <c r="A23" s="2">
        <v>1032120</v>
      </c>
      <c r="B23" s="2">
        <v>15</v>
      </c>
      <c r="C23" s="2">
        <v>15</v>
      </c>
      <c r="D23" s="2" t="s">
        <v>51</v>
      </c>
      <c r="E23" s="3">
        <v>34253</v>
      </c>
      <c r="F23" s="2" t="s">
        <v>19</v>
      </c>
      <c r="G23" s="2" t="s">
        <v>15</v>
      </c>
      <c r="H23" s="3">
        <v>42359</v>
      </c>
      <c r="K23" s="2" t="s">
        <v>52</v>
      </c>
      <c r="L23" s="2" t="s">
        <v>33</v>
      </c>
      <c r="N23" t="s">
        <v>3440</v>
      </c>
      <c r="O23" s="3">
        <v>45306</v>
      </c>
      <c r="P23" s="2">
        <f t="shared" ca="1" si="0"/>
        <v>31</v>
      </c>
      <c r="Q23" s="2">
        <f t="shared" ca="1" si="1"/>
        <v>365</v>
      </c>
      <c r="R23" s="9">
        <f ca="1">ROUNDUP(YEARFRAC(tSeniority_Bonus[[#This Row],[DOH]],TODAY())*12,0)</f>
        <v>366</v>
      </c>
      <c r="S23" s="10">
        <f ca="1">ROUND(tSeniority_Bonus[[#This Row],[YearFrac]]*$S$2,0)</f>
        <v>26718</v>
      </c>
      <c r="T23" s="10">
        <f ca="1">IF(tSeniority_Bonus[[#This Row],[YearFrac]]*$S$2&lt;$S$3,$S$3,IF(tSeniority_Bonus[[#This Row],[YearFrac]]*$S$2&gt;$S$4,$S$4,tSeniority_Bonus[[#This Row],[YearFrac]]*$S$2))</f>
        <v>26718</v>
      </c>
      <c r="U23" s="10">
        <f ca="1">IF(tSeniority_Bonus[[#This Row],[YearFrac]]*$S$2&lt;$S$3,$S$3,tSeniority_Bonus[[#This Row],[YearFrac]]*$S$2)</f>
        <v>26718</v>
      </c>
    </row>
    <row r="24" spans="1:24">
      <c r="A24" s="2">
        <v>1031571</v>
      </c>
      <c r="B24" s="2">
        <v>16</v>
      </c>
      <c r="C24" s="2">
        <v>16</v>
      </c>
      <c r="D24" s="2" t="s">
        <v>53</v>
      </c>
      <c r="E24" s="3">
        <v>34351</v>
      </c>
      <c r="F24" s="2" t="s">
        <v>19</v>
      </c>
      <c r="G24" s="2" t="s">
        <v>15</v>
      </c>
      <c r="H24" s="3">
        <v>42903</v>
      </c>
      <c r="K24" s="2" t="s">
        <v>54</v>
      </c>
      <c r="L24" s="2" t="s">
        <v>33</v>
      </c>
      <c r="N24" t="s">
        <v>3440</v>
      </c>
      <c r="O24" s="3">
        <v>45306</v>
      </c>
      <c r="P24" s="2">
        <f t="shared" ca="1" si="0"/>
        <v>31</v>
      </c>
      <c r="Q24" s="2">
        <f t="shared" ca="1" si="1"/>
        <v>362</v>
      </c>
      <c r="R24" s="9">
        <f ca="1">ROUNDUP(YEARFRAC(tSeniority_Bonus[[#This Row],[DOH]],TODAY())*12,0)</f>
        <v>363</v>
      </c>
      <c r="S24" s="10">
        <f ca="1">ROUND(tSeniority_Bonus[[#This Row],[YearFrac]]*$S$2,0)</f>
        <v>26499</v>
      </c>
      <c r="T24" s="10">
        <f ca="1">IF(tSeniority_Bonus[[#This Row],[YearFrac]]*$S$2&lt;$S$3,$S$3,IF(tSeniority_Bonus[[#This Row],[YearFrac]]*$S$2&gt;$S$4,$S$4,tSeniority_Bonus[[#This Row],[YearFrac]]*$S$2))</f>
        <v>26499</v>
      </c>
      <c r="U24" s="10">
        <f ca="1">IF(tSeniority_Bonus[[#This Row],[YearFrac]]*$S$2&lt;$S$3,$S$3,tSeniority_Bonus[[#This Row],[YearFrac]]*$S$2)</f>
        <v>26499</v>
      </c>
    </row>
    <row r="25" spans="1:24">
      <c r="A25" s="2">
        <v>1031570</v>
      </c>
      <c r="B25" s="2">
        <v>17</v>
      </c>
      <c r="C25" s="2">
        <v>17</v>
      </c>
      <c r="D25" s="2" t="s">
        <v>55</v>
      </c>
      <c r="E25" s="3">
        <v>34400</v>
      </c>
      <c r="F25" s="2" t="s">
        <v>19</v>
      </c>
      <c r="G25" s="2" t="s">
        <v>15</v>
      </c>
      <c r="H25" s="3">
        <v>42381</v>
      </c>
      <c r="K25" s="2" t="s">
        <v>21</v>
      </c>
      <c r="L25" s="2" t="s">
        <v>33</v>
      </c>
      <c r="N25" t="s">
        <v>3440</v>
      </c>
      <c r="O25" s="3">
        <v>45306</v>
      </c>
      <c r="P25" s="2">
        <f t="shared" ca="1" si="0"/>
        <v>31</v>
      </c>
      <c r="Q25" s="2">
        <f t="shared" ca="1" si="1"/>
        <v>360</v>
      </c>
      <c r="R25" s="9">
        <f ca="1">ROUNDUP(YEARFRAC(tSeniority_Bonus[[#This Row],[DOH]],TODAY())*12,0)</f>
        <v>361</v>
      </c>
      <c r="S25" s="10">
        <f ca="1">ROUND(tSeniority_Bonus[[#This Row],[YearFrac]]*$S$2,0)</f>
        <v>26353</v>
      </c>
      <c r="T25" s="10">
        <f ca="1">IF(tSeniority_Bonus[[#This Row],[YearFrac]]*$S$2&lt;$S$3,$S$3,IF(tSeniority_Bonus[[#This Row],[YearFrac]]*$S$2&gt;$S$4,$S$4,tSeniority_Bonus[[#This Row],[YearFrac]]*$S$2))</f>
        <v>26353</v>
      </c>
      <c r="U25" s="10">
        <f ca="1">IF(tSeniority_Bonus[[#This Row],[YearFrac]]*$S$2&lt;$S$3,$S$3,tSeniority_Bonus[[#This Row],[YearFrac]]*$S$2)</f>
        <v>26353</v>
      </c>
    </row>
    <row r="26" spans="1:24">
      <c r="A26" s="2">
        <v>1032560</v>
      </c>
      <c r="B26" s="2">
        <v>18</v>
      </c>
      <c r="C26" s="2">
        <v>18</v>
      </c>
      <c r="D26" s="2" t="s">
        <v>56</v>
      </c>
      <c r="E26" s="3">
        <v>34442</v>
      </c>
      <c r="F26" s="2" t="s">
        <v>57</v>
      </c>
      <c r="G26" s="2" t="s">
        <v>15</v>
      </c>
      <c r="H26" s="3">
        <v>45704</v>
      </c>
      <c r="K26" s="2" t="s">
        <v>32</v>
      </c>
      <c r="L26" s="2" t="s">
        <v>58</v>
      </c>
      <c r="N26" t="s">
        <v>3440</v>
      </c>
      <c r="O26" s="3">
        <v>45306</v>
      </c>
      <c r="P26" s="2">
        <f t="shared" ca="1" si="0"/>
        <v>30</v>
      </c>
      <c r="Q26" s="2">
        <f t="shared" ca="1" si="1"/>
        <v>359</v>
      </c>
      <c r="R26" s="9">
        <f ca="1">ROUNDUP(YEARFRAC(tSeniority_Bonus[[#This Row],[DOH]],TODAY())*12,0)</f>
        <v>360</v>
      </c>
      <c r="S26" s="10">
        <f ca="1">ROUND(tSeniority_Bonus[[#This Row],[YearFrac]]*$S$2,0)</f>
        <v>26280</v>
      </c>
      <c r="T26" s="10">
        <f ca="1">IF(tSeniority_Bonus[[#This Row],[YearFrac]]*$S$2&lt;$S$3,$S$3,IF(tSeniority_Bonus[[#This Row],[YearFrac]]*$S$2&gt;$S$4,$S$4,tSeniority_Bonus[[#This Row],[YearFrac]]*$S$2))</f>
        <v>26280</v>
      </c>
      <c r="U26" s="10">
        <f ca="1">IF(tSeniority_Bonus[[#This Row],[YearFrac]]*$S$2&lt;$S$3,$S$3,tSeniority_Bonus[[#This Row],[YearFrac]]*$S$2)</f>
        <v>26280</v>
      </c>
    </row>
    <row r="27" spans="1:24">
      <c r="A27" s="2">
        <v>1032526</v>
      </c>
      <c r="B27" s="2">
        <v>19</v>
      </c>
      <c r="C27" s="2">
        <v>19</v>
      </c>
      <c r="D27" s="2" t="s">
        <v>59</v>
      </c>
      <c r="E27" s="3">
        <v>34505</v>
      </c>
      <c r="F27" s="2" t="s">
        <v>19</v>
      </c>
      <c r="G27" s="2" t="s">
        <v>15</v>
      </c>
      <c r="H27" s="3">
        <v>41873</v>
      </c>
      <c r="J27" s="2" t="s">
        <v>60</v>
      </c>
      <c r="K27" s="2" t="s">
        <v>21</v>
      </c>
      <c r="L27" s="2" t="s">
        <v>33</v>
      </c>
      <c r="N27" t="s">
        <v>3440</v>
      </c>
      <c r="O27" s="3">
        <v>45306</v>
      </c>
      <c r="P27" s="2">
        <f t="shared" ca="1" si="0"/>
        <v>30</v>
      </c>
      <c r="Q27" s="2">
        <f t="shared" ca="1" si="1"/>
        <v>357</v>
      </c>
      <c r="R27" s="9">
        <f ca="1">ROUNDUP(YEARFRAC(tSeniority_Bonus[[#This Row],[DOH]],TODAY())*12,0)</f>
        <v>358</v>
      </c>
      <c r="S27" s="10">
        <f ca="1">ROUND(tSeniority_Bonus[[#This Row],[YearFrac]]*$S$2,0)</f>
        <v>26134</v>
      </c>
      <c r="T27" s="10">
        <f ca="1">IF(tSeniority_Bonus[[#This Row],[YearFrac]]*$S$2&lt;$S$3,$S$3,IF(tSeniority_Bonus[[#This Row],[YearFrac]]*$S$2&gt;$S$4,$S$4,tSeniority_Bonus[[#This Row],[YearFrac]]*$S$2))</f>
        <v>26134</v>
      </c>
      <c r="U27" s="10">
        <f ca="1">IF(tSeniority_Bonus[[#This Row],[YearFrac]]*$S$2&lt;$S$3,$S$3,tSeniority_Bonus[[#This Row],[YearFrac]]*$S$2)</f>
        <v>26134</v>
      </c>
    </row>
    <row r="28" spans="1:24">
      <c r="A28" s="2">
        <v>1032597</v>
      </c>
      <c r="B28" s="2">
        <v>20</v>
      </c>
      <c r="C28" s="2">
        <v>20</v>
      </c>
      <c r="D28" s="2" t="s">
        <v>61</v>
      </c>
      <c r="E28" s="3">
        <v>34505</v>
      </c>
      <c r="F28" s="2" t="s">
        <v>19</v>
      </c>
      <c r="G28" s="2" t="s">
        <v>15</v>
      </c>
      <c r="H28" s="3">
        <v>44329</v>
      </c>
      <c r="K28" s="2" t="s">
        <v>32</v>
      </c>
      <c r="L28" s="2" t="s">
        <v>33</v>
      </c>
      <c r="N28" t="s">
        <v>3440</v>
      </c>
      <c r="O28" s="3">
        <v>45306</v>
      </c>
      <c r="P28" s="2">
        <f t="shared" ca="1" si="0"/>
        <v>30</v>
      </c>
      <c r="Q28" s="2">
        <f t="shared" ca="1" si="1"/>
        <v>357</v>
      </c>
      <c r="R28" s="9">
        <f ca="1">ROUNDUP(YEARFRAC(tSeniority_Bonus[[#This Row],[DOH]],TODAY())*12,0)</f>
        <v>358</v>
      </c>
      <c r="S28" s="10">
        <f ca="1">ROUND(tSeniority_Bonus[[#This Row],[YearFrac]]*$S$2,0)</f>
        <v>26134</v>
      </c>
      <c r="T28" s="10">
        <f ca="1">IF(tSeniority_Bonus[[#This Row],[YearFrac]]*$S$2&lt;$S$3,$S$3,IF(tSeniority_Bonus[[#This Row],[YearFrac]]*$S$2&gt;$S$4,$S$4,tSeniority_Bonus[[#This Row],[YearFrac]]*$S$2))</f>
        <v>26134</v>
      </c>
      <c r="U28" s="10">
        <f ca="1">IF(tSeniority_Bonus[[#This Row],[YearFrac]]*$S$2&lt;$S$3,$S$3,tSeniority_Bonus[[#This Row],[YearFrac]]*$S$2)</f>
        <v>26134</v>
      </c>
    </row>
    <row r="29" spans="1:24">
      <c r="A29" s="2">
        <v>1032337</v>
      </c>
      <c r="B29" s="2">
        <v>21</v>
      </c>
      <c r="C29" s="2">
        <v>21</v>
      </c>
      <c r="D29" s="2" t="s">
        <v>62</v>
      </c>
      <c r="E29" s="3">
        <v>34583</v>
      </c>
      <c r="F29" s="2" t="s">
        <v>31</v>
      </c>
      <c r="G29" s="2" t="s">
        <v>15</v>
      </c>
      <c r="H29" s="3">
        <v>44719</v>
      </c>
      <c r="K29" s="2" t="s">
        <v>63</v>
      </c>
      <c r="L29" s="2" t="s">
        <v>33</v>
      </c>
      <c r="N29" t="s">
        <v>3440</v>
      </c>
      <c r="O29" s="3">
        <v>45306</v>
      </c>
      <c r="P29" s="2">
        <f t="shared" ca="1" si="0"/>
        <v>30</v>
      </c>
      <c r="Q29" s="2">
        <f t="shared" ca="1" si="1"/>
        <v>354</v>
      </c>
      <c r="R29" s="9">
        <f ca="1">ROUNDUP(YEARFRAC(tSeniority_Bonus[[#This Row],[DOH]],TODAY())*12,0)</f>
        <v>355</v>
      </c>
      <c r="S29" s="10">
        <f ca="1">ROUND(tSeniority_Bonus[[#This Row],[YearFrac]]*$S$2,0)</f>
        <v>25915</v>
      </c>
      <c r="T29" s="10">
        <f ca="1">IF(tSeniority_Bonus[[#This Row],[YearFrac]]*$S$2&lt;$S$3,$S$3,IF(tSeniority_Bonus[[#This Row],[YearFrac]]*$S$2&gt;$S$4,$S$4,tSeniority_Bonus[[#This Row],[YearFrac]]*$S$2))</f>
        <v>25915</v>
      </c>
      <c r="U29" s="10">
        <f ca="1">IF(tSeniority_Bonus[[#This Row],[YearFrac]]*$S$2&lt;$S$3,$S$3,tSeniority_Bonus[[#This Row],[YearFrac]]*$S$2)</f>
        <v>25915</v>
      </c>
    </row>
    <row r="30" spans="1:24">
      <c r="A30" s="2">
        <v>1031969</v>
      </c>
      <c r="B30" s="2">
        <v>22</v>
      </c>
      <c r="C30" s="2">
        <v>22</v>
      </c>
      <c r="D30" s="2" t="s">
        <v>64</v>
      </c>
      <c r="E30" s="3">
        <v>34583</v>
      </c>
      <c r="F30" s="2" t="s">
        <v>19</v>
      </c>
      <c r="G30" s="2" t="s">
        <v>15</v>
      </c>
      <c r="H30" s="3">
        <v>43120</v>
      </c>
      <c r="K30" s="2" t="s">
        <v>65</v>
      </c>
      <c r="L30" s="2" t="s">
        <v>46</v>
      </c>
      <c r="N30" t="s">
        <v>3440</v>
      </c>
      <c r="O30" s="3">
        <v>45306</v>
      </c>
      <c r="P30" s="2">
        <f t="shared" ca="1" si="0"/>
        <v>30</v>
      </c>
      <c r="Q30" s="2">
        <f t="shared" ca="1" si="1"/>
        <v>354</v>
      </c>
      <c r="R30" s="9">
        <f ca="1">ROUNDUP(YEARFRAC(tSeniority_Bonus[[#This Row],[DOH]],TODAY())*12,0)</f>
        <v>355</v>
      </c>
      <c r="S30" s="10">
        <f ca="1">ROUND(tSeniority_Bonus[[#This Row],[YearFrac]]*$S$2,0)</f>
        <v>25915</v>
      </c>
      <c r="T30" s="10">
        <f ca="1">IF(tSeniority_Bonus[[#This Row],[YearFrac]]*$S$2&lt;$S$3,$S$3,IF(tSeniority_Bonus[[#This Row],[YearFrac]]*$S$2&gt;$S$4,$S$4,tSeniority_Bonus[[#This Row],[YearFrac]]*$S$2))</f>
        <v>25915</v>
      </c>
      <c r="U30" s="10">
        <f ca="1">IF(tSeniority_Bonus[[#This Row],[YearFrac]]*$S$2&lt;$S$3,$S$3,tSeniority_Bonus[[#This Row],[YearFrac]]*$S$2)</f>
        <v>25915</v>
      </c>
    </row>
    <row r="31" spans="1:24">
      <c r="A31" s="2">
        <v>1032616</v>
      </c>
      <c r="B31" s="2">
        <v>23</v>
      </c>
      <c r="C31" s="2">
        <v>23</v>
      </c>
      <c r="D31" s="2" t="s">
        <v>66</v>
      </c>
      <c r="E31" s="3">
        <v>34583</v>
      </c>
      <c r="F31" s="2" t="s">
        <v>24</v>
      </c>
      <c r="G31" s="2" t="s">
        <v>15</v>
      </c>
      <c r="H31" s="3">
        <v>46281</v>
      </c>
      <c r="K31" s="2" t="s">
        <v>16</v>
      </c>
      <c r="L31" s="2" t="s">
        <v>67</v>
      </c>
      <c r="N31" t="s">
        <v>3440</v>
      </c>
      <c r="O31" s="3">
        <v>45306</v>
      </c>
      <c r="P31" s="2">
        <f t="shared" ca="1" si="0"/>
        <v>30</v>
      </c>
      <c r="Q31" s="2">
        <f t="shared" ca="1" si="1"/>
        <v>354</v>
      </c>
      <c r="R31" s="9">
        <f ca="1">ROUNDUP(YEARFRAC(tSeniority_Bonus[[#This Row],[DOH]],TODAY())*12,0)</f>
        <v>355</v>
      </c>
      <c r="S31" s="10">
        <f ca="1">ROUND(tSeniority_Bonus[[#This Row],[YearFrac]]*$S$2,0)</f>
        <v>25915</v>
      </c>
      <c r="T31" s="10">
        <f ca="1">IF(tSeniority_Bonus[[#This Row],[YearFrac]]*$S$2&lt;$S$3,$S$3,IF(tSeniority_Bonus[[#This Row],[YearFrac]]*$S$2&gt;$S$4,$S$4,tSeniority_Bonus[[#This Row],[YearFrac]]*$S$2))</f>
        <v>25915</v>
      </c>
      <c r="U31" s="10">
        <f ca="1">IF(tSeniority_Bonus[[#This Row],[YearFrac]]*$S$2&lt;$S$3,$S$3,tSeniority_Bonus[[#This Row],[YearFrac]]*$S$2)</f>
        <v>25915</v>
      </c>
    </row>
    <row r="32" spans="1:24">
      <c r="A32" s="2">
        <v>1032160</v>
      </c>
      <c r="B32" s="2">
        <v>24</v>
      </c>
      <c r="C32" s="2">
        <v>24</v>
      </c>
      <c r="D32" s="2" t="s">
        <v>68</v>
      </c>
      <c r="E32" s="3">
        <v>34583</v>
      </c>
      <c r="F32" s="2" t="s">
        <v>24</v>
      </c>
      <c r="G32" s="2" t="s">
        <v>15</v>
      </c>
      <c r="H32" s="3">
        <v>44803</v>
      </c>
      <c r="J32" s="2" t="s">
        <v>60</v>
      </c>
      <c r="K32" s="2" t="s">
        <v>69</v>
      </c>
      <c r="L32" s="2" t="s">
        <v>33</v>
      </c>
      <c r="N32" t="s">
        <v>3440</v>
      </c>
      <c r="O32" s="3">
        <v>45306</v>
      </c>
      <c r="P32" s="2">
        <f t="shared" ca="1" si="0"/>
        <v>30</v>
      </c>
      <c r="Q32" s="2">
        <f t="shared" ca="1" si="1"/>
        <v>354</v>
      </c>
      <c r="R32" s="9">
        <f ca="1">ROUNDUP(YEARFRAC(tSeniority_Bonus[[#This Row],[DOH]],TODAY())*12,0)</f>
        <v>355</v>
      </c>
      <c r="S32" s="10">
        <f ca="1">ROUND(tSeniority_Bonus[[#This Row],[YearFrac]]*$S$2,0)</f>
        <v>25915</v>
      </c>
      <c r="T32" s="10">
        <f ca="1">IF(tSeniority_Bonus[[#This Row],[YearFrac]]*$S$2&lt;$S$3,$S$3,IF(tSeniority_Bonus[[#This Row],[YearFrac]]*$S$2&gt;$S$4,$S$4,tSeniority_Bonus[[#This Row],[YearFrac]]*$S$2))</f>
        <v>25915</v>
      </c>
      <c r="U32" s="10">
        <f ca="1">IF(tSeniority_Bonus[[#This Row],[YearFrac]]*$S$2&lt;$S$3,$S$3,tSeniority_Bonus[[#This Row],[YearFrac]]*$S$2)</f>
        <v>25915</v>
      </c>
    </row>
    <row r="33" spans="1:21">
      <c r="A33" s="2">
        <v>1031642</v>
      </c>
      <c r="B33" s="2">
        <v>25</v>
      </c>
      <c r="C33" s="2">
        <v>25</v>
      </c>
      <c r="D33" s="2" t="s">
        <v>70</v>
      </c>
      <c r="E33" s="3">
        <v>34653</v>
      </c>
      <c r="F33" s="2" t="s">
        <v>31</v>
      </c>
      <c r="G33" s="2" t="s">
        <v>15</v>
      </c>
      <c r="H33" s="3">
        <v>44662</v>
      </c>
      <c r="K33" s="2" t="s">
        <v>65</v>
      </c>
      <c r="L33" s="2" t="s">
        <v>71</v>
      </c>
      <c r="N33" t="s">
        <v>3440</v>
      </c>
      <c r="O33" s="3">
        <v>45306</v>
      </c>
      <c r="P33" s="2">
        <f t="shared" ca="1" si="0"/>
        <v>30</v>
      </c>
      <c r="Q33" s="2">
        <f t="shared" ca="1" si="1"/>
        <v>352</v>
      </c>
      <c r="R33" s="9">
        <f ca="1">ROUNDUP(YEARFRAC(tSeniority_Bonus[[#This Row],[DOH]],TODAY())*12,0)</f>
        <v>353</v>
      </c>
      <c r="S33" s="10">
        <f ca="1">ROUND(tSeniority_Bonus[[#This Row],[YearFrac]]*$S$2,0)</f>
        <v>25769</v>
      </c>
      <c r="T33" s="10">
        <f ca="1">IF(tSeniority_Bonus[[#This Row],[YearFrac]]*$S$2&lt;$S$3,$S$3,IF(tSeniority_Bonus[[#This Row],[YearFrac]]*$S$2&gt;$S$4,$S$4,tSeniority_Bonus[[#This Row],[YearFrac]]*$S$2))</f>
        <v>25769</v>
      </c>
      <c r="U33" s="10">
        <f ca="1">IF(tSeniority_Bonus[[#This Row],[YearFrac]]*$S$2&lt;$S$3,$S$3,tSeniority_Bonus[[#This Row],[YearFrac]]*$S$2)</f>
        <v>25769</v>
      </c>
    </row>
    <row r="34" spans="1:21">
      <c r="A34" s="2">
        <v>1032757</v>
      </c>
      <c r="B34" s="2">
        <v>26</v>
      </c>
      <c r="C34" s="2">
        <v>26</v>
      </c>
      <c r="D34" s="2" t="s">
        <v>72</v>
      </c>
      <c r="E34" s="3">
        <v>34653</v>
      </c>
      <c r="F34" s="2" t="s">
        <v>24</v>
      </c>
      <c r="G34" s="2" t="s">
        <v>15</v>
      </c>
      <c r="H34" s="3">
        <v>45993</v>
      </c>
      <c r="K34" s="2" t="s">
        <v>45</v>
      </c>
      <c r="L34" s="2" t="s">
        <v>73</v>
      </c>
      <c r="N34" t="s">
        <v>3440</v>
      </c>
      <c r="O34" s="3">
        <v>45306</v>
      </c>
      <c r="P34" s="2">
        <f t="shared" ca="1" si="0"/>
        <v>30</v>
      </c>
      <c r="Q34" s="2">
        <f t="shared" ca="1" si="1"/>
        <v>352</v>
      </c>
      <c r="R34" s="9">
        <f ca="1">ROUNDUP(YEARFRAC(tSeniority_Bonus[[#This Row],[DOH]],TODAY())*12,0)</f>
        <v>353</v>
      </c>
      <c r="S34" s="10">
        <f ca="1">ROUND(tSeniority_Bonus[[#This Row],[YearFrac]]*$S$2,0)</f>
        <v>25769</v>
      </c>
      <c r="T34" s="10">
        <f ca="1">IF(tSeniority_Bonus[[#This Row],[YearFrac]]*$S$2&lt;$S$3,$S$3,IF(tSeniority_Bonus[[#This Row],[YearFrac]]*$S$2&gt;$S$4,$S$4,tSeniority_Bonus[[#This Row],[YearFrac]]*$S$2))</f>
        <v>25769</v>
      </c>
      <c r="U34" s="10">
        <f ca="1">IF(tSeniority_Bonus[[#This Row],[YearFrac]]*$S$2&lt;$S$3,$S$3,tSeniority_Bonus[[#This Row],[YearFrac]]*$S$2)</f>
        <v>25769</v>
      </c>
    </row>
    <row r="35" spans="1:21">
      <c r="A35" s="2">
        <v>1032632</v>
      </c>
      <c r="B35" s="2">
        <v>27</v>
      </c>
      <c r="C35" s="2">
        <v>27</v>
      </c>
      <c r="D35" s="2" t="s">
        <v>74</v>
      </c>
      <c r="E35" s="3">
        <v>34653</v>
      </c>
      <c r="F35" s="2" t="s">
        <v>24</v>
      </c>
      <c r="G35" s="2" t="s">
        <v>15</v>
      </c>
      <c r="H35" s="3">
        <v>45993</v>
      </c>
      <c r="K35" s="2" t="s">
        <v>21</v>
      </c>
      <c r="L35" s="2" t="s">
        <v>75</v>
      </c>
      <c r="N35" t="s">
        <v>3440</v>
      </c>
      <c r="O35" s="3">
        <v>45306</v>
      </c>
      <c r="P35" s="2">
        <f t="shared" ca="1" si="0"/>
        <v>30</v>
      </c>
      <c r="Q35" s="2">
        <f t="shared" ca="1" si="1"/>
        <v>352</v>
      </c>
      <c r="R35" s="9">
        <f ca="1">ROUNDUP(YEARFRAC(tSeniority_Bonus[[#This Row],[DOH]],TODAY())*12,0)</f>
        <v>353</v>
      </c>
      <c r="S35" s="10">
        <f ca="1">ROUND(tSeniority_Bonus[[#This Row],[YearFrac]]*$S$2,0)</f>
        <v>25769</v>
      </c>
      <c r="T35" s="10">
        <f ca="1">IF(tSeniority_Bonus[[#This Row],[YearFrac]]*$S$2&lt;$S$3,$S$3,IF(tSeniority_Bonus[[#This Row],[YearFrac]]*$S$2&gt;$S$4,$S$4,tSeniority_Bonus[[#This Row],[YearFrac]]*$S$2))</f>
        <v>25769</v>
      </c>
      <c r="U35" s="10">
        <f ca="1">IF(tSeniority_Bonus[[#This Row],[YearFrac]]*$S$2&lt;$S$3,$S$3,tSeniority_Bonus[[#This Row],[YearFrac]]*$S$2)</f>
        <v>25769</v>
      </c>
    </row>
    <row r="36" spans="1:21">
      <c r="A36" s="2">
        <v>1032651</v>
      </c>
      <c r="B36" s="2">
        <v>28</v>
      </c>
      <c r="C36" s="2">
        <v>28</v>
      </c>
      <c r="D36" s="2" t="s">
        <v>76</v>
      </c>
      <c r="E36" s="3">
        <v>34680</v>
      </c>
      <c r="F36" s="2" t="s">
        <v>19</v>
      </c>
      <c r="G36" s="2" t="s">
        <v>15</v>
      </c>
      <c r="H36" s="3">
        <v>44329</v>
      </c>
      <c r="K36" s="2" t="s">
        <v>32</v>
      </c>
      <c r="L36" s="2" t="s">
        <v>46</v>
      </c>
      <c r="N36" t="s">
        <v>3440</v>
      </c>
      <c r="O36" s="3">
        <v>45306</v>
      </c>
      <c r="P36" s="2">
        <f t="shared" ca="1" si="0"/>
        <v>30</v>
      </c>
      <c r="Q36" s="2">
        <f t="shared" ca="1" si="1"/>
        <v>351</v>
      </c>
      <c r="R36" s="9">
        <f ca="1">ROUNDUP(YEARFRAC(tSeniority_Bonus[[#This Row],[DOH]],TODAY())*12,0)</f>
        <v>352</v>
      </c>
      <c r="S36" s="10">
        <f ca="1">ROUND(tSeniority_Bonus[[#This Row],[YearFrac]]*$S$2,0)</f>
        <v>25696</v>
      </c>
      <c r="T36" s="10">
        <f ca="1">IF(tSeniority_Bonus[[#This Row],[YearFrac]]*$S$2&lt;$S$3,$S$3,IF(tSeniority_Bonus[[#This Row],[YearFrac]]*$S$2&gt;$S$4,$S$4,tSeniority_Bonus[[#This Row],[YearFrac]]*$S$2))</f>
        <v>25696</v>
      </c>
      <c r="U36" s="10">
        <f ca="1">IF(tSeniority_Bonus[[#This Row],[YearFrac]]*$S$2&lt;$S$3,$S$3,tSeniority_Bonus[[#This Row],[YearFrac]]*$S$2)</f>
        <v>25696</v>
      </c>
    </row>
    <row r="37" spans="1:21">
      <c r="A37" s="2">
        <v>1624855</v>
      </c>
      <c r="B37" s="2">
        <v>29</v>
      </c>
      <c r="C37" s="2">
        <v>29</v>
      </c>
      <c r="D37" s="2" t="s">
        <v>77</v>
      </c>
      <c r="E37" s="3">
        <v>34680</v>
      </c>
      <c r="F37" s="2" t="s">
        <v>24</v>
      </c>
      <c r="G37" s="2" t="s">
        <v>15</v>
      </c>
      <c r="H37" s="3">
        <v>45993</v>
      </c>
      <c r="K37" s="2" t="s">
        <v>43</v>
      </c>
      <c r="L37" s="2" t="s">
        <v>78</v>
      </c>
      <c r="N37" t="s">
        <v>3440</v>
      </c>
      <c r="O37" s="3">
        <v>45306</v>
      </c>
      <c r="P37" s="2">
        <f t="shared" ca="1" si="0"/>
        <v>30</v>
      </c>
      <c r="Q37" s="2">
        <f t="shared" ca="1" si="1"/>
        <v>351</v>
      </c>
      <c r="R37" s="9">
        <f ca="1">ROUNDUP(YEARFRAC(tSeniority_Bonus[[#This Row],[DOH]],TODAY())*12,0)</f>
        <v>352</v>
      </c>
      <c r="S37" s="10">
        <f ca="1">ROUND(tSeniority_Bonus[[#This Row],[YearFrac]]*$S$2,0)</f>
        <v>25696</v>
      </c>
      <c r="T37" s="10">
        <f ca="1">IF(tSeniority_Bonus[[#This Row],[YearFrac]]*$S$2&lt;$S$3,$S$3,IF(tSeniority_Bonus[[#This Row],[YearFrac]]*$S$2&gt;$S$4,$S$4,tSeniority_Bonus[[#This Row],[YearFrac]]*$S$2))</f>
        <v>25696</v>
      </c>
      <c r="U37" s="10">
        <f ca="1">IF(tSeniority_Bonus[[#This Row],[YearFrac]]*$S$2&lt;$S$3,$S$3,tSeniority_Bonus[[#This Row],[YearFrac]]*$S$2)</f>
        <v>25696</v>
      </c>
    </row>
    <row r="38" spans="1:21">
      <c r="A38" s="2">
        <v>1032695</v>
      </c>
      <c r="B38" s="2">
        <v>30</v>
      </c>
      <c r="C38" s="2">
        <v>30</v>
      </c>
      <c r="D38" s="2" t="s">
        <v>79</v>
      </c>
      <c r="E38" s="3">
        <v>34695</v>
      </c>
      <c r="F38" s="2" t="s">
        <v>24</v>
      </c>
      <c r="G38" s="2" t="s">
        <v>15</v>
      </c>
      <c r="H38" s="3">
        <v>45993</v>
      </c>
      <c r="K38" s="2" t="s">
        <v>80</v>
      </c>
      <c r="L38" s="2" t="s">
        <v>81</v>
      </c>
      <c r="N38" t="s">
        <v>3440</v>
      </c>
      <c r="O38" s="3">
        <v>45306</v>
      </c>
      <c r="P38" s="2">
        <f t="shared" ca="1" si="0"/>
        <v>30</v>
      </c>
      <c r="Q38" s="2">
        <f t="shared" ca="1" si="1"/>
        <v>351</v>
      </c>
      <c r="R38" s="9">
        <f ca="1">ROUNDUP(YEARFRAC(tSeniority_Bonus[[#This Row],[DOH]],TODAY())*12,0)</f>
        <v>352</v>
      </c>
      <c r="S38" s="10">
        <f ca="1">ROUND(tSeniority_Bonus[[#This Row],[YearFrac]]*$S$2,0)</f>
        <v>25696</v>
      </c>
      <c r="T38" s="10">
        <f ca="1">IF(tSeniority_Bonus[[#This Row],[YearFrac]]*$S$2&lt;$S$3,$S$3,IF(tSeniority_Bonus[[#This Row],[YearFrac]]*$S$2&gt;$S$4,$S$4,tSeniority_Bonus[[#This Row],[YearFrac]]*$S$2))</f>
        <v>25696</v>
      </c>
      <c r="U38" s="10">
        <f ca="1">IF(tSeniority_Bonus[[#This Row],[YearFrac]]*$S$2&lt;$S$3,$S$3,tSeniority_Bonus[[#This Row],[YearFrac]]*$S$2)</f>
        <v>25696</v>
      </c>
    </row>
    <row r="39" spans="1:21">
      <c r="A39" s="2">
        <v>1032700</v>
      </c>
      <c r="B39" s="2">
        <v>31</v>
      </c>
      <c r="C39" s="2">
        <v>31</v>
      </c>
      <c r="D39" s="2" t="s">
        <v>82</v>
      </c>
      <c r="E39" s="3">
        <v>34695</v>
      </c>
      <c r="F39" s="2" t="s">
        <v>24</v>
      </c>
      <c r="G39" s="2" t="s">
        <v>15</v>
      </c>
      <c r="H39" s="3">
        <v>45993</v>
      </c>
      <c r="K39" s="2" t="s">
        <v>80</v>
      </c>
      <c r="L39" s="2" t="s">
        <v>83</v>
      </c>
      <c r="N39" t="s">
        <v>3440</v>
      </c>
      <c r="O39" s="3">
        <v>45306</v>
      </c>
      <c r="P39" s="2">
        <f t="shared" ca="1" si="0"/>
        <v>30</v>
      </c>
      <c r="Q39" s="2">
        <f t="shared" ca="1" si="1"/>
        <v>351</v>
      </c>
      <c r="R39" s="9">
        <f ca="1">ROUNDUP(YEARFRAC(tSeniority_Bonus[[#This Row],[DOH]],TODAY())*12,0)</f>
        <v>352</v>
      </c>
      <c r="S39" s="10">
        <f ca="1">ROUND(tSeniority_Bonus[[#This Row],[YearFrac]]*$S$2,0)</f>
        <v>25696</v>
      </c>
      <c r="T39" s="10">
        <f ca="1">IF(tSeniority_Bonus[[#This Row],[YearFrac]]*$S$2&lt;$S$3,$S$3,IF(tSeniority_Bonus[[#This Row],[YearFrac]]*$S$2&gt;$S$4,$S$4,tSeniority_Bonus[[#This Row],[YearFrac]]*$S$2))</f>
        <v>25696</v>
      </c>
      <c r="U39" s="10">
        <f ca="1">IF(tSeniority_Bonus[[#This Row],[YearFrac]]*$S$2&lt;$S$3,$S$3,tSeniority_Bonus[[#This Row],[YearFrac]]*$S$2)</f>
        <v>25696</v>
      </c>
    </row>
    <row r="40" spans="1:21">
      <c r="A40" s="2">
        <v>1464540</v>
      </c>
      <c r="B40" s="2">
        <v>32</v>
      </c>
      <c r="C40" s="2">
        <v>32</v>
      </c>
      <c r="D40" s="2" t="s">
        <v>84</v>
      </c>
      <c r="E40" s="3">
        <v>34794</v>
      </c>
      <c r="F40" s="2" t="s">
        <v>24</v>
      </c>
      <c r="G40" s="2" t="s">
        <v>15</v>
      </c>
      <c r="H40" s="3">
        <v>45993</v>
      </c>
      <c r="K40" s="2" t="s">
        <v>80</v>
      </c>
      <c r="L40" s="2" t="s">
        <v>85</v>
      </c>
      <c r="N40" t="s">
        <v>3440</v>
      </c>
      <c r="O40" s="3">
        <v>45306</v>
      </c>
      <c r="P40" s="2">
        <f t="shared" ca="1" si="0"/>
        <v>29</v>
      </c>
      <c r="Q40" s="2">
        <f t="shared" ca="1" si="1"/>
        <v>347</v>
      </c>
      <c r="R40" s="9">
        <f ca="1">ROUNDUP(YEARFRAC(tSeniority_Bonus[[#This Row],[DOH]],TODAY())*12,0)</f>
        <v>348</v>
      </c>
      <c r="S40" s="10">
        <f ca="1">ROUND(tSeniority_Bonus[[#This Row],[YearFrac]]*$S$2,0)</f>
        <v>25404</v>
      </c>
      <c r="T40" s="10">
        <f ca="1">IF(tSeniority_Bonus[[#This Row],[YearFrac]]*$S$2&lt;$S$3,$S$3,IF(tSeniority_Bonus[[#This Row],[YearFrac]]*$S$2&gt;$S$4,$S$4,tSeniority_Bonus[[#This Row],[YearFrac]]*$S$2))</f>
        <v>25404</v>
      </c>
      <c r="U40" s="10">
        <f ca="1">IF(tSeniority_Bonus[[#This Row],[YearFrac]]*$S$2&lt;$S$3,$S$3,tSeniority_Bonus[[#This Row],[YearFrac]]*$S$2)</f>
        <v>25404</v>
      </c>
    </row>
    <row r="41" spans="1:21">
      <c r="A41" s="2">
        <v>1032760</v>
      </c>
      <c r="B41" s="2">
        <v>33</v>
      </c>
      <c r="C41" s="2">
        <v>33</v>
      </c>
      <c r="D41" s="2" t="s">
        <v>86</v>
      </c>
      <c r="E41" s="3">
        <v>34794</v>
      </c>
      <c r="F41" s="2" t="s">
        <v>24</v>
      </c>
      <c r="G41" s="2" t="s">
        <v>15</v>
      </c>
      <c r="H41" s="3">
        <v>45993</v>
      </c>
      <c r="K41" s="2" t="s">
        <v>80</v>
      </c>
      <c r="L41" s="2" t="s">
        <v>85</v>
      </c>
      <c r="N41" t="s">
        <v>3440</v>
      </c>
      <c r="O41" s="3">
        <v>45306</v>
      </c>
      <c r="P41" s="2">
        <f t="shared" ca="1" si="0"/>
        <v>29</v>
      </c>
      <c r="Q41" s="2">
        <f t="shared" ca="1" si="1"/>
        <v>347</v>
      </c>
      <c r="R41" s="9">
        <f ca="1">ROUNDUP(YEARFRAC(tSeniority_Bonus[[#This Row],[DOH]],TODAY())*12,0)</f>
        <v>348</v>
      </c>
      <c r="S41" s="10">
        <f ca="1">ROUND(tSeniority_Bonus[[#This Row],[YearFrac]]*$S$2,0)</f>
        <v>25404</v>
      </c>
      <c r="T41" s="10">
        <f ca="1">IF(tSeniority_Bonus[[#This Row],[YearFrac]]*$S$2&lt;$S$3,$S$3,IF(tSeniority_Bonus[[#This Row],[YearFrac]]*$S$2&gt;$S$4,$S$4,tSeniority_Bonus[[#This Row],[YearFrac]]*$S$2))</f>
        <v>25404</v>
      </c>
      <c r="U41" s="10">
        <f ca="1">IF(tSeniority_Bonus[[#This Row],[YearFrac]]*$S$2&lt;$S$3,$S$3,tSeniority_Bonus[[#This Row],[YearFrac]]*$S$2)</f>
        <v>25404</v>
      </c>
    </row>
    <row r="42" spans="1:21">
      <c r="A42" s="2">
        <v>1714348</v>
      </c>
      <c r="B42" s="2">
        <v>34</v>
      </c>
      <c r="C42" s="2">
        <v>34</v>
      </c>
      <c r="D42" s="2" t="s">
        <v>87</v>
      </c>
      <c r="E42" s="3">
        <v>34794</v>
      </c>
      <c r="F42" s="2" t="s">
        <v>24</v>
      </c>
      <c r="G42" s="2" t="s">
        <v>15</v>
      </c>
      <c r="H42" s="3">
        <v>46150</v>
      </c>
      <c r="K42" s="2" t="s">
        <v>16</v>
      </c>
      <c r="L42" s="2" t="s">
        <v>75</v>
      </c>
      <c r="N42" t="s">
        <v>3440</v>
      </c>
      <c r="O42" s="3">
        <v>45306</v>
      </c>
      <c r="P42" s="2">
        <f t="shared" ca="1" si="0"/>
        <v>29</v>
      </c>
      <c r="Q42" s="2">
        <f t="shared" ca="1" si="1"/>
        <v>347</v>
      </c>
      <c r="R42" s="9">
        <f ca="1">ROUNDUP(YEARFRAC(tSeniority_Bonus[[#This Row],[DOH]],TODAY())*12,0)</f>
        <v>348</v>
      </c>
      <c r="S42" s="10">
        <f ca="1">ROUND(tSeniority_Bonus[[#This Row],[YearFrac]]*$S$2,0)</f>
        <v>25404</v>
      </c>
      <c r="T42" s="10">
        <f ca="1">IF(tSeniority_Bonus[[#This Row],[YearFrac]]*$S$2&lt;$S$3,$S$3,IF(tSeniority_Bonus[[#This Row],[YearFrac]]*$S$2&gt;$S$4,$S$4,tSeniority_Bonus[[#This Row],[YearFrac]]*$S$2))</f>
        <v>25404</v>
      </c>
      <c r="U42" s="10">
        <f ca="1">IF(tSeniority_Bonus[[#This Row],[YearFrac]]*$S$2&lt;$S$3,$S$3,tSeniority_Bonus[[#This Row],[YearFrac]]*$S$2)</f>
        <v>25404</v>
      </c>
    </row>
    <row r="43" spans="1:21">
      <c r="A43" s="2">
        <v>1032764</v>
      </c>
      <c r="B43" s="2">
        <v>35</v>
      </c>
      <c r="C43" s="2">
        <v>35</v>
      </c>
      <c r="D43" s="2" t="s">
        <v>88</v>
      </c>
      <c r="E43" s="3">
        <v>34821</v>
      </c>
      <c r="F43" s="2" t="s">
        <v>24</v>
      </c>
      <c r="G43" s="2" t="s">
        <v>15</v>
      </c>
      <c r="H43" s="3">
        <v>45993</v>
      </c>
      <c r="K43" s="2" t="s">
        <v>16</v>
      </c>
      <c r="L43" s="2" t="s">
        <v>50</v>
      </c>
      <c r="N43" t="s">
        <v>3440</v>
      </c>
      <c r="O43" s="3">
        <v>45306</v>
      </c>
      <c r="P43" s="2">
        <f t="shared" ca="1" si="0"/>
        <v>29</v>
      </c>
      <c r="Q43" s="2">
        <f t="shared" ca="1" si="1"/>
        <v>347</v>
      </c>
      <c r="R43" s="9">
        <f ca="1">ROUNDUP(YEARFRAC(tSeniority_Bonus[[#This Row],[DOH]],TODAY())*12,0)</f>
        <v>348</v>
      </c>
      <c r="S43" s="10">
        <f ca="1">ROUND(tSeniority_Bonus[[#This Row],[YearFrac]]*$S$2,0)</f>
        <v>25404</v>
      </c>
      <c r="T43" s="10">
        <f ca="1">IF(tSeniority_Bonus[[#This Row],[YearFrac]]*$S$2&lt;$S$3,$S$3,IF(tSeniority_Bonus[[#This Row],[YearFrac]]*$S$2&gt;$S$4,$S$4,tSeniority_Bonus[[#This Row],[YearFrac]]*$S$2))</f>
        <v>25404</v>
      </c>
      <c r="U43" s="10">
        <f ca="1">IF(tSeniority_Bonus[[#This Row],[YearFrac]]*$S$2&lt;$S$3,$S$3,tSeniority_Bonus[[#This Row],[YearFrac]]*$S$2)</f>
        <v>25404</v>
      </c>
    </row>
    <row r="44" spans="1:21">
      <c r="A44" s="2">
        <v>1032766</v>
      </c>
      <c r="B44" s="2">
        <v>36</v>
      </c>
      <c r="C44" s="2">
        <v>36</v>
      </c>
      <c r="D44" s="2" t="s">
        <v>89</v>
      </c>
      <c r="E44" s="3">
        <v>34821</v>
      </c>
      <c r="F44" s="2" t="s">
        <v>19</v>
      </c>
      <c r="G44" s="2" t="s">
        <v>15</v>
      </c>
      <c r="H44" s="3">
        <v>42903</v>
      </c>
      <c r="K44" s="2" t="s">
        <v>32</v>
      </c>
      <c r="L44" s="2" t="s">
        <v>75</v>
      </c>
      <c r="N44" t="s">
        <v>3440</v>
      </c>
      <c r="O44" s="3">
        <v>45306</v>
      </c>
      <c r="P44" s="2">
        <f t="shared" ca="1" si="0"/>
        <v>29</v>
      </c>
      <c r="Q44" s="2">
        <f t="shared" ca="1" si="1"/>
        <v>347</v>
      </c>
      <c r="R44" s="9">
        <f ca="1">ROUNDUP(YEARFRAC(tSeniority_Bonus[[#This Row],[DOH]],TODAY())*12,0)</f>
        <v>348</v>
      </c>
      <c r="S44" s="10">
        <f ca="1">ROUND(tSeniority_Bonus[[#This Row],[YearFrac]]*$S$2,0)</f>
        <v>25404</v>
      </c>
      <c r="T44" s="10">
        <f ca="1">IF(tSeniority_Bonus[[#This Row],[YearFrac]]*$S$2&lt;$S$3,$S$3,IF(tSeniority_Bonus[[#This Row],[YearFrac]]*$S$2&gt;$S$4,$S$4,tSeniority_Bonus[[#This Row],[YearFrac]]*$S$2))</f>
        <v>25404</v>
      </c>
      <c r="U44" s="10">
        <f ca="1">IF(tSeniority_Bonus[[#This Row],[YearFrac]]*$S$2&lt;$S$3,$S$3,tSeniority_Bonus[[#This Row],[YearFrac]]*$S$2)</f>
        <v>25404</v>
      </c>
    </row>
    <row r="45" spans="1:21">
      <c r="A45" s="2">
        <v>1032768</v>
      </c>
      <c r="B45" s="2">
        <v>37</v>
      </c>
      <c r="C45" s="2">
        <v>37</v>
      </c>
      <c r="D45" s="2" t="s">
        <v>90</v>
      </c>
      <c r="E45" s="3">
        <v>34821</v>
      </c>
      <c r="F45" s="2" t="s">
        <v>24</v>
      </c>
      <c r="G45" s="2" t="s">
        <v>15</v>
      </c>
      <c r="H45" s="3">
        <v>41873</v>
      </c>
      <c r="J45" s="2" t="s">
        <v>60</v>
      </c>
      <c r="K45" s="2" t="s">
        <v>80</v>
      </c>
      <c r="L45" s="2" t="s">
        <v>85</v>
      </c>
      <c r="N45" t="s">
        <v>3440</v>
      </c>
      <c r="O45" s="3">
        <v>45306</v>
      </c>
      <c r="P45" s="2">
        <f t="shared" ca="1" si="0"/>
        <v>29</v>
      </c>
      <c r="Q45" s="2">
        <f t="shared" ca="1" si="1"/>
        <v>347</v>
      </c>
      <c r="R45" s="9">
        <f ca="1">ROUNDUP(YEARFRAC(tSeniority_Bonus[[#This Row],[DOH]],TODAY())*12,0)</f>
        <v>348</v>
      </c>
      <c r="S45" s="10">
        <f ca="1">ROUND(tSeniority_Bonus[[#This Row],[YearFrac]]*$S$2,0)</f>
        <v>25404</v>
      </c>
      <c r="T45" s="10">
        <f ca="1">IF(tSeniority_Bonus[[#This Row],[YearFrac]]*$S$2&lt;$S$3,$S$3,IF(tSeniority_Bonus[[#This Row],[YearFrac]]*$S$2&gt;$S$4,$S$4,tSeniority_Bonus[[#This Row],[YearFrac]]*$S$2))</f>
        <v>25404</v>
      </c>
      <c r="U45" s="10">
        <f ca="1">IF(tSeniority_Bonus[[#This Row],[YearFrac]]*$S$2&lt;$S$3,$S$3,tSeniority_Bonus[[#This Row],[YearFrac]]*$S$2)</f>
        <v>25404</v>
      </c>
    </row>
    <row r="46" spans="1:21">
      <c r="A46" s="2">
        <v>1032770</v>
      </c>
      <c r="B46" s="2">
        <v>38</v>
      </c>
      <c r="C46" s="2">
        <v>38</v>
      </c>
      <c r="D46" s="2" t="s">
        <v>91</v>
      </c>
      <c r="E46" s="3">
        <v>34850</v>
      </c>
      <c r="F46" s="2" t="s">
        <v>24</v>
      </c>
      <c r="G46" s="2" t="s">
        <v>15</v>
      </c>
      <c r="H46" s="3">
        <v>43120</v>
      </c>
      <c r="K46" s="2" t="s">
        <v>16</v>
      </c>
      <c r="L46" s="2" t="s">
        <v>92</v>
      </c>
      <c r="N46" t="s">
        <v>3440</v>
      </c>
      <c r="O46" s="3">
        <v>45306</v>
      </c>
      <c r="P46" s="2">
        <f t="shared" ca="1" si="0"/>
        <v>29</v>
      </c>
      <c r="Q46" s="2">
        <f t="shared" ca="1" si="1"/>
        <v>346</v>
      </c>
      <c r="R46" s="9">
        <f ca="1">ROUNDUP(YEARFRAC(tSeniority_Bonus[[#This Row],[DOH]],TODAY())*12,0)</f>
        <v>347</v>
      </c>
      <c r="S46" s="10">
        <f ca="1">ROUND(tSeniority_Bonus[[#This Row],[YearFrac]]*$S$2,0)</f>
        <v>25331</v>
      </c>
      <c r="T46" s="10">
        <f ca="1">IF(tSeniority_Bonus[[#This Row],[YearFrac]]*$S$2&lt;$S$3,$S$3,IF(tSeniority_Bonus[[#This Row],[YearFrac]]*$S$2&gt;$S$4,$S$4,tSeniority_Bonus[[#This Row],[YearFrac]]*$S$2))</f>
        <v>25331</v>
      </c>
      <c r="U46" s="10">
        <f ca="1">IF(tSeniority_Bonus[[#This Row],[YearFrac]]*$S$2&lt;$S$3,$S$3,tSeniority_Bonus[[#This Row],[YearFrac]]*$S$2)</f>
        <v>25331</v>
      </c>
    </row>
    <row r="47" spans="1:21">
      <c r="A47" s="2">
        <v>1032753</v>
      </c>
      <c r="B47" s="2">
        <v>39</v>
      </c>
      <c r="C47" s="2">
        <v>39</v>
      </c>
      <c r="D47" s="2" t="s">
        <v>93</v>
      </c>
      <c r="E47" s="3">
        <v>34850</v>
      </c>
      <c r="F47" s="2" t="s">
        <v>31</v>
      </c>
      <c r="G47" s="2" t="s">
        <v>15</v>
      </c>
      <c r="H47" s="3">
        <v>44423</v>
      </c>
      <c r="K47" s="2" t="s">
        <v>45</v>
      </c>
      <c r="L47" s="2" t="s">
        <v>94</v>
      </c>
      <c r="N47" t="s">
        <v>3440</v>
      </c>
      <c r="O47" s="3">
        <v>45306</v>
      </c>
      <c r="P47" s="2">
        <f t="shared" ca="1" si="0"/>
        <v>29</v>
      </c>
      <c r="Q47" s="2">
        <f t="shared" ca="1" si="1"/>
        <v>346</v>
      </c>
      <c r="R47" s="9">
        <f ca="1">ROUNDUP(YEARFRAC(tSeniority_Bonus[[#This Row],[DOH]],TODAY())*12,0)</f>
        <v>347</v>
      </c>
      <c r="S47" s="10">
        <f ca="1">ROUND(tSeniority_Bonus[[#This Row],[YearFrac]]*$S$2,0)</f>
        <v>25331</v>
      </c>
      <c r="T47" s="10">
        <f ca="1">IF(tSeniority_Bonus[[#This Row],[YearFrac]]*$S$2&lt;$S$3,$S$3,IF(tSeniority_Bonus[[#This Row],[YearFrac]]*$S$2&gt;$S$4,$S$4,tSeniority_Bonus[[#This Row],[YearFrac]]*$S$2))</f>
        <v>25331</v>
      </c>
      <c r="U47" s="10">
        <f ca="1">IF(tSeniority_Bonus[[#This Row],[YearFrac]]*$S$2&lt;$S$3,$S$3,tSeniority_Bonus[[#This Row],[YearFrac]]*$S$2)</f>
        <v>25331</v>
      </c>
    </row>
    <row r="48" spans="1:21">
      <c r="A48" s="2">
        <v>1032771</v>
      </c>
      <c r="B48" s="2">
        <v>40</v>
      </c>
      <c r="C48" s="2">
        <v>40</v>
      </c>
      <c r="D48" s="2" t="s">
        <v>95</v>
      </c>
      <c r="E48" s="3">
        <v>34885</v>
      </c>
      <c r="F48" s="2" t="s">
        <v>24</v>
      </c>
      <c r="G48" s="2" t="s">
        <v>15</v>
      </c>
      <c r="H48" s="3">
        <v>46150</v>
      </c>
      <c r="K48" s="2" t="s">
        <v>69</v>
      </c>
      <c r="L48" s="2" t="s">
        <v>96</v>
      </c>
      <c r="N48" t="s">
        <v>3440</v>
      </c>
      <c r="O48" s="3">
        <v>45306</v>
      </c>
      <c r="P48" s="2">
        <f t="shared" ca="1" si="0"/>
        <v>29</v>
      </c>
      <c r="Q48" s="2">
        <f t="shared" ca="1" si="1"/>
        <v>344</v>
      </c>
      <c r="R48" s="9">
        <f ca="1">ROUNDUP(YEARFRAC(tSeniority_Bonus[[#This Row],[DOH]],TODAY())*12,0)</f>
        <v>345</v>
      </c>
      <c r="S48" s="10">
        <f ca="1">ROUND(tSeniority_Bonus[[#This Row],[YearFrac]]*$S$2,0)</f>
        <v>25185</v>
      </c>
      <c r="T48" s="10">
        <f ca="1">IF(tSeniority_Bonus[[#This Row],[YearFrac]]*$S$2&lt;$S$3,$S$3,IF(tSeniority_Bonus[[#This Row],[YearFrac]]*$S$2&gt;$S$4,$S$4,tSeniority_Bonus[[#This Row],[YearFrac]]*$S$2))</f>
        <v>25185</v>
      </c>
      <c r="U48" s="10">
        <f ca="1">IF(tSeniority_Bonus[[#This Row],[YearFrac]]*$S$2&lt;$S$3,$S$3,tSeniority_Bonus[[#This Row],[YearFrac]]*$S$2)</f>
        <v>25185</v>
      </c>
    </row>
    <row r="49" spans="1:21">
      <c r="A49" s="2">
        <v>1032772</v>
      </c>
      <c r="B49" s="2">
        <v>41</v>
      </c>
      <c r="C49" s="2">
        <v>41</v>
      </c>
      <c r="D49" s="2" t="s">
        <v>97</v>
      </c>
      <c r="E49" s="3">
        <v>34885</v>
      </c>
      <c r="F49" s="2" t="s">
        <v>19</v>
      </c>
      <c r="G49" s="2" t="s">
        <v>15</v>
      </c>
      <c r="H49" s="3">
        <v>42981</v>
      </c>
      <c r="K49" s="2" t="s">
        <v>32</v>
      </c>
      <c r="L49" s="2" t="s">
        <v>33</v>
      </c>
      <c r="N49" t="s">
        <v>3440</v>
      </c>
      <c r="O49" s="3">
        <v>45306</v>
      </c>
      <c r="P49" s="2">
        <f t="shared" ca="1" si="0"/>
        <v>29</v>
      </c>
      <c r="Q49" s="2">
        <f t="shared" ca="1" si="1"/>
        <v>344</v>
      </c>
      <c r="R49" s="9">
        <f ca="1">ROUNDUP(YEARFRAC(tSeniority_Bonus[[#This Row],[DOH]],TODAY())*12,0)</f>
        <v>345</v>
      </c>
      <c r="S49" s="10">
        <f ca="1">ROUND(tSeniority_Bonus[[#This Row],[YearFrac]]*$S$2,0)</f>
        <v>25185</v>
      </c>
      <c r="T49" s="10">
        <f ca="1">IF(tSeniority_Bonus[[#This Row],[YearFrac]]*$S$2&lt;$S$3,$S$3,IF(tSeniority_Bonus[[#This Row],[YearFrac]]*$S$2&gt;$S$4,$S$4,tSeniority_Bonus[[#This Row],[YearFrac]]*$S$2))</f>
        <v>25185</v>
      </c>
      <c r="U49" s="10">
        <f ca="1">IF(tSeniority_Bonus[[#This Row],[YearFrac]]*$S$2&lt;$S$3,$S$3,tSeniority_Bonus[[#This Row],[YearFrac]]*$S$2)</f>
        <v>25185</v>
      </c>
    </row>
    <row r="50" spans="1:21">
      <c r="A50" s="2">
        <v>1866891</v>
      </c>
      <c r="B50" s="2">
        <v>42</v>
      </c>
      <c r="C50" s="2">
        <v>42</v>
      </c>
      <c r="D50" s="2" t="s">
        <v>98</v>
      </c>
      <c r="E50" s="3">
        <v>34925</v>
      </c>
      <c r="F50" s="2" t="s">
        <v>24</v>
      </c>
      <c r="G50" s="2" t="s">
        <v>15</v>
      </c>
      <c r="H50" s="3">
        <v>46150</v>
      </c>
      <c r="K50" s="2" t="s">
        <v>16</v>
      </c>
      <c r="L50" s="2" t="s">
        <v>99</v>
      </c>
      <c r="N50" t="s">
        <v>3440</v>
      </c>
      <c r="O50" s="3">
        <v>45306</v>
      </c>
      <c r="P50" s="2">
        <f t="shared" ca="1" si="0"/>
        <v>29</v>
      </c>
      <c r="Q50" s="2">
        <f t="shared" ca="1" si="1"/>
        <v>343</v>
      </c>
      <c r="R50" s="9">
        <f ca="1">ROUNDUP(YEARFRAC(tSeniority_Bonus[[#This Row],[DOH]],TODAY())*12,0)</f>
        <v>344</v>
      </c>
      <c r="S50" s="10">
        <f ca="1">ROUND(tSeniority_Bonus[[#This Row],[YearFrac]]*$S$2,0)</f>
        <v>25112</v>
      </c>
      <c r="T50" s="10">
        <f ca="1">IF(tSeniority_Bonus[[#This Row],[YearFrac]]*$S$2&lt;$S$3,$S$3,IF(tSeniority_Bonus[[#This Row],[YearFrac]]*$S$2&gt;$S$4,$S$4,tSeniority_Bonus[[#This Row],[YearFrac]]*$S$2))</f>
        <v>25112</v>
      </c>
      <c r="U50" s="10">
        <f ca="1">IF(tSeniority_Bonus[[#This Row],[YearFrac]]*$S$2&lt;$S$3,$S$3,tSeniority_Bonus[[#This Row],[YearFrac]]*$S$2)</f>
        <v>25112</v>
      </c>
    </row>
    <row r="51" spans="1:21">
      <c r="A51" s="2">
        <v>1032789</v>
      </c>
      <c r="B51" s="2">
        <v>43</v>
      </c>
      <c r="C51" s="2">
        <v>43</v>
      </c>
      <c r="D51" s="2" t="s">
        <v>100</v>
      </c>
      <c r="E51" s="3">
        <v>34925</v>
      </c>
      <c r="F51" s="2" t="s">
        <v>19</v>
      </c>
      <c r="G51" s="2" t="s">
        <v>15</v>
      </c>
      <c r="H51" s="3">
        <v>43120</v>
      </c>
      <c r="J51" s="2" t="s">
        <v>35</v>
      </c>
      <c r="K51" s="2" t="s">
        <v>21</v>
      </c>
      <c r="L51" s="2" t="s">
        <v>81</v>
      </c>
      <c r="N51" t="s">
        <v>3440</v>
      </c>
      <c r="O51" s="3">
        <v>45306</v>
      </c>
      <c r="P51" s="2">
        <f t="shared" ca="1" si="0"/>
        <v>29</v>
      </c>
      <c r="Q51" s="2">
        <f t="shared" ca="1" si="1"/>
        <v>343</v>
      </c>
      <c r="R51" s="9">
        <f ca="1">ROUNDUP(YEARFRAC(tSeniority_Bonus[[#This Row],[DOH]],TODAY())*12,0)</f>
        <v>344</v>
      </c>
      <c r="S51" s="10">
        <f ca="1">ROUND(tSeniority_Bonus[[#This Row],[YearFrac]]*$S$2,0)</f>
        <v>25112</v>
      </c>
      <c r="T51" s="10">
        <f ca="1">IF(tSeniority_Bonus[[#This Row],[YearFrac]]*$S$2&lt;$S$3,$S$3,IF(tSeniority_Bonus[[#This Row],[YearFrac]]*$S$2&gt;$S$4,$S$4,tSeniority_Bonus[[#This Row],[YearFrac]]*$S$2))</f>
        <v>25112</v>
      </c>
      <c r="U51" s="10">
        <f ca="1">IF(tSeniority_Bonus[[#This Row],[YearFrac]]*$S$2&lt;$S$3,$S$3,tSeniority_Bonus[[#This Row],[YearFrac]]*$S$2)</f>
        <v>25112</v>
      </c>
    </row>
    <row r="52" spans="1:21">
      <c r="A52" s="2">
        <v>1032784</v>
      </c>
      <c r="B52" s="2">
        <v>44</v>
      </c>
      <c r="C52" s="2">
        <v>44</v>
      </c>
      <c r="D52" s="2" t="s">
        <v>101</v>
      </c>
      <c r="E52" s="3">
        <v>34925</v>
      </c>
      <c r="F52" s="2" t="s">
        <v>14</v>
      </c>
      <c r="G52" s="2" t="s">
        <v>15</v>
      </c>
      <c r="H52" s="3">
        <v>43098</v>
      </c>
      <c r="K52" s="2" t="s">
        <v>45</v>
      </c>
      <c r="L52" s="2" t="s">
        <v>102</v>
      </c>
      <c r="N52" t="s">
        <v>3440</v>
      </c>
      <c r="O52" s="3">
        <v>45306</v>
      </c>
      <c r="P52" s="2">
        <f t="shared" ca="1" si="0"/>
        <v>29</v>
      </c>
      <c r="Q52" s="2">
        <f t="shared" ca="1" si="1"/>
        <v>343</v>
      </c>
      <c r="R52" s="9">
        <f ca="1">ROUNDUP(YEARFRAC(tSeniority_Bonus[[#This Row],[DOH]],TODAY())*12,0)</f>
        <v>344</v>
      </c>
      <c r="S52" s="10">
        <f ca="1">ROUND(tSeniority_Bonus[[#This Row],[YearFrac]]*$S$2,0)</f>
        <v>25112</v>
      </c>
      <c r="T52" s="10">
        <f ca="1">IF(tSeniority_Bonus[[#This Row],[YearFrac]]*$S$2&lt;$S$3,$S$3,IF(tSeniority_Bonus[[#This Row],[YearFrac]]*$S$2&gt;$S$4,$S$4,tSeniority_Bonus[[#This Row],[YearFrac]]*$S$2))</f>
        <v>25112</v>
      </c>
      <c r="U52" s="10">
        <f ca="1">IF(tSeniority_Bonus[[#This Row],[YearFrac]]*$S$2&lt;$S$3,$S$3,tSeniority_Bonus[[#This Row],[YearFrac]]*$S$2)</f>
        <v>25112</v>
      </c>
    </row>
    <row r="53" spans="1:21">
      <c r="A53" s="2">
        <v>1032787</v>
      </c>
      <c r="B53" s="2">
        <v>45</v>
      </c>
      <c r="C53" s="2">
        <v>45</v>
      </c>
      <c r="D53" s="2" t="s">
        <v>103</v>
      </c>
      <c r="E53" s="3">
        <v>34925</v>
      </c>
      <c r="F53" s="2" t="s">
        <v>24</v>
      </c>
      <c r="G53" s="2" t="s">
        <v>15</v>
      </c>
      <c r="H53" s="3">
        <v>42632</v>
      </c>
      <c r="J53" s="2" t="s">
        <v>60</v>
      </c>
      <c r="K53" s="2" t="s">
        <v>16</v>
      </c>
      <c r="L53" s="2" t="s">
        <v>33</v>
      </c>
      <c r="N53" t="s">
        <v>3440</v>
      </c>
      <c r="O53" s="3">
        <v>45306</v>
      </c>
      <c r="P53" s="2">
        <f t="shared" ca="1" si="0"/>
        <v>29</v>
      </c>
      <c r="Q53" s="2">
        <f t="shared" ca="1" si="1"/>
        <v>343</v>
      </c>
      <c r="R53" s="9">
        <f ca="1">ROUNDUP(YEARFRAC(tSeniority_Bonus[[#This Row],[DOH]],TODAY())*12,0)</f>
        <v>344</v>
      </c>
      <c r="S53" s="10">
        <f ca="1">ROUND(tSeniority_Bonus[[#This Row],[YearFrac]]*$S$2,0)</f>
        <v>25112</v>
      </c>
      <c r="T53" s="10">
        <f ca="1">IF(tSeniority_Bonus[[#This Row],[YearFrac]]*$S$2&lt;$S$3,$S$3,IF(tSeniority_Bonus[[#This Row],[YearFrac]]*$S$2&gt;$S$4,$S$4,tSeniority_Bonus[[#This Row],[YearFrac]]*$S$2))</f>
        <v>25112</v>
      </c>
      <c r="U53" s="10">
        <f ca="1">IF(tSeniority_Bonus[[#This Row],[YearFrac]]*$S$2&lt;$S$3,$S$3,tSeniority_Bonus[[#This Row],[YearFrac]]*$S$2)</f>
        <v>25112</v>
      </c>
    </row>
    <row r="54" spans="1:21">
      <c r="A54" s="2">
        <v>1866896</v>
      </c>
      <c r="B54" s="2">
        <v>46</v>
      </c>
      <c r="C54" s="2">
        <v>46</v>
      </c>
      <c r="D54" s="2" t="s">
        <v>104</v>
      </c>
      <c r="E54" s="3">
        <v>34982</v>
      </c>
      <c r="F54" s="2" t="s">
        <v>19</v>
      </c>
      <c r="G54" s="2" t="s">
        <v>15</v>
      </c>
      <c r="H54" s="3">
        <v>41239</v>
      </c>
      <c r="K54" s="2" t="s">
        <v>32</v>
      </c>
      <c r="L54" s="2" t="s">
        <v>36</v>
      </c>
      <c r="N54" t="s">
        <v>3440</v>
      </c>
      <c r="O54" s="3">
        <v>45306</v>
      </c>
      <c r="P54" s="2">
        <f t="shared" ca="1" si="0"/>
        <v>29</v>
      </c>
      <c r="Q54" s="2">
        <f t="shared" ca="1" si="1"/>
        <v>341</v>
      </c>
      <c r="R54" s="9">
        <f ca="1">ROUNDUP(YEARFRAC(tSeniority_Bonus[[#This Row],[DOH]],TODAY())*12,0)</f>
        <v>342</v>
      </c>
      <c r="S54" s="10">
        <f ca="1">ROUND(tSeniority_Bonus[[#This Row],[YearFrac]]*$S$2,0)</f>
        <v>24966</v>
      </c>
      <c r="T54" s="10">
        <f ca="1">IF(tSeniority_Bonus[[#This Row],[YearFrac]]*$S$2&lt;$S$3,$S$3,IF(tSeniority_Bonus[[#This Row],[YearFrac]]*$S$2&gt;$S$4,$S$4,tSeniority_Bonus[[#This Row],[YearFrac]]*$S$2))</f>
        <v>24966</v>
      </c>
      <c r="U54" s="10">
        <f ca="1">IF(tSeniority_Bonus[[#This Row],[YearFrac]]*$S$2&lt;$S$3,$S$3,tSeniority_Bonus[[#This Row],[YearFrac]]*$S$2)</f>
        <v>24966</v>
      </c>
    </row>
    <row r="55" spans="1:21">
      <c r="A55" s="2">
        <v>1032775</v>
      </c>
      <c r="B55" s="2">
        <v>47</v>
      </c>
      <c r="C55" s="2">
        <v>47</v>
      </c>
      <c r="D55" s="2" t="s">
        <v>105</v>
      </c>
      <c r="E55" s="3">
        <v>34982</v>
      </c>
      <c r="F55" s="2" t="s">
        <v>19</v>
      </c>
      <c r="G55" s="2" t="s">
        <v>15</v>
      </c>
      <c r="H55" s="3">
        <v>44329</v>
      </c>
      <c r="K55" s="2" t="s">
        <v>25</v>
      </c>
      <c r="L55" s="2" t="s">
        <v>75</v>
      </c>
      <c r="N55" t="s">
        <v>3440</v>
      </c>
      <c r="O55" s="3">
        <v>45306</v>
      </c>
      <c r="P55" s="2">
        <f t="shared" ca="1" si="0"/>
        <v>29</v>
      </c>
      <c r="Q55" s="2">
        <f t="shared" ca="1" si="1"/>
        <v>341</v>
      </c>
      <c r="R55" s="9">
        <f ca="1">ROUNDUP(YEARFRAC(tSeniority_Bonus[[#This Row],[DOH]],TODAY())*12,0)</f>
        <v>342</v>
      </c>
      <c r="S55" s="10">
        <f ca="1">ROUND(tSeniority_Bonus[[#This Row],[YearFrac]]*$S$2,0)</f>
        <v>24966</v>
      </c>
      <c r="T55" s="10">
        <f ca="1">IF(tSeniority_Bonus[[#This Row],[YearFrac]]*$S$2&lt;$S$3,$S$3,IF(tSeniority_Bonus[[#This Row],[YearFrac]]*$S$2&gt;$S$4,$S$4,tSeniority_Bonus[[#This Row],[YearFrac]]*$S$2))</f>
        <v>24966</v>
      </c>
      <c r="U55" s="10">
        <f ca="1">IF(tSeniority_Bonus[[#This Row],[YearFrac]]*$S$2&lt;$S$3,$S$3,tSeniority_Bonus[[#This Row],[YearFrac]]*$S$2)</f>
        <v>24966</v>
      </c>
    </row>
    <row r="56" spans="1:21">
      <c r="A56" s="2">
        <v>1040175</v>
      </c>
      <c r="B56" s="2">
        <v>48</v>
      </c>
      <c r="C56" s="2">
        <v>48</v>
      </c>
      <c r="D56" s="2" t="s">
        <v>106</v>
      </c>
      <c r="E56" s="3">
        <v>34982</v>
      </c>
      <c r="F56" s="2" t="s">
        <v>24</v>
      </c>
      <c r="G56" s="2" t="s">
        <v>15</v>
      </c>
      <c r="H56" s="3">
        <v>46150</v>
      </c>
      <c r="K56" s="2" t="s">
        <v>80</v>
      </c>
      <c r="L56" s="2" t="s">
        <v>107</v>
      </c>
      <c r="N56" t="s">
        <v>3440</v>
      </c>
      <c r="O56" s="3">
        <v>45306</v>
      </c>
      <c r="P56" s="2">
        <f t="shared" ca="1" si="0"/>
        <v>29</v>
      </c>
      <c r="Q56" s="2">
        <f t="shared" ca="1" si="1"/>
        <v>341</v>
      </c>
      <c r="R56" s="9">
        <f ca="1">ROUNDUP(YEARFRAC(tSeniority_Bonus[[#This Row],[DOH]],TODAY())*12,0)</f>
        <v>342</v>
      </c>
      <c r="S56" s="10">
        <f ca="1">ROUND(tSeniority_Bonus[[#This Row],[YearFrac]]*$S$2,0)</f>
        <v>24966</v>
      </c>
      <c r="T56" s="10">
        <f ca="1">IF(tSeniority_Bonus[[#This Row],[YearFrac]]*$S$2&lt;$S$3,$S$3,IF(tSeniority_Bonus[[#This Row],[YearFrac]]*$S$2&gt;$S$4,$S$4,tSeniority_Bonus[[#This Row],[YearFrac]]*$S$2))</f>
        <v>24966</v>
      </c>
      <c r="U56" s="10">
        <f ca="1">IF(tSeniority_Bonus[[#This Row],[YearFrac]]*$S$2&lt;$S$3,$S$3,tSeniority_Bonus[[#This Row],[YearFrac]]*$S$2)</f>
        <v>24966</v>
      </c>
    </row>
    <row r="57" spans="1:21">
      <c r="A57" s="2">
        <v>1032793</v>
      </c>
      <c r="B57" s="2">
        <v>49</v>
      </c>
      <c r="C57" s="2">
        <v>49</v>
      </c>
      <c r="D57" s="2" t="s">
        <v>108</v>
      </c>
      <c r="E57" s="3">
        <v>35023</v>
      </c>
      <c r="F57" s="2" t="s">
        <v>24</v>
      </c>
      <c r="G57" s="2" t="s">
        <v>15</v>
      </c>
      <c r="H57" s="3">
        <v>46150</v>
      </c>
      <c r="K57" s="2" t="s">
        <v>16</v>
      </c>
      <c r="L57" s="2" t="s">
        <v>33</v>
      </c>
      <c r="N57" t="s">
        <v>3440</v>
      </c>
      <c r="O57" s="3">
        <v>45306</v>
      </c>
      <c r="P57" s="2">
        <f t="shared" ca="1" si="0"/>
        <v>29</v>
      </c>
      <c r="Q57" s="2">
        <f t="shared" ca="1" si="1"/>
        <v>340</v>
      </c>
      <c r="R57" s="9">
        <f ca="1">ROUNDUP(YEARFRAC(tSeniority_Bonus[[#This Row],[DOH]],TODAY())*12,0)</f>
        <v>341</v>
      </c>
      <c r="S57" s="10">
        <f ca="1">ROUND(tSeniority_Bonus[[#This Row],[YearFrac]]*$S$2,0)</f>
        <v>24893</v>
      </c>
      <c r="T57" s="10">
        <f ca="1">IF(tSeniority_Bonus[[#This Row],[YearFrac]]*$S$2&lt;$S$3,$S$3,IF(tSeniority_Bonus[[#This Row],[YearFrac]]*$S$2&gt;$S$4,$S$4,tSeniority_Bonus[[#This Row],[YearFrac]]*$S$2))</f>
        <v>24893</v>
      </c>
      <c r="U57" s="10">
        <f ca="1">IF(tSeniority_Bonus[[#This Row],[YearFrac]]*$S$2&lt;$S$3,$S$3,tSeniority_Bonus[[#This Row],[YearFrac]]*$S$2)</f>
        <v>24893</v>
      </c>
    </row>
    <row r="58" spans="1:21">
      <c r="A58" s="2">
        <v>1032763</v>
      </c>
      <c r="B58" s="2">
        <v>50</v>
      </c>
      <c r="C58" s="2">
        <v>50</v>
      </c>
      <c r="D58" s="2" t="s">
        <v>109</v>
      </c>
      <c r="E58" s="3">
        <v>35023</v>
      </c>
      <c r="F58" s="2" t="s">
        <v>31</v>
      </c>
      <c r="G58" s="2" t="s">
        <v>15</v>
      </c>
      <c r="H58" s="3">
        <v>42994</v>
      </c>
      <c r="J58" s="2" t="s">
        <v>60</v>
      </c>
      <c r="K58" s="2" t="s">
        <v>63</v>
      </c>
      <c r="L58" s="2" t="s">
        <v>33</v>
      </c>
      <c r="N58" t="s">
        <v>3440</v>
      </c>
      <c r="O58" s="3">
        <v>45306</v>
      </c>
      <c r="P58" s="2">
        <f t="shared" ca="1" si="0"/>
        <v>29</v>
      </c>
      <c r="Q58" s="2">
        <f t="shared" ca="1" si="1"/>
        <v>340</v>
      </c>
      <c r="R58" s="9">
        <f ca="1">ROUNDUP(YEARFRAC(tSeniority_Bonus[[#This Row],[DOH]],TODAY())*12,0)</f>
        <v>341</v>
      </c>
      <c r="S58" s="10">
        <f ca="1">ROUND(tSeniority_Bonus[[#This Row],[YearFrac]]*$S$2,0)</f>
        <v>24893</v>
      </c>
      <c r="T58" s="10">
        <f ca="1">IF(tSeniority_Bonus[[#This Row],[YearFrac]]*$S$2&lt;$S$3,$S$3,IF(tSeniority_Bonus[[#This Row],[YearFrac]]*$S$2&gt;$S$4,$S$4,tSeniority_Bonus[[#This Row],[YearFrac]]*$S$2))</f>
        <v>24893</v>
      </c>
      <c r="U58" s="10">
        <f ca="1">IF(tSeniority_Bonus[[#This Row],[YearFrac]]*$S$2&lt;$S$3,$S$3,tSeniority_Bonus[[#This Row],[YearFrac]]*$S$2)</f>
        <v>24893</v>
      </c>
    </row>
    <row r="59" spans="1:21">
      <c r="A59" s="2">
        <v>1032794</v>
      </c>
      <c r="B59" s="2">
        <v>51</v>
      </c>
      <c r="C59" s="2">
        <v>51</v>
      </c>
      <c r="D59" s="2" t="s">
        <v>110</v>
      </c>
      <c r="E59" s="3">
        <v>35023</v>
      </c>
      <c r="F59" s="2" t="s">
        <v>19</v>
      </c>
      <c r="G59" s="2" t="s">
        <v>15</v>
      </c>
      <c r="H59" s="3">
        <v>46063</v>
      </c>
      <c r="K59" s="2" t="s">
        <v>21</v>
      </c>
      <c r="L59" s="2" t="s">
        <v>33</v>
      </c>
      <c r="N59" t="s">
        <v>3440</v>
      </c>
      <c r="O59" s="3">
        <v>45306</v>
      </c>
      <c r="P59" s="2">
        <f t="shared" ca="1" si="0"/>
        <v>29</v>
      </c>
      <c r="Q59" s="2">
        <f t="shared" ca="1" si="1"/>
        <v>340</v>
      </c>
      <c r="R59" s="9">
        <f ca="1">ROUNDUP(YEARFRAC(tSeniority_Bonus[[#This Row],[DOH]],TODAY())*12,0)</f>
        <v>341</v>
      </c>
      <c r="S59" s="10">
        <f ca="1">ROUND(tSeniority_Bonus[[#This Row],[YearFrac]]*$S$2,0)</f>
        <v>24893</v>
      </c>
      <c r="T59" s="10">
        <f ca="1">IF(tSeniority_Bonus[[#This Row],[YearFrac]]*$S$2&lt;$S$3,$S$3,IF(tSeniority_Bonus[[#This Row],[YearFrac]]*$S$2&gt;$S$4,$S$4,tSeniority_Bonus[[#This Row],[YearFrac]]*$S$2))</f>
        <v>24893</v>
      </c>
      <c r="U59" s="10">
        <f ca="1">IF(tSeniority_Bonus[[#This Row],[YearFrac]]*$S$2&lt;$S$3,$S$3,tSeniority_Bonus[[#This Row],[YearFrac]]*$S$2)</f>
        <v>24893</v>
      </c>
    </row>
    <row r="60" spans="1:21">
      <c r="A60" s="2">
        <v>1032851</v>
      </c>
      <c r="B60" s="2">
        <v>52</v>
      </c>
      <c r="C60" s="2">
        <v>52</v>
      </c>
      <c r="D60" s="2" t="s">
        <v>111</v>
      </c>
      <c r="E60" s="3">
        <v>35023</v>
      </c>
      <c r="F60" s="2" t="s">
        <v>31</v>
      </c>
      <c r="G60" s="2" t="s">
        <v>15</v>
      </c>
      <c r="H60" s="3">
        <v>44631</v>
      </c>
      <c r="K60" s="2" t="s">
        <v>32</v>
      </c>
      <c r="L60" s="2" t="s">
        <v>33</v>
      </c>
      <c r="N60" t="s">
        <v>3440</v>
      </c>
      <c r="O60" s="3">
        <v>45306</v>
      </c>
      <c r="P60" s="2">
        <f t="shared" ca="1" si="0"/>
        <v>29</v>
      </c>
      <c r="Q60" s="2">
        <f t="shared" ca="1" si="1"/>
        <v>340</v>
      </c>
      <c r="R60" s="9">
        <f ca="1">ROUNDUP(YEARFRAC(tSeniority_Bonus[[#This Row],[DOH]],TODAY())*12,0)</f>
        <v>341</v>
      </c>
      <c r="S60" s="10">
        <f ca="1">ROUND(tSeniority_Bonus[[#This Row],[YearFrac]]*$S$2,0)</f>
        <v>24893</v>
      </c>
      <c r="T60" s="10">
        <f ca="1">IF(tSeniority_Bonus[[#This Row],[YearFrac]]*$S$2&lt;$S$3,$S$3,IF(tSeniority_Bonus[[#This Row],[YearFrac]]*$S$2&gt;$S$4,$S$4,tSeniority_Bonus[[#This Row],[YearFrac]]*$S$2))</f>
        <v>24893</v>
      </c>
      <c r="U60" s="10">
        <f ca="1">IF(tSeniority_Bonus[[#This Row],[YearFrac]]*$S$2&lt;$S$3,$S$3,tSeniority_Bonus[[#This Row],[YearFrac]]*$S$2)</f>
        <v>24893</v>
      </c>
    </row>
    <row r="61" spans="1:21">
      <c r="A61" s="2">
        <v>1032798</v>
      </c>
      <c r="B61" s="2">
        <v>53</v>
      </c>
      <c r="C61" s="2">
        <v>53</v>
      </c>
      <c r="D61" s="2" t="s">
        <v>112</v>
      </c>
      <c r="E61" s="3">
        <v>35024</v>
      </c>
      <c r="F61" s="2" t="s">
        <v>31</v>
      </c>
      <c r="G61" s="2" t="s">
        <v>15</v>
      </c>
      <c r="H61" s="3">
        <v>43601</v>
      </c>
      <c r="K61" s="2" t="s">
        <v>29</v>
      </c>
      <c r="L61" s="2" t="s">
        <v>113</v>
      </c>
      <c r="N61" t="s">
        <v>3440</v>
      </c>
      <c r="O61" s="3">
        <v>45306</v>
      </c>
      <c r="P61" s="2">
        <f t="shared" ca="1" si="0"/>
        <v>29</v>
      </c>
      <c r="Q61" s="2">
        <f t="shared" ca="1" si="1"/>
        <v>340</v>
      </c>
      <c r="R61" s="9">
        <f ca="1">ROUNDUP(YEARFRAC(tSeniority_Bonus[[#This Row],[DOH]],TODAY())*12,0)</f>
        <v>341</v>
      </c>
      <c r="S61" s="10">
        <f ca="1">ROUND(tSeniority_Bonus[[#This Row],[YearFrac]]*$S$2,0)</f>
        <v>24893</v>
      </c>
      <c r="T61" s="10">
        <f ca="1">IF(tSeniority_Bonus[[#This Row],[YearFrac]]*$S$2&lt;$S$3,$S$3,IF(tSeniority_Bonus[[#This Row],[YearFrac]]*$S$2&gt;$S$4,$S$4,tSeniority_Bonus[[#This Row],[YearFrac]]*$S$2))</f>
        <v>24893</v>
      </c>
      <c r="U61" s="10">
        <f ca="1">IF(tSeniority_Bonus[[#This Row],[YearFrac]]*$S$2&lt;$S$3,$S$3,tSeniority_Bonus[[#This Row],[YearFrac]]*$S$2)</f>
        <v>24893</v>
      </c>
    </row>
    <row r="62" spans="1:21">
      <c r="A62" s="2">
        <v>1032804</v>
      </c>
      <c r="B62" s="2">
        <v>54</v>
      </c>
      <c r="C62" s="2">
        <v>54</v>
      </c>
      <c r="D62" s="2" t="s">
        <v>114</v>
      </c>
      <c r="E62" s="3">
        <v>35051</v>
      </c>
      <c r="F62" s="2" t="s">
        <v>31</v>
      </c>
      <c r="G62" s="2" t="s">
        <v>15</v>
      </c>
      <c r="H62" s="3">
        <v>45729</v>
      </c>
      <c r="K62" s="2" t="s">
        <v>32</v>
      </c>
      <c r="L62" s="2" t="s">
        <v>22</v>
      </c>
      <c r="N62" t="s">
        <v>3440</v>
      </c>
      <c r="O62" s="3">
        <v>45306</v>
      </c>
      <c r="P62" s="2">
        <f t="shared" ca="1" si="0"/>
        <v>29</v>
      </c>
      <c r="Q62" s="2">
        <f t="shared" ca="1" si="1"/>
        <v>339</v>
      </c>
      <c r="R62" s="9">
        <f ca="1">ROUNDUP(YEARFRAC(tSeniority_Bonus[[#This Row],[DOH]],TODAY())*12,0)</f>
        <v>340</v>
      </c>
      <c r="S62" s="10">
        <f ca="1">ROUND(tSeniority_Bonus[[#This Row],[YearFrac]]*$S$2,0)</f>
        <v>24820</v>
      </c>
      <c r="T62" s="10">
        <f ca="1">IF(tSeniority_Bonus[[#This Row],[YearFrac]]*$S$2&lt;$S$3,$S$3,IF(tSeniority_Bonus[[#This Row],[YearFrac]]*$S$2&gt;$S$4,$S$4,tSeniority_Bonus[[#This Row],[YearFrac]]*$S$2))</f>
        <v>24820</v>
      </c>
      <c r="U62" s="10">
        <f ca="1">IF(tSeniority_Bonus[[#This Row],[YearFrac]]*$S$2&lt;$S$3,$S$3,tSeniority_Bonus[[#This Row],[YearFrac]]*$S$2)</f>
        <v>24820</v>
      </c>
    </row>
    <row r="63" spans="1:21">
      <c r="A63" s="2">
        <v>1032806</v>
      </c>
      <c r="B63" s="2">
        <v>55</v>
      </c>
      <c r="C63" s="2">
        <v>55</v>
      </c>
      <c r="D63" s="2" t="s">
        <v>115</v>
      </c>
      <c r="E63" s="3">
        <v>35051</v>
      </c>
      <c r="F63" s="2" t="s">
        <v>31</v>
      </c>
      <c r="G63" s="2" t="s">
        <v>15</v>
      </c>
      <c r="H63" s="3">
        <v>43495</v>
      </c>
      <c r="K63" s="2" t="s">
        <v>45</v>
      </c>
      <c r="L63" s="2" t="s">
        <v>116</v>
      </c>
      <c r="N63" t="s">
        <v>3440</v>
      </c>
      <c r="O63" s="3">
        <v>45306</v>
      </c>
      <c r="P63" s="2">
        <f t="shared" ca="1" si="0"/>
        <v>29</v>
      </c>
      <c r="Q63" s="2">
        <f t="shared" ca="1" si="1"/>
        <v>339</v>
      </c>
      <c r="R63" s="9">
        <f ca="1">ROUNDUP(YEARFRAC(tSeniority_Bonus[[#This Row],[DOH]],TODAY())*12,0)</f>
        <v>340</v>
      </c>
      <c r="S63" s="10">
        <f ca="1">ROUND(tSeniority_Bonus[[#This Row],[YearFrac]]*$S$2,0)</f>
        <v>24820</v>
      </c>
      <c r="T63" s="10">
        <f ca="1">IF(tSeniority_Bonus[[#This Row],[YearFrac]]*$S$2&lt;$S$3,$S$3,IF(tSeniority_Bonus[[#This Row],[YearFrac]]*$S$2&gt;$S$4,$S$4,tSeniority_Bonus[[#This Row],[YearFrac]]*$S$2))</f>
        <v>24820</v>
      </c>
      <c r="U63" s="10">
        <f ca="1">IF(tSeniority_Bonus[[#This Row],[YearFrac]]*$S$2&lt;$S$3,$S$3,tSeniority_Bonus[[#This Row],[YearFrac]]*$S$2)</f>
        <v>24820</v>
      </c>
    </row>
    <row r="64" spans="1:21">
      <c r="A64" s="2">
        <v>1032802</v>
      </c>
      <c r="B64" s="2">
        <v>56</v>
      </c>
      <c r="C64" s="2">
        <v>56</v>
      </c>
      <c r="D64" s="2" t="s">
        <v>117</v>
      </c>
      <c r="E64" s="3">
        <v>35051</v>
      </c>
      <c r="F64" s="2" t="s">
        <v>24</v>
      </c>
      <c r="G64" s="2" t="s">
        <v>15</v>
      </c>
      <c r="H64" s="3">
        <v>46243</v>
      </c>
      <c r="K64" s="2" t="s">
        <v>80</v>
      </c>
      <c r="L64" s="2" t="s">
        <v>118</v>
      </c>
      <c r="N64" t="s">
        <v>3440</v>
      </c>
      <c r="O64" s="3">
        <v>45306</v>
      </c>
      <c r="P64" s="2">
        <f t="shared" ca="1" si="0"/>
        <v>29</v>
      </c>
      <c r="Q64" s="2">
        <f t="shared" ca="1" si="1"/>
        <v>339</v>
      </c>
      <c r="R64" s="9">
        <f ca="1">ROUNDUP(YEARFRAC(tSeniority_Bonus[[#This Row],[DOH]],TODAY())*12,0)</f>
        <v>340</v>
      </c>
      <c r="S64" s="10">
        <f ca="1">ROUND(tSeniority_Bonus[[#This Row],[YearFrac]]*$S$2,0)</f>
        <v>24820</v>
      </c>
      <c r="T64" s="10">
        <f ca="1">IF(tSeniority_Bonus[[#This Row],[YearFrac]]*$S$2&lt;$S$3,$S$3,IF(tSeniority_Bonus[[#This Row],[YearFrac]]*$S$2&gt;$S$4,$S$4,tSeniority_Bonus[[#This Row],[YearFrac]]*$S$2))</f>
        <v>24820</v>
      </c>
      <c r="U64" s="10">
        <f ca="1">IF(tSeniority_Bonus[[#This Row],[YearFrac]]*$S$2&lt;$S$3,$S$3,tSeniority_Bonus[[#This Row],[YearFrac]]*$S$2)</f>
        <v>24820</v>
      </c>
    </row>
    <row r="65" spans="1:21">
      <c r="A65" s="2">
        <v>1032791</v>
      </c>
      <c r="B65" s="2">
        <v>57</v>
      </c>
      <c r="C65" s="2">
        <v>57</v>
      </c>
      <c r="D65" s="2" t="s">
        <v>119</v>
      </c>
      <c r="E65" s="3">
        <v>35094</v>
      </c>
      <c r="F65" s="2" t="s">
        <v>24</v>
      </c>
      <c r="G65" s="2" t="s">
        <v>15</v>
      </c>
      <c r="H65" s="3">
        <v>46150</v>
      </c>
      <c r="K65" s="2" t="s">
        <v>16</v>
      </c>
      <c r="L65" s="2" t="s">
        <v>33</v>
      </c>
      <c r="N65" t="s">
        <v>3440</v>
      </c>
      <c r="O65" s="3">
        <v>45306</v>
      </c>
      <c r="P65" s="2">
        <f t="shared" ca="1" si="0"/>
        <v>29</v>
      </c>
      <c r="Q65" s="2">
        <f t="shared" ca="1" si="1"/>
        <v>338</v>
      </c>
      <c r="R65" s="9">
        <f ca="1">ROUNDUP(YEARFRAC(tSeniority_Bonus[[#This Row],[DOH]],TODAY())*12,0)</f>
        <v>339</v>
      </c>
      <c r="S65" s="10">
        <f ca="1">ROUND(tSeniority_Bonus[[#This Row],[YearFrac]]*$S$2,0)</f>
        <v>24747</v>
      </c>
      <c r="T65" s="10">
        <f ca="1">IF(tSeniority_Bonus[[#This Row],[YearFrac]]*$S$2&lt;$S$3,$S$3,IF(tSeniority_Bonus[[#This Row],[YearFrac]]*$S$2&gt;$S$4,$S$4,tSeniority_Bonus[[#This Row],[YearFrac]]*$S$2))</f>
        <v>24747</v>
      </c>
      <c r="U65" s="10">
        <f ca="1">IF(tSeniority_Bonus[[#This Row],[YearFrac]]*$S$2&lt;$S$3,$S$3,tSeniority_Bonus[[#This Row],[YearFrac]]*$S$2)</f>
        <v>24747</v>
      </c>
    </row>
    <row r="66" spans="1:21">
      <c r="A66" s="2">
        <v>1031968</v>
      </c>
      <c r="B66" s="2">
        <v>58</v>
      </c>
      <c r="C66" s="2">
        <v>58</v>
      </c>
      <c r="D66" s="2" t="s">
        <v>120</v>
      </c>
      <c r="E66" s="3">
        <v>35094</v>
      </c>
      <c r="F66" s="2" t="s">
        <v>24</v>
      </c>
      <c r="G66" s="2" t="s">
        <v>15</v>
      </c>
      <c r="H66" s="3">
        <v>46351</v>
      </c>
      <c r="K66" s="2" t="s">
        <v>16</v>
      </c>
      <c r="L66" s="2" t="s">
        <v>121</v>
      </c>
      <c r="N66" t="s">
        <v>3440</v>
      </c>
      <c r="O66" s="3">
        <v>45306</v>
      </c>
      <c r="P66" s="2">
        <f t="shared" ca="1" si="0"/>
        <v>29</v>
      </c>
      <c r="Q66" s="2">
        <f t="shared" ca="1" si="1"/>
        <v>338</v>
      </c>
      <c r="R66" s="9">
        <f ca="1">ROUNDUP(YEARFRAC(tSeniority_Bonus[[#This Row],[DOH]],TODAY())*12,0)</f>
        <v>339</v>
      </c>
      <c r="S66" s="10">
        <f ca="1">ROUND(tSeniority_Bonus[[#This Row],[YearFrac]]*$S$2,0)</f>
        <v>24747</v>
      </c>
      <c r="T66" s="10">
        <f ca="1">IF(tSeniority_Bonus[[#This Row],[YearFrac]]*$S$2&lt;$S$3,$S$3,IF(tSeniority_Bonus[[#This Row],[YearFrac]]*$S$2&gt;$S$4,$S$4,tSeniority_Bonus[[#This Row],[YearFrac]]*$S$2))</f>
        <v>24747</v>
      </c>
      <c r="U66" s="10">
        <f ca="1">IF(tSeniority_Bonus[[#This Row],[YearFrac]]*$S$2&lt;$S$3,$S$3,tSeniority_Bonus[[#This Row],[YearFrac]]*$S$2)</f>
        <v>24747</v>
      </c>
    </row>
    <row r="67" spans="1:21">
      <c r="A67" s="2">
        <v>1032667</v>
      </c>
      <c r="B67" s="2">
        <v>59</v>
      </c>
      <c r="C67" s="2">
        <v>59</v>
      </c>
      <c r="D67" s="2" t="s">
        <v>122</v>
      </c>
      <c r="E67" s="3">
        <v>35094</v>
      </c>
      <c r="F67" s="2" t="s">
        <v>19</v>
      </c>
      <c r="G67" s="2" t="s">
        <v>15</v>
      </c>
      <c r="H67" s="3">
        <v>43317</v>
      </c>
      <c r="K67" s="2" t="s">
        <v>80</v>
      </c>
      <c r="L67" s="2" t="s">
        <v>123</v>
      </c>
      <c r="N67" t="s">
        <v>3440</v>
      </c>
      <c r="O67" s="3">
        <v>45306</v>
      </c>
      <c r="P67" s="2">
        <f t="shared" ca="1" si="0"/>
        <v>29</v>
      </c>
      <c r="Q67" s="2">
        <f t="shared" ca="1" si="1"/>
        <v>338</v>
      </c>
      <c r="R67" s="9">
        <f ca="1">ROUNDUP(YEARFRAC(tSeniority_Bonus[[#This Row],[DOH]],TODAY())*12,0)</f>
        <v>339</v>
      </c>
      <c r="S67" s="10">
        <f ca="1">ROUND(tSeniority_Bonus[[#This Row],[YearFrac]]*$S$2,0)</f>
        <v>24747</v>
      </c>
      <c r="T67" s="10">
        <f ca="1">IF(tSeniority_Bonus[[#This Row],[YearFrac]]*$S$2&lt;$S$3,$S$3,IF(tSeniority_Bonus[[#This Row],[YearFrac]]*$S$2&gt;$S$4,$S$4,tSeniority_Bonus[[#This Row],[YearFrac]]*$S$2))</f>
        <v>24747</v>
      </c>
      <c r="U67" s="10">
        <f ca="1">IF(tSeniority_Bonus[[#This Row],[YearFrac]]*$S$2&lt;$S$3,$S$3,tSeniority_Bonus[[#This Row],[YearFrac]]*$S$2)</f>
        <v>24747</v>
      </c>
    </row>
    <row r="68" spans="1:21">
      <c r="A68" s="2">
        <v>1032300</v>
      </c>
      <c r="B68" s="2">
        <v>60</v>
      </c>
      <c r="C68" s="2">
        <v>60</v>
      </c>
      <c r="D68" s="2" t="s">
        <v>124</v>
      </c>
      <c r="E68" s="3">
        <v>35094</v>
      </c>
      <c r="F68" s="2" t="s">
        <v>24</v>
      </c>
      <c r="G68" s="2" t="s">
        <v>15</v>
      </c>
      <c r="H68" s="3">
        <v>46208</v>
      </c>
      <c r="K68" s="2" t="s">
        <v>16</v>
      </c>
      <c r="L68" s="2" t="s">
        <v>85</v>
      </c>
      <c r="N68" t="s">
        <v>3440</v>
      </c>
      <c r="O68" s="3">
        <v>45306</v>
      </c>
      <c r="P68" s="2">
        <f t="shared" ca="1" si="0"/>
        <v>29</v>
      </c>
      <c r="Q68" s="2">
        <f t="shared" ca="1" si="1"/>
        <v>338</v>
      </c>
      <c r="R68" s="9">
        <f ca="1">ROUNDUP(YEARFRAC(tSeniority_Bonus[[#This Row],[DOH]],TODAY())*12,0)</f>
        <v>339</v>
      </c>
      <c r="S68" s="10">
        <f ca="1">ROUND(tSeniority_Bonus[[#This Row],[YearFrac]]*$S$2,0)</f>
        <v>24747</v>
      </c>
      <c r="T68" s="10">
        <f ca="1">IF(tSeniority_Bonus[[#This Row],[YearFrac]]*$S$2&lt;$S$3,$S$3,IF(tSeniority_Bonus[[#This Row],[YearFrac]]*$S$2&gt;$S$4,$S$4,tSeniority_Bonus[[#This Row],[YearFrac]]*$S$2))</f>
        <v>24747</v>
      </c>
      <c r="U68" s="10">
        <f ca="1">IF(tSeniority_Bonus[[#This Row],[YearFrac]]*$S$2&lt;$S$3,$S$3,tSeniority_Bonus[[#This Row],[YearFrac]]*$S$2)</f>
        <v>24747</v>
      </c>
    </row>
    <row r="69" spans="1:21">
      <c r="A69" s="2">
        <v>1699823</v>
      </c>
      <c r="B69" s="2">
        <v>61</v>
      </c>
      <c r="C69" s="2">
        <v>61</v>
      </c>
      <c r="D69" s="2" t="s">
        <v>125</v>
      </c>
      <c r="E69" s="3">
        <v>35129</v>
      </c>
      <c r="F69" s="2" t="s">
        <v>24</v>
      </c>
      <c r="G69" s="2" t="s">
        <v>15</v>
      </c>
      <c r="H69" s="3">
        <v>46208</v>
      </c>
      <c r="K69" s="2" t="s">
        <v>126</v>
      </c>
      <c r="L69" s="2" t="s">
        <v>127</v>
      </c>
      <c r="N69" t="s">
        <v>3440</v>
      </c>
      <c r="O69" s="3">
        <v>45306</v>
      </c>
      <c r="P69" s="2">
        <f t="shared" ca="1" si="0"/>
        <v>29</v>
      </c>
      <c r="Q69" s="2">
        <f t="shared" ca="1" si="1"/>
        <v>336</v>
      </c>
      <c r="R69" s="9">
        <f ca="1">ROUNDUP(YEARFRAC(tSeniority_Bonus[[#This Row],[DOH]],TODAY())*12,0)</f>
        <v>337</v>
      </c>
      <c r="S69" s="10">
        <f ca="1">ROUND(tSeniority_Bonus[[#This Row],[YearFrac]]*$S$2,0)</f>
        <v>24601</v>
      </c>
      <c r="T69" s="10">
        <f ca="1">IF(tSeniority_Bonus[[#This Row],[YearFrac]]*$S$2&lt;$S$3,$S$3,IF(tSeniority_Bonus[[#This Row],[YearFrac]]*$S$2&gt;$S$4,$S$4,tSeniority_Bonus[[#This Row],[YearFrac]]*$S$2))</f>
        <v>24601</v>
      </c>
      <c r="U69" s="10">
        <f ca="1">IF(tSeniority_Bonus[[#This Row],[YearFrac]]*$S$2&lt;$S$3,$S$3,tSeniority_Bonus[[#This Row],[YearFrac]]*$S$2)</f>
        <v>24601</v>
      </c>
    </row>
    <row r="70" spans="1:21">
      <c r="A70" s="2">
        <v>1032824</v>
      </c>
      <c r="B70" s="2">
        <v>62</v>
      </c>
      <c r="C70" s="2">
        <v>62</v>
      </c>
      <c r="D70" s="2" t="s">
        <v>128</v>
      </c>
      <c r="E70" s="3">
        <v>35129</v>
      </c>
      <c r="F70" s="2" t="s">
        <v>28</v>
      </c>
      <c r="G70" s="2" t="s">
        <v>15</v>
      </c>
      <c r="H70" s="3">
        <v>44555</v>
      </c>
      <c r="K70" s="2" t="s">
        <v>69</v>
      </c>
      <c r="L70" s="2" t="s">
        <v>50</v>
      </c>
      <c r="N70" t="s">
        <v>3440</v>
      </c>
      <c r="O70" s="3">
        <v>45306</v>
      </c>
      <c r="P70" s="2">
        <f t="shared" ca="1" si="0"/>
        <v>29</v>
      </c>
      <c r="Q70" s="2">
        <f t="shared" ca="1" si="1"/>
        <v>336</v>
      </c>
      <c r="R70" s="9">
        <f ca="1">ROUNDUP(YEARFRAC(tSeniority_Bonus[[#This Row],[DOH]],TODAY())*12,0)</f>
        <v>337</v>
      </c>
      <c r="S70" s="10">
        <f ca="1">ROUND(tSeniority_Bonus[[#This Row],[YearFrac]]*$S$2,0)</f>
        <v>24601</v>
      </c>
      <c r="T70" s="10">
        <f ca="1">IF(tSeniority_Bonus[[#This Row],[YearFrac]]*$S$2&lt;$S$3,$S$3,IF(tSeniority_Bonus[[#This Row],[YearFrac]]*$S$2&gt;$S$4,$S$4,tSeniority_Bonus[[#This Row],[YearFrac]]*$S$2))</f>
        <v>24601</v>
      </c>
      <c r="U70" s="10">
        <f ca="1">IF(tSeniority_Bonus[[#This Row],[YearFrac]]*$S$2&lt;$S$3,$S$3,tSeniority_Bonus[[#This Row],[YearFrac]]*$S$2)</f>
        <v>24601</v>
      </c>
    </row>
    <row r="71" spans="1:21">
      <c r="A71" s="2">
        <v>1032820</v>
      </c>
      <c r="B71" s="2">
        <v>63</v>
      </c>
      <c r="C71" s="2">
        <v>63</v>
      </c>
      <c r="D71" s="2" t="s">
        <v>129</v>
      </c>
      <c r="E71" s="3">
        <v>35129</v>
      </c>
      <c r="F71" s="2" t="s">
        <v>24</v>
      </c>
      <c r="G71" s="2" t="s">
        <v>15</v>
      </c>
      <c r="H71" s="3">
        <v>46312</v>
      </c>
      <c r="K71" s="2" t="s">
        <v>126</v>
      </c>
      <c r="L71" s="2" t="s">
        <v>130</v>
      </c>
      <c r="N71" t="s">
        <v>3440</v>
      </c>
      <c r="O71" s="3">
        <v>45306</v>
      </c>
      <c r="P71" s="2">
        <f t="shared" ca="1" si="0"/>
        <v>29</v>
      </c>
      <c r="Q71" s="2">
        <f t="shared" ca="1" si="1"/>
        <v>336</v>
      </c>
      <c r="R71" s="9">
        <f ca="1">ROUNDUP(YEARFRAC(tSeniority_Bonus[[#This Row],[DOH]],TODAY())*12,0)</f>
        <v>337</v>
      </c>
      <c r="S71" s="10">
        <f ca="1">ROUND(tSeniority_Bonus[[#This Row],[YearFrac]]*$S$2,0)</f>
        <v>24601</v>
      </c>
      <c r="T71" s="10">
        <f ca="1">IF(tSeniority_Bonus[[#This Row],[YearFrac]]*$S$2&lt;$S$3,$S$3,IF(tSeniority_Bonus[[#This Row],[YearFrac]]*$S$2&gt;$S$4,$S$4,tSeniority_Bonus[[#This Row],[YearFrac]]*$S$2))</f>
        <v>24601</v>
      </c>
      <c r="U71" s="10">
        <f ca="1">IF(tSeniority_Bonus[[#This Row],[YearFrac]]*$S$2&lt;$S$3,$S$3,tSeniority_Bonus[[#This Row],[YearFrac]]*$S$2)</f>
        <v>24601</v>
      </c>
    </row>
    <row r="72" spans="1:21">
      <c r="A72" s="2">
        <v>1032823</v>
      </c>
      <c r="B72" s="2">
        <v>64</v>
      </c>
      <c r="C72" s="2">
        <v>64</v>
      </c>
      <c r="D72" s="2" t="s">
        <v>131</v>
      </c>
      <c r="E72" s="3">
        <v>35129</v>
      </c>
      <c r="F72" s="2" t="s">
        <v>24</v>
      </c>
      <c r="G72" s="2" t="s">
        <v>15</v>
      </c>
      <c r="H72" s="3">
        <v>46281</v>
      </c>
      <c r="K72" s="2" t="s">
        <v>16</v>
      </c>
      <c r="L72" s="2" t="s">
        <v>132</v>
      </c>
      <c r="N72" t="s">
        <v>3440</v>
      </c>
      <c r="O72" s="3">
        <v>45306</v>
      </c>
      <c r="P72" s="2">
        <f t="shared" ca="1" si="0"/>
        <v>29</v>
      </c>
      <c r="Q72" s="2">
        <f t="shared" ca="1" si="1"/>
        <v>336</v>
      </c>
      <c r="R72" s="9">
        <f ca="1">ROUNDUP(YEARFRAC(tSeniority_Bonus[[#This Row],[DOH]],TODAY())*12,0)</f>
        <v>337</v>
      </c>
      <c r="S72" s="10">
        <f ca="1">ROUND(tSeniority_Bonus[[#This Row],[YearFrac]]*$S$2,0)</f>
        <v>24601</v>
      </c>
      <c r="T72" s="10">
        <f ca="1">IF(tSeniority_Bonus[[#This Row],[YearFrac]]*$S$2&lt;$S$3,$S$3,IF(tSeniority_Bonus[[#This Row],[YearFrac]]*$S$2&gt;$S$4,$S$4,tSeniority_Bonus[[#This Row],[YearFrac]]*$S$2))</f>
        <v>24601</v>
      </c>
      <c r="U72" s="10">
        <f ca="1">IF(tSeniority_Bonus[[#This Row],[YearFrac]]*$S$2&lt;$S$3,$S$3,tSeniority_Bonus[[#This Row],[YearFrac]]*$S$2)</f>
        <v>24601</v>
      </c>
    </row>
    <row r="73" spans="1:21">
      <c r="A73" s="2">
        <v>1699825</v>
      </c>
      <c r="B73" s="2">
        <v>65</v>
      </c>
      <c r="C73" s="2">
        <v>65</v>
      </c>
      <c r="D73" s="2" t="s">
        <v>133</v>
      </c>
      <c r="E73" s="3">
        <v>35129</v>
      </c>
      <c r="F73" s="2" t="s">
        <v>19</v>
      </c>
      <c r="G73" s="2" t="s">
        <v>15</v>
      </c>
      <c r="H73" s="3">
        <v>43353</v>
      </c>
      <c r="K73" s="2" t="s">
        <v>32</v>
      </c>
      <c r="L73" s="2" t="s">
        <v>96</v>
      </c>
      <c r="N73" t="s">
        <v>3440</v>
      </c>
      <c r="O73" s="3">
        <v>45306</v>
      </c>
      <c r="P73" s="2">
        <f t="shared" ref="P73:P136" ca="1" si="2">ROUNDUP((TODAY()-E73)/365.25,0)</f>
        <v>29</v>
      </c>
      <c r="Q73" s="2">
        <f t="shared" ref="Q73:Q136" ca="1" si="3">DATEDIF(E73,TODAY(),"M")</f>
        <v>336</v>
      </c>
      <c r="R73" s="9">
        <f ca="1">ROUNDUP(YEARFRAC(tSeniority_Bonus[[#This Row],[DOH]],TODAY())*12,0)</f>
        <v>337</v>
      </c>
      <c r="S73" s="10">
        <f ca="1">ROUND(tSeniority_Bonus[[#This Row],[YearFrac]]*$S$2,0)</f>
        <v>24601</v>
      </c>
      <c r="T73" s="10">
        <f ca="1">IF(tSeniority_Bonus[[#This Row],[YearFrac]]*$S$2&lt;$S$3,$S$3,IF(tSeniority_Bonus[[#This Row],[YearFrac]]*$S$2&gt;$S$4,$S$4,tSeniority_Bonus[[#This Row],[YearFrac]]*$S$2))</f>
        <v>24601</v>
      </c>
      <c r="U73" s="10">
        <f ca="1">IF(tSeniority_Bonus[[#This Row],[YearFrac]]*$S$2&lt;$S$3,$S$3,tSeniority_Bonus[[#This Row],[YearFrac]]*$S$2)</f>
        <v>24601</v>
      </c>
    </row>
    <row r="74" spans="1:21">
      <c r="A74" s="2">
        <v>1568564</v>
      </c>
      <c r="B74" s="2">
        <v>66</v>
      </c>
      <c r="C74" s="2">
        <v>66</v>
      </c>
      <c r="D74" s="2" t="s">
        <v>134</v>
      </c>
      <c r="E74" s="3">
        <v>35157</v>
      </c>
      <c r="F74" s="2" t="s">
        <v>19</v>
      </c>
      <c r="G74" s="2" t="s">
        <v>15</v>
      </c>
      <c r="H74" s="3">
        <v>41990</v>
      </c>
      <c r="K74" s="2" t="s">
        <v>135</v>
      </c>
      <c r="L74" s="2" t="s">
        <v>107</v>
      </c>
      <c r="N74" t="s">
        <v>3440</v>
      </c>
      <c r="O74" s="3">
        <v>45306</v>
      </c>
      <c r="P74" s="2">
        <f t="shared" ca="1" si="2"/>
        <v>29</v>
      </c>
      <c r="Q74" s="2">
        <f t="shared" ca="1" si="3"/>
        <v>336</v>
      </c>
      <c r="R74" s="9">
        <f ca="1">ROUNDUP(YEARFRAC(tSeniority_Bonus[[#This Row],[DOH]],TODAY())*12,0)</f>
        <v>337</v>
      </c>
      <c r="S74" s="10">
        <f ca="1">ROUND(tSeniority_Bonus[[#This Row],[YearFrac]]*$S$2,0)</f>
        <v>24601</v>
      </c>
      <c r="T74" s="10">
        <f ca="1">IF(tSeniority_Bonus[[#This Row],[YearFrac]]*$S$2&lt;$S$3,$S$3,IF(tSeniority_Bonus[[#This Row],[YearFrac]]*$S$2&gt;$S$4,$S$4,tSeniority_Bonus[[#This Row],[YearFrac]]*$S$2))</f>
        <v>24601</v>
      </c>
      <c r="U74" s="10">
        <f ca="1">IF(tSeniority_Bonus[[#This Row],[YearFrac]]*$S$2&lt;$S$3,$S$3,tSeniority_Bonus[[#This Row],[YearFrac]]*$S$2)</f>
        <v>24601</v>
      </c>
    </row>
    <row r="75" spans="1:21">
      <c r="A75" s="2">
        <v>1032769</v>
      </c>
      <c r="B75" s="2">
        <v>67</v>
      </c>
      <c r="C75" s="2">
        <v>67</v>
      </c>
      <c r="D75" s="2" t="s">
        <v>136</v>
      </c>
      <c r="E75" s="3">
        <v>35157</v>
      </c>
      <c r="F75" s="2" t="s">
        <v>19</v>
      </c>
      <c r="G75" s="2" t="s">
        <v>15</v>
      </c>
      <c r="H75" s="3">
        <v>46208</v>
      </c>
      <c r="K75" s="2" t="s">
        <v>135</v>
      </c>
      <c r="L75" s="2" t="s">
        <v>36</v>
      </c>
      <c r="N75" t="s">
        <v>3440</v>
      </c>
      <c r="O75" s="3">
        <v>45306</v>
      </c>
      <c r="P75" s="2">
        <f t="shared" ca="1" si="2"/>
        <v>29</v>
      </c>
      <c r="Q75" s="2">
        <f t="shared" ca="1" si="3"/>
        <v>336</v>
      </c>
      <c r="R75" s="9">
        <f ca="1">ROUNDUP(YEARFRAC(tSeniority_Bonus[[#This Row],[DOH]],TODAY())*12,0)</f>
        <v>337</v>
      </c>
      <c r="S75" s="10">
        <f ca="1">ROUND(tSeniority_Bonus[[#This Row],[YearFrac]]*$S$2,0)</f>
        <v>24601</v>
      </c>
      <c r="T75" s="10">
        <f ca="1">IF(tSeniority_Bonus[[#This Row],[YearFrac]]*$S$2&lt;$S$3,$S$3,IF(tSeniority_Bonus[[#This Row],[YearFrac]]*$S$2&gt;$S$4,$S$4,tSeniority_Bonus[[#This Row],[YearFrac]]*$S$2))</f>
        <v>24601</v>
      </c>
      <c r="U75" s="10">
        <f ca="1">IF(tSeniority_Bonus[[#This Row],[YearFrac]]*$S$2&lt;$S$3,$S$3,tSeniority_Bonus[[#This Row],[YearFrac]]*$S$2)</f>
        <v>24601</v>
      </c>
    </row>
    <row r="76" spans="1:21">
      <c r="A76" s="2">
        <v>1032837</v>
      </c>
      <c r="B76" s="2">
        <v>68</v>
      </c>
      <c r="C76" s="2">
        <v>68</v>
      </c>
      <c r="D76" s="2" t="s">
        <v>137</v>
      </c>
      <c r="E76" s="3">
        <v>35199</v>
      </c>
      <c r="F76" s="2" t="s">
        <v>24</v>
      </c>
      <c r="G76" s="2" t="s">
        <v>15</v>
      </c>
      <c r="H76" s="3">
        <v>46312</v>
      </c>
      <c r="K76" s="2" t="s">
        <v>80</v>
      </c>
      <c r="L76" s="2" t="s">
        <v>92</v>
      </c>
      <c r="N76" t="s">
        <v>3440</v>
      </c>
      <c r="O76" s="3">
        <v>45306</v>
      </c>
      <c r="P76" s="2">
        <f t="shared" ca="1" si="2"/>
        <v>28</v>
      </c>
      <c r="Q76" s="2">
        <f t="shared" ca="1" si="3"/>
        <v>334</v>
      </c>
      <c r="R76" s="9">
        <f ca="1">ROUNDUP(YEARFRAC(tSeniority_Bonus[[#This Row],[DOH]],TODAY())*12,0)</f>
        <v>335</v>
      </c>
      <c r="S76" s="10">
        <f ca="1">ROUND(tSeniority_Bonus[[#This Row],[YearFrac]]*$S$2,0)</f>
        <v>24455</v>
      </c>
      <c r="T76" s="10">
        <f ca="1">IF(tSeniority_Bonus[[#This Row],[YearFrac]]*$S$2&lt;$S$3,$S$3,IF(tSeniority_Bonus[[#This Row],[YearFrac]]*$S$2&gt;$S$4,$S$4,tSeniority_Bonus[[#This Row],[YearFrac]]*$S$2))</f>
        <v>24455</v>
      </c>
      <c r="U76" s="10">
        <f ca="1">IF(tSeniority_Bonus[[#This Row],[YearFrac]]*$S$2&lt;$S$3,$S$3,tSeniority_Bonus[[#This Row],[YearFrac]]*$S$2)</f>
        <v>24455</v>
      </c>
    </row>
    <row r="77" spans="1:21">
      <c r="A77" s="2">
        <v>1032833</v>
      </c>
      <c r="B77" s="2">
        <v>69</v>
      </c>
      <c r="C77" s="2">
        <v>69</v>
      </c>
      <c r="D77" s="2" t="s">
        <v>138</v>
      </c>
      <c r="E77" s="3">
        <v>35199</v>
      </c>
      <c r="F77" s="2" t="s">
        <v>14</v>
      </c>
      <c r="G77" s="2" t="s">
        <v>15</v>
      </c>
      <c r="H77" s="3">
        <v>44165</v>
      </c>
      <c r="K77" s="2" t="s">
        <v>25</v>
      </c>
      <c r="L77" s="2" t="s">
        <v>139</v>
      </c>
      <c r="N77" t="s">
        <v>3440</v>
      </c>
      <c r="O77" s="3">
        <v>45306</v>
      </c>
      <c r="P77" s="2">
        <f t="shared" ca="1" si="2"/>
        <v>28</v>
      </c>
      <c r="Q77" s="2">
        <f t="shared" ca="1" si="3"/>
        <v>334</v>
      </c>
      <c r="R77" s="9">
        <f ca="1">ROUNDUP(YEARFRAC(tSeniority_Bonus[[#This Row],[DOH]],TODAY())*12,0)</f>
        <v>335</v>
      </c>
      <c r="S77" s="10">
        <f ca="1">ROUND(tSeniority_Bonus[[#This Row],[YearFrac]]*$S$2,0)</f>
        <v>24455</v>
      </c>
      <c r="T77" s="10">
        <f ca="1">IF(tSeniority_Bonus[[#This Row],[YearFrac]]*$S$2&lt;$S$3,$S$3,IF(tSeniority_Bonus[[#This Row],[YearFrac]]*$S$2&gt;$S$4,$S$4,tSeniority_Bonus[[#This Row],[YearFrac]]*$S$2))</f>
        <v>24455</v>
      </c>
      <c r="U77" s="10">
        <f ca="1">IF(tSeniority_Bonus[[#This Row],[YearFrac]]*$S$2&lt;$S$3,$S$3,tSeniority_Bonus[[#This Row],[YearFrac]]*$S$2)</f>
        <v>24455</v>
      </c>
    </row>
    <row r="78" spans="1:21">
      <c r="A78" s="2">
        <v>1866901</v>
      </c>
      <c r="B78" s="2">
        <v>70</v>
      </c>
      <c r="C78" s="2">
        <v>70</v>
      </c>
      <c r="D78" s="2" t="s">
        <v>140</v>
      </c>
      <c r="E78" s="3">
        <v>35220</v>
      </c>
      <c r="F78" s="2" t="s">
        <v>19</v>
      </c>
      <c r="G78" s="2" t="s">
        <v>15</v>
      </c>
      <c r="H78" s="3">
        <v>43374</v>
      </c>
      <c r="K78" s="2" t="s">
        <v>43</v>
      </c>
      <c r="L78" s="2" t="s">
        <v>33</v>
      </c>
      <c r="N78" t="s">
        <v>3440</v>
      </c>
      <c r="O78" s="3">
        <v>45306</v>
      </c>
      <c r="P78" s="2">
        <f t="shared" ca="1" si="2"/>
        <v>28</v>
      </c>
      <c r="Q78" s="2">
        <f t="shared" ca="1" si="3"/>
        <v>333</v>
      </c>
      <c r="R78" s="9">
        <f ca="1">ROUNDUP(YEARFRAC(tSeniority_Bonus[[#This Row],[DOH]],TODAY())*12,0)</f>
        <v>334</v>
      </c>
      <c r="S78" s="10">
        <f ca="1">ROUND(tSeniority_Bonus[[#This Row],[YearFrac]]*$S$2,0)</f>
        <v>24382</v>
      </c>
      <c r="T78" s="10">
        <f ca="1">IF(tSeniority_Bonus[[#This Row],[YearFrac]]*$S$2&lt;$S$3,$S$3,IF(tSeniority_Bonus[[#This Row],[YearFrac]]*$S$2&gt;$S$4,$S$4,tSeniority_Bonus[[#This Row],[YearFrac]]*$S$2))</f>
        <v>24382</v>
      </c>
      <c r="U78" s="10">
        <f ca="1">IF(tSeniority_Bonus[[#This Row],[YearFrac]]*$S$2&lt;$S$3,$S$3,tSeniority_Bonus[[#This Row],[YearFrac]]*$S$2)</f>
        <v>24382</v>
      </c>
    </row>
    <row r="79" spans="1:21">
      <c r="A79" s="2">
        <v>1032844</v>
      </c>
      <c r="B79" s="2">
        <v>71</v>
      </c>
      <c r="C79" s="2">
        <v>71</v>
      </c>
      <c r="D79" s="2" t="s">
        <v>141</v>
      </c>
      <c r="E79" s="3">
        <v>35220</v>
      </c>
      <c r="F79" s="2" t="s">
        <v>28</v>
      </c>
      <c r="G79" s="2" t="s">
        <v>15</v>
      </c>
      <c r="H79" s="3">
        <v>44165</v>
      </c>
      <c r="K79" s="2" t="s">
        <v>142</v>
      </c>
      <c r="L79" s="2" t="s">
        <v>58</v>
      </c>
      <c r="N79" t="s">
        <v>3440</v>
      </c>
      <c r="O79" s="3">
        <v>45306</v>
      </c>
      <c r="P79" s="2">
        <f t="shared" ca="1" si="2"/>
        <v>28</v>
      </c>
      <c r="Q79" s="2">
        <f t="shared" ca="1" si="3"/>
        <v>333</v>
      </c>
      <c r="R79" s="9">
        <f ca="1">ROUNDUP(YEARFRAC(tSeniority_Bonus[[#This Row],[DOH]],TODAY())*12,0)</f>
        <v>334</v>
      </c>
      <c r="S79" s="10">
        <f ca="1">ROUND(tSeniority_Bonus[[#This Row],[YearFrac]]*$S$2,0)</f>
        <v>24382</v>
      </c>
      <c r="T79" s="10">
        <f ca="1">IF(tSeniority_Bonus[[#This Row],[YearFrac]]*$S$2&lt;$S$3,$S$3,IF(tSeniority_Bonus[[#This Row],[YearFrac]]*$S$2&gt;$S$4,$S$4,tSeniority_Bonus[[#This Row],[YearFrac]]*$S$2))</f>
        <v>24382</v>
      </c>
      <c r="U79" s="10">
        <f ca="1">IF(tSeniority_Bonus[[#This Row],[YearFrac]]*$S$2&lt;$S$3,$S$3,tSeniority_Bonus[[#This Row],[YearFrac]]*$S$2)</f>
        <v>24382</v>
      </c>
    </row>
    <row r="80" spans="1:21">
      <c r="A80" s="2">
        <v>1032843</v>
      </c>
      <c r="B80" s="2">
        <v>72</v>
      </c>
      <c r="C80" s="2">
        <v>72</v>
      </c>
      <c r="D80" s="2" t="s">
        <v>143</v>
      </c>
      <c r="E80" s="3">
        <v>35220</v>
      </c>
      <c r="F80" s="2" t="s">
        <v>19</v>
      </c>
      <c r="G80" s="2" t="s">
        <v>15</v>
      </c>
      <c r="H80" s="3">
        <v>43638</v>
      </c>
      <c r="K80" s="2" t="s">
        <v>32</v>
      </c>
      <c r="L80" s="2" t="s">
        <v>33</v>
      </c>
      <c r="N80" t="s">
        <v>3440</v>
      </c>
      <c r="O80" s="3">
        <v>45306</v>
      </c>
      <c r="P80" s="2">
        <f t="shared" ca="1" si="2"/>
        <v>28</v>
      </c>
      <c r="Q80" s="2">
        <f t="shared" ca="1" si="3"/>
        <v>333</v>
      </c>
      <c r="R80" s="9">
        <f ca="1">ROUNDUP(YEARFRAC(tSeniority_Bonus[[#This Row],[DOH]],TODAY())*12,0)</f>
        <v>334</v>
      </c>
      <c r="S80" s="10">
        <f ca="1">ROUND(tSeniority_Bonus[[#This Row],[YearFrac]]*$S$2,0)</f>
        <v>24382</v>
      </c>
      <c r="T80" s="10">
        <f ca="1">IF(tSeniority_Bonus[[#This Row],[YearFrac]]*$S$2&lt;$S$3,$S$3,IF(tSeniority_Bonus[[#This Row],[YearFrac]]*$S$2&gt;$S$4,$S$4,tSeniority_Bonus[[#This Row],[YearFrac]]*$S$2))</f>
        <v>24382</v>
      </c>
      <c r="U80" s="10">
        <f ca="1">IF(tSeniority_Bonus[[#This Row],[YearFrac]]*$S$2&lt;$S$3,$S$3,tSeniority_Bonus[[#This Row],[YearFrac]]*$S$2)</f>
        <v>24382</v>
      </c>
    </row>
    <row r="81" spans="1:21">
      <c r="A81" s="2">
        <v>1032643</v>
      </c>
      <c r="B81" s="2">
        <v>73</v>
      </c>
      <c r="C81" s="2">
        <v>73</v>
      </c>
      <c r="D81" s="2" t="s">
        <v>144</v>
      </c>
      <c r="E81" s="3">
        <v>35226</v>
      </c>
      <c r="F81" s="2" t="s">
        <v>19</v>
      </c>
      <c r="G81" s="2" t="s">
        <v>15</v>
      </c>
      <c r="H81" s="3">
        <v>45881</v>
      </c>
      <c r="K81" s="2" t="s">
        <v>126</v>
      </c>
      <c r="L81" s="2" t="s">
        <v>145</v>
      </c>
      <c r="N81" t="s">
        <v>3440</v>
      </c>
      <c r="O81" s="3">
        <v>45306</v>
      </c>
      <c r="P81" s="2">
        <f t="shared" ca="1" si="2"/>
        <v>28</v>
      </c>
      <c r="Q81" s="2">
        <f t="shared" ca="1" si="3"/>
        <v>333</v>
      </c>
      <c r="R81" s="9">
        <f ca="1">ROUNDUP(YEARFRAC(tSeniority_Bonus[[#This Row],[DOH]],TODAY())*12,0)</f>
        <v>334</v>
      </c>
      <c r="S81" s="10">
        <f ca="1">ROUND(tSeniority_Bonus[[#This Row],[YearFrac]]*$S$2,0)</f>
        <v>24382</v>
      </c>
      <c r="T81" s="10">
        <f ca="1">IF(tSeniority_Bonus[[#This Row],[YearFrac]]*$S$2&lt;$S$3,$S$3,IF(tSeniority_Bonus[[#This Row],[YearFrac]]*$S$2&gt;$S$4,$S$4,tSeniority_Bonus[[#This Row],[YearFrac]]*$S$2))</f>
        <v>24382</v>
      </c>
      <c r="U81" s="10">
        <f ca="1">IF(tSeniority_Bonus[[#This Row],[YearFrac]]*$S$2&lt;$S$3,$S$3,tSeniority_Bonus[[#This Row],[YearFrac]]*$S$2)</f>
        <v>24382</v>
      </c>
    </row>
    <row r="82" spans="1:21">
      <c r="A82" s="2">
        <v>1032852</v>
      </c>
      <c r="B82" s="2">
        <v>74</v>
      </c>
      <c r="C82" s="2">
        <v>74</v>
      </c>
      <c r="D82" s="2" t="s">
        <v>146</v>
      </c>
      <c r="E82" s="3">
        <v>35255</v>
      </c>
      <c r="F82" s="2" t="s">
        <v>19</v>
      </c>
      <c r="G82" s="2" t="s">
        <v>15</v>
      </c>
      <c r="H82" s="3">
        <v>43374</v>
      </c>
      <c r="K82" s="2" t="s">
        <v>147</v>
      </c>
      <c r="L82" s="2" t="s">
        <v>148</v>
      </c>
      <c r="N82" t="s">
        <v>3440</v>
      </c>
      <c r="O82" s="3">
        <v>45306</v>
      </c>
      <c r="P82" s="2">
        <f t="shared" ca="1" si="2"/>
        <v>28</v>
      </c>
      <c r="Q82" s="2">
        <f t="shared" ca="1" si="3"/>
        <v>332</v>
      </c>
      <c r="R82" s="9">
        <f ca="1">ROUNDUP(YEARFRAC(tSeniority_Bonus[[#This Row],[DOH]],TODAY())*12,0)</f>
        <v>333</v>
      </c>
      <c r="S82" s="10">
        <f ca="1">ROUND(tSeniority_Bonus[[#This Row],[YearFrac]]*$S$2,0)</f>
        <v>24309</v>
      </c>
      <c r="T82" s="10">
        <f ca="1">IF(tSeniority_Bonus[[#This Row],[YearFrac]]*$S$2&lt;$S$3,$S$3,IF(tSeniority_Bonus[[#This Row],[YearFrac]]*$S$2&gt;$S$4,$S$4,tSeniority_Bonus[[#This Row],[YearFrac]]*$S$2))</f>
        <v>24309</v>
      </c>
      <c r="U82" s="10">
        <f ca="1">IF(tSeniority_Bonus[[#This Row],[YearFrac]]*$S$2&lt;$S$3,$S$3,tSeniority_Bonus[[#This Row],[YearFrac]]*$S$2)</f>
        <v>24309</v>
      </c>
    </row>
    <row r="83" spans="1:21">
      <c r="A83" s="2">
        <v>1714356</v>
      </c>
      <c r="B83" s="2">
        <v>75</v>
      </c>
      <c r="C83" s="2">
        <v>75</v>
      </c>
      <c r="D83" s="2" t="s">
        <v>149</v>
      </c>
      <c r="E83" s="3">
        <v>35255</v>
      </c>
      <c r="F83" s="2" t="s">
        <v>24</v>
      </c>
      <c r="G83" s="2" t="s">
        <v>15</v>
      </c>
      <c r="H83" s="3">
        <v>43374</v>
      </c>
      <c r="J83" s="2" t="s">
        <v>60</v>
      </c>
      <c r="K83" s="2" t="s">
        <v>80</v>
      </c>
      <c r="L83" s="2" t="s">
        <v>150</v>
      </c>
      <c r="N83" t="s">
        <v>3440</v>
      </c>
      <c r="O83" s="3">
        <v>45306</v>
      </c>
      <c r="P83" s="2">
        <f t="shared" ca="1" si="2"/>
        <v>28</v>
      </c>
      <c r="Q83" s="2">
        <f t="shared" ca="1" si="3"/>
        <v>332</v>
      </c>
      <c r="R83" s="9">
        <f ca="1">ROUNDUP(YEARFRAC(tSeniority_Bonus[[#This Row],[DOH]],TODAY())*12,0)</f>
        <v>333</v>
      </c>
      <c r="S83" s="10">
        <f ca="1">ROUND(tSeniority_Bonus[[#This Row],[YearFrac]]*$S$2,0)</f>
        <v>24309</v>
      </c>
      <c r="T83" s="10">
        <f ca="1">IF(tSeniority_Bonus[[#This Row],[YearFrac]]*$S$2&lt;$S$3,$S$3,IF(tSeniority_Bonus[[#This Row],[YearFrac]]*$S$2&gt;$S$4,$S$4,tSeniority_Bonus[[#This Row],[YearFrac]]*$S$2))</f>
        <v>24309</v>
      </c>
      <c r="U83" s="10">
        <f ca="1">IF(tSeniority_Bonus[[#This Row],[YearFrac]]*$S$2&lt;$S$3,$S$3,tSeniority_Bonus[[#This Row],[YearFrac]]*$S$2)</f>
        <v>24309</v>
      </c>
    </row>
    <row r="84" spans="1:21">
      <c r="A84" s="2">
        <v>1031704</v>
      </c>
      <c r="B84" s="2">
        <v>76</v>
      </c>
      <c r="C84" s="2">
        <v>76</v>
      </c>
      <c r="D84" s="2" t="s">
        <v>151</v>
      </c>
      <c r="E84" s="3">
        <v>35278</v>
      </c>
      <c r="F84" s="2" t="s">
        <v>19</v>
      </c>
      <c r="G84" s="2" t="s">
        <v>15</v>
      </c>
      <c r="H84" s="3"/>
      <c r="K84" s="2" t="s">
        <v>21</v>
      </c>
      <c r="L84" s="2" t="s">
        <v>152</v>
      </c>
      <c r="N84" t="s">
        <v>3440</v>
      </c>
      <c r="O84" s="3">
        <v>45306</v>
      </c>
      <c r="P84" s="2">
        <f t="shared" ca="1" si="2"/>
        <v>28</v>
      </c>
      <c r="Q84" s="2">
        <f t="shared" ca="1" si="3"/>
        <v>332</v>
      </c>
      <c r="R84" s="9">
        <f ca="1">ROUNDUP(YEARFRAC(tSeniority_Bonus[[#This Row],[DOH]],TODAY())*12,0)</f>
        <v>333</v>
      </c>
      <c r="S84" s="10">
        <f ca="1">ROUND(tSeniority_Bonus[[#This Row],[YearFrac]]*$S$2,0)</f>
        <v>24309</v>
      </c>
      <c r="T84" s="10">
        <f ca="1">IF(tSeniority_Bonus[[#This Row],[YearFrac]]*$S$2&lt;$S$3,$S$3,IF(tSeniority_Bonus[[#This Row],[YearFrac]]*$S$2&gt;$S$4,$S$4,tSeniority_Bonus[[#This Row],[YearFrac]]*$S$2))</f>
        <v>24309</v>
      </c>
      <c r="U84" s="10">
        <f ca="1">IF(tSeniority_Bonus[[#This Row],[YearFrac]]*$S$2&lt;$S$3,$S$3,tSeniority_Bonus[[#This Row],[YearFrac]]*$S$2)</f>
        <v>24309</v>
      </c>
    </row>
    <row r="85" spans="1:21">
      <c r="A85" s="2">
        <v>1032277</v>
      </c>
      <c r="B85" s="2">
        <v>77</v>
      </c>
      <c r="C85" s="2">
        <v>77</v>
      </c>
      <c r="D85" s="2" t="s">
        <v>153</v>
      </c>
      <c r="E85" s="3">
        <v>35283</v>
      </c>
      <c r="F85" s="2" t="s">
        <v>19</v>
      </c>
      <c r="G85" s="2" t="s">
        <v>15</v>
      </c>
      <c r="H85" s="3">
        <v>43374</v>
      </c>
      <c r="K85" s="2" t="s">
        <v>54</v>
      </c>
      <c r="L85" s="2" t="s">
        <v>154</v>
      </c>
      <c r="N85" t="s">
        <v>3440</v>
      </c>
      <c r="O85" s="3">
        <v>45306</v>
      </c>
      <c r="P85" s="2">
        <f t="shared" ca="1" si="2"/>
        <v>28</v>
      </c>
      <c r="Q85" s="2">
        <f t="shared" ca="1" si="3"/>
        <v>331</v>
      </c>
      <c r="R85" s="9">
        <f ca="1">ROUNDUP(YEARFRAC(tSeniority_Bonus[[#This Row],[DOH]],TODAY())*12,0)</f>
        <v>332</v>
      </c>
      <c r="S85" s="10">
        <f ca="1">ROUND(tSeniority_Bonus[[#This Row],[YearFrac]]*$S$2,0)</f>
        <v>24236</v>
      </c>
      <c r="T85" s="10">
        <f ca="1">IF(tSeniority_Bonus[[#This Row],[YearFrac]]*$S$2&lt;$S$3,$S$3,IF(tSeniority_Bonus[[#This Row],[YearFrac]]*$S$2&gt;$S$4,$S$4,tSeniority_Bonus[[#This Row],[YearFrac]]*$S$2))</f>
        <v>24236</v>
      </c>
      <c r="U85" s="10">
        <f ca="1">IF(tSeniority_Bonus[[#This Row],[YearFrac]]*$S$2&lt;$S$3,$S$3,tSeniority_Bonus[[#This Row],[YearFrac]]*$S$2)</f>
        <v>24236</v>
      </c>
    </row>
    <row r="86" spans="1:21">
      <c r="A86" s="2">
        <v>1032857</v>
      </c>
      <c r="B86" s="2">
        <v>78</v>
      </c>
      <c r="C86" s="2">
        <v>78</v>
      </c>
      <c r="D86" s="2" t="s">
        <v>155</v>
      </c>
      <c r="E86" s="3">
        <v>35309</v>
      </c>
      <c r="F86" s="2" t="s">
        <v>19</v>
      </c>
      <c r="G86" s="2" t="s">
        <v>15</v>
      </c>
      <c r="H86" s="3">
        <v>45881</v>
      </c>
      <c r="K86" s="2" t="s">
        <v>80</v>
      </c>
      <c r="L86" s="2" t="s">
        <v>73</v>
      </c>
      <c r="N86" t="s">
        <v>3440</v>
      </c>
      <c r="O86" s="3">
        <v>45306</v>
      </c>
      <c r="P86" s="2">
        <f t="shared" ca="1" si="2"/>
        <v>28</v>
      </c>
      <c r="Q86" s="2">
        <f t="shared" ca="1" si="3"/>
        <v>331</v>
      </c>
      <c r="R86" s="9">
        <f ca="1">ROUNDUP(YEARFRAC(tSeniority_Bonus[[#This Row],[DOH]],TODAY())*12,0)</f>
        <v>332</v>
      </c>
      <c r="S86" s="10">
        <f ca="1">ROUND(tSeniority_Bonus[[#This Row],[YearFrac]]*$S$2,0)</f>
        <v>24236</v>
      </c>
      <c r="T86" s="10">
        <f ca="1">IF(tSeniority_Bonus[[#This Row],[YearFrac]]*$S$2&lt;$S$3,$S$3,IF(tSeniority_Bonus[[#This Row],[YearFrac]]*$S$2&gt;$S$4,$S$4,tSeniority_Bonus[[#This Row],[YearFrac]]*$S$2))</f>
        <v>24236</v>
      </c>
      <c r="U86" s="10">
        <f ca="1">IF(tSeniority_Bonus[[#This Row],[YearFrac]]*$S$2&lt;$S$3,$S$3,tSeniority_Bonus[[#This Row],[YearFrac]]*$S$2)</f>
        <v>24236</v>
      </c>
    </row>
    <row r="87" spans="1:21">
      <c r="A87" s="2">
        <v>1032862</v>
      </c>
      <c r="B87" s="2">
        <v>79</v>
      </c>
      <c r="C87" s="2">
        <v>79</v>
      </c>
      <c r="D87" s="2" t="s">
        <v>156</v>
      </c>
      <c r="E87" s="3">
        <v>35312</v>
      </c>
      <c r="F87" s="2" t="s">
        <v>19</v>
      </c>
      <c r="G87" s="2" t="s">
        <v>15</v>
      </c>
      <c r="H87" s="3">
        <v>43428</v>
      </c>
      <c r="K87" s="2" t="s">
        <v>21</v>
      </c>
      <c r="L87" s="2" t="s">
        <v>33</v>
      </c>
      <c r="N87" t="s">
        <v>3440</v>
      </c>
      <c r="O87" s="3">
        <v>45306</v>
      </c>
      <c r="P87" s="2">
        <f t="shared" ca="1" si="2"/>
        <v>28</v>
      </c>
      <c r="Q87" s="2">
        <f t="shared" ca="1" si="3"/>
        <v>330</v>
      </c>
      <c r="R87" s="9">
        <f ca="1">ROUNDUP(YEARFRAC(tSeniority_Bonus[[#This Row],[DOH]],TODAY())*12,0)</f>
        <v>331</v>
      </c>
      <c r="S87" s="10">
        <f ca="1">ROUND(tSeniority_Bonus[[#This Row],[YearFrac]]*$S$2,0)</f>
        <v>24163</v>
      </c>
      <c r="T87" s="10">
        <f ca="1">IF(tSeniority_Bonus[[#This Row],[YearFrac]]*$S$2&lt;$S$3,$S$3,IF(tSeniority_Bonus[[#This Row],[YearFrac]]*$S$2&gt;$S$4,$S$4,tSeniority_Bonus[[#This Row],[YearFrac]]*$S$2))</f>
        <v>24163</v>
      </c>
      <c r="U87" s="10">
        <f ca="1">IF(tSeniority_Bonus[[#This Row],[YearFrac]]*$S$2&lt;$S$3,$S$3,tSeniority_Bonus[[#This Row],[YearFrac]]*$S$2)</f>
        <v>24163</v>
      </c>
    </row>
    <row r="88" spans="1:21">
      <c r="A88" s="2">
        <v>1032863</v>
      </c>
      <c r="B88" s="2">
        <v>80</v>
      </c>
      <c r="C88" s="2">
        <v>80</v>
      </c>
      <c r="D88" s="2" t="s">
        <v>157</v>
      </c>
      <c r="E88" s="3">
        <v>35317</v>
      </c>
      <c r="F88" s="2" t="s">
        <v>19</v>
      </c>
      <c r="G88" s="2" t="s">
        <v>15</v>
      </c>
      <c r="H88" s="3">
        <v>43374</v>
      </c>
      <c r="K88" s="2" t="s">
        <v>25</v>
      </c>
      <c r="L88" s="2" t="s">
        <v>33</v>
      </c>
      <c r="N88" t="s">
        <v>3440</v>
      </c>
      <c r="O88" s="3">
        <v>45306</v>
      </c>
      <c r="P88" s="2">
        <f t="shared" ca="1" si="2"/>
        <v>28</v>
      </c>
      <c r="Q88" s="2">
        <f t="shared" ca="1" si="3"/>
        <v>330</v>
      </c>
      <c r="R88" s="9">
        <f ca="1">ROUNDUP(YEARFRAC(tSeniority_Bonus[[#This Row],[DOH]],TODAY())*12,0)</f>
        <v>331</v>
      </c>
      <c r="S88" s="10">
        <f ca="1">ROUND(tSeniority_Bonus[[#This Row],[YearFrac]]*$S$2,0)</f>
        <v>24163</v>
      </c>
      <c r="T88" s="10">
        <f ca="1">IF(tSeniority_Bonus[[#This Row],[YearFrac]]*$S$2&lt;$S$3,$S$3,IF(tSeniority_Bonus[[#This Row],[YearFrac]]*$S$2&gt;$S$4,$S$4,tSeniority_Bonus[[#This Row],[YearFrac]]*$S$2))</f>
        <v>24163</v>
      </c>
      <c r="U88" s="10">
        <f ca="1">IF(tSeniority_Bonus[[#This Row],[YearFrac]]*$S$2&lt;$S$3,$S$3,tSeniority_Bonus[[#This Row],[YearFrac]]*$S$2)</f>
        <v>24163</v>
      </c>
    </row>
    <row r="89" spans="1:21">
      <c r="A89" s="2">
        <v>1032864</v>
      </c>
      <c r="B89" s="2">
        <v>81</v>
      </c>
      <c r="C89" s="2">
        <v>81</v>
      </c>
      <c r="D89" s="2" t="s">
        <v>158</v>
      </c>
      <c r="E89" s="3">
        <v>35317</v>
      </c>
      <c r="F89" s="2" t="s">
        <v>19</v>
      </c>
      <c r="G89" s="2" t="s">
        <v>15</v>
      </c>
      <c r="H89" s="3">
        <v>43374</v>
      </c>
      <c r="K89" s="2" t="s">
        <v>38</v>
      </c>
      <c r="L89" s="2" t="s">
        <v>159</v>
      </c>
      <c r="N89" t="s">
        <v>3440</v>
      </c>
      <c r="O89" s="3">
        <v>45306</v>
      </c>
      <c r="P89" s="2">
        <f t="shared" ca="1" si="2"/>
        <v>28</v>
      </c>
      <c r="Q89" s="2">
        <f t="shared" ca="1" si="3"/>
        <v>330</v>
      </c>
      <c r="R89" s="9">
        <f ca="1">ROUNDUP(YEARFRAC(tSeniority_Bonus[[#This Row],[DOH]],TODAY())*12,0)</f>
        <v>331</v>
      </c>
      <c r="S89" s="10">
        <f ca="1">ROUND(tSeniority_Bonus[[#This Row],[YearFrac]]*$S$2,0)</f>
        <v>24163</v>
      </c>
      <c r="T89" s="10">
        <f ca="1">IF(tSeniority_Bonus[[#This Row],[YearFrac]]*$S$2&lt;$S$3,$S$3,IF(tSeniority_Bonus[[#This Row],[YearFrac]]*$S$2&gt;$S$4,$S$4,tSeniority_Bonus[[#This Row],[YearFrac]]*$S$2))</f>
        <v>24163</v>
      </c>
      <c r="U89" s="10">
        <f ca="1">IF(tSeniority_Bonus[[#This Row],[YearFrac]]*$S$2&lt;$S$3,$S$3,tSeniority_Bonus[[#This Row],[YearFrac]]*$S$2)</f>
        <v>24163</v>
      </c>
    </row>
    <row r="90" spans="1:21">
      <c r="A90" s="2">
        <v>1032869</v>
      </c>
      <c r="B90" s="2">
        <v>82</v>
      </c>
      <c r="C90" s="2">
        <v>82</v>
      </c>
      <c r="D90" s="2" t="s">
        <v>160</v>
      </c>
      <c r="E90" s="3">
        <v>35346</v>
      </c>
      <c r="F90" s="2" t="s">
        <v>31</v>
      </c>
      <c r="G90" s="2" t="s">
        <v>15</v>
      </c>
      <c r="H90" s="3">
        <v>44800</v>
      </c>
      <c r="K90" s="2" t="s">
        <v>32</v>
      </c>
      <c r="L90" s="2" t="s">
        <v>46</v>
      </c>
      <c r="N90" t="s">
        <v>3440</v>
      </c>
      <c r="O90" s="3">
        <v>45306</v>
      </c>
      <c r="P90" s="2">
        <f t="shared" ca="1" si="2"/>
        <v>28</v>
      </c>
      <c r="Q90" s="2">
        <f t="shared" ca="1" si="3"/>
        <v>329</v>
      </c>
      <c r="R90" s="9">
        <f ca="1">ROUNDUP(YEARFRAC(tSeniority_Bonus[[#This Row],[DOH]],TODAY())*12,0)</f>
        <v>330</v>
      </c>
      <c r="S90" s="10">
        <f ca="1">ROUND(tSeniority_Bonus[[#This Row],[YearFrac]]*$S$2,0)</f>
        <v>24090</v>
      </c>
      <c r="T90" s="10">
        <f ca="1">IF(tSeniority_Bonus[[#This Row],[YearFrac]]*$S$2&lt;$S$3,$S$3,IF(tSeniority_Bonus[[#This Row],[YearFrac]]*$S$2&gt;$S$4,$S$4,tSeniority_Bonus[[#This Row],[YearFrac]]*$S$2))</f>
        <v>24090</v>
      </c>
      <c r="U90" s="10">
        <f ca="1">IF(tSeniority_Bonus[[#This Row],[YearFrac]]*$S$2&lt;$S$3,$S$3,tSeniority_Bonus[[#This Row],[YearFrac]]*$S$2)</f>
        <v>24090</v>
      </c>
    </row>
    <row r="91" spans="1:21">
      <c r="A91" s="2">
        <v>1032870</v>
      </c>
      <c r="B91" s="2">
        <v>83</v>
      </c>
      <c r="C91" s="2">
        <v>83</v>
      </c>
      <c r="D91" s="2" t="s">
        <v>161</v>
      </c>
      <c r="E91" s="3">
        <v>35346</v>
      </c>
      <c r="F91" s="2" t="s">
        <v>57</v>
      </c>
      <c r="G91" s="2" t="s">
        <v>15</v>
      </c>
      <c r="H91" s="3">
        <v>45607</v>
      </c>
      <c r="K91" s="2" t="s">
        <v>21</v>
      </c>
      <c r="L91" s="2" t="s">
        <v>162</v>
      </c>
      <c r="N91" t="s">
        <v>3440</v>
      </c>
      <c r="O91" s="3">
        <v>45306</v>
      </c>
      <c r="P91" s="2">
        <f t="shared" ca="1" si="2"/>
        <v>28</v>
      </c>
      <c r="Q91" s="2">
        <f t="shared" ca="1" si="3"/>
        <v>329</v>
      </c>
      <c r="R91" s="9">
        <f ca="1">ROUNDUP(YEARFRAC(tSeniority_Bonus[[#This Row],[DOH]],TODAY())*12,0)</f>
        <v>330</v>
      </c>
      <c r="S91" s="10">
        <f ca="1">ROUND(tSeniority_Bonus[[#This Row],[YearFrac]]*$S$2,0)</f>
        <v>24090</v>
      </c>
      <c r="T91" s="10">
        <f ca="1">IF(tSeniority_Bonus[[#This Row],[YearFrac]]*$S$2&lt;$S$3,$S$3,IF(tSeniority_Bonus[[#This Row],[YearFrac]]*$S$2&gt;$S$4,$S$4,tSeniority_Bonus[[#This Row],[YearFrac]]*$S$2))</f>
        <v>24090</v>
      </c>
      <c r="U91" s="10">
        <f ca="1">IF(tSeniority_Bonus[[#This Row],[YearFrac]]*$S$2&lt;$S$3,$S$3,tSeniority_Bonus[[#This Row],[YearFrac]]*$S$2)</f>
        <v>24090</v>
      </c>
    </row>
    <row r="92" spans="1:21">
      <c r="A92" s="2">
        <v>1032871</v>
      </c>
      <c r="B92" s="2">
        <v>84</v>
      </c>
      <c r="C92" s="2">
        <v>84</v>
      </c>
      <c r="D92" s="2" t="s">
        <v>163</v>
      </c>
      <c r="E92" s="3">
        <v>35346</v>
      </c>
      <c r="F92" s="2" t="s">
        <v>19</v>
      </c>
      <c r="G92" s="2" t="s">
        <v>15</v>
      </c>
      <c r="H92" s="3">
        <v>44825</v>
      </c>
      <c r="K92" s="2" t="s">
        <v>32</v>
      </c>
      <c r="L92" s="2" t="s">
        <v>164</v>
      </c>
      <c r="N92" t="s">
        <v>3440</v>
      </c>
      <c r="O92" s="3">
        <v>45306</v>
      </c>
      <c r="P92" s="2">
        <f t="shared" ca="1" si="2"/>
        <v>28</v>
      </c>
      <c r="Q92" s="2">
        <f t="shared" ca="1" si="3"/>
        <v>329</v>
      </c>
      <c r="R92" s="9">
        <f ca="1">ROUNDUP(YEARFRAC(tSeniority_Bonus[[#This Row],[DOH]],TODAY())*12,0)</f>
        <v>330</v>
      </c>
      <c r="S92" s="10">
        <f ca="1">ROUND(tSeniority_Bonus[[#This Row],[YearFrac]]*$S$2,0)</f>
        <v>24090</v>
      </c>
      <c r="T92" s="10">
        <f ca="1">IF(tSeniority_Bonus[[#This Row],[YearFrac]]*$S$2&lt;$S$3,$S$3,IF(tSeniority_Bonus[[#This Row],[YearFrac]]*$S$2&gt;$S$4,$S$4,tSeniority_Bonus[[#This Row],[YearFrac]]*$S$2))</f>
        <v>24090</v>
      </c>
      <c r="U92" s="10">
        <f ca="1">IF(tSeniority_Bonus[[#This Row],[YearFrac]]*$S$2&lt;$S$3,$S$3,tSeniority_Bonus[[#This Row],[YearFrac]]*$S$2)</f>
        <v>24090</v>
      </c>
    </row>
    <row r="93" spans="1:21">
      <c r="A93" s="2">
        <v>1032872</v>
      </c>
      <c r="B93" s="2">
        <v>85</v>
      </c>
      <c r="C93" s="2">
        <v>85</v>
      </c>
      <c r="D93" s="2" t="s">
        <v>165</v>
      </c>
      <c r="E93" s="3">
        <v>35346</v>
      </c>
      <c r="F93" s="2" t="s">
        <v>31</v>
      </c>
      <c r="G93" s="2" t="s">
        <v>15</v>
      </c>
      <c r="H93" s="3">
        <v>44631</v>
      </c>
      <c r="K93" s="2" t="s">
        <v>32</v>
      </c>
      <c r="L93" s="2" t="s">
        <v>166</v>
      </c>
      <c r="N93" t="s">
        <v>3440</v>
      </c>
      <c r="O93" s="3">
        <v>45306</v>
      </c>
      <c r="P93" s="2">
        <f t="shared" ca="1" si="2"/>
        <v>28</v>
      </c>
      <c r="Q93" s="2">
        <f t="shared" ca="1" si="3"/>
        <v>329</v>
      </c>
      <c r="R93" s="9">
        <f ca="1">ROUNDUP(YEARFRAC(tSeniority_Bonus[[#This Row],[DOH]],TODAY())*12,0)</f>
        <v>330</v>
      </c>
      <c r="S93" s="10">
        <f ca="1">ROUND(tSeniority_Bonus[[#This Row],[YearFrac]]*$S$2,0)</f>
        <v>24090</v>
      </c>
      <c r="T93" s="10">
        <f ca="1">IF(tSeniority_Bonus[[#This Row],[YearFrac]]*$S$2&lt;$S$3,$S$3,IF(tSeniority_Bonus[[#This Row],[YearFrac]]*$S$2&gt;$S$4,$S$4,tSeniority_Bonus[[#This Row],[YearFrac]]*$S$2))</f>
        <v>24090</v>
      </c>
      <c r="U93" s="10">
        <f ca="1">IF(tSeniority_Bonus[[#This Row],[YearFrac]]*$S$2&lt;$S$3,$S$3,tSeniority_Bonus[[#This Row],[YearFrac]]*$S$2)</f>
        <v>24090</v>
      </c>
    </row>
    <row r="94" spans="1:21">
      <c r="A94" s="2">
        <v>1032873</v>
      </c>
      <c r="B94" s="2">
        <v>86</v>
      </c>
      <c r="C94" s="2">
        <v>86</v>
      </c>
      <c r="D94" s="2" t="s">
        <v>167</v>
      </c>
      <c r="E94" s="3">
        <v>35346</v>
      </c>
      <c r="F94" s="2" t="s">
        <v>24</v>
      </c>
      <c r="G94" s="2" t="s">
        <v>15</v>
      </c>
      <c r="H94" s="3">
        <v>46312</v>
      </c>
      <c r="K94" s="2" t="s">
        <v>126</v>
      </c>
      <c r="L94" s="2" t="s">
        <v>33</v>
      </c>
      <c r="N94" t="s">
        <v>3440</v>
      </c>
      <c r="O94" s="3">
        <v>45306</v>
      </c>
      <c r="P94" s="2">
        <f t="shared" ca="1" si="2"/>
        <v>28</v>
      </c>
      <c r="Q94" s="2">
        <f t="shared" ca="1" si="3"/>
        <v>329</v>
      </c>
      <c r="R94" s="9">
        <f ca="1">ROUNDUP(YEARFRAC(tSeniority_Bonus[[#This Row],[DOH]],TODAY())*12,0)</f>
        <v>330</v>
      </c>
      <c r="S94" s="10">
        <f ca="1">ROUND(tSeniority_Bonus[[#This Row],[YearFrac]]*$S$2,0)</f>
        <v>24090</v>
      </c>
      <c r="T94" s="10">
        <f ca="1">IF(tSeniority_Bonus[[#This Row],[YearFrac]]*$S$2&lt;$S$3,$S$3,IF(tSeniority_Bonus[[#This Row],[YearFrac]]*$S$2&gt;$S$4,$S$4,tSeniority_Bonus[[#This Row],[YearFrac]]*$S$2))</f>
        <v>24090</v>
      </c>
      <c r="U94" s="10">
        <f ca="1">IF(tSeniority_Bonus[[#This Row],[YearFrac]]*$S$2&lt;$S$3,$S$3,tSeniority_Bonus[[#This Row],[YearFrac]]*$S$2)</f>
        <v>24090</v>
      </c>
    </row>
    <row r="95" spans="1:21">
      <c r="A95" s="2">
        <v>1032874</v>
      </c>
      <c r="B95" s="2">
        <v>87</v>
      </c>
      <c r="C95" s="2">
        <v>87</v>
      </c>
      <c r="D95" s="2" t="s">
        <v>168</v>
      </c>
      <c r="E95" s="3">
        <v>35346</v>
      </c>
      <c r="F95" s="2" t="s">
        <v>19</v>
      </c>
      <c r="G95" s="2" t="s">
        <v>15</v>
      </c>
      <c r="H95" s="3">
        <v>43374</v>
      </c>
      <c r="K95" s="2" t="s">
        <v>32</v>
      </c>
      <c r="L95" s="2" t="s">
        <v>169</v>
      </c>
      <c r="N95" t="s">
        <v>3440</v>
      </c>
      <c r="O95" s="3">
        <v>45306</v>
      </c>
      <c r="P95" s="2">
        <f t="shared" ca="1" si="2"/>
        <v>28</v>
      </c>
      <c r="Q95" s="2">
        <f t="shared" ca="1" si="3"/>
        <v>329</v>
      </c>
      <c r="R95" s="9">
        <f ca="1">ROUNDUP(YEARFRAC(tSeniority_Bonus[[#This Row],[DOH]],TODAY())*12,0)</f>
        <v>330</v>
      </c>
      <c r="S95" s="10">
        <f ca="1">ROUND(tSeniority_Bonus[[#This Row],[YearFrac]]*$S$2,0)</f>
        <v>24090</v>
      </c>
      <c r="T95" s="10">
        <f ca="1">IF(tSeniority_Bonus[[#This Row],[YearFrac]]*$S$2&lt;$S$3,$S$3,IF(tSeniority_Bonus[[#This Row],[YearFrac]]*$S$2&gt;$S$4,$S$4,tSeniority_Bonus[[#This Row],[YearFrac]]*$S$2))</f>
        <v>24090</v>
      </c>
      <c r="U95" s="10">
        <f ca="1">IF(tSeniority_Bonus[[#This Row],[YearFrac]]*$S$2&lt;$S$3,$S$3,tSeniority_Bonus[[#This Row],[YearFrac]]*$S$2)</f>
        <v>24090</v>
      </c>
    </row>
    <row r="96" spans="1:21">
      <c r="A96" s="2">
        <v>1032881</v>
      </c>
      <c r="B96" s="2">
        <v>88</v>
      </c>
      <c r="C96" s="2">
        <v>88</v>
      </c>
      <c r="D96" s="2" t="s">
        <v>170</v>
      </c>
      <c r="E96" s="3">
        <v>35381</v>
      </c>
      <c r="F96" s="2" t="s">
        <v>19</v>
      </c>
      <c r="G96" s="2" t="s">
        <v>15</v>
      </c>
      <c r="H96" s="3">
        <v>43428</v>
      </c>
      <c r="K96" s="2" t="s">
        <v>16</v>
      </c>
      <c r="L96" s="2" t="s">
        <v>171</v>
      </c>
      <c r="N96" t="s">
        <v>3440</v>
      </c>
      <c r="O96" s="3">
        <v>45306</v>
      </c>
      <c r="P96" s="2">
        <f t="shared" ca="1" si="2"/>
        <v>28</v>
      </c>
      <c r="Q96" s="2">
        <f t="shared" ca="1" si="3"/>
        <v>328</v>
      </c>
      <c r="R96" s="9">
        <f ca="1">ROUNDUP(YEARFRAC(tSeniority_Bonus[[#This Row],[DOH]],TODAY())*12,0)</f>
        <v>329</v>
      </c>
      <c r="S96" s="10">
        <f ca="1">ROUND(tSeniority_Bonus[[#This Row],[YearFrac]]*$S$2,0)</f>
        <v>24017</v>
      </c>
      <c r="T96" s="10">
        <f ca="1">IF(tSeniority_Bonus[[#This Row],[YearFrac]]*$S$2&lt;$S$3,$S$3,IF(tSeniority_Bonus[[#This Row],[YearFrac]]*$S$2&gt;$S$4,$S$4,tSeniority_Bonus[[#This Row],[YearFrac]]*$S$2))</f>
        <v>24017</v>
      </c>
      <c r="U96" s="10">
        <f ca="1">IF(tSeniority_Bonus[[#This Row],[YearFrac]]*$S$2&lt;$S$3,$S$3,tSeniority_Bonus[[#This Row],[YearFrac]]*$S$2)</f>
        <v>24017</v>
      </c>
    </row>
    <row r="97" spans="1:21">
      <c r="A97" s="2">
        <v>1032882</v>
      </c>
      <c r="B97" s="2">
        <v>89</v>
      </c>
      <c r="C97" s="2">
        <v>89</v>
      </c>
      <c r="D97" s="2" t="s">
        <v>172</v>
      </c>
      <c r="E97" s="3">
        <v>35381</v>
      </c>
      <c r="F97" s="2" t="s">
        <v>24</v>
      </c>
      <c r="G97" s="2" t="s">
        <v>15</v>
      </c>
      <c r="H97" s="3">
        <v>46417</v>
      </c>
      <c r="K97" s="2" t="s">
        <v>126</v>
      </c>
      <c r="L97" s="2" t="s">
        <v>169</v>
      </c>
      <c r="N97" t="s">
        <v>3440</v>
      </c>
      <c r="O97" s="3">
        <v>45306</v>
      </c>
      <c r="P97" s="2">
        <f t="shared" ca="1" si="2"/>
        <v>28</v>
      </c>
      <c r="Q97" s="2">
        <f t="shared" ca="1" si="3"/>
        <v>328</v>
      </c>
      <c r="R97" s="9">
        <f ca="1">ROUNDUP(YEARFRAC(tSeniority_Bonus[[#This Row],[DOH]],TODAY())*12,0)</f>
        <v>329</v>
      </c>
      <c r="S97" s="10">
        <f ca="1">ROUND(tSeniority_Bonus[[#This Row],[YearFrac]]*$S$2,0)</f>
        <v>24017</v>
      </c>
      <c r="T97" s="10">
        <f ca="1">IF(tSeniority_Bonus[[#This Row],[YearFrac]]*$S$2&lt;$S$3,$S$3,IF(tSeniority_Bonus[[#This Row],[YearFrac]]*$S$2&gt;$S$4,$S$4,tSeniority_Bonus[[#This Row],[YearFrac]]*$S$2))</f>
        <v>24017</v>
      </c>
      <c r="U97" s="10">
        <f ca="1">IF(tSeniority_Bonus[[#This Row],[YearFrac]]*$S$2&lt;$S$3,$S$3,tSeniority_Bonus[[#This Row],[YearFrac]]*$S$2)</f>
        <v>24017</v>
      </c>
    </row>
    <row r="98" spans="1:21">
      <c r="A98" s="2">
        <v>1032883</v>
      </c>
      <c r="B98" s="2">
        <v>90</v>
      </c>
      <c r="C98" s="2">
        <v>90</v>
      </c>
      <c r="D98" s="2" t="s">
        <v>173</v>
      </c>
      <c r="E98" s="3">
        <v>35381</v>
      </c>
      <c r="F98" s="2" t="s">
        <v>24</v>
      </c>
      <c r="G98" s="2" t="s">
        <v>15</v>
      </c>
      <c r="H98" s="3">
        <v>41873</v>
      </c>
      <c r="J98" s="2" t="s">
        <v>60</v>
      </c>
      <c r="K98" s="2" t="s">
        <v>69</v>
      </c>
      <c r="L98" s="2" t="s">
        <v>174</v>
      </c>
      <c r="N98" t="s">
        <v>3440</v>
      </c>
      <c r="O98" s="3">
        <v>45306</v>
      </c>
      <c r="P98" s="2">
        <f t="shared" ca="1" si="2"/>
        <v>28</v>
      </c>
      <c r="Q98" s="2">
        <f t="shared" ca="1" si="3"/>
        <v>328</v>
      </c>
      <c r="R98" s="9">
        <f ca="1">ROUNDUP(YEARFRAC(tSeniority_Bonus[[#This Row],[DOH]],TODAY())*12,0)</f>
        <v>329</v>
      </c>
      <c r="S98" s="10">
        <f ca="1">ROUND(tSeniority_Bonus[[#This Row],[YearFrac]]*$S$2,0)</f>
        <v>24017</v>
      </c>
      <c r="T98" s="10">
        <f ca="1">IF(tSeniority_Bonus[[#This Row],[YearFrac]]*$S$2&lt;$S$3,$S$3,IF(tSeniority_Bonus[[#This Row],[YearFrac]]*$S$2&gt;$S$4,$S$4,tSeniority_Bonus[[#This Row],[YearFrac]]*$S$2))</f>
        <v>24017</v>
      </c>
      <c r="U98" s="10">
        <f ca="1">IF(tSeniority_Bonus[[#This Row],[YearFrac]]*$S$2&lt;$S$3,$S$3,tSeniority_Bonus[[#This Row],[YearFrac]]*$S$2)</f>
        <v>24017</v>
      </c>
    </row>
    <row r="99" spans="1:21">
      <c r="A99" s="2">
        <v>1032886</v>
      </c>
      <c r="B99" s="2">
        <v>91</v>
      </c>
      <c r="C99" s="2">
        <v>91</v>
      </c>
      <c r="D99" s="2" t="s">
        <v>175</v>
      </c>
      <c r="E99" s="3">
        <v>35381</v>
      </c>
      <c r="F99" s="2" t="s">
        <v>24</v>
      </c>
      <c r="G99" s="2" t="s">
        <v>15</v>
      </c>
      <c r="H99" s="3">
        <v>46417</v>
      </c>
      <c r="K99" s="2" t="s">
        <v>126</v>
      </c>
      <c r="L99" s="2" t="s">
        <v>176</v>
      </c>
      <c r="N99" t="s">
        <v>3440</v>
      </c>
      <c r="O99" s="3">
        <v>45306</v>
      </c>
      <c r="P99" s="2">
        <f t="shared" ca="1" si="2"/>
        <v>28</v>
      </c>
      <c r="Q99" s="2">
        <f t="shared" ca="1" si="3"/>
        <v>328</v>
      </c>
      <c r="R99" s="9">
        <f ca="1">ROUNDUP(YEARFRAC(tSeniority_Bonus[[#This Row],[DOH]],TODAY())*12,0)</f>
        <v>329</v>
      </c>
      <c r="S99" s="10">
        <f ca="1">ROUND(tSeniority_Bonus[[#This Row],[YearFrac]]*$S$2,0)</f>
        <v>24017</v>
      </c>
      <c r="T99" s="10">
        <f ca="1">IF(tSeniority_Bonus[[#This Row],[YearFrac]]*$S$2&lt;$S$3,$S$3,IF(tSeniority_Bonus[[#This Row],[YearFrac]]*$S$2&gt;$S$4,$S$4,tSeniority_Bonus[[#This Row],[YearFrac]]*$S$2))</f>
        <v>24017</v>
      </c>
      <c r="U99" s="10">
        <f ca="1">IF(tSeniority_Bonus[[#This Row],[YearFrac]]*$S$2&lt;$S$3,$S$3,tSeniority_Bonus[[#This Row],[YearFrac]]*$S$2)</f>
        <v>24017</v>
      </c>
    </row>
    <row r="100" spans="1:21">
      <c r="A100" s="2">
        <v>1032889</v>
      </c>
      <c r="B100" s="2">
        <v>92</v>
      </c>
      <c r="C100" s="2">
        <v>92</v>
      </c>
      <c r="D100" s="2" t="s">
        <v>177</v>
      </c>
      <c r="E100" s="3">
        <v>35384</v>
      </c>
      <c r="F100" s="2" t="s">
        <v>19</v>
      </c>
      <c r="G100" s="2" t="s">
        <v>15</v>
      </c>
      <c r="H100" s="3"/>
      <c r="K100" s="2" t="s">
        <v>65</v>
      </c>
      <c r="L100" s="2" t="s">
        <v>33</v>
      </c>
      <c r="N100" t="s">
        <v>3440</v>
      </c>
      <c r="O100" s="3">
        <v>45306</v>
      </c>
      <c r="P100" s="2">
        <f t="shared" ca="1" si="2"/>
        <v>28</v>
      </c>
      <c r="Q100" s="2">
        <f t="shared" ca="1" si="3"/>
        <v>328</v>
      </c>
      <c r="R100" s="9">
        <f ca="1">ROUNDUP(YEARFRAC(tSeniority_Bonus[[#This Row],[DOH]],TODAY())*12,0)</f>
        <v>329</v>
      </c>
      <c r="S100" s="10">
        <f ca="1">ROUND(tSeniority_Bonus[[#This Row],[YearFrac]]*$S$2,0)</f>
        <v>24017</v>
      </c>
      <c r="T100" s="10">
        <f ca="1">IF(tSeniority_Bonus[[#This Row],[YearFrac]]*$S$2&lt;$S$3,$S$3,IF(tSeniority_Bonus[[#This Row],[YearFrac]]*$S$2&gt;$S$4,$S$4,tSeniority_Bonus[[#This Row],[YearFrac]]*$S$2))</f>
        <v>24017</v>
      </c>
      <c r="U100" s="10">
        <f ca="1">IF(tSeniority_Bonus[[#This Row],[YearFrac]]*$S$2&lt;$S$3,$S$3,tSeniority_Bonus[[#This Row],[YearFrac]]*$S$2)</f>
        <v>24017</v>
      </c>
    </row>
    <row r="101" spans="1:21">
      <c r="A101" s="2">
        <v>1040040</v>
      </c>
      <c r="B101" s="2">
        <v>93</v>
      </c>
      <c r="C101" s="2">
        <v>93</v>
      </c>
      <c r="D101" s="2" t="s">
        <v>178</v>
      </c>
      <c r="E101" s="3">
        <v>35398</v>
      </c>
      <c r="F101" s="2" t="s">
        <v>19</v>
      </c>
      <c r="G101" s="2" t="s">
        <v>15</v>
      </c>
      <c r="H101" s="3">
        <v>46465</v>
      </c>
      <c r="K101" s="2" t="s">
        <v>16</v>
      </c>
      <c r="L101" s="2" t="s">
        <v>26</v>
      </c>
      <c r="N101" t="s">
        <v>3440</v>
      </c>
      <c r="O101" s="3">
        <v>45306</v>
      </c>
      <c r="P101" s="2">
        <f t="shared" ca="1" si="2"/>
        <v>28</v>
      </c>
      <c r="Q101" s="2">
        <f t="shared" ca="1" si="3"/>
        <v>328</v>
      </c>
      <c r="R101" s="9">
        <f ca="1">ROUNDUP(YEARFRAC(tSeniority_Bonus[[#This Row],[DOH]],TODAY())*12,0)</f>
        <v>329</v>
      </c>
      <c r="S101" s="10">
        <f ca="1">ROUND(tSeniority_Bonus[[#This Row],[YearFrac]]*$S$2,0)</f>
        <v>24017</v>
      </c>
      <c r="T101" s="10">
        <f ca="1">IF(tSeniority_Bonus[[#This Row],[YearFrac]]*$S$2&lt;$S$3,$S$3,IF(tSeniority_Bonus[[#This Row],[YearFrac]]*$S$2&gt;$S$4,$S$4,tSeniority_Bonus[[#This Row],[YearFrac]]*$S$2))</f>
        <v>24017</v>
      </c>
      <c r="U101" s="10">
        <f ca="1">IF(tSeniority_Bonus[[#This Row],[YearFrac]]*$S$2&lt;$S$3,$S$3,tSeniority_Bonus[[#This Row],[YearFrac]]*$S$2)</f>
        <v>24017</v>
      </c>
    </row>
    <row r="102" spans="1:21">
      <c r="A102" s="2">
        <v>1610406</v>
      </c>
      <c r="B102" s="2">
        <v>94</v>
      </c>
      <c r="C102" s="2">
        <v>94</v>
      </c>
      <c r="D102" s="2" t="s">
        <v>179</v>
      </c>
      <c r="E102" s="3">
        <v>35402</v>
      </c>
      <c r="F102" s="2" t="s">
        <v>19</v>
      </c>
      <c r="G102" s="2" t="s">
        <v>15</v>
      </c>
      <c r="H102" s="3">
        <v>40695</v>
      </c>
      <c r="K102" s="2" t="s">
        <v>32</v>
      </c>
      <c r="L102" s="2" t="s">
        <v>169</v>
      </c>
      <c r="N102" t="s">
        <v>3440</v>
      </c>
      <c r="O102" s="3">
        <v>45306</v>
      </c>
      <c r="P102" s="2">
        <f t="shared" ca="1" si="2"/>
        <v>28</v>
      </c>
      <c r="Q102" s="2">
        <f t="shared" ca="1" si="3"/>
        <v>328</v>
      </c>
      <c r="R102" s="9">
        <f ca="1">ROUNDUP(YEARFRAC(tSeniority_Bonus[[#This Row],[DOH]],TODAY())*12,0)</f>
        <v>328</v>
      </c>
      <c r="S102" s="10">
        <f ca="1">ROUND(tSeniority_Bonus[[#This Row],[YearFrac]]*$S$2,0)</f>
        <v>23944</v>
      </c>
      <c r="T102" s="10">
        <f ca="1">IF(tSeniority_Bonus[[#This Row],[YearFrac]]*$S$2&lt;$S$3,$S$3,IF(tSeniority_Bonus[[#This Row],[YearFrac]]*$S$2&gt;$S$4,$S$4,tSeniority_Bonus[[#This Row],[YearFrac]]*$S$2))</f>
        <v>23944</v>
      </c>
      <c r="U102" s="10">
        <f ca="1">IF(tSeniority_Bonus[[#This Row],[YearFrac]]*$S$2&lt;$S$3,$S$3,tSeniority_Bonus[[#This Row],[YearFrac]]*$S$2)</f>
        <v>23944</v>
      </c>
    </row>
    <row r="103" spans="1:21">
      <c r="A103" s="2">
        <v>1032044</v>
      </c>
      <c r="B103" s="2">
        <v>95</v>
      </c>
      <c r="C103" s="2">
        <v>95</v>
      </c>
      <c r="D103" s="2" t="s">
        <v>180</v>
      </c>
      <c r="E103" s="3">
        <v>35402</v>
      </c>
      <c r="F103" s="2" t="s">
        <v>19</v>
      </c>
      <c r="G103" s="2" t="s">
        <v>15</v>
      </c>
      <c r="H103" s="3">
        <v>43638</v>
      </c>
      <c r="K103" s="2" t="s">
        <v>43</v>
      </c>
      <c r="L103" s="2" t="s">
        <v>107</v>
      </c>
      <c r="N103" t="s">
        <v>3440</v>
      </c>
      <c r="O103" s="3">
        <v>45306</v>
      </c>
      <c r="P103" s="2">
        <f t="shared" ca="1" si="2"/>
        <v>28</v>
      </c>
      <c r="Q103" s="2">
        <f t="shared" ca="1" si="3"/>
        <v>328</v>
      </c>
      <c r="R103" s="9">
        <f ca="1">ROUNDUP(YEARFRAC(tSeniority_Bonus[[#This Row],[DOH]],TODAY())*12,0)</f>
        <v>328</v>
      </c>
      <c r="S103" s="10">
        <f ca="1">ROUND(tSeniority_Bonus[[#This Row],[YearFrac]]*$S$2,0)</f>
        <v>23944</v>
      </c>
      <c r="T103" s="10">
        <f ca="1">IF(tSeniority_Bonus[[#This Row],[YearFrac]]*$S$2&lt;$S$3,$S$3,IF(tSeniority_Bonus[[#This Row],[YearFrac]]*$S$2&gt;$S$4,$S$4,tSeniority_Bonus[[#This Row],[YearFrac]]*$S$2))</f>
        <v>23944</v>
      </c>
      <c r="U103" s="10">
        <f ca="1">IF(tSeniority_Bonus[[#This Row],[YearFrac]]*$S$2&lt;$S$3,$S$3,tSeniority_Bonus[[#This Row],[YearFrac]]*$S$2)</f>
        <v>23944</v>
      </c>
    </row>
    <row r="104" spans="1:21">
      <c r="A104" s="2">
        <v>1488024</v>
      </c>
      <c r="B104" s="2">
        <v>96</v>
      </c>
      <c r="C104" s="2">
        <v>96</v>
      </c>
      <c r="D104" s="2" t="s">
        <v>181</v>
      </c>
      <c r="E104" s="3">
        <v>35436</v>
      </c>
      <c r="F104" s="2" t="s">
        <v>19</v>
      </c>
      <c r="G104" s="2" t="s">
        <v>15</v>
      </c>
      <c r="H104" s="3">
        <v>44038</v>
      </c>
      <c r="K104" s="2" t="s">
        <v>43</v>
      </c>
      <c r="L104" s="2" t="s">
        <v>182</v>
      </c>
      <c r="N104" t="s">
        <v>3440</v>
      </c>
      <c r="O104" s="3">
        <v>45306</v>
      </c>
      <c r="P104" s="2">
        <f t="shared" ca="1" si="2"/>
        <v>28</v>
      </c>
      <c r="Q104" s="2">
        <f t="shared" ca="1" si="3"/>
        <v>326</v>
      </c>
      <c r="R104" s="9">
        <f ca="1">ROUNDUP(YEARFRAC(tSeniority_Bonus[[#This Row],[DOH]],TODAY())*12,0)</f>
        <v>327</v>
      </c>
      <c r="S104" s="10">
        <f ca="1">ROUND(tSeniority_Bonus[[#This Row],[YearFrac]]*$S$2,0)</f>
        <v>23871</v>
      </c>
      <c r="T104" s="10">
        <f ca="1">IF(tSeniority_Bonus[[#This Row],[YearFrac]]*$S$2&lt;$S$3,$S$3,IF(tSeniority_Bonus[[#This Row],[YearFrac]]*$S$2&gt;$S$4,$S$4,tSeniority_Bonus[[#This Row],[YearFrac]]*$S$2))</f>
        <v>23871</v>
      </c>
      <c r="U104" s="10">
        <f ca="1">IF(tSeniority_Bonus[[#This Row],[YearFrac]]*$S$2&lt;$S$3,$S$3,tSeniority_Bonus[[#This Row],[YearFrac]]*$S$2)</f>
        <v>23871</v>
      </c>
    </row>
    <row r="105" spans="1:21">
      <c r="A105" s="2">
        <v>1631610</v>
      </c>
      <c r="B105" s="2">
        <v>97</v>
      </c>
      <c r="C105" s="2">
        <v>97</v>
      </c>
      <c r="D105" s="2" t="s">
        <v>183</v>
      </c>
      <c r="E105" s="3">
        <v>35436</v>
      </c>
      <c r="F105" s="2" t="s">
        <v>19</v>
      </c>
      <c r="G105" s="2" t="s">
        <v>15</v>
      </c>
      <c r="H105" s="3">
        <v>40748</v>
      </c>
      <c r="K105" s="2" t="s">
        <v>25</v>
      </c>
      <c r="L105" s="2" t="s">
        <v>71</v>
      </c>
      <c r="N105" t="s">
        <v>3440</v>
      </c>
      <c r="O105" s="3">
        <v>45306</v>
      </c>
      <c r="P105" s="2">
        <f t="shared" ca="1" si="2"/>
        <v>28</v>
      </c>
      <c r="Q105" s="2">
        <f t="shared" ca="1" si="3"/>
        <v>326</v>
      </c>
      <c r="R105" s="9">
        <f ca="1">ROUNDUP(YEARFRAC(tSeniority_Bonus[[#This Row],[DOH]],TODAY())*12,0)</f>
        <v>327</v>
      </c>
      <c r="S105" s="10">
        <f ca="1">ROUND(tSeniority_Bonus[[#This Row],[YearFrac]]*$S$2,0)</f>
        <v>23871</v>
      </c>
      <c r="T105" s="10">
        <f ca="1">IF(tSeniority_Bonus[[#This Row],[YearFrac]]*$S$2&lt;$S$3,$S$3,IF(tSeniority_Bonus[[#This Row],[YearFrac]]*$S$2&gt;$S$4,$S$4,tSeniority_Bonus[[#This Row],[YearFrac]]*$S$2))</f>
        <v>23871</v>
      </c>
      <c r="U105" s="10">
        <f ca="1">IF(tSeniority_Bonus[[#This Row],[YearFrac]]*$S$2&lt;$S$3,$S$3,tSeniority_Bonus[[#This Row],[YearFrac]]*$S$2)</f>
        <v>23871</v>
      </c>
    </row>
    <row r="106" spans="1:21">
      <c r="A106" s="2">
        <v>1644853</v>
      </c>
      <c r="B106" s="2">
        <v>98</v>
      </c>
      <c r="C106" s="2">
        <v>98</v>
      </c>
      <c r="D106" s="2" t="s">
        <v>184</v>
      </c>
      <c r="E106" s="3">
        <v>35436</v>
      </c>
      <c r="F106" s="2" t="s">
        <v>19</v>
      </c>
      <c r="G106" s="2" t="s">
        <v>15</v>
      </c>
      <c r="H106" s="3">
        <v>43850</v>
      </c>
      <c r="K106" s="2" t="s">
        <v>63</v>
      </c>
      <c r="L106" s="2" t="s">
        <v>185</v>
      </c>
      <c r="N106" t="s">
        <v>3440</v>
      </c>
      <c r="O106" s="3">
        <v>45306</v>
      </c>
      <c r="P106" s="2">
        <f t="shared" ca="1" si="2"/>
        <v>28</v>
      </c>
      <c r="Q106" s="2">
        <f t="shared" ca="1" si="3"/>
        <v>326</v>
      </c>
      <c r="R106" s="9">
        <f ca="1">ROUNDUP(YEARFRAC(tSeniority_Bonus[[#This Row],[DOH]],TODAY())*12,0)</f>
        <v>327</v>
      </c>
      <c r="S106" s="10">
        <f ca="1">ROUND(tSeniority_Bonus[[#This Row],[YearFrac]]*$S$2,0)</f>
        <v>23871</v>
      </c>
      <c r="T106" s="10">
        <f ca="1">IF(tSeniority_Bonus[[#This Row],[YearFrac]]*$S$2&lt;$S$3,$S$3,IF(tSeniority_Bonus[[#This Row],[YearFrac]]*$S$2&gt;$S$4,$S$4,tSeniority_Bonus[[#This Row],[YearFrac]]*$S$2))</f>
        <v>23871</v>
      </c>
      <c r="U106" s="10">
        <f ca="1">IF(tSeniority_Bonus[[#This Row],[YearFrac]]*$S$2&lt;$S$3,$S$3,tSeniority_Bonus[[#This Row],[YearFrac]]*$S$2)</f>
        <v>23871</v>
      </c>
    </row>
    <row r="107" spans="1:21">
      <c r="A107" s="2">
        <v>1032903</v>
      </c>
      <c r="B107" s="2">
        <v>99</v>
      </c>
      <c r="C107" s="2">
        <v>99</v>
      </c>
      <c r="D107" s="2" t="s">
        <v>186</v>
      </c>
      <c r="E107" s="3">
        <v>35436</v>
      </c>
      <c r="F107" s="2" t="s">
        <v>19</v>
      </c>
      <c r="G107" s="2" t="s">
        <v>15</v>
      </c>
      <c r="H107" s="3">
        <v>43601</v>
      </c>
      <c r="K107" s="2" t="s">
        <v>54</v>
      </c>
      <c r="L107" s="2" t="s">
        <v>85</v>
      </c>
      <c r="N107" t="s">
        <v>3440</v>
      </c>
      <c r="O107" s="3">
        <v>45306</v>
      </c>
      <c r="P107" s="2">
        <f t="shared" ca="1" si="2"/>
        <v>28</v>
      </c>
      <c r="Q107" s="2">
        <f t="shared" ca="1" si="3"/>
        <v>326</v>
      </c>
      <c r="R107" s="9">
        <f ca="1">ROUNDUP(YEARFRAC(tSeniority_Bonus[[#This Row],[DOH]],TODAY())*12,0)</f>
        <v>327</v>
      </c>
      <c r="S107" s="10">
        <f ca="1">ROUND(tSeniority_Bonus[[#This Row],[YearFrac]]*$S$2,0)</f>
        <v>23871</v>
      </c>
      <c r="T107" s="10">
        <f ca="1">IF(tSeniority_Bonus[[#This Row],[YearFrac]]*$S$2&lt;$S$3,$S$3,IF(tSeniority_Bonus[[#This Row],[YearFrac]]*$S$2&gt;$S$4,$S$4,tSeniority_Bonus[[#This Row],[YearFrac]]*$S$2))</f>
        <v>23871</v>
      </c>
      <c r="U107" s="10">
        <f ca="1">IF(tSeniority_Bonus[[#This Row],[YearFrac]]*$S$2&lt;$S$3,$S$3,tSeniority_Bonus[[#This Row],[YearFrac]]*$S$2)</f>
        <v>23871</v>
      </c>
    </row>
    <row r="108" spans="1:21">
      <c r="A108" s="2">
        <v>1032904</v>
      </c>
      <c r="B108" s="2">
        <v>100</v>
      </c>
      <c r="C108" s="2">
        <v>100</v>
      </c>
      <c r="D108" s="2" t="s">
        <v>187</v>
      </c>
      <c r="E108" s="3">
        <v>35436</v>
      </c>
      <c r="F108" s="2" t="s">
        <v>19</v>
      </c>
      <c r="G108" s="2" t="s">
        <v>15</v>
      </c>
      <c r="H108" s="3">
        <v>43788</v>
      </c>
      <c r="K108" s="2" t="s">
        <v>32</v>
      </c>
      <c r="L108" s="2" t="s">
        <v>188</v>
      </c>
      <c r="N108" t="s">
        <v>3440</v>
      </c>
      <c r="O108" s="3">
        <v>45306</v>
      </c>
      <c r="P108" s="2">
        <f t="shared" ca="1" si="2"/>
        <v>28</v>
      </c>
      <c r="Q108" s="2">
        <f t="shared" ca="1" si="3"/>
        <v>326</v>
      </c>
      <c r="R108" s="9">
        <f ca="1">ROUNDUP(YEARFRAC(tSeniority_Bonus[[#This Row],[DOH]],TODAY())*12,0)</f>
        <v>327</v>
      </c>
      <c r="S108" s="10">
        <f ca="1">ROUND(tSeniority_Bonus[[#This Row],[YearFrac]]*$S$2,0)</f>
        <v>23871</v>
      </c>
      <c r="T108" s="10">
        <f ca="1">IF(tSeniority_Bonus[[#This Row],[YearFrac]]*$S$2&lt;$S$3,$S$3,IF(tSeniority_Bonus[[#This Row],[YearFrac]]*$S$2&gt;$S$4,$S$4,tSeniority_Bonus[[#This Row],[YearFrac]]*$S$2))</f>
        <v>23871</v>
      </c>
      <c r="U108" s="10">
        <f ca="1">IF(tSeniority_Bonus[[#This Row],[YearFrac]]*$S$2&lt;$S$3,$S$3,tSeniority_Bonus[[#This Row],[YearFrac]]*$S$2)</f>
        <v>23871</v>
      </c>
    </row>
    <row r="109" spans="1:21">
      <c r="A109" s="2">
        <v>1478507</v>
      </c>
      <c r="B109" s="2">
        <v>101</v>
      </c>
      <c r="C109" s="2">
        <v>101</v>
      </c>
      <c r="D109" s="2" t="s">
        <v>189</v>
      </c>
      <c r="E109" s="3">
        <v>35457</v>
      </c>
      <c r="F109" s="2" t="s">
        <v>24</v>
      </c>
      <c r="G109" s="2" t="s">
        <v>15</v>
      </c>
      <c r="H109" s="3">
        <v>45649</v>
      </c>
      <c r="J109" s="2" t="s">
        <v>35</v>
      </c>
      <c r="K109" s="2" t="s">
        <v>80</v>
      </c>
      <c r="L109" s="2" t="s">
        <v>67</v>
      </c>
      <c r="N109" t="s">
        <v>3440</v>
      </c>
      <c r="O109" s="3">
        <v>45306</v>
      </c>
      <c r="P109" s="2">
        <f t="shared" ca="1" si="2"/>
        <v>28</v>
      </c>
      <c r="Q109" s="2">
        <f t="shared" ca="1" si="3"/>
        <v>326</v>
      </c>
      <c r="R109" s="9">
        <f ca="1">ROUNDUP(YEARFRAC(tSeniority_Bonus[[#This Row],[DOH]],TODAY())*12,0)</f>
        <v>327</v>
      </c>
      <c r="S109" s="10">
        <f ca="1">ROUND(tSeniority_Bonus[[#This Row],[YearFrac]]*$S$2,0)</f>
        <v>23871</v>
      </c>
      <c r="T109" s="10">
        <f ca="1">IF(tSeniority_Bonus[[#This Row],[YearFrac]]*$S$2&lt;$S$3,$S$3,IF(tSeniority_Bonus[[#This Row],[YearFrac]]*$S$2&gt;$S$4,$S$4,tSeniority_Bonus[[#This Row],[YearFrac]]*$S$2))</f>
        <v>23871</v>
      </c>
      <c r="U109" s="10">
        <f ca="1">IF(tSeniority_Bonus[[#This Row],[YearFrac]]*$S$2&lt;$S$3,$S$3,tSeniority_Bonus[[#This Row],[YearFrac]]*$S$2)</f>
        <v>23871</v>
      </c>
    </row>
    <row r="110" spans="1:21">
      <c r="A110" s="2">
        <v>1533052</v>
      </c>
      <c r="B110" s="2">
        <v>102</v>
      </c>
      <c r="C110" s="2">
        <v>102</v>
      </c>
      <c r="D110" s="2" t="s">
        <v>190</v>
      </c>
      <c r="E110" s="3">
        <v>35457</v>
      </c>
      <c r="F110" s="2" t="s">
        <v>24</v>
      </c>
      <c r="G110" s="2" t="s">
        <v>15</v>
      </c>
      <c r="H110" s="3">
        <v>43998</v>
      </c>
      <c r="J110" s="2" t="s">
        <v>60</v>
      </c>
      <c r="K110" s="2" t="s">
        <v>80</v>
      </c>
      <c r="L110" s="2" t="s">
        <v>191</v>
      </c>
      <c r="N110" t="s">
        <v>3440</v>
      </c>
      <c r="O110" s="3">
        <v>45306</v>
      </c>
      <c r="P110" s="2">
        <f t="shared" ca="1" si="2"/>
        <v>28</v>
      </c>
      <c r="Q110" s="2">
        <f t="shared" ca="1" si="3"/>
        <v>326</v>
      </c>
      <c r="R110" s="9">
        <f ca="1">ROUNDUP(YEARFRAC(tSeniority_Bonus[[#This Row],[DOH]],TODAY())*12,0)</f>
        <v>327</v>
      </c>
      <c r="S110" s="10">
        <f ca="1">ROUND(tSeniority_Bonus[[#This Row],[YearFrac]]*$S$2,0)</f>
        <v>23871</v>
      </c>
      <c r="T110" s="10">
        <f ca="1">IF(tSeniority_Bonus[[#This Row],[YearFrac]]*$S$2&lt;$S$3,$S$3,IF(tSeniority_Bonus[[#This Row],[YearFrac]]*$S$2&gt;$S$4,$S$4,tSeniority_Bonus[[#This Row],[YearFrac]]*$S$2))</f>
        <v>23871</v>
      </c>
      <c r="U110" s="10">
        <f ca="1">IF(tSeniority_Bonus[[#This Row],[YearFrac]]*$S$2&lt;$S$3,$S$3,tSeniority_Bonus[[#This Row],[YearFrac]]*$S$2)</f>
        <v>23871</v>
      </c>
    </row>
    <row r="111" spans="1:21">
      <c r="A111" s="2">
        <v>1032924</v>
      </c>
      <c r="B111" s="2">
        <v>103</v>
      </c>
      <c r="C111" s="2">
        <v>103</v>
      </c>
      <c r="D111" s="2" t="s">
        <v>192</v>
      </c>
      <c r="E111" s="3">
        <v>35485</v>
      </c>
      <c r="F111" s="2" t="s">
        <v>19</v>
      </c>
      <c r="G111" s="2" t="s">
        <v>15</v>
      </c>
      <c r="H111" s="3">
        <v>45001</v>
      </c>
      <c r="K111" s="2" t="s">
        <v>193</v>
      </c>
      <c r="L111" s="2" t="s">
        <v>26</v>
      </c>
      <c r="M111" s="2" t="s">
        <v>194</v>
      </c>
      <c r="N111" t="s">
        <v>3440</v>
      </c>
      <c r="O111" s="3">
        <v>45306</v>
      </c>
      <c r="P111" s="2">
        <f t="shared" ca="1" si="2"/>
        <v>28</v>
      </c>
      <c r="Q111" s="2">
        <f t="shared" ca="1" si="3"/>
        <v>325</v>
      </c>
      <c r="R111" s="9">
        <f ca="1">ROUNDUP(YEARFRAC(tSeniority_Bonus[[#This Row],[DOH]],TODAY())*12,0)</f>
        <v>326</v>
      </c>
      <c r="S111" s="10">
        <f ca="1">ROUND(tSeniority_Bonus[[#This Row],[YearFrac]]*$S$2,0)</f>
        <v>23798</v>
      </c>
      <c r="T111" s="10">
        <f ca="1">IF(tSeniority_Bonus[[#This Row],[YearFrac]]*$S$2&lt;$S$3,$S$3,IF(tSeniority_Bonus[[#This Row],[YearFrac]]*$S$2&gt;$S$4,$S$4,tSeniority_Bonus[[#This Row],[YearFrac]]*$S$2))</f>
        <v>23798</v>
      </c>
      <c r="U111" s="10">
        <f ca="1">IF(tSeniority_Bonus[[#This Row],[YearFrac]]*$S$2&lt;$S$3,$S$3,tSeniority_Bonus[[#This Row],[YearFrac]]*$S$2)</f>
        <v>23798</v>
      </c>
    </row>
    <row r="112" spans="1:21">
      <c r="A112" s="2">
        <v>1032925</v>
      </c>
      <c r="B112" s="2">
        <v>104</v>
      </c>
      <c r="C112" s="2">
        <v>104</v>
      </c>
      <c r="D112" s="2" t="s">
        <v>195</v>
      </c>
      <c r="E112" s="3">
        <v>35485</v>
      </c>
      <c r="F112" s="2" t="s">
        <v>19</v>
      </c>
      <c r="G112" s="2" t="s">
        <v>15</v>
      </c>
      <c r="H112" s="3">
        <v>45910</v>
      </c>
      <c r="K112" s="2" t="s">
        <v>69</v>
      </c>
      <c r="L112" s="2" t="s">
        <v>46</v>
      </c>
      <c r="N112" t="s">
        <v>3440</v>
      </c>
      <c r="O112" s="3">
        <v>45306</v>
      </c>
      <c r="P112" s="2">
        <f t="shared" ca="1" si="2"/>
        <v>28</v>
      </c>
      <c r="Q112" s="2">
        <f t="shared" ca="1" si="3"/>
        <v>325</v>
      </c>
      <c r="R112" s="9">
        <f ca="1">ROUNDUP(YEARFRAC(tSeniority_Bonus[[#This Row],[DOH]],TODAY())*12,0)</f>
        <v>326</v>
      </c>
      <c r="S112" s="10">
        <f ca="1">ROUND(tSeniority_Bonus[[#This Row],[YearFrac]]*$S$2,0)</f>
        <v>23798</v>
      </c>
      <c r="T112" s="10">
        <f ca="1">IF(tSeniority_Bonus[[#This Row],[YearFrac]]*$S$2&lt;$S$3,$S$3,IF(tSeniority_Bonus[[#This Row],[YearFrac]]*$S$2&gt;$S$4,$S$4,tSeniority_Bonus[[#This Row],[YearFrac]]*$S$2))</f>
        <v>23798</v>
      </c>
      <c r="U112" s="10">
        <f ca="1">IF(tSeniority_Bonus[[#This Row],[YearFrac]]*$S$2&lt;$S$3,$S$3,tSeniority_Bonus[[#This Row],[YearFrac]]*$S$2)</f>
        <v>23798</v>
      </c>
    </row>
    <row r="113" spans="1:21">
      <c r="A113" s="2">
        <v>1032927</v>
      </c>
      <c r="B113" s="2">
        <v>105</v>
      </c>
      <c r="C113" s="2">
        <v>105</v>
      </c>
      <c r="D113" s="2" t="s">
        <v>196</v>
      </c>
      <c r="E113" s="3">
        <v>35499</v>
      </c>
      <c r="F113" s="2" t="s">
        <v>19</v>
      </c>
      <c r="G113" s="2" t="s">
        <v>15</v>
      </c>
      <c r="H113" s="3">
        <v>44867</v>
      </c>
      <c r="K113" s="2" t="s">
        <v>80</v>
      </c>
      <c r="L113" s="2" t="s">
        <v>197</v>
      </c>
      <c r="N113" t="s">
        <v>3440</v>
      </c>
      <c r="O113" s="3">
        <v>45306</v>
      </c>
      <c r="P113" s="2">
        <f t="shared" ca="1" si="2"/>
        <v>28</v>
      </c>
      <c r="Q113" s="2">
        <f t="shared" ca="1" si="3"/>
        <v>324</v>
      </c>
      <c r="R113" s="9">
        <f ca="1">ROUNDUP(YEARFRAC(tSeniority_Bonus[[#This Row],[DOH]],TODAY())*12,0)</f>
        <v>325</v>
      </c>
      <c r="S113" s="10">
        <f ca="1">ROUND(tSeniority_Bonus[[#This Row],[YearFrac]]*$S$2,0)</f>
        <v>23725</v>
      </c>
      <c r="T113" s="10">
        <f ca="1">IF(tSeniority_Bonus[[#This Row],[YearFrac]]*$S$2&lt;$S$3,$S$3,IF(tSeniority_Bonus[[#This Row],[YearFrac]]*$S$2&gt;$S$4,$S$4,tSeniority_Bonus[[#This Row],[YearFrac]]*$S$2))</f>
        <v>23725</v>
      </c>
      <c r="U113" s="10">
        <f ca="1">IF(tSeniority_Bonus[[#This Row],[YearFrac]]*$S$2&lt;$S$3,$S$3,tSeniority_Bonus[[#This Row],[YearFrac]]*$S$2)</f>
        <v>23725</v>
      </c>
    </row>
    <row r="114" spans="1:21">
      <c r="A114" s="2">
        <v>1032932</v>
      </c>
      <c r="B114" s="2">
        <v>106</v>
      </c>
      <c r="C114" s="2">
        <v>106</v>
      </c>
      <c r="D114" s="2" t="s">
        <v>198</v>
      </c>
      <c r="E114" s="3">
        <v>35505</v>
      </c>
      <c r="F114" s="2" t="s">
        <v>19</v>
      </c>
      <c r="G114" s="2" t="s">
        <v>15</v>
      </c>
      <c r="H114" s="3"/>
      <c r="K114" s="2" t="s">
        <v>126</v>
      </c>
      <c r="L114" s="2" t="s">
        <v>199</v>
      </c>
      <c r="N114" t="s">
        <v>3440</v>
      </c>
      <c r="O114" s="3">
        <v>45306</v>
      </c>
      <c r="P114" s="2">
        <f t="shared" ca="1" si="2"/>
        <v>28</v>
      </c>
      <c r="Q114" s="2">
        <f t="shared" ca="1" si="3"/>
        <v>324</v>
      </c>
      <c r="R114" s="9">
        <f ca="1">ROUNDUP(YEARFRAC(tSeniority_Bonus[[#This Row],[DOH]],TODAY())*12,0)</f>
        <v>325</v>
      </c>
      <c r="S114" s="10">
        <f ca="1">ROUND(tSeniority_Bonus[[#This Row],[YearFrac]]*$S$2,0)</f>
        <v>23725</v>
      </c>
      <c r="T114" s="10">
        <f ca="1">IF(tSeniority_Bonus[[#This Row],[YearFrac]]*$S$2&lt;$S$3,$S$3,IF(tSeniority_Bonus[[#This Row],[YearFrac]]*$S$2&gt;$S$4,$S$4,tSeniority_Bonus[[#This Row],[YearFrac]]*$S$2))</f>
        <v>23725</v>
      </c>
      <c r="U114" s="10">
        <f ca="1">IF(tSeniority_Bonus[[#This Row],[YearFrac]]*$S$2&lt;$S$3,$S$3,tSeniority_Bonus[[#This Row],[YearFrac]]*$S$2)</f>
        <v>23725</v>
      </c>
    </row>
    <row r="115" spans="1:21">
      <c r="A115" s="2">
        <v>1032937</v>
      </c>
      <c r="B115" s="2">
        <v>107</v>
      </c>
      <c r="C115" s="2">
        <v>107</v>
      </c>
      <c r="D115" s="2" t="s">
        <v>200</v>
      </c>
      <c r="E115" s="3">
        <v>35520</v>
      </c>
      <c r="F115" s="2" t="s">
        <v>19</v>
      </c>
      <c r="G115" s="2" t="s">
        <v>15</v>
      </c>
      <c r="H115" s="3">
        <v>43998</v>
      </c>
      <c r="K115" s="2" t="s">
        <v>32</v>
      </c>
      <c r="L115" s="2" t="s">
        <v>36</v>
      </c>
      <c r="N115" t="s">
        <v>3440</v>
      </c>
      <c r="O115" s="3">
        <v>45306</v>
      </c>
      <c r="P115" s="2">
        <f t="shared" ca="1" si="2"/>
        <v>28</v>
      </c>
      <c r="Q115" s="2">
        <f t="shared" ca="1" si="3"/>
        <v>324</v>
      </c>
      <c r="R115" s="9">
        <f ca="1">ROUNDUP(YEARFRAC(tSeniority_Bonus[[#This Row],[DOH]],TODAY())*12,0)</f>
        <v>325</v>
      </c>
      <c r="S115" s="10">
        <f ca="1">ROUND(tSeniority_Bonus[[#This Row],[YearFrac]]*$S$2,0)</f>
        <v>23725</v>
      </c>
      <c r="T115" s="10">
        <f ca="1">IF(tSeniority_Bonus[[#This Row],[YearFrac]]*$S$2&lt;$S$3,$S$3,IF(tSeniority_Bonus[[#This Row],[YearFrac]]*$S$2&gt;$S$4,$S$4,tSeniority_Bonus[[#This Row],[YearFrac]]*$S$2))</f>
        <v>23725</v>
      </c>
      <c r="U115" s="10">
        <f ca="1">IF(tSeniority_Bonus[[#This Row],[YearFrac]]*$S$2&lt;$S$3,$S$3,tSeniority_Bonus[[#This Row],[YearFrac]]*$S$2)</f>
        <v>23725</v>
      </c>
    </row>
    <row r="116" spans="1:21">
      <c r="A116" s="2">
        <v>1032938</v>
      </c>
      <c r="B116" s="2">
        <v>108</v>
      </c>
      <c r="C116" s="2">
        <v>108</v>
      </c>
      <c r="D116" s="2" t="s">
        <v>201</v>
      </c>
      <c r="E116" s="3">
        <v>35520</v>
      </c>
      <c r="F116" s="2" t="s">
        <v>19</v>
      </c>
      <c r="G116" s="2" t="s">
        <v>15</v>
      </c>
      <c r="H116" s="3">
        <v>43463</v>
      </c>
      <c r="K116" s="2" t="s">
        <v>29</v>
      </c>
      <c r="L116" s="2" t="s">
        <v>81</v>
      </c>
      <c r="N116" t="s">
        <v>3440</v>
      </c>
      <c r="O116" s="3">
        <v>45306</v>
      </c>
      <c r="P116" s="2">
        <f t="shared" ca="1" si="2"/>
        <v>28</v>
      </c>
      <c r="Q116" s="2">
        <f t="shared" ca="1" si="3"/>
        <v>324</v>
      </c>
      <c r="R116" s="9">
        <f ca="1">ROUNDUP(YEARFRAC(tSeniority_Bonus[[#This Row],[DOH]],TODAY())*12,0)</f>
        <v>325</v>
      </c>
      <c r="S116" s="10">
        <f ca="1">ROUND(tSeniority_Bonus[[#This Row],[YearFrac]]*$S$2,0)</f>
        <v>23725</v>
      </c>
      <c r="T116" s="10">
        <f ca="1">IF(tSeniority_Bonus[[#This Row],[YearFrac]]*$S$2&lt;$S$3,$S$3,IF(tSeniority_Bonus[[#This Row],[YearFrac]]*$S$2&gt;$S$4,$S$4,tSeniority_Bonus[[#This Row],[YearFrac]]*$S$2))</f>
        <v>23725</v>
      </c>
      <c r="U116" s="10">
        <f ca="1">IF(tSeniority_Bonus[[#This Row],[YearFrac]]*$S$2&lt;$S$3,$S$3,tSeniority_Bonus[[#This Row],[YearFrac]]*$S$2)</f>
        <v>23725</v>
      </c>
    </row>
    <row r="117" spans="1:21">
      <c r="A117" s="2">
        <v>1494105</v>
      </c>
      <c r="B117" s="2">
        <v>109</v>
      </c>
      <c r="C117" s="2">
        <v>109</v>
      </c>
      <c r="D117" s="2" t="s">
        <v>202</v>
      </c>
      <c r="E117" s="3">
        <v>35520</v>
      </c>
      <c r="F117" s="2" t="s">
        <v>19</v>
      </c>
      <c r="G117" s="2" t="s">
        <v>15</v>
      </c>
      <c r="H117" s="3">
        <v>41719</v>
      </c>
      <c r="K117" s="2" t="s">
        <v>25</v>
      </c>
      <c r="L117" s="2" t="s">
        <v>174</v>
      </c>
      <c r="N117" t="s">
        <v>3440</v>
      </c>
      <c r="O117" s="3">
        <v>45306</v>
      </c>
      <c r="P117" s="2">
        <f t="shared" ca="1" si="2"/>
        <v>28</v>
      </c>
      <c r="Q117" s="2">
        <f t="shared" ca="1" si="3"/>
        <v>324</v>
      </c>
      <c r="R117" s="9">
        <f ca="1">ROUNDUP(YEARFRAC(tSeniority_Bonus[[#This Row],[DOH]],TODAY())*12,0)</f>
        <v>325</v>
      </c>
      <c r="S117" s="10">
        <f ca="1">ROUND(tSeniority_Bonus[[#This Row],[YearFrac]]*$S$2,0)</f>
        <v>23725</v>
      </c>
      <c r="T117" s="10">
        <f ca="1">IF(tSeniority_Bonus[[#This Row],[YearFrac]]*$S$2&lt;$S$3,$S$3,IF(tSeniority_Bonus[[#This Row],[YearFrac]]*$S$2&gt;$S$4,$S$4,tSeniority_Bonus[[#This Row],[YearFrac]]*$S$2))</f>
        <v>23725</v>
      </c>
      <c r="U117" s="10">
        <f ca="1">IF(tSeniority_Bonus[[#This Row],[YearFrac]]*$S$2&lt;$S$3,$S$3,tSeniority_Bonus[[#This Row],[YearFrac]]*$S$2)</f>
        <v>23725</v>
      </c>
    </row>
    <row r="118" spans="1:21">
      <c r="A118" s="2">
        <v>1032940</v>
      </c>
      <c r="B118" s="2">
        <v>110</v>
      </c>
      <c r="C118" s="2">
        <v>110</v>
      </c>
      <c r="D118" s="2" t="s">
        <v>203</v>
      </c>
      <c r="E118" s="3">
        <v>35520</v>
      </c>
      <c r="F118" s="2" t="s">
        <v>31</v>
      </c>
      <c r="G118" s="2" t="s">
        <v>15</v>
      </c>
      <c r="H118" s="3">
        <v>43540</v>
      </c>
      <c r="K118" s="2" t="s">
        <v>38</v>
      </c>
      <c r="L118" s="2" t="s">
        <v>204</v>
      </c>
      <c r="N118" t="s">
        <v>3440</v>
      </c>
      <c r="O118" s="3">
        <v>45306</v>
      </c>
      <c r="P118" s="2">
        <f t="shared" ca="1" si="2"/>
        <v>28</v>
      </c>
      <c r="Q118" s="2">
        <f t="shared" ca="1" si="3"/>
        <v>324</v>
      </c>
      <c r="R118" s="9">
        <f ca="1">ROUNDUP(YEARFRAC(tSeniority_Bonus[[#This Row],[DOH]],TODAY())*12,0)</f>
        <v>325</v>
      </c>
      <c r="S118" s="10">
        <f ca="1">ROUND(tSeniority_Bonus[[#This Row],[YearFrac]]*$S$2,0)</f>
        <v>23725</v>
      </c>
      <c r="T118" s="10">
        <f ca="1">IF(tSeniority_Bonus[[#This Row],[YearFrac]]*$S$2&lt;$S$3,$S$3,IF(tSeniority_Bonus[[#This Row],[YearFrac]]*$S$2&gt;$S$4,$S$4,tSeniority_Bonus[[#This Row],[YearFrac]]*$S$2))</f>
        <v>23725</v>
      </c>
      <c r="U118" s="10">
        <f ca="1">IF(tSeniority_Bonus[[#This Row],[YearFrac]]*$S$2&lt;$S$3,$S$3,tSeniority_Bonus[[#This Row],[YearFrac]]*$S$2)</f>
        <v>23725</v>
      </c>
    </row>
    <row r="119" spans="1:21">
      <c r="A119" s="2">
        <v>1032941</v>
      </c>
      <c r="B119" s="2">
        <v>111</v>
      </c>
      <c r="C119" s="2">
        <v>111</v>
      </c>
      <c r="D119" s="2" t="s">
        <v>205</v>
      </c>
      <c r="E119" s="3">
        <v>35520</v>
      </c>
      <c r="F119" s="2" t="s">
        <v>19</v>
      </c>
      <c r="G119" s="2" t="s">
        <v>15</v>
      </c>
      <c r="H119" s="3">
        <v>43746</v>
      </c>
      <c r="K119" s="2" t="s">
        <v>206</v>
      </c>
      <c r="L119" s="2" t="s">
        <v>36</v>
      </c>
      <c r="N119" t="s">
        <v>3440</v>
      </c>
      <c r="O119" s="3">
        <v>45306</v>
      </c>
      <c r="P119" s="2">
        <f t="shared" ca="1" si="2"/>
        <v>28</v>
      </c>
      <c r="Q119" s="2">
        <f t="shared" ca="1" si="3"/>
        <v>324</v>
      </c>
      <c r="R119" s="9">
        <f ca="1">ROUNDUP(YEARFRAC(tSeniority_Bonus[[#This Row],[DOH]],TODAY())*12,0)</f>
        <v>325</v>
      </c>
      <c r="S119" s="10">
        <f ca="1">ROUND(tSeniority_Bonus[[#This Row],[YearFrac]]*$S$2,0)</f>
        <v>23725</v>
      </c>
      <c r="T119" s="10">
        <f ca="1">IF(tSeniority_Bonus[[#This Row],[YearFrac]]*$S$2&lt;$S$3,$S$3,IF(tSeniority_Bonus[[#This Row],[YearFrac]]*$S$2&gt;$S$4,$S$4,tSeniority_Bonus[[#This Row],[YearFrac]]*$S$2))</f>
        <v>23725</v>
      </c>
      <c r="U119" s="10">
        <f ca="1">IF(tSeniority_Bonus[[#This Row],[YearFrac]]*$S$2&lt;$S$3,$S$3,tSeniority_Bonus[[#This Row],[YearFrac]]*$S$2)</f>
        <v>23725</v>
      </c>
    </row>
    <row r="120" spans="1:21">
      <c r="A120" s="2">
        <v>1032942</v>
      </c>
      <c r="B120" s="2">
        <v>112</v>
      </c>
      <c r="C120" s="2">
        <v>112</v>
      </c>
      <c r="D120" s="2" t="s">
        <v>207</v>
      </c>
      <c r="E120" s="3">
        <v>35520</v>
      </c>
      <c r="F120" s="2" t="s">
        <v>19</v>
      </c>
      <c r="G120" s="2" t="s">
        <v>15</v>
      </c>
      <c r="H120" s="3">
        <v>45001</v>
      </c>
      <c r="K120" s="2" t="s">
        <v>25</v>
      </c>
      <c r="L120" s="2" t="s">
        <v>174</v>
      </c>
      <c r="N120" t="s">
        <v>3440</v>
      </c>
      <c r="O120" s="3">
        <v>45306</v>
      </c>
      <c r="P120" s="2">
        <f t="shared" ca="1" si="2"/>
        <v>28</v>
      </c>
      <c r="Q120" s="2">
        <f t="shared" ca="1" si="3"/>
        <v>324</v>
      </c>
      <c r="R120" s="9">
        <f ca="1">ROUNDUP(YEARFRAC(tSeniority_Bonus[[#This Row],[DOH]],TODAY())*12,0)</f>
        <v>325</v>
      </c>
      <c r="S120" s="10">
        <f ca="1">ROUND(tSeniority_Bonus[[#This Row],[YearFrac]]*$S$2,0)</f>
        <v>23725</v>
      </c>
      <c r="T120" s="10">
        <f ca="1">IF(tSeniority_Bonus[[#This Row],[YearFrac]]*$S$2&lt;$S$3,$S$3,IF(tSeniority_Bonus[[#This Row],[YearFrac]]*$S$2&gt;$S$4,$S$4,tSeniority_Bonus[[#This Row],[YearFrac]]*$S$2))</f>
        <v>23725</v>
      </c>
      <c r="U120" s="10">
        <f ca="1">IF(tSeniority_Bonus[[#This Row],[YearFrac]]*$S$2&lt;$S$3,$S$3,tSeniority_Bonus[[#This Row],[YearFrac]]*$S$2)</f>
        <v>23725</v>
      </c>
    </row>
    <row r="121" spans="1:21">
      <c r="A121" s="2">
        <v>1568565</v>
      </c>
      <c r="B121" s="2">
        <v>113</v>
      </c>
      <c r="C121" s="2">
        <v>113</v>
      </c>
      <c r="D121" s="2" t="s">
        <v>208</v>
      </c>
      <c r="E121" s="3">
        <v>35520</v>
      </c>
      <c r="F121" s="2" t="s">
        <v>24</v>
      </c>
      <c r="G121" s="2" t="s">
        <v>15</v>
      </c>
      <c r="H121" s="3">
        <v>43934</v>
      </c>
      <c r="J121" s="2" t="s">
        <v>60</v>
      </c>
      <c r="K121" s="2" t="s">
        <v>80</v>
      </c>
      <c r="L121" s="2" t="s">
        <v>209</v>
      </c>
      <c r="N121" t="s">
        <v>3440</v>
      </c>
      <c r="O121" s="3">
        <v>45306</v>
      </c>
      <c r="P121" s="2">
        <f t="shared" ca="1" si="2"/>
        <v>28</v>
      </c>
      <c r="Q121" s="2">
        <f t="shared" ca="1" si="3"/>
        <v>324</v>
      </c>
      <c r="R121" s="9">
        <f ca="1">ROUNDUP(YEARFRAC(tSeniority_Bonus[[#This Row],[DOH]],TODAY())*12,0)</f>
        <v>325</v>
      </c>
      <c r="S121" s="10">
        <f ca="1">ROUND(tSeniority_Bonus[[#This Row],[YearFrac]]*$S$2,0)</f>
        <v>23725</v>
      </c>
      <c r="T121" s="10">
        <f ca="1">IF(tSeniority_Bonus[[#This Row],[YearFrac]]*$S$2&lt;$S$3,$S$3,IF(tSeniority_Bonus[[#This Row],[YearFrac]]*$S$2&gt;$S$4,$S$4,tSeniority_Bonus[[#This Row],[YearFrac]]*$S$2))</f>
        <v>23725</v>
      </c>
      <c r="U121" s="10">
        <f ca="1">IF(tSeniority_Bonus[[#This Row],[YearFrac]]*$S$2&lt;$S$3,$S$3,tSeniority_Bonus[[#This Row],[YearFrac]]*$S$2)</f>
        <v>23725</v>
      </c>
    </row>
    <row r="122" spans="1:21">
      <c r="A122" s="2">
        <v>1032944</v>
      </c>
      <c r="B122" s="2">
        <v>114</v>
      </c>
      <c r="C122" s="2">
        <v>114</v>
      </c>
      <c r="D122" s="2" t="s">
        <v>210</v>
      </c>
      <c r="E122" s="3">
        <v>35541</v>
      </c>
      <c r="F122" s="2" t="s">
        <v>211</v>
      </c>
      <c r="G122" s="2" t="s">
        <v>15</v>
      </c>
      <c r="H122" s="3">
        <v>36538</v>
      </c>
      <c r="K122" s="2" t="s">
        <v>21</v>
      </c>
      <c r="L122" s="2" t="s">
        <v>33</v>
      </c>
      <c r="N122" t="s">
        <v>3440</v>
      </c>
      <c r="O122" s="3">
        <v>45306</v>
      </c>
      <c r="P122" s="2">
        <f t="shared" ca="1" si="2"/>
        <v>27</v>
      </c>
      <c r="Q122" s="2">
        <f t="shared" ca="1" si="3"/>
        <v>323</v>
      </c>
      <c r="R122" s="9">
        <f ca="1">ROUNDUP(YEARFRAC(tSeniority_Bonus[[#This Row],[DOH]],TODAY())*12,0)</f>
        <v>324</v>
      </c>
      <c r="S122" s="10">
        <f ca="1">ROUND(tSeniority_Bonus[[#This Row],[YearFrac]]*$S$2,0)</f>
        <v>23652</v>
      </c>
      <c r="T122" s="10">
        <f ca="1">IF(tSeniority_Bonus[[#This Row],[YearFrac]]*$S$2&lt;$S$3,$S$3,IF(tSeniority_Bonus[[#This Row],[YearFrac]]*$S$2&gt;$S$4,$S$4,tSeniority_Bonus[[#This Row],[YearFrac]]*$S$2))</f>
        <v>23652</v>
      </c>
      <c r="U122" s="10">
        <f ca="1">IF(tSeniority_Bonus[[#This Row],[YearFrac]]*$S$2&lt;$S$3,$S$3,tSeniority_Bonus[[#This Row],[YearFrac]]*$S$2)</f>
        <v>23652</v>
      </c>
    </row>
    <row r="123" spans="1:21">
      <c r="A123" s="2">
        <v>1032946</v>
      </c>
      <c r="B123" s="2">
        <v>115</v>
      </c>
      <c r="C123" s="2">
        <v>115</v>
      </c>
      <c r="D123" s="2" t="s">
        <v>212</v>
      </c>
      <c r="E123" s="3">
        <v>35541</v>
      </c>
      <c r="F123" s="2" t="s">
        <v>14</v>
      </c>
      <c r="G123" s="2" t="s">
        <v>15</v>
      </c>
      <c r="H123" s="3">
        <v>43469</v>
      </c>
      <c r="K123" s="2" t="s">
        <v>45</v>
      </c>
      <c r="L123" s="2" t="s">
        <v>33</v>
      </c>
      <c r="N123" t="s">
        <v>3440</v>
      </c>
      <c r="O123" s="3">
        <v>45306</v>
      </c>
      <c r="P123" s="2">
        <f t="shared" ca="1" si="2"/>
        <v>27</v>
      </c>
      <c r="Q123" s="2">
        <f t="shared" ca="1" si="3"/>
        <v>323</v>
      </c>
      <c r="R123" s="9">
        <f ca="1">ROUNDUP(YEARFRAC(tSeniority_Bonus[[#This Row],[DOH]],TODAY())*12,0)</f>
        <v>324</v>
      </c>
      <c r="S123" s="10">
        <f ca="1">ROUND(tSeniority_Bonus[[#This Row],[YearFrac]]*$S$2,0)</f>
        <v>23652</v>
      </c>
      <c r="T123" s="10">
        <f ca="1">IF(tSeniority_Bonus[[#This Row],[YearFrac]]*$S$2&lt;$S$3,$S$3,IF(tSeniority_Bonus[[#This Row],[YearFrac]]*$S$2&gt;$S$4,$S$4,tSeniority_Bonus[[#This Row],[YearFrac]]*$S$2))</f>
        <v>23652</v>
      </c>
      <c r="U123" s="10">
        <f ca="1">IF(tSeniority_Bonus[[#This Row],[YearFrac]]*$S$2&lt;$S$3,$S$3,tSeniority_Bonus[[#This Row],[YearFrac]]*$S$2)</f>
        <v>23652</v>
      </c>
    </row>
    <row r="124" spans="1:21">
      <c r="A124" s="2">
        <v>1032949</v>
      </c>
      <c r="B124" s="2">
        <v>116</v>
      </c>
      <c r="C124" s="2">
        <v>116</v>
      </c>
      <c r="D124" s="2" t="s">
        <v>213</v>
      </c>
      <c r="E124" s="3">
        <v>35541</v>
      </c>
      <c r="F124" s="2" t="s">
        <v>19</v>
      </c>
      <c r="G124" s="2" t="s">
        <v>15</v>
      </c>
      <c r="H124" s="3">
        <v>44825</v>
      </c>
      <c r="K124" s="2" t="s">
        <v>54</v>
      </c>
      <c r="L124" s="2" t="s">
        <v>214</v>
      </c>
      <c r="N124" t="s">
        <v>3440</v>
      </c>
      <c r="O124" s="3">
        <v>45306</v>
      </c>
      <c r="P124" s="2">
        <f t="shared" ca="1" si="2"/>
        <v>27</v>
      </c>
      <c r="Q124" s="2">
        <f t="shared" ca="1" si="3"/>
        <v>323</v>
      </c>
      <c r="R124" s="9">
        <f ca="1">ROUNDUP(YEARFRAC(tSeniority_Bonus[[#This Row],[DOH]],TODAY())*12,0)</f>
        <v>324</v>
      </c>
      <c r="S124" s="10">
        <f ca="1">ROUND(tSeniority_Bonus[[#This Row],[YearFrac]]*$S$2,0)</f>
        <v>23652</v>
      </c>
      <c r="T124" s="10">
        <f ca="1">IF(tSeniority_Bonus[[#This Row],[YearFrac]]*$S$2&lt;$S$3,$S$3,IF(tSeniority_Bonus[[#This Row],[YearFrac]]*$S$2&gt;$S$4,$S$4,tSeniority_Bonus[[#This Row],[YearFrac]]*$S$2))</f>
        <v>23652</v>
      </c>
      <c r="U124" s="10">
        <f ca="1">IF(tSeniority_Bonus[[#This Row],[YearFrac]]*$S$2&lt;$S$3,$S$3,tSeniority_Bonus[[#This Row],[YearFrac]]*$S$2)</f>
        <v>23652</v>
      </c>
    </row>
    <row r="125" spans="1:21">
      <c r="A125" s="2">
        <v>1032950</v>
      </c>
      <c r="B125" s="2">
        <v>117</v>
      </c>
      <c r="C125" s="2">
        <v>117</v>
      </c>
      <c r="D125" s="2" t="s">
        <v>215</v>
      </c>
      <c r="E125" s="3">
        <v>35541</v>
      </c>
      <c r="F125" s="2" t="s">
        <v>28</v>
      </c>
      <c r="G125" s="2" t="s">
        <v>15</v>
      </c>
      <c r="H125" s="3">
        <v>42982</v>
      </c>
      <c r="K125" s="2" t="s">
        <v>142</v>
      </c>
      <c r="L125" s="2" t="s">
        <v>33</v>
      </c>
      <c r="N125" t="s">
        <v>3440</v>
      </c>
      <c r="O125" s="3">
        <v>45306</v>
      </c>
      <c r="P125" s="2">
        <f t="shared" ca="1" si="2"/>
        <v>27</v>
      </c>
      <c r="Q125" s="2">
        <f t="shared" ca="1" si="3"/>
        <v>323</v>
      </c>
      <c r="R125" s="9">
        <f ca="1">ROUNDUP(YEARFRAC(tSeniority_Bonus[[#This Row],[DOH]],TODAY())*12,0)</f>
        <v>324</v>
      </c>
      <c r="S125" s="10">
        <f ca="1">ROUND(tSeniority_Bonus[[#This Row],[YearFrac]]*$S$2,0)</f>
        <v>23652</v>
      </c>
      <c r="T125" s="10">
        <f ca="1">IF(tSeniority_Bonus[[#This Row],[YearFrac]]*$S$2&lt;$S$3,$S$3,IF(tSeniority_Bonus[[#This Row],[YearFrac]]*$S$2&gt;$S$4,$S$4,tSeniority_Bonus[[#This Row],[YearFrac]]*$S$2))</f>
        <v>23652</v>
      </c>
      <c r="U125" s="10">
        <f ca="1">IF(tSeniority_Bonus[[#This Row],[YearFrac]]*$S$2&lt;$S$3,$S$3,tSeniority_Bonus[[#This Row],[YearFrac]]*$S$2)</f>
        <v>23652</v>
      </c>
    </row>
    <row r="126" spans="1:21">
      <c r="A126" s="2">
        <v>1032952</v>
      </c>
      <c r="B126" s="2">
        <v>118</v>
      </c>
      <c r="C126" s="2">
        <v>118</v>
      </c>
      <c r="D126" s="2" t="s">
        <v>216</v>
      </c>
      <c r="E126" s="3">
        <v>35541</v>
      </c>
      <c r="F126" s="2" t="s">
        <v>19</v>
      </c>
      <c r="G126" s="2" t="s">
        <v>15</v>
      </c>
      <c r="H126" s="3">
        <v>44548</v>
      </c>
      <c r="K126" s="2" t="s">
        <v>25</v>
      </c>
      <c r="L126" s="2" t="s">
        <v>217</v>
      </c>
      <c r="N126" t="s">
        <v>3440</v>
      </c>
      <c r="O126" s="3">
        <v>45306</v>
      </c>
      <c r="P126" s="2">
        <f t="shared" ca="1" si="2"/>
        <v>27</v>
      </c>
      <c r="Q126" s="2">
        <f t="shared" ca="1" si="3"/>
        <v>323</v>
      </c>
      <c r="R126" s="9">
        <f ca="1">ROUNDUP(YEARFRAC(tSeniority_Bonus[[#This Row],[DOH]],TODAY())*12,0)</f>
        <v>324</v>
      </c>
      <c r="S126" s="10">
        <f ca="1">ROUND(tSeniority_Bonus[[#This Row],[YearFrac]]*$S$2,0)</f>
        <v>23652</v>
      </c>
      <c r="T126" s="10">
        <f ca="1">IF(tSeniority_Bonus[[#This Row],[YearFrac]]*$S$2&lt;$S$3,$S$3,IF(tSeniority_Bonus[[#This Row],[YearFrac]]*$S$2&gt;$S$4,$S$4,tSeniority_Bonus[[#This Row],[YearFrac]]*$S$2))</f>
        <v>23652</v>
      </c>
      <c r="U126" s="10">
        <f ca="1">IF(tSeniority_Bonus[[#This Row],[YearFrac]]*$S$2&lt;$S$3,$S$3,tSeniority_Bonus[[#This Row],[YearFrac]]*$S$2)</f>
        <v>23652</v>
      </c>
    </row>
    <row r="127" spans="1:21">
      <c r="A127" s="2">
        <v>1032953</v>
      </c>
      <c r="B127" s="2">
        <v>119</v>
      </c>
      <c r="C127" s="2">
        <v>119</v>
      </c>
      <c r="D127" s="2" t="s">
        <v>218</v>
      </c>
      <c r="E127" s="3">
        <v>35541</v>
      </c>
      <c r="F127" s="2" t="s">
        <v>19</v>
      </c>
      <c r="G127" s="2" t="s">
        <v>15</v>
      </c>
      <c r="H127" s="3">
        <v>44874</v>
      </c>
      <c r="K127" s="2" t="s">
        <v>25</v>
      </c>
      <c r="L127" s="2" t="s">
        <v>188</v>
      </c>
      <c r="N127" t="s">
        <v>3440</v>
      </c>
      <c r="O127" s="3">
        <v>45306</v>
      </c>
      <c r="P127" s="2">
        <f t="shared" ca="1" si="2"/>
        <v>27</v>
      </c>
      <c r="Q127" s="2">
        <f t="shared" ca="1" si="3"/>
        <v>323</v>
      </c>
      <c r="R127" s="9">
        <f ca="1">ROUNDUP(YEARFRAC(tSeniority_Bonus[[#This Row],[DOH]],TODAY())*12,0)</f>
        <v>324</v>
      </c>
      <c r="S127" s="10">
        <f ca="1">ROUND(tSeniority_Bonus[[#This Row],[YearFrac]]*$S$2,0)</f>
        <v>23652</v>
      </c>
      <c r="T127" s="10">
        <f ca="1">IF(tSeniority_Bonus[[#This Row],[YearFrac]]*$S$2&lt;$S$3,$S$3,IF(tSeniority_Bonus[[#This Row],[YearFrac]]*$S$2&gt;$S$4,$S$4,tSeniority_Bonus[[#This Row],[YearFrac]]*$S$2))</f>
        <v>23652</v>
      </c>
      <c r="U127" s="10">
        <f ca="1">IF(tSeniority_Bonus[[#This Row],[YearFrac]]*$S$2&lt;$S$3,$S$3,tSeniority_Bonus[[#This Row],[YearFrac]]*$S$2)</f>
        <v>23652</v>
      </c>
    </row>
    <row r="128" spans="1:21">
      <c r="A128" s="2">
        <v>1032956</v>
      </c>
      <c r="B128" s="2">
        <v>120</v>
      </c>
      <c r="C128" s="2">
        <v>120</v>
      </c>
      <c r="D128" s="2" t="s">
        <v>219</v>
      </c>
      <c r="E128" s="3">
        <v>35562</v>
      </c>
      <c r="F128" s="2" t="s">
        <v>31</v>
      </c>
      <c r="G128" s="2" t="s">
        <v>15</v>
      </c>
      <c r="H128" s="3">
        <v>43495</v>
      </c>
      <c r="J128" s="2" t="s">
        <v>20</v>
      </c>
      <c r="K128" s="2" t="s">
        <v>54</v>
      </c>
      <c r="L128" s="2" t="s">
        <v>33</v>
      </c>
      <c r="N128" t="s">
        <v>3440</v>
      </c>
      <c r="O128" s="3">
        <v>45306</v>
      </c>
      <c r="P128" s="2">
        <f t="shared" ca="1" si="2"/>
        <v>27</v>
      </c>
      <c r="Q128" s="2">
        <f t="shared" ca="1" si="3"/>
        <v>322</v>
      </c>
      <c r="R128" s="9">
        <f ca="1">ROUNDUP(YEARFRAC(tSeniority_Bonus[[#This Row],[DOH]],TODAY())*12,0)</f>
        <v>323</v>
      </c>
      <c r="S128" s="10">
        <f ca="1">ROUND(tSeniority_Bonus[[#This Row],[YearFrac]]*$S$2,0)</f>
        <v>23579</v>
      </c>
      <c r="T128" s="10">
        <f ca="1">IF(tSeniority_Bonus[[#This Row],[YearFrac]]*$S$2&lt;$S$3,$S$3,IF(tSeniority_Bonus[[#This Row],[YearFrac]]*$S$2&gt;$S$4,$S$4,tSeniority_Bonus[[#This Row],[YearFrac]]*$S$2))</f>
        <v>23579</v>
      </c>
      <c r="U128" s="10">
        <f ca="1">IF(tSeniority_Bonus[[#This Row],[YearFrac]]*$S$2&lt;$S$3,$S$3,tSeniority_Bonus[[#This Row],[YearFrac]]*$S$2)</f>
        <v>23579</v>
      </c>
    </row>
    <row r="129" spans="1:21">
      <c r="A129" s="2">
        <v>1032957</v>
      </c>
      <c r="B129" s="2">
        <v>121</v>
      </c>
      <c r="C129" s="2">
        <v>121</v>
      </c>
      <c r="D129" s="2" t="s">
        <v>220</v>
      </c>
      <c r="E129" s="3">
        <v>35562</v>
      </c>
      <c r="F129" s="2" t="s">
        <v>19</v>
      </c>
      <c r="G129" s="2" t="s">
        <v>15</v>
      </c>
      <c r="H129" s="3">
        <v>43601</v>
      </c>
      <c r="K129" s="2" t="s">
        <v>32</v>
      </c>
      <c r="L129" s="2" t="s">
        <v>169</v>
      </c>
      <c r="N129" t="s">
        <v>3440</v>
      </c>
      <c r="O129" s="3">
        <v>45306</v>
      </c>
      <c r="P129" s="2">
        <f t="shared" ca="1" si="2"/>
        <v>27</v>
      </c>
      <c r="Q129" s="2">
        <f t="shared" ca="1" si="3"/>
        <v>322</v>
      </c>
      <c r="R129" s="9">
        <f ca="1">ROUNDUP(YEARFRAC(tSeniority_Bonus[[#This Row],[DOH]],TODAY())*12,0)</f>
        <v>323</v>
      </c>
      <c r="S129" s="10">
        <f ca="1">ROUND(tSeniority_Bonus[[#This Row],[YearFrac]]*$S$2,0)</f>
        <v>23579</v>
      </c>
      <c r="T129" s="10">
        <f ca="1">IF(tSeniority_Bonus[[#This Row],[YearFrac]]*$S$2&lt;$S$3,$S$3,IF(tSeniority_Bonus[[#This Row],[YearFrac]]*$S$2&gt;$S$4,$S$4,tSeniority_Bonus[[#This Row],[YearFrac]]*$S$2))</f>
        <v>23579</v>
      </c>
      <c r="U129" s="10">
        <f ca="1">IF(tSeniority_Bonus[[#This Row],[YearFrac]]*$S$2&lt;$S$3,$S$3,tSeniority_Bonus[[#This Row],[YearFrac]]*$S$2)</f>
        <v>23579</v>
      </c>
    </row>
    <row r="130" spans="1:21">
      <c r="A130" s="2">
        <v>1032958</v>
      </c>
      <c r="B130" s="2">
        <v>122</v>
      </c>
      <c r="C130" s="2">
        <v>122</v>
      </c>
      <c r="D130" s="2" t="s">
        <v>221</v>
      </c>
      <c r="E130" s="3">
        <v>35562</v>
      </c>
      <c r="F130" s="2" t="s">
        <v>19</v>
      </c>
      <c r="G130" s="2" t="s">
        <v>15</v>
      </c>
      <c r="H130" s="3">
        <v>43746</v>
      </c>
      <c r="J130" s="2" t="s">
        <v>60</v>
      </c>
      <c r="K130" s="2" t="s">
        <v>25</v>
      </c>
      <c r="L130" s="2" t="s">
        <v>130</v>
      </c>
      <c r="N130" t="s">
        <v>3440</v>
      </c>
      <c r="O130" s="3">
        <v>45306</v>
      </c>
      <c r="P130" s="2">
        <f t="shared" ca="1" si="2"/>
        <v>27</v>
      </c>
      <c r="Q130" s="2">
        <f t="shared" ca="1" si="3"/>
        <v>322</v>
      </c>
      <c r="R130" s="9">
        <f ca="1">ROUNDUP(YEARFRAC(tSeniority_Bonus[[#This Row],[DOH]],TODAY())*12,0)</f>
        <v>323</v>
      </c>
      <c r="S130" s="10">
        <f ca="1">ROUND(tSeniority_Bonus[[#This Row],[YearFrac]]*$S$2,0)</f>
        <v>23579</v>
      </c>
      <c r="T130" s="10">
        <f ca="1">IF(tSeniority_Bonus[[#This Row],[YearFrac]]*$S$2&lt;$S$3,$S$3,IF(tSeniority_Bonus[[#This Row],[YearFrac]]*$S$2&gt;$S$4,$S$4,tSeniority_Bonus[[#This Row],[YearFrac]]*$S$2))</f>
        <v>23579</v>
      </c>
      <c r="U130" s="10">
        <f ca="1">IF(tSeniority_Bonus[[#This Row],[YearFrac]]*$S$2&lt;$S$3,$S$3,tSeniority_Bonus[[#This Row],[YearFrac]]*$S$2)</f>
        <v>23579</v>
      </c>
    </row>
    <row r="131" spans="1:21">
      <c r="A131" s="2">
        <v>1032959</v>
      </c>
      <c r="B131" s="2">
        <v>123</v>
      </c>
      <c r="C131" s="2">
        <v>123</v>
      </c>
      <c r="D131" s="2" t="s">
        <v>222</v>
      </c>
      <c r="E131" s="3">
        <v>35562</v>
      </c>
      <c r="F131" s="2" t="s">
        <v>19</v>
      </c>
      <c r="G131" s="2" t="s">
        <v>15</v>
      </c>
      <c r="H131" s="3">
        <v>43601</v>
      </c>
      <c r="K131" s="2" t="s">
        <v>80</v>
      </c>
      <c r="L131" s="2" t="s">
        <v>174</v>
      </c>
      <c r="N131" t="s">
        <v>3440</v>
      </c>
      <c r="O131" s="3">
        <v>45306</v>
      </c>
      <c r="P131" s="2">
        <f t="shared" ca="1" si="2"/>
        <v>27</v>
      </c>
      <c r="Q131" s="2">
        <f t="shared" ca="1" si="3"/>
        <v>322</v>
      </c>
      <c r="R131" s="9">
        <f ca="1">ROUNDUP(YEARFRAC(tSeniority_Bonus[[#This Row],[DOH]],TODAY())*12,0)</f>
        <v>323</v>
      </c>
      <c r="S131" s="10">
        <f ca="1">ROUND(tSeniority_Bonus[[#This Row],[YearFrac]]*$S$2,0)</f>
        <v>23579</v>
      </c>
      <c r="T131" s="10">
        <f ca="1">IF(tSeniority_Bonus[[#This Row],[YearFrac]]*$S$2&lt;$S$3,$S$3,IF(tSeniority_Bonus[[#This Row],[YearFrac]]*$S$2&gt;$S$4,$S$4,tSeniority_Bonus[[#This Row],[YearFrac]]*$S$2))</f>
        <v>23579</v>
      </c>
      <c r="U131" s="10">
        <f ca="1">IF(tSeniority_Bonus[[#This Row],[YearFrac]]*$S$2&lt;$S$3,$S$3,tSeniority_Bonus[[#This Row],[YearFrac]]*$S$2)</f>
        <v>23579</v>
      </c>
    </row>
    <row r="132" spans="1:21">
      <c r="A132" s="2">
        <v>1032960</v>
      </c>
      <c r="B132" s="2">
        <v>124</v>
      </c>
      <c r="C132" s="2">
        <v>124</v>
      </c>
      <c r="D132" s="2" t="s">
        <v>223</v>
      </c>
      <c r="E132" s="3">
        <v>35562</v>
      </c>
      <c r="F132" s="2" t="s">
        <v>31</v>
      </c>
      <c r="G132" s="2" t="s">
        <v>15</v>
      </c>
      <c r="H132" s="3">
        <v>44631</v>
      </c>
      <c r="J132" s="2" t="s">
        <v>60</v>
      </c>
      <c r="K132" s="2" t="s">
        <v>25</v>
      </c>
      <c r="L132" s="2" t="s">
        <v>33</v>
      </c>
      <c r="N132" t="s">
        <v>3440</v>
      </c>
      <c r="O132" s="3">
        <v>45306</v>
      </c>
      <c r="P132" s="2">
        <f t="shared" ca="1" si="2"/>
        <v>27</v>
      </c>
      <c r="Q132" s="2">
        <f t="shared" ca="1" si="3"/>
        <v>322</v>
      </c>
      <c r="R132" s="9">
        <f ca="1">ROUNDUP(YEARFRAC(tSeniority_Bonus[[#This Row],[DOH]],TODAY())*12,0)</f>
        <v>323</v>
      </c>
      <c r="S132" s="10">
        <f ca="1">ROUND(tSeniority_Bonus[[#This Row],[YearFrac]]*$S$2,0)</f>
        <v>23579</v>
      </c>
      <c r="T132" s="10">
        <f ca="1">IF(tSeniority_Bonus[[#This Row],[YearFrac]]*$S$2&lt;$S$3,$S$3,IF(tSeniority_Bonus[[#This Row],[YearFrac]]*$S$2&gt;$S$4,$S$4,tSeniority_Bonus[[#This Row],[YearFrac]]*$S$2))</f>
        <v>23579</v>
      </c>
      <c r="U132" s="10">
        <f ca="1">IF(tSeniority_Bonus[[#This Row],[YearFrac]]*$S$2&lt;$S$3,$S$3,tSeniority_Bonus[[#This Row],[YearFrac]]*$S$2)</f>
        <v>23579</v>
      </c>
    </row>
    <row r="133" spans="1:21">
      <c r="A133" s="2">
        <v>1032961</v>
      </c>
      <c r="B133" s="2">
        <v>125</v>
      </c>
      <c r="C133" s="2">
        <v>125</v>
      </c>
      <c r="D133" s="2" t="s">
        <v>224</v>
      </c>
      <c r="E133" s="3">
        <v>35562</v>
      </c>
      <c r="F133" s="2" t="s">
        <v>14</v>
      </c>
      <c r="G133" s="2" t="s">
        <v>15</v>
      </c>
      <c r="H133" s="3">
        <v>36729</v>
      </c>
      <c r="K133" s="2" t="s">
        <v>21</v>
      </c>
      <c r="L133" s="2" t="s">
        <v>225</v>
      </c>
      <c r="N133" t="s">
        <v>3440</v>
      </c>
      <c r="O133" s="3">
        <v>45306</v>
      </c>
      <c r="P133" s="2">
        <f t="shared" ca="1" si="2"/>
        <v>27</v>
      </c>
      <c r="Q133" s="2">
        <f t="shared" ca="1" si="3"/>
        <v>322</v>
      </c>
      <c r="R133" s="9">
        <f ca="1">ROUNDUP(YEARFRAC(tSeniority_Bonus[[#This Row],[DOH]],TODAY())*12,0)</f>
        <v>323</v>
      </c>
      <c r="S133" s="10">
        <f ca="1">ROUND(tSeniority_Bonus[[#This Row],[YearFrac]]*$S$2,0)</f>
        <v>23579</v>
      </c>
      <c r="T133" s="10">
        <f ca="1">IF(tSeniority_Bonus[[#This Row],[YearFrac]]*$S$2&lt;$S$3,$S$3,IF(tSeniority_Bonus[[#This Row],[YearFrac]]*$S$2&gt;$S$4,$S$4,tSeniority_Bonus[[#This Row],[YearFrac]]*$S$2))</f>
        <v>23579</v>
      </c>
      <c r="U133" s="10">
        <f ca="1">IF(tSeniority_Bonus[[#This Row],[YearFrac]]*$S$2&lt;$S$3,$S$3,tSeniority_Bonus[[#This Row],[YearFrac]]*$S$2)</f>
        <v>23579</v>
      </c>
    </row>
    <row r="134" spans="1:21">
      <c r="A134" s="2">
        <v>1032962</v>
      </c>
      <c r="B134" s="2">
        <v>126</v>
      </c>
      <c r="C134" s="2">
        <v>126</v>
      </c>
      <c r="D134" s="2" t="s">
        <v>226</v>
      </c>
      <c r="E134" s="3">
        <v>35562</v>
      </c>
      <c r="F134" s="2" t="s">
        <v>19</v>
      </c>
      <c r="G134" s="2" t="s">
        <v>15</v>
      </c>
      <c r="H134" s="3">
        <v>44874</v>
      </c>
      <c r="K134" s="2" t="s">
        <v>21</v>
      </c>
      <c r="L134" s="2" t="s">
        <v>227</v>
      </c>
      <c r="N134" t="s">
        <v>3440</v>
      </c>
      <c r="O134" s="3">
        <v>45306</v>
      </c>
      <c r="P134" s="2">
        <f t="shared" ca="1" si="2"/>
        <v>27</v>
      </c>
      <c r="Q134" s="2">
        <f t="shared" ca="1" si="3"/>
        <v>322</v>
      </c>
      <c r="R134" s="9">
        <f ca="1">ROUNDUP(YEARFRAC(tSeniority_Bonus[[#This Row],[DOH]],TODAY())*12,0)</f>
        <v>323</v>
      </c>
      <c r="S134" s="10">
        <f ca="1">ROUND(tSeniority_Bonus[[#This Row],[YearFrac]]*$S$2,0)</f>
        <v>23579</v>
      </c>
      <c r="T134" s="10">
        <f ca="1">IF(tSeniority_Bonus[[#This Row],[YearFrac]]*$S$2&lt;$S$3,$S$3,IF(tSeniority_Bonus[[#This Row],[YearFrac]]*$S$2&gt;$S$4,$S$4,tSeniority_Bonus[[#This Row],[YearFrac]]*$S$2))</f>
        <v>23579</v>
      </c>
      <c r="U134" s="10">
        <f ca="1">IF(tSeniority_Bonus[[#This Row],[YearFrac]]*$S$2&lt;$S$3,$S$3,tSeniority_Bonus[[#This Row],[YearFrac]]*$S$2)</f>
        <v>23579</v>
      </c>
    </row>
    <row r="135" spans="1:21">
      <c r="A135" s="2">
        <v>1032965</v>
      </c>
      <c r="B135" s="2">
        <v>127</v>
      </c>
      <c r="C135" s="2">
        <v>127</v>
      </c>
      <c r="D135" s="2" t="s">
        <v>228</v>
      </c>
      <c r="E135" s="3">
        <v>35577</v>
      </c>
      <c r="F135" s="2" t="s">
        <v>57</v>
      </c>
      <c r="G135" s="2" t="s">
        <v>15</v>
      </c>
      <c r="H135" s="3">
        <v>45816</v>
      </c>
      <c r="K135" s="2" t="s">
        <v>43</v>
      </c>
      <c r="L135" s="2" t="s">
        <v>229</v>
      </c>
      <c r="N135" t="s">
        <v>3440</v>
      </c>
      <c r="O135" s="3">
        <v>45306</v>
      </c>
      <c r="P135" s="2">
        <f t="shared" ca="1" si="2"/>
        <v>27</v>
      </c>
      <c r="Q135" s="2">
        <f t="shared" ca="1" si="3"/>
        <v>322</v>
      </c>
      <c r="R135" s="9">
        <f ca="1">ROUNDUP(YEARFRAC(tSeniority_Bonus[[#This Row],[DOH]],TODAY())*12,0)</f>
        <v>323</v>
      </c>
      <c r="S135" s="10">
        <f ca="1">ROUND(tSeniority_Bonus[[#This Row],[YearFrac]]*$S$2,0)</f>
        <v>23579</v>
      </c>
      <c r="T135" s="10">
        <f ca="1">IF(tSeniority_Bonus[[#This Row],[YearFrac]]*$S$2&lt;$S$3,$S$3,IF(tSeniority_Bonus[[#This Row],[YearFrac]]*$S$2&gt;$S$4,$S$4,tSeniority_Bonus[[#This Row],[YearFrac]]*$S$2))</f>
        <v>23579</v>
      </c>
      <c r="U135" s="10">
        <f ca="1">IF(tSeniority_Bonus[[#This Row],[YearFrac]]*$S$2&lt;$S$3,$S$3,tSeniority_Bonus[[#This Row],[YearFrac]]*$S$2)</f>
        <v>23579</v>
      </c>
    </row>
    <row r="136" spans="1:21">
      <c r="A136" s="2">
        <v>1032966</v>
      </c>
      <c r="B136" s="2">
        <v>128</v>
      </c>
      <c r="C136" s="2">
        <v>128</v>
      </c>
      <c r="D136" s="2" t="s">
        <v>230</v>
      </c>
      <c r="E136" s="3">
        <v>35577</v>
      </c>
      <c r="F136" s="2" t="s">
        <v>31</v>
      </c>
      <c r="G136" s="2" t="s">
        <v>15</v>
      </c>
      <c r="H136" s="3">
        <v>43601</v>
      </c>
      <c r="K136" s="2" t="s">
        <v>29</v>
      </c>
      <c r="L136" s="2" t="s">
        <v>26</v>
      </c>
      <c r="N136" t="s">
        <v>3440</v>
      </c>
      <c r="O136" s="3">
        <v>45306</v>
      </c>
      <c r="P136" s="2">
        <f t="shared" ca="1" si="2"/>
        <v>27</v>
      </c>
      <c r="Q136" s="2">
        <f t="shared" ca="1" si="3"/>
        <v>322</v>
      </c>
      <c r="R136" s="9">
        <f ca="1">ROUNDUP(YEARFRAC(tSeniority_Bonus[[#This Row],[DOH]],TODAY())*12,0)</f>
        <v>323</v>
      </c>
      <c r="S136" s="10">
        <f ca="1">ROUND(tSeniority_Bonus[[#This Row],[YearFrac]]*$S$2,0)</f>
        <v>23579</v>
      </c>
      <c r="T136" s="10">
        <f ca="1">IF(tSeniority_Bonus[[#This Row],[YearFrac]]*$S$2&lt;$S$3,$S$3,IF(tSeniority_Bonus[[#This Row],[YearFrac]]*$S$2&gt;$S$4,$S$4,tSeniority_Bonus[[#This Row],[YearFrac]]*$S$2))</f>
        <v>23579</v>
      </c>
      <c r="U136" s="10">
        <f ca="1">IF(tSeniority_Bonus[[#This Row],[YearFrac]]*$S$2&lt;$S$3,$S$3,tSeniority_Bonus[[#This Row],[YearFrac]]*$S$2)</f>
        <v>23579</v>
      </c>
    </row>
    <row r="137" spans="1:21">
      <c r="A137" s="2">
        <v>1032967</v>
      </c>
      <c r="B137" s="2">
        <v>129</v>
      </c>
      <c r="C137" s="2">
        <v>129</v>
      </c>
      <c r="D137" s="2" t="s">
        <v>231</v>
      </c>
      <c r="E137" s="3">
        <v>35577</v>
      </c>
      <c r="F137" s="2" t="s">
        <v>211</v>
      </c>
      <c r="G137" s="2" t="s">
        <v>15</v>
      </c>
      <c r="H137" s="3">
        <v>36989</v>
      </c>
      <c r="K137" s="2" t="s">
        <v>63</v>
      </c>
      <c r="L137" s="2" t="s">
        <v>176</v>
      </c>
      <c r="N137" t="s">
        <v>3440</v>
      </c>
      <c r="O137" s="3">
        <v>45306</v>
      </c>
      <c r="P137" s="2">
        <f t="shared" ref="P137:P200" ca="1" si="4">ROUNDUP((TODAY()-E137)/365.25,0)</f>
        <v>27</v>
      </c>
      <c r="Q137" s="2">
        <f t="shared" ref="Q137:Q200" ca="1" si="5">DATEDIF(E137,TODAY(),"M")</f>
        <v>322</v>
      </c>
      <c r="R137" s="9">
        <f ca="1">ROUNDUP(YEARFRAC(tSeniority_Bonus[[#This Row],[DOH]],TODAY())*12,0)</f>
        <v>323</v>
      </c>
      <c r="S137" s="10">
        <f ca="1">ROUND(tSeniority_Bonus[[#This Row],[YearFrac]]*$S$2,0)</f>
        <v>23579</v>
      </c>
      <c r="T137" s="10">
        <f ca="1">IF(tSeniority_Bonus[[#This Row],[YearFrac]]*$S$2&lt;$S$3,$S$3,IF(tSeniority_Bonus[[#This Row],[YearFrac]]*$S$2&gt;$S$4,$S$4,tSeniority_Bonus[[#This Row],[YearFrac]]*$S$2))</f>
        <v>23579</v>
      </c>
      <c r="U137" s="10">
        <f ca="1">IF(tSeniority_Bonus[[#This Row],[YearFrac]]*$S$2&lt;$S$3,$S$3,tSeniority_Bonus[[#This Row],[YearFrac]]*$S$2)</f>
        <v>23579</v>
      </c>
    </row>
    <row r="138" spans="1:21">
      <c r="A138" s="2">
        <v>1032968</v>
      </c>
      <c r="B138" s="2">
        <v>130</v>
      </c>
      <c r="C138" s="2">
        <v>130</v>
      </c>
      <c r="D138" s="2" t="s">
        <v>232</v>
      </c>
      <c r="E138" s="3">
        <v>35577</v>
      </c>
      <c r="F138" s="2" t="s">
        <v>28</v>
      </c>
      <c r="G138" s="2" t="s">
        <v>15</v>
      </c>
      <c r="H138" s="3">
        <v>45434</v>
      </c>
      <c r="K138" s="2" t="s">
        <v>45</v>
      </c>
      <c r="L138" s="2" t="s">
        <v>233</v>
      </c>
      <c r="N138" t="s">
        <v>3440</v>
      </c>
      <c r="O138" s="3">
        <v>45306</v>
      </c>
      <c r="P138" s="2">
        <f t="shared" ca="1" si="4"/>
        <v>27</v>
      </c>
      <c r="Q138" s="2">
        <f t="shared" ca="1" si="5"/>
        <v>322</v>
      </c>
      <c r="R138" s="9">
        <f ca="1">ROUNDUP(YEARFRAC(tSeniority_Bonus[[#This Row],[DOH]],TODAY())*12,0)</f>
        <v>323</v>
      </c>
      <c r="S138" s="10">
        <f ca="1">ROUND(tSeniority_Bonus[[#This Row],[YearFrac]]*$S$2,0)</f>
        <v>23579</v>
      </c>
      <c r="T138" s="10">
        <f ca="1">IF(tSeniority_Bonus[[#This Row],[YearFrac]]*$S$2&lt;$S$3,$S$3,IF(tSeniority_Bonus[[#This Row],[YearFrac]]*$S$2&gt;$S$4,$S$4,tSeniority_Bonus[[#This Row],[YearFrac]]*$S$2))</f>
        <v>23579</v>
      </c>
      <c r="U138" s="10">
        <f ca="1">IF(tSeniority_Bonus[[#This Row],[YearFrac]]*$S$2&lt;$S$3,$S$3,tSeniority_Bonus[[#This Row],[YearFrac]]*$S$2)</f>
        <v>23579</v>
      </c>
    </row>
    <row r="139" spans="1:21">
      <c r="A139" s="2">
        <v>1032969</v>
      </c>
      <c r="B139" s="2">
        <v>131</v>
      </c>
      <c r="C139" s="2">
        <v>131</v>
      </c>
      <c r="D139" s="2" t="s">
        <v>234</v>
      </c>
      <c r="E139" s="3">
        <v>35577</v>
      </c>
      <c r="F139" s="2" t="s">
        <v>31</v>
      </c>
      <c r="G139" s="2" t="s">
        <v>15</v>
      </c>
      <c r="H139" s="3">
        <v>43540</v>
      </c>
      <c r="K139" s="2" t="s">
        <v>54</v>
      </c>
      <c r="L139" s="2" t="s">
        <v>96</v>
      </c>
      <c r="N139" t="s">
        <v>3440</v>
      </c>
      <c r="O139" s="3">
        <v>45306</v>
      </c>
      <c r="P139" s="2">
        <f t="shared" ca="1" si="4"/>
        <v>27</v>
      </c>
      <c r="Q139" s="2">
        <f t="shared" ca="1" si="5"/>
        <v>322</v>
      </c>
      <c r="R139" s="9">
        <f ca="1">ROUNDUP(YEARFRAC(tSeniority_Bonus[[#This Row],[DOH]],TODAY())*12,0)</f>
        <v>323</v>
      </c>
      <c r="S139" s="10">
        <f ca="1">ROUND(tSeniority_Bonus[[#This Row],[YearFrac]]*$S$2,0)</f>
        <v>23579</v>
      </c>
      <c r="T139" s="10">
        <f ca="1">IF(tSeniority_Bonus[[#This Row],[YearFrac]]*$S$2&lt;$S$3,$S$3,IF(tSeniority_Bonus[[#This Row],[YearFrac]]*$S$2&gt;$S$4,$S$4,tSeniority_Bonus[[#This Row],[YearFrac]]*$S$2))</f>
        <v>23579</v>
      </c>
      <c r="U139" s="10">
        <f ca="1">IF(tSeniority_Bonus[[#This Row],[YearFrac]]*$S$2&lt;$S$3,$S$3,tSeniority_Bonus[[#This Row],[YearFrac]]*$S$2)</f>
        <v>23579</v>
      </c>
    </row>
    <row r="140" spans="1:21">
      <c r="A140" s="2">
        <v>1731434</v>
      </c>
      <c r="B140" s="2">
        <v>132</v>
      </c>
      <c r="C140" s="2">
        <v>132</v>
      </c>
      <c r="D140" s="2" t="s">
        <v>235</v>
      </c>
      <c r="E140" s="3">
        <v>35577</v>
      </c>
      <c r="F140" s="2" t="s">
        <v>57</v>
      </c>
      <c r="G140" s="2" t="s">
        <v>15</v>
      </c>
      <c r="H140" s="3">
        <v>45881</v>
      </c>
      <c r="K140" s="2" t="s">
        <v>32</v>
      </c>
      <c r="L140" s="2" t="s">
        <v>73</v>
      </c>
      <c r="N140" t="s">
        <v>3440</v>
      </c>
      <c r="O140" s="3">
        <v>45306</v>
      </c>
      <c r="P140" s="2">
        <f t="shared" ca="1" si="4"/>
        <v>27</v>
      </c>
      <c r="Q140" s="2">
        <f t="shared" ca="1" si="5"/>
        <v>322</v>
      </c>
      <c r="R140" s="9">
        <f ca="1">ROUNDUP(YEARFRAC(tSeniority_Bonus[[#This Row],[DOH]],TODAY())*12,0)</f>
        <v>323</v>
      </c>
      <c r="S140" s="10">
        <f ca="1">ROUND(tSeniority_Bonus[[#This Row],[YearFrac]]*$S$2,0)</f>
        <v>23579</v>
      </c>
      <c r="T140" s="10">
        <f ca="1">IF(tSeniority_Bonus[[#This Row],[YearFrac]]*$S$2&lt;$S$3,$S$3,IF(tSeniority_Bonus[[#This Row],[YearFrac]]*$S$2&gt;$S$4,$S$4,tSeniority_Bonus[[#This Row],[YearFrac]]*$S$2))</f>
        <v>23579</v>
      </c>
      <c r="U140" s="10">
        <f ca="1">IF(tSeniority_Bonus[[#This Row],[YearFrac]]*$S$2&lt;$S$3,$S$3,tSeniority_Bonus[[#This Row],[YearFrac]]*$S$2)</f>
        <v>23579</v>
      </c>
    </row>
    <row r="141" spans="1:21">
      <c r="A141" s="2">
        <v>1742733</v>
      </c>
      <c r="B141" s="2">
        <v>133</v>
      </c>
      <c r="C141" s="2">
        <v>133</v>
      </c>
      <c r="D141" s="2" t="s">
        <v>236</v>
      </c>
      <c r="E141" s="3">
        <v>35577</v>
      </c>
      <c r="F141" s="2" t="s">
        <v>19</v>
      </c>
      <c r="G141" s="2" t="s">
        <v>15</v>
      </c>
      <c r="H141" s="3">
        <v>43788</v>
      </c>
      <c r="K141" s="2" t="s">
        <v>32</v>
      </c>
      <c r="L141" s="2" t="s">
        <v>237</v>
      </c>
      <c r="N141" t="s">
        <v>3440</v>
      </c>
      <c r="O141" s="3">
        <v>45306</v>
      </c>
      <c r="P141" s="2">
        <f t="shared" ca="1" si="4"/>
        <v>27</v>
      </c>
      <c r="Q141" s="2">
        <f t="shared" ca="1" si="5"/>
        <v>322</v>
      </c>
      <c r="R141" s="9">
        <f ca="1">ROUNDUP(YEARFRAC(tSeniority_Bonus[[#This Row],[DOH]],TODAY())*12,0)</f>
        <v>323</v>
      </c>
      <c r="S141" s="10">
        <f ca="1">ROUND(tSeniority_Bonus[[#This Row],[YearFrac]]*$S$2,0)</f>
        <v>23579</v>
      </c>
      <c r="T141" s="10">
        <f ca="1">IF(tSeniority_Bonus[[#This Row],[YearFrac]]*$S$2&lt;$S$3,$S$3,IF(tSeniority_Bonus[[#This Row],[YearFrac]]*$S$2&gt;$S$4,$S$4,tSeniority_Bonus[[#This Row],[YearFrac]]*$S$2))</f>
        <v>23579</v>
      </c>
      <c r="U141" s="10">
        <f ca="1">IF(tSeniority_Bonus[[#This Row],[YearFrac]]*$S$2&lt;$S$3,$S$3,tSeniority_Bonus[[#This Row],[YearFrac]]*$S$2)</f>
        <v>23579</v>
      </c>
    </row>
    <row r="142" spans="1:21">
      <c r="A142" s="2">
        <v>1032974</v>
      </c>
      <c r="B142" s="2">
        <v>134</v>
      </c>
      <c r="C142" s="2">
        <v>134</v>
      </c>
      <c r="D142" s="2" t="s">
        <v>238</v>
      </c>
      <c r="E142" s="3">
        <v>35597</v>
      </c>
      <c r="F142" s="2" t="s">
        <v>19</v>
      </c>
      <c r="G142" s="2" t="s">
        <v>15</v>
      </c>
      <c r="H142" s="3">
        <v>44479</v>
      </c>
      <c r="K142" s="2" t="s">
        <v>21</v>
      </c>
      <c r="L142" s="2" t="s">
        <v>33</v>
      </c>
      <c r="N142" t="s">
        <v>3440</v>
      </c>
      <c r="O142" s="3">
        <v>45306</v>
      </c>
      <c r="P142" s="2">
        <f t="shared" ca="1" si="4"/>
        <v>27</v>
      </c>
      <c r="Q142" s="2">
        <f t="shared" ca="1" si="5"/>
        <v>321</v>
      </c>
      <c r="R142" s="9">
        <f ca="1">ROUNDUP(YEARFRAC(tSeniority_Bonus[[#This Row],[DOH]],TODAY())*12,0)</f>
        <v>322</v>
      </c>
      <c r="S142" s="10">
        <f ca="1">ROUND(tSeniority_Bonus[[#This Row],[YearFrac]]*$S$2,0)</f>
        <v>23506</v>
      </c>
      <c r="T142" s="10">
        <f ca="1">IF(tSeniority_Bonus[[#This Row],[YearFrac]]*$S$2&lt;$S$3,$S$3,IF(tSeniority_Bonus[[#This Row],[YearFrac]]*$S$2&gt;$S$4,$S$4,tSeniority_Bonus[[#This Row],[YearFrac]]*$S$2))</f>
        <v>23506</v>
      </c>
      <c r="U142" s="10">
        <f ca="1">IF(tSeniority_Bonus[[#This Row],[YearFrac]]*$S$2&lt;$S$3,$S$3,tSeniority_Bonus[[#This Row],[YearFrac]]*$S$2)</f>
        <v>23506</v>
      </c>
    </row>
    <row r="143" spans="1:21">
      <c r="A143" s="2">
        <v>1032975</v>
      </c>
      <c r="B143" s="2">
        <v>135</v>
      </c>
      <c r="C143" s="2">
        <v>135</v>
      </c>
      <c r="D143" s="2" t="s">
        <v>239</v>
      </c>
      <c r="E143" s="3">
        <v>35597</v>
      </c>
      <c r="F143" s="2" t="s">
        <v>31</v>
      </c>
      <c r="G143" s="2" t="s">
        <v>15</v>
      </c>
      <c r="H143" s="3">
        <v>43540</v>
      </c>
      <c r="K143" s="2" t="s">
        <v>21</v>
      </c>
      <c r="L143" s="2" t="s">
        <v>191</v>
      </c>
      <c r="N143" t="s">
        <v>3440</v>
      </c>
      <c r="O143" s="3">
        <v>45306</v>
      </c>
      <c r="P143" s="2">
        <f t="shared" ca="1" si="4"/>
        <v>27</v>
      </c>
      <c r="Q143" s="2">
        <f t="shared" ca="1" si="5"/>
        <v>321</v>
      </c>
      <c r="R143" s="9">
        <f ca="1">ROUNDUP(YEARFRAC(tSeniority_Bonus[[#This Row],[DOH]],TODAY())*12,0)</f>
        <v>322</v>
      </c>
      <c r="S143" s="10">
        <f ca="1">ROUND(tSeniority_Bonus[[#This Row],[YearFrac]]*$S$2,0)</f>
        <v>23506</v>
      </c>
      <c r="T143" s="10">
        <f ca="1">IF(tSeniority_Bonus[[#This Row],[YearFrac]]*$S$2&lt;$S$3,$S$3,IF(tSeniority_Bonus[[#This Row],[YearFrac]]*$S$2&gt;$S$4,$S$4,tSeniority_Bonus[[#This Row],[YearFrac]]*$S$2))</f>
        <v>23506</v>
      </c>
      <c r="U143" s="10">
        <f ca="1">IF(tSeniority_Bonus[[#This Row],[YearFrac]]*$S$2&lt;$S$3,$S$3,tSeniority_Bonus[[#This Row],[YearFrac]]*$S$2)</f>
        <v>23506</v>
      </c>
    </row>
    <row r="144" spans="1:21">
      <c r="A144" s="2">
        <v>1032976</v>
      </c>
      <c r="B144" s="2">
        <v>136</v>
      </c>
      <c r="C144" s="2">
        <v>136</v>
      </c>
      <c r="D144" s="2" t="s">
        <v>240</v>
      </c>
      <c r="E144" s="3">
        <v>35597</v>
      </c>
      <c r="F144" s="2" t="s">
        <v>19</v>
      </c>
      <c r="G144" s="2" t="s">
        <v>15</v>
      </c>
      <c r="H144" s="3">
        <v>44874</v>
      </c>
      <c r="K144" s="2" t="s">
        <v>52</v>
      </c>
      <c r="L144" s="2" t="s">
        <v>174</v>
      </c>
      <c r="N144" t="s">
        <v>3440</v>
      </c>
      <c r="O144" s="3">
        <v>45306</v>
      </c>
      <c r="P144" s="2">
        <f t="shared" ca="1" si="4"/>
        <v>27</v>
      </c>
      <c r="Q144" s="2">
        <f t="shared" ca="1" si="5"/>
        <v>321</v>
      </c>
      <c r="R144" s="9">
        <f ca="1">ROUNDUP(YEARFRAC(tSeniority_Bonus[[#This Row],[DOH]],TODAY())*12,0)</f>
        <v>322</v>
      </c>
      <c r="S144" s="10">
        <f ca="1">ROUND(tSeniority_Bonus[[#This Row],[YearFrac]]*$S$2,0)</f>
        <v>23506</v>
      </c>
      <c r="T144" s="10">
        <f ca="1">IF(tSeniority_Bonus[[#This Row],[YearFrac]]*$S$2&lt;$S$3,$S$3,IF(tSeniority_Bonus[[#This Row],[YearFrac]]*$S$2&gt;$S$4,$S$4,tSeniority_Bonus[[#This Row],[YearFrac]]*$S$2))</f>
        <v>23506</v>
      </c>
      <c r="U144" s="10">
        <f ca="1">IF(tSeniority_Bonus[[#This Row],[YearFrac]]*$S$2&lt;$S$3,$S$3,tSeniority_Bonus[[#This Row],[YearFrac]]*$S$2)</f>
        <v>23506</v>
      </c>
    </row>
    <row r="145" spans="1:21">
      <c r="A145" s="2">
        <v>1032982</v>
      </c>
      <c r="B145" s="2">
        <v>137</v>
      </c>
      <c r="C145" s="2">
        <v>137</v>
      </c>
      <c r="D145" s="2" t="s">
        <v>241</v>
      </c>
      <c r="E145" s="3">
        <v>35611</v>
      </c>
      <c r="F145" s="2" t="s">
        <v>31</v>
      </c>
      <c r="G145" s="2" t="s">
        <v>15</v>
      </c>
      <c r="H145" s="3">
        <v>44631</v>
      </c>
      <c r="K145" s="2" t="s">
        <v>43</v>
      </c>
      <c r="L145" s="2" t="s">
        <v>242</v>
      </c>
      <c r="N145" t="s">
        <v>3440</v>
      </c>
      <c r="O145" s="3">
        <v>45306</v>
      </c>
      <c r="P145" s="2">
        <f t="shared" ca="1" si="4"/>
        <v>27</v>
      </c>
      <c r="Q145" s="2">
        <f t="shared" ca="1" si="5"/>
        <v>321</v>
      </c>
      <c r="R145" s="9">
        <f ca="1">ROUNDUP(YEARFRAC(tSeniority_Bonus[[#This Row],[DOH]],TODAY())*12,0)</f>
        <v>322</v>
      </c>
      <c r="S145" s="10">
        <f ca="1">ROUND(tSeniority_Bonus[[#This Row],[YearFrac]]*$S$2,0)</f>
        <v>23506</v>
      </c>
      <c r="T145" s="10">
        <f ca="1">IF(tSeniority_Bonus[[#This Row],[YearFrac]]*$S$2&lt;$S$3,$S$3,IF(tSeniority_Bonus[[#This Row],[YearFrac]]*$S$2&gt;$S$4,$S$4,tSeniority_Bonus[[#This Row],[YearFrac]]*$S$2))</f>
        <v>23506</v>
      </c>
      <c r="U145" s="10">
        <f ca="1">IF(tSeniority_Bonus[[#This Row],[YearFrac]]*$S$2&lt;$S$3,$S$3,tSeniority_Bonus[[#This Row],[YearFrac]]*$S$2)</f>
        <v>23506</v>
      </c>
    </row>
    <row r="146" spans="1:21">
      <c r="A146" s="2">
        <v>1032983</v>
      </c>
      <c r="B146" s="2">
        <v>138</v>
      </c>
      <c r="C146" s="2">
        <v>138</v>
      </c>
      <c r="D146" s="2" t="s">
        <v>243</v>
      </c>
      <c r="E146" s="3">
        <v>35611</v>
      </c>
      <c r="F146" s="2" t="s">
        <v>19</v>
      </c>
      <c r="G146" s="2" t="s">
        <v>15</v>
      </c>
      <c r="H146" s="3">
        <v>44038</v>
      </c>
      <c r="K146" s="2" t="s">
        <v>38</v>
      </c>
      <c r="L146" s="2" t="s">
        <v>244</v>
      </c>
      <c r="N146" t="s">
        <v>3440</v>
      </c>
      <c r="O146" s="3">
        <v>45306</v>
      </c>
      <c r="P146" s="2">
        <f t="shared" ca="1" si="4"/>
        <v>27</v>
      </c>
      <c r="Q146" s="2">
        <f t="shared" ca="1" si="5"/>
        <v>321</v>
      </c>
      <c r="R146" s="9">
        <f ca="1">ROUNDUP(YEARFRAC(tSeniority_Bonus[[#This Row],[DOH]],TODAY())*12,0)</f>
        <v>322</v>
      </c>
      <c r="S146" s="10">
        <f ca="1">ROUND(tSeniority_Bonus[[#This Row],[YearFrac]]*$S$2,0)</f>
        <v>23506</v>
      </c>
      <c r="T146" s="10">
        <f ca="1">IF(tSeniority_Bonus[[#This Row],[YearFrac]]*$S$2&lt;$S$3,$S$3,IF(tSeniority_Bonus[[#This Row],[YearFrac]]*$S$2&gt;$S$4,$S$4,tSeniority_Bonus[[#This Row],[YearFrac]]*$S$2))</f>
        <v>23506</v>
      </c>
      <c r="U146" s="10">
        <f ca="1">IF(tSeniority_Bonus[[#This Row],[YearFrac]]*$S$2&lt;$S$3,$S$3,tSeniority_Bonus[[#This Row],[YearFrac]]*$S$2)</f>
        <v>23506</v>
      </c>
    </row>
    <row r="147" spans="1:21">
      <c r="A147" s="2">
        <v>1032985</v>
      </c>
      <c r="B147" s="2">
        <v>139</v>
      </c>
      <c r="C147" s="2">
        <v>139</v>
      </c>
      <c r="D147" s="2" t="s">
        <v>245</v>
      </c>
      <c r="E147" s="3">
        <v>35625</v>
      </c>
      <c r="F147" s="2" t="s">
        <v>246</v>
      </c>
      <c r="G147" s="2" t="s">
        <v>15</v>
      </c>
      <c r="H147" s="3">
        <v>45966</v>
      </c>
      <c r="K147" s="2" t="s">
        <v>126</v>
      </c>
      <c r="L147" s="2" t="s">
        <v>191</v>
      </c>
      <c r="N147" t="s">
        <v>3440</v>
      </c>
      <c r="O147" s="3">
        <v>45306</v>
      </c>
      <c r="P147" s="2">
        <f t="shared" ca="1" si="4"/>
        <v>27</v>
      </c>
      <c r="Q147" s="2">
        <f t="shared" ca="1" si="5"/>
        <v>320</v>
      </c>
      <c r="R147" s="9">
        <f ca="1">ROUNDUP(YEARFRAC(tSeniority_Bonus[[#This Row],[DOH]],TODAY())*12,0)</f>
        <v>321</v>
      </c>
      <c r="S147" s="10">
        <f ca="1">ROUND(tSeniority_Bonus[[#This Row],[YearFrac]]*$S$2,0)</f>
        <v>23433</v>
      </c>
      <c r="T147" s="10">
        <f ca="1">IF(tSeniority_Bonus[[#This Row],[YearFrac]]*$S$2&lt;$S$3,$S$3,IF(tSeniority_Bonus[[#This Row],[YearFrac]]*$S$2&gt;$S$4,$S$4,tSeniority_Bonus[[#This Row],[YearFrac]]*$S$2))</f>
        <v>23433</v>
      </c>
      <c r="U147" s="10">
        <f ca="1">IF(tSeniority_Bonus[[#This Row],[YearFrac]]*$S$2&lt;$S$3,$S$3,tSeniority_Bonus[[#This Row],[YearFrac]]*$S$2)</f>
        <v>23433</v>
      </c>
    </row>
    <row r="148" spans="1:21">
      <c r="A148" s="2">
        <v>1032988</v>
      </c>
      <c r="B148" s="2">
        <v>140</v>
      </c>
      <c r="C148" s="2">
        <v>140</v>
      </c>
      <c r="D148" s="2" t="s">
        <v>247</v>
      </c>
      <c r="E148" s="3">
        <v>35635</v>
      </c>
      <c r="F148" s="2" t="s">
        <v>19</v>
      </c>
      <c r="G148" s="2" t="s">
        <v>15</v>
      </c>
      <c r="H148" s="3">
        <v>45455</v>
      </c>
      <c r="K148" s="2" t="s">
        <v>69</v>
      </c>
      <c r="L148" s="2" t="s">
        <v>92</v>
      </c>
      <c r="N148" t="s">
        <v>3440</v>
      </c>
      <c r="O148" s="3">
        <v>45306</v>
      </c>
      <c r="P148" s="2">
        <f t="shared" ca="1" si="4"/>
        <v>27</v>
      </c>
      <c r="Q148" s="2">
        <f t="shared" ca="1" si="5"/>
        <v>320</v>
      </c>
      <c r="R148" s="9">
        <f ca="1">ROUNDUP(YEARFRAC(tSeniority_Bonus[[#This Row],[DOH]],TODAY())*12,0)</f>
        <v>321</v>
      </c>
      <c r="S148" s="10">
        <f ca="1">ROUND(tSeniority_Bonus[[#This Row],[YearFrac]]*$S$2,0)</f>
        <v>23433</v>
      </c>
      <c r="T148" s="10">
        <f ca="1">IF(tSeniority_Bonus[[#This Row],[YearFrac]]*$S$2&lt;$S$3,$S$3,IF(tSeniority_Bonus[[#This Row],[YearFrac]]*$S$2&gt;$S$4,$S$4,tSeniority_Bonus[[#This Row],[YearFrac]]*$S$2))</f>
        <v>23433</v>
      </c>
      <c r="U148" s="10">
        <f ca="1">IF(tSeniority_Bonus[[#This Row],[YearFrac]]*$S$2&lt;$S$3,$S$3,tSeniority_Bonus[[#This Row],[YearFrac]]*$S$2)</f>
        <v>23433</v>
      </c>
    </row>
    <row r="149" spans="1:21">
      <c r="A149" s="2">
        <v>1032992</v>
      </c>
      <c r="B149" s="2">
        <v>141</v>
      </c>
      <c r="C149" s="2">
        <v>141</v>
      </c>
      <c r="D149" s="2" t="s">
        <v>248</v>
      </c>
      <c r="E149" s="3">
        <v>35639</v>
      </c>
      <c r="F149" s="2" t="s">
        <v>19</v>
      </c>
      <c r="G149" s="2" t="s">
        <v>15</v>
      </c>
      <c r="H149" s="3">
        <v>43638</v>
      </c>
      <c r="K149" s="2" t="s">
        <v>32</v>
      </c>
      <c r="L149" s="2" t="s">
        <v>249</v>
      </c>
      <c r="N149" t="s">
        <v>3440</v>
      </c>
      <c r="O149" s="3">
        <v>45306</v>
      </c>
      <c r="P149" s="2">
        <f t="shared" ca="1" si="4"/>
        <v>27</v>
      </c>
      <c r="Q149" s="2">
        <f t="shared" ca="1" si="5"/>
        <v>320</v>
      </c>
      <c r="R149" s="9">
        <f ca="1">ROUNDUP(YEARFRAC(tSeniority_Bonus[[#This Row],[DOH]],TODAY())*12,0)</f>
        <v>321</v>
      </c>
      <c r="S149" s="10">
        <f ca="1">ROUND(tSeniority_Bonus[[#This Row],[YearFrac]]*$S$2,0)</f>
        <v>23433</v>
      </c>
      <c r="T149" s="10">
        <f ca="1">IF(tSeniority_Bonus[[#This Row],[YearFrac]]*$S$2&lt;$S$3,$S$3,IF(tSeniority_Bonus[[#This Row],[YearFrac]]*$S$2&gt;$S$4,$S$4,tSeniority_Bonus[[#This Row],[YearFrac]]*$S$2))</f>
        <v>23433</v>
      </c>
      <c r="U149" s="10">
        <f ca="1">IF(tSeniority_Bonus[[#This Row],[YearFrac]]*$S$2&lt;$S$3,$S$3,tSeniority_Bonus[[#This Row],[YearFrac]]*$S$2)</f>
        <v>23433</v>
      </c>
    </row>
    <row r="150" spans="1:21">
      <c r="A150" s="2">
        <v>1033003</v>
      </c>
      <c r="B150" s="2">
        <v>142</v>
      </c>
      <c r="C150" s="2">
        <v>142</v>
      </c>
      <c r="D150" s="2" t="s">
        <v>250</v>
      </c>
      <c r="E150" s="3">
        <v>35653</v>
      </c>
      <c r="F150" s="2" t="s">
        <v>19</v>
      </c>
      <c r="G150" s="2" t="s">
        <v>15</v>
      </c>
      <c r="H150" s="3">
        <v>45434</v>
      </c>
      <c r="K150" s="2" t="s">
        <v>135</v>
      </c>
      <c r="L150" s="2" t="s">
        <v>145</v>
      </c>
      <c r="N150" t="s">
        <v>3440</v>
      </c>
      <c r="O150" s="3">
        <v>45306</v>
      </c>
      <c r="P150" s="2">
        <f t="shared" ca="1" si="4"/>
        <v>27</v>
      </c>
      <c r="Q150" s="2">
        <f t="shared" ca="1" si="5"/>
        <v>319</v>
      </c>
      <c r="R150" s="9">
        <f ca="1">ROUNDUP(YEARFRAC(tSeniority_Bonus[[#This Row],[DOH]],TODAY())*12,0)</f>
        <v>320</v>
      </c>
      <c r="S150" s="10">
        <f ca="1">ROUND(tSeniority_Bonus[[#This Row],[YearFrac]]*$S$2,0)</f>
        <v>23360</v>
      </c>
      <c r="T150" s="10">
        <f ca="1">IF(tSeniority_Bonus[[#This Row],[YearFrac]]*$S$2&lt;$S$3,$S$3,IF(tSeniority_Bonus[[#This Row],[YearFrac]]*$S$2&gt;$S$4,$S$4,tSeniority_Bonus[[#This Row],[YearFrac]]*$S$2))</f>
        <v>23360</v>
      </c>
      <c r="U150" s="10">
        <f ca="1">IF(tSeniority_Bonus[[#This Row],[YearFrac]]*$S$2&lt;$S$3,$S$3,tSeniority_Bonus[[#This Row],[YearFrac]]*$S$2)</f>
        <v>23360</v>
      </c>
    </row>
    <row r="151" spans="1:21">
      <c r="A151" s="2">
        <v>1932628</v>
      </c>
      <c r="B151" s="2">
        <v>143</v>
      </c>
      <c r="C151" s="2">
        <v>143</v>
      </c>
      <c r="D151" s="2" t="s">
        <v>251</v>
      </c>
      <c r="E151" s="3">
        <v>35660</v>
      </c>
      <c r="F151" s="2" t="s">
        <v>57</v>
      </c>
      <c r="G151" s="2" t="s">
        <v>15</v>
      </c>
      <c r="H151" s="3">
        <v>45785</v>
      </c>
      <c r="K151" s="2" t="s">
        <v>43</v>
      </c>
      <c r="L151" s="2" t="s">
        <v>33</v>
      </c>
      <c r="N151" t="s">
        <v>3440</v>
      </c>
      <c r="O151" s="3">
        <v>45306</v>
      </c>
      <c r="P151" s="2">
        <f t="shared" ca="1" si="4"/>
        <v>27</v>
      </c>
      <c r="Q151" s="2">
        <f t="shared" ca="1" si="5"/>
        <v>319</v>
      </c>
      <c r="R151" s="9">
        <f ca="1">ROUNDUP(YEARFRAC(tSeniority_Bonus[[#This Row],[DOH]],TODAY())*12,0)</f>
        <v>320</v>
      </c>
      <c r="S151" s="10">
        <f ca="1">ROUND(tSeniority_Bonus[[#This Row],[YearFrac]]*$S$2,0)</f>
        <v>23360</v>
      </c>
      <c r="T151" s="10">
        <f ca="1">IF(tSeniority_Bonus[[#This Row],[YearFrac]]*$S$2&lt;$S$3,$S$3,IF(tSeniority_Bonus[[#This Row],[YearFrac]]*$S$2&gt;$S$4,$S$4,tSeniority_Bonus[[#This Row],[YearFrac]]*$S$2))</f>
        <v>23360</v>
      </c>
      <c r="U151" s="10">
        <f ca="1">IF(tSeniority_Bonus[[#This Row],[YearFrac]]*$S$2&lt;$S$3,$S$3,tSeniority_Bonus[[#This Row],[YearFrac]]*$S$2)</f>
        <v>23360</v>
      </c>
    </row>
    <row r="152" spans="1:21">
      <c r="A152" s="2">
        <v>1032999</v>
      </c>
      <c r="B152" s="2">
        <v>144</v>
      </c>
      <c r="C152" s="2">
        <v>144</v>
      </c>
      <c r="D152" s="2" t="s">
        <v>252</v>
      </c>
      <c r="E152" s="3">
        <v>35660</v>
      </c>
      <c r="F152" s="2" t="s">
        <v>31</v>
      </c>
      <c r="G152" s="2" t="s">
        <v>15</v>
      </c>
      <c r="H152" s="3">
        <v>44753</v>
      </c>
      <c r="K152" s="2" t="s">
        <v>32</v>
      </c>
      <c r="L152" s="2" t="s">
        <v>253</v>
      </c>
      <c r="N152" t="s">
        <v>3440</v>
      </c>
      <c r="O152" s="3">
        <v>45306</v>
      </c>
      <c r="P152" s="2">
        <f t="shared" ca="1" si="4"/>
        <v>27</v>
      </c>
      <c r="Q152" s="2">
        <f t="shared" ca="1" si="5"/>
        <v>319</v>
      </c>
      <c r="R152" s="9">
        <f ca="1">ROUNDUP(YEARFRAC(tSeniority_Bonus[[#This Row],[DOH]],TODAY())*12,0)</f>
        <v>320</v>
      </c>
      <c r="S152" s="10">
        <f ca="1">ROUND(tSeniority_Bonus[[#This Row],[YearFrac]]*$S$2,0)</f>
        <v>23360</v>
      </c>
      <c r="T152" s="10">
        <f ca="1">IF(tSeniority_Bonus[[#This Row],[YearFrac]]*$S$2&lt;$S$3,$S$3,IF(tSeniority_Bonus[[#This Row],[YearFrac]]*$S$2&gt;$S$4,$S$4,tSeniority_Bonus[[#This Row],[YearFrac]]*$S$2))</f>
        <v>23360</v>
      </c>
      <c r="U152" s="10">
        <f ca="1">IF(tSeniority_Bonus[[#This Row],[YearFrac]]*$S$2&lt;$S$3,$S$3,tSeniority_Bonus[[#This Row],[YearFrac]]*$S$2)</f>
        <v>23360</v>
      </c>
    </row>
    <row r="153" spans="1:21">
      <c r="A153" s="2">
        <v>1033000</v>
      </c>
      <c r="B153" s="2">
        <v>145</v>
      </c>
      <c r="C153" s="2">
        <v>145</v>
      </c>
      <c r="D153" s="2" t="s">
        <v>254</v>
      </c>
      <c r="E153" s="3">
        <v>35660</v>
      </c>
      <c r="F153" s="2" t="s">
        <v>24</v>
      </c>
      <c r="G153" s="2" t="s">
        <v>15</v>
      </c>
      <c r="H153" s="3">
        <v>43994</v>
      </c>
      <c r="J153" s="2" t="s">
        <v>60</v>
      </c>
      <c r="K153" s="2" t="s">
        <v>80</v>
      </c>
      <c r="L153" s="2" t="s">
        <v>33</v>
      </c>
      <c r="N153" t="s">
        <v>3440</v>
      </c>
      <c r="O153" s="3">
        <v>45306</v>
      </c>
      <c r="P153" s="2">
        <f t="shared" ca="1" si="4"/>
        <v>27</v>
      </c>
      <c r="Q153" s="2">
        <f t="shared" ca="1" si="5"/>
        <v>319</v>
      </c>
      <c r="R153" s="9">
        <f ca="1">ROUNDUP(YEARFRAC(tSeniority_Bonus[[#This Row],[DOH]],TODAY())*12,0)</f>
        <v>320</v>
      </c>
      <c r="S153" s="10">
        <f ca="1">ROUND(tSeniority_Bonus[[#This Row],[YearFrac]]*$S$2,0)</f>
        <v>23360</v>
      </c>
      <c r="T153" s="10">
        <f ca="1">IF(tSeniority_Bonus[[#This Row],[YearFrac]]*$S$2&lt;$S$3,$S$3,IF(tSeniority_Bonus[[#This Row],[YearFrac]]*$S$2&gt;$S$4,$S$4,tSeniority_Bonus[[#This Row],[YearFrac]]*$S$2))</f>
        <v>23360</v>
      </c>
      <c r="U153" s="10">
        <f ca="1">IF(tSeniority_Bonus[[#This Row],[YearFrac]]*$S$2&lt;$S$3,$S$3,tSeniority_Bonus[[#This Row],[YearFrac]]*$S$2)</f>
        <v>23360</v>
      </c>
    </row>
    <row r="154" spans="1:21">
      <c r="A154" s="2">
        <v>1033023</v>
      </c>
      <c r="B154" s="2">
        <v>146</v>
      </c>
      <c r="C154" s="2">
        <v>146</v>
      </c>
      <c r="D154" s="2" t="s">
        <v>255</v>
      </c>
      <c r="E154" s="3">
        <v>35660</v>
      </c>
      <c r="F154" s="2" t="s">
        <v>24</v>
      </c>
      <c r="G154" s="2" t="s">
        <v>15</v>
      </c>
      <c r="H154" s="3">
        <v>43540</v>
      </c>
      <c r="J154" s="2" t="s">
        <v>60</v>
      </c>
      <c r="K154" s="2" t="s">
        <v>80</v>
      </c>
      <c r="L154" s="2" t="s">
        <v>197</v>
      </c>
      <c r="N154" t="s">
        <v>3440</v>
      </c>
      <c r="O154" s="3">
        <v>45306</v>
      </c>
      <c r="P154" s="2">
        <f t="shared" ca="1" si="4"/>
        <v>27</v>
      </c>
      <c r="Q154" s="2">
        <f t="shared" ca="1" si="5"/>
        <v>319</v>
      </c>
      <c r="R154" s="9">
        <f ca="1">ROUNDUP(YEARFRAC(tSeniority_Bonus[[#This Row],[DOH]],TODAY())*12,0)</f>
        <v>320</v>
      </c>
      <c r="S154" s="10">
        <f ca="1">ROUND(tSeniority_Bonus[[#This Row],[YearFrac]]*$S$2,0)</f>
        <v>23360</v>
      </c>
      <c r="T154" s="10">
        <f ca="1">IF(tSeniority_Bonus[[#This Row],[YearFrac]]*$S$2&lt;$S$3,$S$3,IF(tSeniority_Bonus[[#This Row],[YearFrac]]*$S$2&gt;$S$4,$S$4,tSeniority_Bonus[[#This Row],[YearFrac]]*$S$2))</f>
        <v>23360</v>
      </c>
      <c r="U154" s="10">
        <f ca="1">IF(tSeniority_Bonus[[#This Row],[YearFrac]]*$S$2&lt;$S$3,$S$3,tSeniority_Bonus[[#This Row],[YearFrac]]*$S$2)</f>
        <v>23360</v>
      </c>
    </row>
    <row r="155" spans="1:21">
      <c r="A155" s="2">
        <v>1033006</v>
      </c>
      <c r="B155" s="2">
        <v>147</v>
      </c>
      <c r="C155" s="2">
        <v>147</v>
      </c>
      <c r="D155" s="2" t="s">
        <v>256</v>
      </c>
      <c r="E155" s="3">
        <v>35681</v>
      </c>
      <c r="F155" s="2" t="s">
        <v>14</v>
      </c>
      <c r="G155" s="2" t="s">
        <v>15</v>
      </c>
      <c r="H155" s="3">
        <v>39580</v>
      </c>
      <c r="K155" s="2" t="s">
        <v>69</v>
      </c>
      <c r="L155" s="2" t="s">
        <v>257</v>
      </c>
      <c r="N155" t="s">
        <v>3440</v>
      </c>
      <c r="O155" s="3">
        <v>45306</v>
      </c>
      <c r="P155" s="2">
        <f t="shared" ca="1" si="4"/>
        <v>27</v>
      </c>
      <c r="Q155" s="2">
        <f t="shared" ca="1" si="5"/>
        <v>318</v>
      </c>
      <c r="R155" s="9">
        <f ca="1">ROUNDUP(YEARFRAC(tSeniority_Bonus[[#This Row],[DOH]],TODAY())*12,0)</f>
        <v>319</v>
      </c>
      <c r="S155" s="10">
        <f ca="1">ROUND(tSeniority_Bonus[[#This Row],[YearFrac]]*$S$2,0)</f>
        <v>23287</v>
      </c>
      <c r="T155" s="10">
        <f ca="1">IF(tSeniority_Bonus[[#This Row],[YearFrac]]*$S$2&lt;$S$3,$S$3,IF(tSeniority_Bonus[[#This Row],[YearFrac]]*$S$2&gt;$S$4,$S$4,tSeniority_Bonus[[#This Row],[YearFrac]]*$S$2))</f>
        <v>23287</v>
      </c>
      <c r="U155" s="10">
        <f ca="1">IF(tSeniority_Bonus[[#This Row],[YearFrac]]*$S$2&lt;$S$3,$S$3,tSeniority_Bonus[[#This Row],[YearFrac]]*$S$2)</f>
        <v>23287</v>
      </c>
    </row>
    <row r="156" spans="1:21">
      <c r="A156" s="2">
        <v>1033008</v>
      </c>
      <c r="B156" s="2">
        <v>148</v>
      </c>
      <c r="C156" s="2">
        <v>148</v>
      </c>
      <c r="D156" s="2" t="s">
        <v>258</v>
      </c>
      <c r="E156" s="3">
        <v>35681</v>
      </c>
      <c r="F156" s="2" t="s">
        <v>31</v>
      </c>
      <c r="G156" s="2" t="s">
        <v>15</v>
      </c>
      <c r="H156" s="3">
        <v>43540</v>
      </c>
      <c r="K156" s="2" t="s">
        <v>32</v>
      </c>
      <c r="L156" s="2" t="s">
        <v>259</v>
      </c>
      <c r="N156" t="s">
        <v>3440</v>
      </c>
      <c r="O156" s="3">
        <v>45306</v>
      </c>
      <c r="P156" s="2">
        <f t="shared" ca="1" si="4"/>
        <v>27</v>
      </c>
      <c r="Q156" s="2">
        <f t="shared" ca="1" si="5"/>
        <v>318</v>
      </c>
      <c r="R156" s="9">
        <f ca="1">ROUNDUP(YEARFRAC(tSeniority_Bonus[[#This Row],[DOH]],TODAY())*12,0)</f>
        <v>319</v>
      </c>
      <c r="S156" s="10">
        <f ca="1">ROUND(tSeniority_Bonus[[#This Row],[YearFrac]]*$S$2,0)</f>
        <v>23287</v>
      </c>
      <c r="T156" s="10">
        <f ca="1">IF(tSeniority_Bonus[[#This Row],[YearFrac]]*$S$2&lt;$S$3,$S$3,IF(tSeniority_Bonus[[#This Row],[YearFrac]]*$S$2&gt;$S$4,$S$4,tSeniority_Bonus[[#This Row],[YearFrac]]*$S$2))</f>
        <v>23287</v>
      </c>
      <c r="U156" s="10">
        <f ca="1">IF(tSeniority_Bonus[[#This Row],[YearFrac]]*$S$2&lt;$S$3,$S$3,tSeniority_Bonus[[#This Row],[YearFrac]]*$S$2)</f>
        <v>23287</v>
      </c>
    </row>
    <row r="157" spans="1:21">
      <c r="A157" s="2">
        <v>1033009</v>
      </c>
      <c r="B157" s="2">
        <v>149</v>
      </c>
      <c r="C157" s="2">
        <v>149</v>
      </c>
      <c r="D157" s="2" t="s">
        <v>260</v>
      </c>
      <c r="E157" s="3">
        <v>35681</v>
      </c>
      <c r="F157" s="2" t="s">
        <v>57</v>
      </c>
      <c r="G157" s="2" t="s">
        <v>15</v>
      </c>
      <c r="H157" s="3">
        <v>44958</v>
      </c>
      <c r="K157" s="2" t="s">
        <v>43</v>
      </c>
      <c r="L157" s="2" t="s">
        <v>169</v>
      </c>
      <c r="N157" t="s">
        <v>3440</v>
      </c>
      <c r="O157" s="3">
        <v>45306</v>
      </c>
      <c r="P157" s="2">
        <f t="shared" ca="1" si="4"/>
        <v>27</v>
      </c>
      <c r="Q157" s="2">
        <f t="shared" ca="1" si="5"/>
        <v>318</v>
      </c>
      <c r="R157" s="9">
        <f ca="1">ROUNDUP(YEARFRAC(tSeniority_Bonus[[#This Row],[DOH]],TODAY())*12,0)</f>
        <v>319</v>
      </c>
      <c r="S157" s="10">
        <f ca="1">ROUND(tSeniority_Bonus[[#This Row],[YearFrac]]*$S$2,0)</f>
        <v>23287</v>
      </c>
      <c r="T157" s="10">
        <f ca="1">IF(tSeniority_Bonus[[#This Row],[YearFrac]]*$S$2&lt;$S$3,$S$3,IF(tSeniority_Bonus[[#This Row],[YearFrac]]*$S$2&gt;$S$4,$S$4,tSeniority_Bonus[[#This Row],[YearFrac]]*$S$2))</f>
        <v>23287</v>
      </c>
      <c r="U157" s="10">
        <f ca="1">IF(tSeniority_Bonus[[#This Row],[YearFrac]]*$S$2&lt;$S$3,$S$3,tSeniority_Bonus[[#This Row],[YearFrac]]*$S$2)</f>
        <v>23287</v>
      </c>
    </row>
    <row r="158" spans="1:21">
      <c r="A158" s="2">
        <v>1033020</v>
      </c>
      <c r="B158" s="2">
        <v>150</v>
      </c>
      <c r="C158" s="2">
        <v>150</v>
      </c>
      <c r="D158" s="2" t="s">
        <v>261</v>
      </c>
      <c r="E158" s="3">
        <v>35697</v>
      </c>
      <c r="F158" s="2" t="s">
        <v>19</v>
      </c>
      <c r="G158" s="2" t="s">
        <v>15</v>
      </c>
      <c r="H158" s="3">
        <v>44548</v>
      </c>
      <c r="K158" s="2" t="s">
        <v>25</v>
      </c>
      <c r="L158" s="2" t="s">
        <v>92</v>
      </c>
      <c r="N158" t="s">
        <v>3440</v>
      </c>
      <c r="O158" s="3">
        <v>45306</v>
      </c>
      <c r="P158" s="2">
        <f t="shared" ca="1" si="4"/>
        <v>27</v>
      </c>
      <c r="Q158" s="2">
        <f t="shared" ca="1" si="5"/>
        <v>318</v>
      </c>
      <c r="R158" s="9">
        <f ca="1">ROUNDUP(YEARFRAC(tSeniority_Bonus[[#This Row],[DOH]],TODAY())*12,0)</f>
        <v>319</v>
      </c>
      <c r="S158" s="10">
        <f ca="1">ROUND(tSeniority_Bonus[[#This Row],[YearFrac]]*$S$2,0)</f>
        <v>23287</v>
      </c>
      <c r="T158" s="10">
        <f ca="1">IF(tSeniority_Bonus[[#This Row],[YearFrac]]*$S$2&lt;$S$3,$S$3,IF(tSeniority_Bonus[[#This Row],[YearFrac]]*$S$2&gt;$S$4,$S$4,tSeniority_Bonus[[#This Row],[YearFrac]]*$S$2))</f>
        <v>23287</v>
      </c>
      <c r="U158" s="10">
        <f ca="1">IF(tSeniority_Bonus[[#This Row],[YearFrac]]*$S$2&lt;$S$3,$S$3,tSeniority_Bonus[[#This Row],[YearFrac]]*$S$2)</f>
        <v>23287</v>
      </c>
    </row>
    <row r="159" spans="1:21">
      <c r="A159" s="2">
        <v>1033021</v>
      </c>
      <c r="B159" s="2">
        <v>151</v>
      </c>
      <c r="C159" s="2">
        <v>151</v>
      </c>
      <c r="D159" s="2" t="s">
        <v>262</v>
      </c>
      <c r="E159" s="3">
        <v>35697</v>
      </c>
      <c r="F159" s="2" t="s">
        <v>19</v>
      </c>
      <c r="G159" s="2" t="s">
        <v>15</v>
      </c>
      <c r="H159" s="3">
        <v>43638</v>
      </c>
      <c r="J159" s="2" t="s">
        <v>60</v>
      </c>
      <c r="K159" s="2" t="s">
        <v>147</v>
      </c>
      <c r="L159" s="2" t="s">
        <v>263</v>
      </c>
      <c r="N159" t="s">
        <v>3440</v>
      </c>
      <c r="O159" s="3">
        <v>45306</v>
      </c>
      <c r="P159" s="2">
        <f t="shared" ca="1" si="4"/>
        <v>27</v>
      </c>
      <c r="Q159" s="2">
        <f t="shared" ca="1" si="5"/>
        <v>318</v>
      </c>
      <c r="R159" s="9">
        <f ca="1">ROUNDUP(YEARFRAC(tSeniority_Bonus[[#This Row],[DOH]],TODAY())*12,0)</f>
        <v>319</v>
      </c>
      <c r="S159" s="10">
        <f ca="1">ROUND(tSeniority_Bonus[[#This Row],[YearFrac]]*$S$2,0)</f>
        <v>23287</v>
      </c>
      <c r="T159" s="10">
        <f ca="1">IF(tSeniority_Bonus[[#This Row],[YearFrac]]*$S$2&lt;$S$3,$S$3,IF(tSeniority_Bonus[[#This Row],[YearFrac]]*$S$2&gt;$S$4,$S$4,tSeniority_Bonus[[#This Row],[YearFrac]]*$S$2))</f>
        <v>23287</v>
      </c>
      <c r="U159" s="10">
        <f ca="1">IF(tSeniority_Bonus[[#This Row],[YearFrac]]*$S$2&lt;$S$3,$S$3,tSeniority_Bonus[[#This Row],[YearFrac]]*$S$2)</f>
        <v>23287</v>
      </c>
    </row>
    <row r="160" spans="1:21">
      <c r="A160" s="2">
        <v>1932984</v>
      </c>
      <c r="B160" s="2">
        <v>152</v>
      </c>
      <c r="C160" s="2">
        <v>152</v>
      </c>
      <c r="D160" s="2" t="s">
        <v>264</v>
      </c>
      <c r="E160" s="3">
        <v>35697</v>
      </c>
      <c r="F160" s="2" t="s">
        <v>24</v>
      </c>
      <c r="G160" s="2" t="s">
        <v>15</v>
      </c>
      <c r="H160" s="3">
        <v>41719</v>
      </c>
      <c r="J160" s="2" t="s">
        <v>35</v>
      </c>
      <c r="K160" s="2" t="s">
        <v>69</v>
      </c>
      <c r="L160" s="2" t="s">
        <v>265</v>
      </c>
      <c r="N160" t="s">
        <v>3440</v>
      </c>
      <c r="O160" s="3">
        <v>45306</v>
      </c>
      <c r="P160" s="2">
        <f t="shared" ca="1" si="4"/>
        <v>27</v>
      </c>
      <c r="Q160" s="2">
        <f t="shared" ca="1" si="5"/>
        <v>318</v>
      </c>
      <c r="R160" s="9">
        <f ca="1">ROUNDUP(YEARFRAC(tSeniority_Bonus[[#This Row],[DOH]],TODAY())*12,0)</f>
        <v>319</v>
      </c>
      <c r="S160" s="10">
        <f ca="1">ROUND(tSeniority_Bonus[[#This Row],[YearFrac]]*$S$2,0)</f>
        <v>23287</v>
      </c>
      <c r="T160" s="10">
        <f ca="1">IF(tSeniority_Bonus[[#This Row],[YearFrac]]*$S$2&lt;$S$3,$S$3,IF(tSeniority_Bonus[[#This Row],[YearFrac]]*$S$2&gt;$S$4,$S$4,tSeniority_Bonus[[#This Row],[YearFrac]]*$S$2))</f>
        <v>23287</v>
      </c>
      <c r="U160" s="10">
        <f ca="1">IF(tSeniority_Bonus[[#This Row],[YearFrac]]*$S$2&lt;$S$3,$S$3,tSeniority_Bonus[[#This Row],[YearFrac]]*$S$2)</f>
        <v>23287</v>
      </c>
    </row>
    <row r="161" spans="1:21">
      <c r="A161" s="2">
        <v>1033029</v>
      </c>
      <c r="B161" s="2">
        <v>153</v>
      </c>
      <c r="C161" s="2">
        <v>153</v>
      </c>
      <c r="D161" s="2" t="s">
        <v>266</v>
      </c>
      <c r="E161" s="3">
        <v>35709</v>
      </c>
      <c r="F161" s="2" t="s">
        <v>19</v>
      </c>
      <c r="G161" s="2" t="s">
        <v>15</v>
      </c>
      <c r="H161" s="3">
        <v>43850</v>
      </c>
      <c r="K161" s="2" t="s">
        <v>63</v>
      </c>
      <c r="L161" s="2" t="s">
        <v>22</v>
      </c>
      <c r="N161" t="s">
        <v>3440</v>
      </c>
      <c r="O161" s="3">
        <v>45306</v>
      </c>
      <c r="P161" s="2">
        <f t="shared" ca="1" si="4"/>
        <v>27</v>
      </c>
      <c r="Q161" s="2">
        <f t="shared" ca="1" si="5"/>
        <v>317</v>
      </c>
      <c r="R161" s="9">
        <f ca="1">ROUNDUP(YEARFRAC(tSeniority_Bonus[[#This Row],[DOH]],TODAY())*12,0)</f>
        <v>318</v>
      </c>
      <c r="S161" s="10">
        <f ca="1">ROUND(tSeniority_Bonus[[#This Row],[YearFrac]]*$S$2,0)</f>
        <v>23214</v>
      </c>
      <c r="T161" s="10">
        <f ca="1">IF(tSeniority_Bonus[[#This Row],[YearFrac]]*$S$2&lt;$S$3,$S$3,IF(tSeniority_Bonus[[#This Row],[YearFrac]]*$S$2&gt;$S$4,$S$4,tSeniority_Bonus[[#This Row],[YearFrac]]*$S$2))</f>
        <v>23214</v>
      </c>
      <c r="U161" s="10">
        <f ca="1">IF(tSeniority_Bonus[[#This Row],[YearFrac]]*$S$2&lt;$S$3,$S$3,tSeniority_Bonus[[#This Row],[YearFrac]]*$S$2)</f>
        <v>23214</v>
      </c>
    </row>
    <row r="162" spans="1:21">
      <c r="A162" s="2">
        <v>1031582</v>
      </c>
      <c r="B162" s="2">
        <v>154</v>
      </c>
      <c r="C162" s="2">
        <v>154</v>
      </c>
      <c r="D162" s="2" t="s">
        <v>267</v>
      </c>
      <c r="E162" s="3">
        <v>35737</v>
      </c>
      <c r="F162" s="2" t="s">
        <v>19</v>
      </c>
      <c r="G162" s="2" t="s">
        <v>15</v>
      </c>
      <c r="H162" s="3">
        <v>43638</v>
      </c>
      <c r="J162" s="2" t="s">
        <v>60</v>
      </c>
      <c r="K162" s="2" t="s">
        <v>43</v>
      </c>
      <c r="L162" s="2" t="s">
        <v>268</v>
      </c>
      <c r="N162" t="s">
        <v>3440</v>
      </c>
      <c r="O162" s="3">
        <v>45306</v>
      </c>
      <c r="P162" s="2">
        <f t="shared" ca="1" si="4"/>
        <v>27</v>
      </c>
      <c r="Q162" s="2">
        <f t="shared" ca="1" si="5"/>
        <v>317</v>
      </c>
      <c r="R162" s="9">
        <f ca="1">ROUNDUP(YEARFRAC(tSeniority_Bonus[[#This Row],[DOH]],TODAY())*12,0)</f>
        <v>317</v>
      </c>
      <c r="S162" s="10">
        <f ca="1">ROUND(tSeniority_Bonus[[#This Row],[YearFrac]]*$S$2,0)</f>
        <v>23141</v>
      </c>
      <c r="T162" s="10">
        <f ca="1">IF(tSeniority_Bonus[[#This Row],[YearFrac]]*$S$2&lt;$S$3,$S$3,IF(tSeniority_Bonus[[#This Row],[YearFrac]]*$S$2&gt;$S$4,$S$4,tSeniority_Bonus[[#This Row],[YearFrac]]*$S$2))</f>
        <v>23141</v>
      </c>
      <c r="U162" s="10">
        <f ca="1">IF(tSeniority_Bonus[[#This Row],[YearFrac]]*$S$2&lt;$S$3,$S$3,tSeniority_Bonus[[#This Row],[YearFrac]]*$S$2)</f>
        <v>23141</v>
      </c>
    </row>
    <row r="163" spans="1:21">
      <c r="A163" s="2">
        <v>1031583</v>
      </c>
      <c r="B163" s="2">
        <v>155</v>
      </c>
      <c r="C163" s="2">
        <v>155</v>
      </c>
      <c r="D163" s="2" t="s">
        <v>269</v>
      </c>
      <c r="E163" s="3">
        <v>35737</v>
      </c>
      <c r="F163" s="2" t="s">
        <v>19</v>
      </c>
      <c r="G163" s="2" t="s">
        <v>15</v>
      </c>
      <c r="H163" s="3">
        <v>43998</v>
      </c>
      <c r="K163" s="2" t="s">
        <v>63</v>
      </c>
      <c r="L163" s="2" t="s">
        <v>33</v>
      </c>
      <c r="N163" t="s">
        <v>3440</v>
      </c>
      <c r="O163" s="3">
        <v>45306</v>
      </c>
      <c r="P163" s="2">
        <f t="shared" ca="1" si="4"/>
        <v>27</v>
      </c>
      <c r="Q163" s="2">
        <f t="shared" ca="1" si="5"/>
        <v>317</v>
      </c>
      <c r="R163" s="9">
        <f ca="1">ROUNDUP(YEARFRAC(tSeniority_Bonus[[#This Row],[DOH]],TODAY())*12,0)</f>
        <v>317</v>
      </c>
      <c r="S163" s="10">
        <f ca="1">ROUND(tSeniority_Bonus[[#This Row],[YearFrac]]*$S$2,0)</f>
        <v>23141</v>
      </c>
      <c r="T163" s="10">
        <f ca="1">IF(tSeniority_Bonus[[#This Row],[YearFrac]]*$S$2&lt;$S$3,$S$3,IF(tSeniority_Bonus[[#This Row],[YearFrac]]*$S$2&gt;$S$4,$S$4,tSeniority_Bonus[[#This Row],[YearFrac]]*$S$2))</f>
        <v>23141</v>
      </c>
      <c r="U163" s="10">
        <f ca="1">IF(tSeniority_Bonus[[#This Row],[YearFrac]]*$S$2&lt;$S$3,$S$3,tSeniority_Bonus[[#This Row],[YearFrac]]*$S$2)</f>
        <v>23141</v>
      </c>
    </row>
    <row r="164" spans="1:21">
      <c r="A164" s="2">
        <v>1031584</v>
      </c>
      <c r="B164" s="2">
        <v>156</v>
      </c>
      <c r="C164" s="2">
        <v>156</v>
      </c>
      <c r="D164" s="2" t="s">
        <v>270</v>
      </c>
      <c r="E164" s="3">
        <v>35737</v>
      </c>
      <c r="F164" s="2" t="s">
        <v>19</v>
      </c>
      <c r="G164" s="2" t="s">
        <v>15</v>
      </c>
      <c r="H164" s="3">
        <v>43788</v>
      </c>
      <c r="J164" s="2" t="s">
        <v>60</v>
      </c>
      <c r="K164" s="2" t="s">
        <v>63</v>
      </c>
      <c r="L164" s="2" t="s">
        <v>33</v>
      </c>
      <c r="N164" t="s">
        <v>3440</v>
      </c>
      <c r="O164" s="3">
        <v>45306</v>
      </c>
      <c r="P164" s="2">
        <f t="shared" ca="1" si="4"/>
        <v>27</v>
      </c>
      <c r="Q164" s="2">
        <f t="shared" ca="1" si="5"/>
        <v>317</v>
      </c>
      <c r="R164" s="9">
        <f ca="1">ROUNDUP(YEARFRAC(tSeniority_Bonus[[#This Row],[DOH]],TODAY())*12,0)</f>
        <v>317</v>
      </c>
      <c r="S164" s="10">
        <f ca="1">ROUND(tSeniority_Bonus[[#This Row],[YearFrac]]*$S$2,0)</f>
        <v>23141</v>
      </c>
      <c r="T164" s="10">
        <f ca="1">IF(tSeniority_Bonus[[#This Row],[YearFrac]]*$S$2&lt;$S$3,$S$3,IF(tSeniority_Bonus[[#This Row],[YearFrac]]*$S$2&gt;$S$4,$S$4,tSeniority_Bonus[[#This Row],[YearFrac]]*$S$2))</f>
        <v>23141</v>
      </c>
      <c r="U164" s="10">
        <f ca="1">IF(tSeniority_Bonus[[#This Row],[YearFrac]]*$S$2&lt;$S$3,$S$3,tSeniority_Bonus[[#This Row],[YearFrac]]*$S$2)</f>
        <v>23141</v>
      </c>
    </row>
    <row r="165" spans="1:21">
      <c r="A165" s="2">
        <v>1031590</v>
      </c>
      <c r="B165" s="2">
        <v>157</v>
      </c>
      <c r="C165" s="2">
        <v>157</v>
      </c>
      <c r="D165" s="2" t="s">
        <v>271</v>
      </c>
      <c r="E165" s="3">
        <v>35751</v>
      </c>
      <c r="F165" s="2" t="s">
        <v>28</v>
      </c>
      <c r="G165" s="2" t="s">
        <v>15</v>
      </c>
      <c r="H165" s="3">
        <v>37046</v>
      </c>
      <c r="K165" s="2" t="s">
        <v>21</v>
      </c>
      <c r="L165" s="2" t="s">
        <v>46</v>
      </c>
      <c r="N165" t="s">
        <v>3440</v>
      </c>
      <c r="O165" s="3">
        <v>45306</v>
      </c>
      <c r="P165" s="2">
        <f t="shared" ca="1" si="4"/>
        <v>27</v>
      </c>
      <c r="Q165" s="2">
        <f t="shared" ca="1" si="5"/>
        <v>316</v>
      </c>
      <c r="R165" s="9">
        <f ca="1">ROUNDUP(YEARFRAC(tSeniority_Bonus[[#This Row],[DOH]],TODAY())*12,0)</f>
        <v>317</v>
      </c>
      <c r="S165" s="10">
        <f ca="1">ROUND(tSeniority_Bonus[[#This Row],[YearFrac]]*$S$2,0)</f>
        <v>23141</v>
      </c>
      <c r="T165" s="10">
        <f ca="1">IF(tSeniority_Bonus[[#This Row],[YearFrac]]*$S$2&lt;$S$3,$S$3,IF(tSeniority_Bonus[[#This Row],[YearFrac]]*$S$2&gt;$S$4,$S$4,tSeniority_Bonus[[#This Row],[YearFrac]]*$S$2))</f>
        <v>23141</v>
      </c>
      <c r="U165" s="10">
        <f ca="1">IF(tSeniority_Bonus[[#This Row],[YearFrac]]*$S$2&lt;$S$3,$S$3,tSeniority_Bonus[[#This Row],[YearFrac]]*$S$2)</f>
        <v>23141</v>
      </c>
    </row>
    <row r="166" spans="1:21">
      <c r="A166" s="2">
        <v>1031592</v>
      </c>
      <c r="B166" s="2">
        <v>158</v>
      </c>
      <c r="C166" s="2">
        <v>158</v>
      </c>
      <c r="D166" s="2" t="s">
        <v>272</v>
      </c>
      <c r="E166" s="3">
        <v>35751</v>
      </c>
      <c r="F166" s="2" t="s">
        <v>31</v>
      </c>
      <c r="G166" s="2" t="s">
        <v>15</v>
      </c>
      <c r="H166" s="3">
        <v>44689</v>
      </c>
      <c r="K166" s="2" t="s">
        <v>21</v>
      </c>
      <c r="L166" s="2" t="s">
        <v>169</v>
      </c>
      <c r="N166" t="s">
        <v>3440</v>
      </c>
      <c r="O166" s="3">
        <v>45306</v>
      </c>
      <c r="P166" s="2">
        <f t="shared" ca="1" si="4"/>
        <v>27</v>
      </c>
      <c r="Q166" s="2">
        <f t="shared" ca="1" si="5"/>
        <v>316</v>
      </c>
      <c r="R166" s="9">
        <f ca="1">ROUNDUP(YEARFRAC(tSeniority_Bonus[[#This Row],[DOH]],TODAY())*12,0)</f>
        <v>317</v>
      </c>
      <c r="S166" s="10">
        <f ca="1">ROUND(tSeniority_Bonus[[#This Row],[YearFrac]]*$S$2,0)</f>
        <v>23141</v>
      </c>
      <c r="T166" s="10">
        <f ca="1">IF(tSeniority_Bonus[[#This Row],[YearFrac]]*$S$2&lt;$S$3,$S$3,IF(tSeniority_Bonus[[#This Row],[YearFrac]]*$S$2&gt;$S$4,$S$4,tSeniority_Bonus[[#This Row],[YearFrac]]*$S$2))</f>
        <v>23141</v>
      </c>
      <c r="U166" s="10">
        <f ca="1">IF(tSeniority_Bonus[[#This Row],[YearFrac]]*$S$2&lt;$S$3,$S$3,tSeniority_Bonus[[#This Row],[YearFrac]]*$S$2)</f>
        <v>23141</v>
      </c>
    </row>
    <row r="167" spans="1:21">
      <c r="A167" s="2">
        <v>1031594</v>
      </c>
      <c r="B167" s="2">
        <v>159</v>
      </c>
      <c r="C167" s="2">
        <v>159</v>
      </c>
      <c r="D167" s="2" t="s">
        <v>273</v>
      </c>
      <c r="E167" s="3">
        <v>35751</v>
      </c>
      <c r="F167" s="2" t="s">
        <v>31</v>
      </c>
      <c r="G167" s="2" t="s">
        <v>15</v>
      </c>
      <c r="H167" s="3">
        <v>43540</v>
      </c>
      <c r="K167" s="2" t="s">
        <v>32</v>
      </c>
      <c r="L167" s="2" t="s">
        <v>274</v>
      </c>
      <c r="N167" t="s">
        <v>3440</v>
      </c>
      <c r="O167" s="3">
        <v>45306</v>
      </c>
      <c r="P167" s="2">
        <f t="shared" ca="1" si="4"/>
        <v>27</v>
      </c>
      <c r="Q167" s="2">
        <f t="shared" ca="1" si="5"/>
        <v>316</v>
      </c>
      <c r="R167" s="9">
        <f ca="1">ROUNDUP(YEARFRAC(tSeniority_Bonus[[#This Row],[DOH]],TODAY())*12,0)</f>
        <v>317</v>
      </c>
      <c r="S167" s="10">
        <f ca="1">ROUND(tSeniority_Bonus[[#This Row],[YearFrac]]*$S$2,0)</f>
        <v>23141</v>
      </c>
      <c r="T167" s="10">
        <f ca="1">IF(tSeniority_Bonus[[#This Row],[YearFrac]]*$S$2&lt;$S$3,$S$3,IF(tSeniority_Bonus[[#This Row],[YearFrac]]*$S$2&gt;$S$4,$S$4,tSeniority_Bonus[[#This Row],[YearFrac]]*$S$2))</f>
        <v>23141</v>
      </c>
      <c r="U167" s="10">
        <f ca="1">IF(tSeniority_Bonus[[#This Row],[YearFrac]]*$S$2&lt;$S$3,$S$3,tSeniority_Bonus[[#This Row],[YearFrac]]*$S$2)</f>
        <v>23141</v>
      </c>
    </row>
    <row r="168" spans="1:21">
      <c r="A168" s="2">
        <v>1031595</v>
      </c>
      <c r="B168" s="2">
        <v>160</v>
      </c>
      <c r="C168" s="2">
        <v>160</v>
      </c>
      <c r="D168" s="2" t="s">
        <v>275</v>
      </c>
      <c r="E168" s="3">
        <v>35751</v>
      </c>
      <c r="F168" s="2" t="s">
        <v>19</v>
      </c>
      <c r="G168" s="2" t="s">
        <v>15</v>
      </c>
      <c r="H168" s="3">
        <v>43850</v>
      </c>
      <c r="K168" s="2" t="s">
        <v>135</v>
      </c>
      <c r="L168" s="2" t="s">
        <v>50</v>
      </c>
      <c r="N168" t="s">
        <v>3440</v>
      </c>
      <c r="O168" s="3">
        <v>45306</v>
      </c>
      <c r="P168" s="2">
        <f t="shared" ca="1" si="4"/>
        <v>27</v>
      </c>
      <c r="Q168" s="2">
        <f t="shared" ca="1" si="5"/>
        <v>316</v>
      </c>
      <c r="R168" s="9">
        <f ca="1">ROUNDUP(YEARFRAC(tSeniority_Bonus[[#This Row],[DOH]],TODAY())*12,0)</f>
        <v>317</v>
      </c>
      <c r="S168" s="10">
        <f ca="1">ROUND(tSeniority_Bonus[[#This Row],[YearFrac]]*$S$2,0)</f>
        <v>23141</v>
      </c>
      <c r="T168" s="10">
        <f ca="1">IF(tSeniority_Bonus[[#This Row],[YearFrac]]*$S$2&lt;$S$3,$S$3,IF(tSeniority_Bonus[[#This Row],[YearFrac]]*$S$2&gt;$S$4,$S$4,tSeniority_Bonus[[#This Row],[YearFrac]]*$S$2))</f>
        <v>23141</v>
      </c>
      <c r="U168" s="10">
        <f ca="1">IF(tSeniority_Bonus[[#This Row],[YearFrac]]*$S$2&lt;$S$3,$S$3,tSeniority_Bonus[[#This Row],[YearFrac]]*$S$2)</f>
        <v>23141</v>
      </c>
    </row>
    <row r="169" spans="1:21">
      <c r="A169" s="2">
        <v>1031596</v>
      </c>
      <c r="B169" s="2">
        <v>161</v>
      </c>
      <c r="C169" s="2">
        <v>161</v>
      </c>
      <c r="D169" s="2" t="s">
        <v>276</v>
      </c>
      <c r="E169" s="3">
        <v>35751</v>
      </c>
      <c r="F169" s="2" t="s">
        <v>19</v>
      </c>
      <c r="G169" s="2" t="s">
        <v>15</v>
      </c>
      <c r="H169" s="3">
        <v>43746</v>
      </c>
      <c r="K169" s="2" t="s">
        <v>147</v>
      </c>
      <c r="L169" s="2" t="s">
        <v>277</v>
      </c>
      <c r="N169" t="s">
        <v>3440</v>
      </c>
      <c r="O169" s="3">
        <v>45306</v>
      </c>
      <c r="P169" s="2">
        <f t="shared" ca="1" si="4"/>
        <v>27</v>
      </c>
      <c r="Q169" s="2">
        <f t="shared" ca="1" si="5"/>
        <v>316</v>
      </c>
      <c r="R169" s="9">
        <f ca="1">ROUNDUP(YEARFRAC(tSeniority_Bonus[[#This Row],[DOH]],TODAY())*12,0)</f>
        <v>317</v>
      </c>
      <c r="S169" s="10">
        <f ca="1">ROUND(tSeniority_Bonus[[#This Row],[YearFrac]]*$S$2,0)</f>
        <v>23141</v>
      </c>
      <c r="T169" s="10">
        <f ca="1">IF(tSeniority_Bonus[[#This Row],[YearFrac]]*$S$2&lt;$S$3,$S$3,IF(tSeniority_Bonus[[#This Row],[YearFrac]]*$S$2&gt;$S$4,$S$4,tSeniority_Bonus[[#This Row],[YearFrac]]*$S$2))</f>
        <v>23141</v>
      </c>
      <c r="U169" s="10">
        <f ca="1">IF(tSeniority_Bonus[[#This Row],[YearFrac]]*$S$2&lt;$S$3,$S$3,tSeniority_Bonus[[#This Row],[YearFrac]]*$S$2)</f>
        <v>23141</v>
      </c>
    </row>
    <row r="170" spans="1:21">
      <c r="A170" s="2">
        <v>1031603</v>
      </c>
      <c r="B170" s="2">
        <v>162</v>
      </c>
      <c r="C170" s="2">
        <v>162</v>
      </c>
      <c r="D170" s="2" t="s">
        <v>278</v>
      </c>
      <c r="E170" s="3">
        <v>35765</v>
      </c>
      <c r="F170" s="2" t="s">
        <v>31</v>
      </c>
      <c r="G170" s="2" t="s">
        <v>15</v>
      </c>
      <c r="H170" s="3">
        <v>45816</v>
      </c>
      <c r="K170" s="2" t="s">
        <v>45</v>
      </c>
      <c r="L170" s="2" t="s">
        <v>274</v>
      </c>
      <c r="N170" t="s">
        <v>3440</v>
      </c>
      <c r="O170" s="3">
        <v>45306</v>
      </c>
      <c r="P170" s="2">
        <f t="shared" ca="1" si="4"/>
        <v>27</v>
      </c>
      <c r="Q170" s="2">
        <f t="shared" ca="1" si="5"/>
        <v>316</v>
      </c>
      <c r="R170" s="9">
        <f ca="1">ROUNDUP(YEARFRAC(tSeniority_Bonus[[#This Row],[DOH]],TODAY())*12,0)</f>
        <v>317</v>
      </c>
      <c r="S170" s="10">
        <f ca="1">ROUND(tSeniority_Bonus[[#This Row],[YearFrac]]*$S$2,0)</f>
        <v>23141</v>
      </c>
      <c r="T170" s="10">
        <f ca="1">IF(tSeniority_Bonus[[#This Row],[YearFrac]]*$S$2&lt;$S$3,$S$3,IF(tSeniority_Bonus[[#This Row],[YearFrac]]*$S$2&gt;$S$4,$S$4,tSeniority_Bonus[[#This Row],[YearFrac]]*$S$2))</f>
        <v>23141</v>
      </c>
      <c r="U170" s="10">
        <f ca="1">IF(tSeniority_Bonus[[#This Row],[YearFrac]]*$S$2&lt;$S$3,$S$3,tSeniority_Bonus[[#This Row],[YearFrac]]*$S$2)</f>
        <v>23141</v>
      </c>
    </row>
    <row r="171" spans="1:21">
      <c r="A171" s="2">
        <v>1031607</v>
      </c>
      <c r="B171" s="2">
        <v>163</v>
      </c>
      <c r="C171" s="2">
        <v>163</v>
      </c>
      <c r="D171" s="2" t="s">
        <v>279</v>
      </c>
      <c r="E171" s="3">
        <v>35765</v>
      </c>
      <c r="F171" s="2" t="s">
        <v>31</v>
      </c>
      <c r="G171" s="2" t="s">
        <v>15</v>
      </c>
      <c r="H171" s="3">
        <v>43540</v>
      </c>
      <c r="K171" s="2" t="s">
        <v>16</v>
      </c>
      <c r="L171" s="2" t="s">
        <v>46</v>
      </c>
      <c r="N171" t="s">
        <v>3440</v>
      </c>
      <c r="O171" s="3">
        <v>45306</v>
      </c>
      <c r="P171" s="2">
        <f t="shared" ca="1" si="4"/>
        <v>27</v>
      </c>
      <c r="Q171" s="2">
        <f t="shared" ca="1" si="5"/>
        <v>316</v>
      </c>
      <c r="R171" s="9">
        <f ca="1">ROUNDUP(YEARFRAC(tSeniority_Bonus[[#This Row],[DOH]],TODAY())*12,0)</f>
        <v>317</v>
      </c>
      <c r="S171" s="10">
        <f ca="1">ROUND(tSeniority_Bonus[[#This Row],[YearFrac]]*$S$2,0)</f>
        <v>23141</v>
      </c>
      <c r="T171" s="10">
        <f ca="1">IF(tSeniority_Bonus[[#This Row],[YearFrac]]*$S$2&lt;$S$3,$S$3,IF(tSeniority_Bonus[[#This Row],[YearFrac]]*$S$2&gt;$S$4,$S$4,tSeniority_Bonus[[#This Row],[YearFrac]]*$S$2))</f>
        <v>23141</v>
      </c>
      <c r="U171" s="10">
        <f ca="1">IF(tSeniority_Bonus[[#This Row],[YearFrac]]*$S$2&lt;$S$3,$S$3,tSeniority_Bonus[[#This Row],[YearFrac]]*$S$2)</f>
        <v>23141</v>
      </c>
    </row>
    <row r="172" spans="1:21">
      <c r="A172" s="2">
        <v>1488018</v>
      </c>
      <c r="B172" s="2">
        <v>164</v>
      </c>
      <c r="C172" s="2">
        <v>164</v>
      </c>
      <c r="D172" s="2" t="s">
        <v>280</v>
      </c>
      <c r="E172" s="3">
        <v>35765</v>
      </c>
      <c r="F172" s="2" t="s">
        <v>19</v>
      </c>
      <c r="G172" s="2" t="s">
        <v>15</v>
      </c>
      <c r="H172" s="3">
        <v>43850</v>
      </c>
      <c r="K172" s="2" t="s">
        <v>25</v>
      </c>
      <c r="L172" s="2" t="s">
        <v>281</v>
      </c>
      <c r="N172" t="s">
        <v>3440</v>
      </c>
      <c r="O172" s="3">
        <v>45306</v>
      </c>
      <c r="P172" s="2">
        <f t="shared" ca="1" si="4"/>
        <v>27</v>
      </c>
      <c r="Q172" s="2">
        <f t="shared" ca="1" si="5"/>
        <v>316</v>
      </c>
      <c r="R172" s="9">
        <f ca="1">ROUNDUP(YEARFRAC(tSeniority_Bonus[[#This Row],[DOH]],TODAY())*12,0)</f>
        <v>317</v>
      </c>
      <c r="S172" s="10">
        <f ca="1">ROUND(tSeniority_Bonus[[#This Row],[YearFrac]]*$S$2,0)</f>
        <v>23141</v>
      </c>
      <c r="T172" s="10">
        <f ca="1">IF(tSeniority_Bonus[[#This Row],[YearFrac]]*$S$2&lt;$S$3,$S$3,IF(tSeniority_Bonus[[#This Row],[YearFrac]]*$S$2&gt;$S$4,$S$4,tSeniority_Bonus[[#This Row],[YearFrac]]*$S$2))</f>
        <v>23141</v>
      </c>
      <c r="U172" s="10">
        <f ca="1">IF(tSeniority_Bonus[[#This Row],[YearFrac]]*$S$2&lt;$S$3,$S$3,tSeniority_Bonus[[#This Row],[YearFrac]]*$S$2)</f>
        <v>23141</v>
      </c>
    </row>
    <row r="173" spans="1:21">
      <c r="A173" s="2">
        <v>1031609</v>
      </c>
      <c r="B173" s="2">
        <v>165</v>
      </c>
      <c r="C173" s="2">
        <v>165</v>
      </c>
      <c r="D173" s="2" t="s">
        <v>282</v>
      </c>
      <c r="E173" s="3">
        <v>35765</v>
      </c>
      <c r="F173" s="2" t="s">
        <v>31</v>
      </c>
      <c r="G173" s="2" t="s">
        <v>15</v>
      </c>
      <c r="H173" s="3">
        <v>43540</v>
      </c>
      <c r="K173" s="2" t="s">
        <v>32</v>
      </c>
      <c r="L173" s="2" t="s">
        <v>58</v>
      </c>
      <c r="N173" t="s">
        <v>3440</v>
      </c>
      <c r="O173" s="3">
        <v>45306</v>
      </c>
      <c r="P173" s="2">
        <f t="shared" ca="1" si="4"/>
        <v>27</v>
      </c>
      <c r="Q173" s="2">
        <f t="shared" ca="1" si="5"/>
        <v>316</v>
      </c>
      <c r="R173" s="9">
        <f ca="1">ROUNDUP(YEARFRAC(tSeniority_Bonus[[#This Row],[DOH]],TODAY())*12,0)</f>
        <v>317</v>
      </c>
      <c r="S173" s="10">
        <f ca="1">ROUND(tSeniority_Bonus[[#This Row],[YearFrac]]*$S$2,0)</f>
        <v>23141</v>
      </c>
      <c r="T173" s="10">
        <f ca="1">IF(tSeniority_Bonus[[#This Row],[YearFrac]]*$S$2&lt;$S$3,$S$3,IF(tSeniority_Bonus[[#This Row],[YearFrac]]*$S$2&gt;$S$4,$S$4,tSeniority_Bonus[[#This Row],[YearFrac]]*$S$2))</f>
        <v>23141</v>
      </c>
      <c r="U173" s="10">
        <f ca="1">IF(tSeniority_Bonus[[#This Row],[YearFrac]]*$S$2&lt;$S$3,$S$3,tSeniority_Bonus[[#This Row],[YearFrac]]*$S$2)</f>
        <v>23141</v>
      </c>
    </row>
    <row r="174" spans="1:21">
      <c r="A174" s="2">
        <v>1031610</v>
      </c>
      <c r="B174" s="2">
        <v>166</v>
      </c>
      <c r="C174" s="2">
        <v>166</v>
      </c>
      <c r="D174" s="2" t="s">
        <v>283</v>
      </c>
      <c r="E174" s="3">
        <v>35765</v>
      </c>
      <c r="F174" s="2" t="s">
        <v>19</v>
      </c>
      <c r="G174" s="2" t="s">
        <v>15</v>
      </c>
      <c r="H174" s="3">
        <v>45149</v>
      </c>
      <c r="J174" s="2" t="s">
        <v>60</v>
      </c>
      <c r="K174" s="2" t="s">
        <v>25</v>
      </c>
      <c r="L174" s="2" t="s">
        <v>107</v>
      </c>
      <c r="N174" t="s">
        <v>3440</v>
      </c>
      <c r="O174" s="3">
        <v>45306</v>
      </c>
      <c r="P174" s="2">
        <f t="shared" ca="1" si="4"/>
        <v>27</v>
      </c>
      <c r="Q174" s="2">
        <f t="shared" ca="1" si="5"/>
        <v>316</v>
      </c>
      <c r="R174" s="9">
        <f ca="1">ROUNDUP(YEARFRAC(tSeniority_Bonus[[#This Row],[DOH]],TODAY())*12,0)</f>
        <v>317</v>
      </c>
      <c r="S174" s="10">
        <f ca="1">ROUND(tSeniority_Bonus[[#This Row],[YearFrac]]*$S$2,0)</f>
        <v>23141</v>
      </c>
      <c r="T174" s="10">
        <f ca="1">IF(tSeniority_Bonus[[#This Row],[YearFrac]]*$S$2&lt;$S$3,$S$3,IF(tSeniority_Bonus[[#This Row],[YearFrac]]*$S$2&gt;$S$4,$S$4,tSeniority_Bonus[[#This Row],[YearFrac]]*$S$2))</f>
        <v>23141</v>
      </c>
      <c r="U174" s="10">
        <f ca="1">IF(tSeniority_Bonus[[#This Row],[YearFrac]]*$S$2&lt;$S$3,$S$3,tSeniority_Bonus[[#This Row],[YearFrac]]*$S$2)</f>
        <v>23141</v>
      </c>
    </row>
    <row r="175" spans="1:21">
      <c r="A175" s="2">
        <v>1031611</v>
      </c>
      <c r="B175" s="2">
        <v>167</v>
      </c>
      <c r="C175" s="2">
        <v>167</v>
      </c>
      <c r="D175" s="2" t="s">
        <v>284</v>
      </c>
      <c r="E175" s="3">
        <v>35765</v>
      </c>
      <c r="F175" s="2" t="s">
        <v>28</v>
      </c>
      <c r="G175" s="2" t="s">
        <v>15</v>
      </c>
      <c r="H175" s="3">
        <v>37930</v>
      </c>
      <c r="K175" s="2" t="s">
        <v>32</v>
      </c>
      <c r="L175" s="2" t="s">
        <v>285</v>
      </c>
      <c r="N175" t="s">
        <v>3440</v>
      </c>
      <c r="O175" s="3">
        <v>45306</v>
      </c>
      <c r="P175" s="2">
        <f t="shared" ca="1" si="4"/>
        <v>27</v>
      </c>
      <c r="Q175" s="2">
        <f t="shared" ca="1" si="5"/>
        <v>316</v>
      </c>
      <c r="R175" s="9">
        <f ca="1">ROUNDUP(YEARFRAC(tSeniority_Bonus[[#This Row],[DOH]],TODAY())*12,0)</f>
        <v>317</v>
      </c>
      <c r="S175" s="10">
        <f ca="1">ROUND(tSeniority_Bonus[[#This Row],[YearFrac]]*$S$2,0)</f>
        <v>23141</v>
      </c>
      <c r="T175" s="10">
        <f ca="1">IF(tSeniority_Bonus[[#This Row],[YearFrac]]*$S$2&lt;$S$3,$S$3,IF(tSeniority_Bonus[[#This Row],[YearFrac]]*$S$2&gt;$S$4,$S$4,tSeniority_Bonus[[#This Row],[YearFrac]]*$S$2))</f>
        <v>23141</v>
      </c>
      <c r="U175" s="10">
        <f ca="1">IF(tSeniority_Bonus[[#This Row],[YearFrac]]*$S$2&lt;$S$3,$S$3,tSeniority_Bonus[[#This Row],[YearFrac]]*$S$2)</f>
        <v>23141</v>
      </c>
    </row>
    <row r="176" spans="1:21">
      <c r="A176" s="2">
        <v>1031612</v>
      </c>
      <c r="B176" s="2">
        <v>168</v>
      </c>
      <c r="C176" s="2">
        <v>168</v>
      </c>
      <c r="D176" s="2" t="s">
        <v>286</v>
      </c>
      <c r="E176" s="3">
        <v>35765</v>
      </c>
      <c r="F176" s="2" t="s">
        <v>19</v>
      </c>
      <c r="G176" s="2" t="s">
        <v>15</v>
      </c>
      <c r="H176" s="3">
        <v>44548</v>
      </c>
      <c r="K176" s="2" t="s">
        <v>147</v>
      </c>
      <c r="L176" s="2" t="s">
        <v>33</v>
      </c>
      <c r="N176" t="s">
        <v>3440</v>
      </c>
      <c r="O176" s="3">
        <v>45306</v>
      </c>
      <c r="P176" s="2">
        <f t="shared" ca="1" si="4"/>
        <v>27</v>
      </c>
      <c r="Q176" s="2">
        <f t="shared" ca="1" si="5"/>
        <v>316</v>
      </c>
      <c r="R176" s="9">
        <f ca="1">ROUNDUP(YEARFRAC(tSeniority_Bonus[[#This Row],[DOH]],TODAY())*12,0)</f>
        <v>317</v>
      </c>
      <c r="S176" s="10">
        <f ca="1">ROUND(tSeniority_Bonus[[#This Row],[YearFrac]]*$S$2,0)</f>
        <v>23141</v>
      </c>
      <c r="T176" s="10">
        <f ca="1">IF(tSeniority_Bonus[[#This Row],[YearFrac]]*$S$2&lt;$S$3,$S$3,IF(tSeniority_Bonus[[#This Row],[YearFrac]]*$S$2&gt;$S$4,$S$4,tSeniority_Bonus[[#This Row],[YearFrac]]*$S$2))</f>
        <v>23141</v>
      </c>
      <c r="U176" s="10">
        <f ca="1">IF(tSeniority_Bonus[[#This Row],[YearFrac]]*$S$2&lt;$S$3,$S$3,tSeniority_Bonus[[#This Row],[YearFrac]]*$S$2)</f>
        <v>23141</v>
      </c>
    </row>
    <row r="177" spans="1:21">
      <c r="A177" s="2">
        <v>1031613</v>
      </c>
      <c r="B177" s="2">
        <v>169</v>
      </c>
      <c r="C177" s="2">
        <v>169</v>
      </c>
      <c r="D177" s="2" t="s">
        <v>287</v>
      </c>
      <c r="E177" s="3">
        <v>35765</v>
      </c>
      <c r="F177" s="2" t="s">
        <v>31</v>
      </c>
      <c r="G177" s="2" t="s">
        <v>15</v>
      </c>
      <c r="H177" s="3">
        <v>44689</v>
      </c>
      <c r="J177" s="2" t="s">
        <v>35</v>
      </c>
      <c r="K177" s="2" t="s">
        <v>80</v>
      </c>
      <c r="L177" s="2" t="s">
        <v>33</v>
      </c>
      <c r="N177" t="s">
        <v>3440</v>
      </c>
      <c r="O177" s="3">
        <v>45306</v>
      </c>
      <c r="P177" s="2">
        <f t="shared" ca="1" si="4"/>
        <v>27</v>
      </c>
      <c r="Q177" s="2">
        <f t="shared" ca="1" si="5"/>
        <v>316</v>
      </c>
      <c r="R177" s="9">
        <f ca="1">ROUNDUP(YEARFRAC(tSeniority_Bonus[[#This Row],[DOH]],TODAY())*12,0)</f>
        <v>317</v>
      </c>
      <c r="S177" s="10">
        <f ca="1">ROUND(tSeniority_Bonus[[#This Row],[YearFrac]]*$S$2,0)</f>
        <v>23141</v>
      </c>
      <c r="T177" s="10">
        <f ca="1">IF(tSeniority_Bonus[[#This Row],[YearFrac]]*$S$2&lt;$S$3,$S$3,IF(tSeniority_Bonus[[#This Row],[YearFrac]]*$S$2&gt;$S$4,$S$4,tSeniority_Bonus[[#This Row],[YearFrac]]*$S$2))</f>
        <v>23141</v>
      </c>
      <c r="U177" s="10">
        <f ca="1">IF(tSeniority_Bonus[[#This Row],[YearFrac]]*$S$2&lt;$S$3,$S$3,tSeniority_Bonus[[#This Row],[YearFrac]]*$S$2)</f>
        <v>23141</v>
      </c>
    </row>
    <row r="178" spans="1:21">
      <c r="A178" s="2">
        <v>1031618</v>
      </c>
      <c r="B178" s="2">
        <v>170</v>
      </c>
      <c r="C178" s="2">
        <v>170</v>
      </c>
      <c r="D178" s="2" t="s">
        <v>288</v>
      </c>
      <c r="E178" s="3">
        <v>35786</v>
      </c>
      <c r="F178" s="2" t="s">
        <v>19</v>
      </c>
      <c r="G178" s="2" t="s">
        <v>15</v>
      </c>
      <c r="H178" s="3">
        <v>43998</v>
      </c>
      <c r="K178" s="2" t="s">
        <v>32</v>
      </c>
      <c r="L178" s="2" t="s">
        <v>289</v>
      </c>
      <c r="N178" t="s">
        <v>3440</v>
      </c>
      <c r="O178" s="3">
        <v>45306</v>
      </c>
      <c r="P178" s="2">
        <f t="shared" ca="1" si="4"/>
        <v>27</v>
      </c>
      <c r="Q178" s="2">
        <f t="shared" ca="1" si="5"/>
        <v>315</v>
      </c>
      <c r="R178" s="9">
        <f ca="1">ROUNDUP(YEARFRAC(tSeniority_Bonus[[#This Row],[DOH]],TODAY())*12,0)</f>
        <v>316</v>
      </c>
      <c r="S178" s="10">
        <f ca="1">ROUND(tSeniority_Bonus[[#This Row],[YearFrac]]*$S$2,0)</f>
        <v>23068</v>
      </c>
      <c r="T178" s="10">
        <f ca="1">IF(tSeniority_Bonus[[#This Row],[YearFrac]]*$S$2&lt;$S$3,$S$3,IF(tSeniority_Bonus[[#This Row],[YearFrac]]*$S$2&gt;$S$4,$S$4,tSeniority_Bonus[[#This Row],[YearFrac]]*$S$2))</f>
        <v>23068</v>
      </c>
      <c r="U178" s="10">
        <f ca="1">IF(tSeniority_Bonus[[#This Row],[YearFrac]]*$S$2&lt;$S$3,$S$3,tSeniority_Bonus[[#This Row],[YearFrac]]*$S$2)</f>
        <v>23068</v>
      </c>
    </row>
    <row r="179" spans="1:21">
      <c r="A179" s="2">
        <v>1031621</v>
      </c>
      <c r="B179" s="2">
        <v>171</v>
      </c>
      <c r="C179" s="2">
        <v>171</v>
      </c>
      <c r="D179" s="2" t="s">
        <v>290</v>
      </c>
      <c r="E179" s="3">
        <v>35786</v>
      </c>
      <c r="F179" s="2" t="s">
        <v>31</v>
      </c>
      <c r="G179" s="2" t="s">
        <v>15</v>
      </c>
      <c r="H179" s="3">
        <v>43638</v>
      </c>
      <c r="K179" s="2" t="s">
        <v>32</v>
      </c>
      <c r="L179" s="2" t="s">
        <v>214</v>
      </c>
      <c r="N179" t="s">
        <v>3440</v>
      </c>
      <c r="O179" s="3">
        <v>45306</v>
      </c>
      <c r="P179" s="2">
        <f t="shared" ca="1" si="4"/>
        <v>27</v>
      </c>
      <c r="Q179" s="2">
        <f t="shared" ca="1" si="5"/>
        <v>315</v>
      </c>
      <c r="R179" s="9">
        <f ca="1">ROUNDUP(YEARFRAC(tSeniority_Bonus[[#This Row],[DOH]],TODAY())*12,0)</f>
        <v>316</v>
      </c>
      <c r="S179" s="10">
        <f ca="1">ROUND(tSeniority_Bonus[[#This Row],[YearFrac]]*$S$2,0)</f>
        <v>23068</v>
      </c>
      <c r="T179" s="10">
        <f ca="1">IF(tSeniority_Bonus[[#This Row],[YearFrac]]*$S$2&lt;$S$3,$S$3,IF(tSeniority_Bonus[[#This Row],[YearFrac]]*$S$2&gt;$S$4,$S$4,tSeniority_Bonus[[#This Row],[YearFrac]]*$S$2))</f>
        <v>23068</v>
      </c>
      <c r="U179" s="10">
        <f ca="1">IF(tSeniority_Bonus[[#This Row],[YearFrac]]*$S$2&lt;$S$3,$S$3,tSeniority_Bonus[[#This Row],[YearFrac]]*$S$2)</f>
        <v>23068</v>
      </c>
    </row>
    <row r="180" spans="1:21">
      <c r="A180" s="2">
        <v>1031623</v>
      </c>
      <c r="B180" s="2">
        <v>172</v>
      </c>
      <c r="C180" s="2">
        <v>172</v>
      </c>
      <c r="D180" s="2" t="s">
        <v>291</v>
      </c>
      <c r="E180" s="3">
        <v>35786</v>
      </c>
      <c r="F180" s="2" t="s">
        <v>31</v>
      </c>
      <c r="G180" s="2" t="s">
        <v>15</v>
      </c>
      <c r="H180" s="3">
        <v>43540</v>
      </c>
      <c r="K180" s="2" t="s">
        <v>45</v>
      </c>
      <c r="L180" s="2" t="s">
        <v>292</v>
      </c>
      <c r="N180" t="s">
        <v>3440</v>
      </c>
      <c r="O180" s="3">
        <v>45306</v>
      </c>
      <c r="P180" s="2">
        <f t="shared" ca="1" si="4"/>
        <v>27</v>
      </c>
      <c r="Q180" s="2">
        <f t="shared" ca="1" si="5"/>
        <v>315</v>
      </c>
      <c r="R180" s="9">
        <f ca="1">ROUNDUP(YEARFRAC(tSeniority_Bonus[[#This Row],[DOH]],TODAY())*12,0)</f>
        <v>316</v>
      </c>
      <c r="S180" s="10">
        <f ca="1">ROUND(tSeniority_Bonus[[#This Row],[YearFrac]]*$S$2,0)</f>
        <v>23068</v>
      </c>
      <c r="T180" s="10">
        <f ca="1">IF(tSeniority_Bonus[[#This Row],[YearFrac]]*$S$2&lt;$S$3,$S$3,IF(tSeniority_Bonus[[#This Row],[YearFrac]]*$S$2&gt;$S$4,$S$4,tSeniority_Bonus[[#This Row],[YearFrac]]*$S$2))</f>
        <v>23068</v>
      </c>
      <c r="U180" s="10">
        <f ca="1">IF(tSeniority_Bonus[[#This Row],[YearFrac]]*$S$2&lt;$S$3,$S$3,tSeniority_Bonus[[#This Row],[YearFrac]]*$S$2)</f>
        <v>23068</v>
      </c>
    </row>
    <row r="181" spans="1:21">
      <c r="A181" s="2">
        <v>1031624</v>
      </c>
      <c r="B181" s="2">
        <v>173</v>
      </c>
      <c r="C181" s="2">
        <v>173</v>
      </c>
      <c r="D181" s="2" t="s">
        <v>293</v>
      </c>
      <c r="E181" s="3">
        <v>35786</v>
      </c>
      <c r="F181" s="2" t="s">
        <v>31</v>
      </c>
      <c r="G181" s="2" t="s">
        <v>15</v>
      </c>
      <c r="H181" s="3">
        <v>43540</v>
      </c>
      <c r="K181" s="2" t="s">
        <v>135</v>
      </c>
      <c r="L181" s="2" t="s">
        <v>169</v>
      </c>
      <c r="N181" t="s">
        <v>3440</v>
      </c>
      <c r="O181" s="3">
        <v>45306</v>
      </c>
      <c r="P181" s="2">
        <f t="shared" ca="1" si="4"/>
        <v>27</v>
      </c>
      <c r="Q181" s="2">
        <f t="shared" ca="1" si="5"/>
        <v>315</v>
      </c>
      <c r="R181" s="9">
        <f ca="1">ROUNDUP(YEARFRAC(tSeniority_Bonus[[#This Row],[DOH]],TODAY())*12,0)</f>
        <v>316</v>
      </c>
      <c r="S181" s="10">
        <f ca="1">ROUND(tSeniority_Bonus[[#This Row],[YearFrac]]*$S$2,0)</f>
        <v>23068</v>
      </c>
      <c r="T181" s="10">
        <f ca="1">IF(tSeniority_Bonus[[#This Row],[YearFrac]]*$S$2&lt;$S$3,$S$3,IF(tSeniority_Bonus[[#This Row],[YearFrac]]*$S$2&gt;$S$4,$S$4,tSeniority_Bonus[[#This Row],[YearFrac]]*$S$2))</f>
        <v>23068</v>
      </c>
      <c r="U181" s="10">
        <f ca="1">IF(tSeniority_Bonus[[#This Row],[YearFrac]]*$S$2&lt;$S$3,$S$3,tSeniority_Bonus[[#This Row],[YearFrac]]*$S$2)</f>
        <v>23068</v>
      </c>
    </row>
    <row r="182" spans="1:21">
      <c r="A182" s="2">
        <v>1031634</v>
      </c>
      <c r="B182" s="2">
        <v>174</v>
      </c>
      <c r="C182" s="2">
        <v>174</v>
      </c>
      <c r="D182" s="2" t="s">
        <v>294</v>
      </c>
      <c r="E182" s="3">
        <v>35821</v>
      </c>
      <c r="F182" s="2" t="s">
        <v>31</v>
      </c>
      <c r="G182" s="2" t="s">
        <v>15</v>
      </c>
      <c r="H182" s="3">
        <v>43638</v>
      </c>
      <c r="K182" s="2" t="s">
        <v>65</v>
      </c>
      <c r="L182" s="2" t="s">
        <v>46</v>
      </c>
      <c r="N182" t="s">
        <v>3440</v>
      </c>
      <c r="O182" s="3">
        <v>45306</v>
      </c>
      <c r="P182" s="2">
        <f t="shared" ca="1" si="4"/>
        <v>27</v>
      </c>
      <c r="Q182" s="2">
        <f t="shared" ca="1" si="5"/>
        <v>314</v>
      </c>
      <c r="R182" s="9">
        <f ca="1">ROUNDUP(YEARFRAC(tSeniority_Bonus[[#This Row],[DOH]],TODAY())*12,0)</f>
        <v>315</v>
      </c>
      <c r="S182" s="10">
        <f ca="1">ROUND(tSeniority_Bonus[[#This Row],[YearFrac]]*$S$2,0)</f>
        <v>22995</v>
      </c>
      <c r="T182" s="10">
        <f ca="1">IF(tSeniority_Bonus[[#This Row],[YearFrac]]*$S$2&lt;$S$3,$S$3,IF(tSeniority_Bonus[[#This Row],[YearFrac]]*$S$2&gt;$S$4,$S$4,tSeniority_Bonus[[#This Row],[YearFrac]]*$S$2))</f>
        <v>22995</v>
      </c>
      <c r="U182" s="10">
        <f ca="1">IF(tSeniority_Bonus[[#This Row],[YearFrac]]*$S$2&lt;$S$3,$S$3,tSeniority_Bonus[[#This Row],[YearFrac]]*$S$2)</f>
        <v>22995</v>
      </c>
    </row>
    <row r="183" spans="1:21">
      <c r="A183" s="2">
        <v>1031636</v>
      </c>
      <c r="B183" s="2">
        <v>175</v>
      </c>
      <c r="C183" s="2">
        <v>175</v>
      </c>
      <c r="D183" s="2" t="s">
        <v>295</v>
      </c>
      <c r="E183" s="3">
        <v>35821</v>
      </c>
      <c r="F183" s="2" t="s">
        <v>31</v>
      </c>
      <c r="G183" s="2" t="s">
        <v>15</v>
      </c>
      <c r="H183" s="3">
        <v>43638</v>
      </c>
      <c r="K183" s="2" t="s">
        <v>16</v>
      </c>
      <c r="L183" s="2" t="s">
        <v>296</v>
      </c>
      <c r="N183" t="s">
        <v>3440</v>
      </c>
      <c r="O183" s="3">
        <v>45306</v>
      </c>
      <c r="P183" s="2">
        <f t="shared" ca="1" si="4"/>
        <v>27</v>
      </c>
      <c r="Q183" s="2">
        <f t="shared" ca="1" si="5"/>
        <v>314</v>
      </c>
      <c r="R183" s="9">
        <f ca="1">ROUNDUP(YEARFRAC(tSeniority_Bonus[[#This Row],[DOH]],TODAY())*12,0)</f>
        <v>315</v>
      </c>
      <c r="S183" s="10">
        <f ca="1">ROUND(tSeniority_Bonus[[#This Row],[YearFrac]]*$S$2,0)</f>
        <v>22995</v>
      </c>
      <c r="T183" s="10">
        <f ca="1">IF(tSeniority_Bonus[[#This Row],[YearFrac]]*$S$2&lt;$S$3,$S$3,IF(tSeniority_Bonus[[#This Row],[YearFrac]]*$S$2&gt;$S$4,$S$4,tSeniority_Bonus[[#This Row],[YearFrac]]*$S$2))</f>
        <v>22995</v>
      </c>
      <c r="U183" s="10">
        <f ca="1">IF(tSeniority_Bonus[[#This Row],[YearFrac]]*$S$2&lt;$S$3,$S$3,tSeniority_Bonus[[#This Row],[YearFrac]]*$S$2)</f>
        <v>22995</v>
      </c>
    </row>
    <row r="184" spans="1:21">
      <c r="A184" s="2">
        <v>1031641</v>
      </c>
      <c r="B184" s="2">
        <v>176</v>
      </c>
      <c r="C184" s="2">
        <v>176</v>
      </c>
      <c r="D184" s="2" t="s">
        <v>297</v>
      </c>
      <c r="E184" s="3">
        <v>35836</v>
      </c>
      <c r="F184" s="2" t="s">
        <v>19</v>
      </c>
      <c r="G184" s="2" t="s">
        <v>15</v>
      </c>
      <c r="H184" s="3">
        <v>45026</v>
      </c>
      <c r="K184" s="2" t="s">
        <v>43</v>
      </c>
      <c r="L184" s="2" t="s">
        <v>298</v>
      </c>
      <c r="N184" t="s">
        <v>3440</v>
      </c>
      <c r="O184" s="3">
        <v>45306</v>
      </c>
      <c r="P184" s="2">
        <f t="shared" ca="1" si="4"/>
        <v>27</v>
      </c>
      <c r="Q184" s="2">
        <f t="shared" ca="1" si="5"/>
        <v>313</v>
      </c>
      <c r="R184" s="9">
        <f ca="1">ROUNDUP(YEARFRAC(tSeniority_Bonus[[#This Row],[DOH]],TODAY())*12,0)</f>
        <v>314</v>
      </c>
      <c r="S184" s="10">
        <f ca="1">ROUND(tSeniority_Bonus[[#This Row],[YearFrac]]*$S$2,0)</f>
        <v>22922</v>
      </c>
      <c r="T184" s="10">
        <f ca="1">IF(tSeniority_Bonus[[#This Row],[YearFrac]]*$S$2&lt;$S$3,$S$3,IF(tSeniority_Bonus[[#This Row],[YearFrac]]*$S$2&gt;$S$4,$S$4,tSeniority_Bonus[[#This Row],[YearFrac]]*$S$2))</f>
        <v>22922</v>
      </c>
      <c r="U184" s="10">
        <f ca="1">IF(tSeniority_Bonus[[#This Row],[YearFrac]]*$S$2&lt;$S$3,$S$3,tSeniority_Bonus[[#This Row],[YearFrac]]*$S$2)</f>
        <v>22922</v>
      </c>
    </row>
    <row r="185" spans="1:21">
      <c r="A185" s="2">
        <v>1031650</v>
      </c>
      <c r="B185" s="2">
        <v>177</v>
      </c>
      <c r="C185" s="2">
        <v>177</v>
      </c>
      <c r="D185" s="2" t="s">
        <v>299</v>
      </c>
      <c r="E185" s="3">
        <v>35863</v>
      </c>
      <c r="F185" s="2" t="s">
        <v>57</v>
      </c>
      <c r="G185" s="2" t="s">
        <v>15</v>
      </c>
      <c r="H185" s="3">
        <v>45001</v>
      </c>
      <c r="K185" s="2" t="s">
        <v>206</v>
      </c>
      <c r="L185" s="2" t="s">
        <v>300</v>
      </c>
      <c r="N185" t="s">
        <v>3440</v>
      </c>
      <c r="O185" s="3">
        <v>45306</v>
      </c>
      <c r="P185" s="2">
        <f t="shared" ca="1" si="4"/>
        <v>27</v>
      </c>
      <c r="Q185" s="2">
        <f t="shared" ca="1" si="5"/>
        <v>312</v>
      </c>
      <c r="R185" s="9">
        <f ca="1">ROUNDUP(YEARFRAC(tSeniority_Bonus[[#This Row],[DOH]],TODAY())*12,0)</f>
        <v>313</v>
      </c>
      <c r="S185" s="10">
        <f ca="1">ROUND(tSeniority_Bonus[[#This Row],[YearFrac]]*$S$2,0)</f>
        <v>22849</v>
      </c>
      <c r="T185" s="10">
        <f ca="1">IF(tSeniority_Bonus[[#This Row],[YearFrac]]*$S$2&lt;$S$3,$S$3,IF(tSeniority_Bonus[[#This Row],[YearFrac]]*$S$2&gt;$S$4,$S$4,tSeniority_Bonus[[#This Row],[YearFrac]]*$S$2))</f>
        <v>22849</v>
      </c>
      <c r="U185" s="10">
        <f ca="1">IF(tSeniority_Bonus[[#This Row],[YearFrac]]*$S$2&lt;$S$3,$S$3,tSeniority_Bonus[[#This Row],[YearFrac]]*$S$2)</f>
        <v>22849</v>
      </c>
    </row>
    <row r="186" spans="1:21">
      <c r="A186" s="2">
        <v>1031652</v>
      </c>
      <c r="B186" s="2">
        <v>178</v>
      </c>
      <c r="C186" s="2">
        <v>178</v>
      </c>
      <c r="D186" s="2" t="s">
        <v>301</v>
      </c>
      <c r="E186" s="3">
        <v>35863</v>
      </c>
      <c r="F186" s="2" t="s">
        <v>31</v>
      </c>
      <c r="G186" s="2" t="s">
        <v>15</v>
      </c>
      <c r="H186" s="3">
        <v>43788</v>
      </c>
      <c r="K186" s="2" t="s">
        <v>45</v>
      </c>
      <c r="L186" s="2" t="s">
        <v>302</v>
      </c>
      <c r="N186" t="s">
        <v>3440</v>
      </c>
      <c r="O186" s="3">
        <v>45306</v>
      </c>
      <c r="P186" s="2">
        <f t="shared" ca="1" si="4"/>
        <v>27</v>
      </c>
      <c r="Q186" s="2">
        <f t="shared" ca="1" si="5"/>
        <v>312</v>
      </c>
      <c r="R186" s="9">
        <f ca="1">ROUNDUP(YEARFRAC(tSeniority_Bonus[[#This Row],[DOH]],TODAY())*12,0)</f>
        <v>313</v>
      </c>
      <c r="S186" s="10">
        <f ca="1">ROUND(tSeniority_Bonus[[#This Row],[YearFrac]]*$S$2,0)</f>
        <v>22849</v>
      </c>
      <c r="T186" s="10">
        <f ca="1">IF(tSeniority_Bonus[[#This Row],[YearFrac]]*$S$2&lt;$S$3,$S$3,IF(tSeniority_Bonus[[#This Row],[YearFrac]]*$S$2&gt;$S$4,$S$4,tSeniority_Bonus[[#This Row],[YearFrac]]*$S$2))</f>
        <v>22849</v>
      </c>
      <c r="U186" s="10">
        <f ca="1">IF(tSeniority_Bonus[[#This Row],[YearFrac]]*$S$2&lt;$S$3,$S$3,tSeniority_Bonus[[#This Row],[YearFrac]]*$S$2)</f>
        <v>22849</v>
      </c>
    </row>
    <row r="187" spans="1:21">
      <c r="A187" s="2">
        <v>1031654</v>
      </c>
      <c r="B187" s="2">
        <v>179</v>
      </c>
      <c r="C187" s="2">
        <v>179</v>
      </c>
      <c r="D187" s="2" t="s">
        <v>303</v>
      </c>
      <c r="E187" s="3">
        <v>35863</v>
      </c>
      <c r="F187" s="2" t="s">
        <v>31</v>
      </c>
      <c r="G187" s="2" t="s">
        <v>15</v>
      </c>
      <c r="H187" s="3">
        <v>42994</v>
      </c>
      <c r="J187" s="2" t="s">
        <v>60</v>
      </c>
      <c r="K187" s="2" t="s">
        <v>25</v>
      </c>
      <c r="L187" s="2" t="s">
        <v>304</v>
      </c>
      <c r="N187" t="s">
        <v>3440</v>
      </c>
      <c r="O187" s="3">
        <v>45306</v>
      </c>
      <c r="P187" s="2">
        <f t="shared" ca="1" si="4"/>
        <v>27</v>
      </c>
      <c r="Q187" s="2">
        <f t="shared" ca="1" si="5"/>
        <v>312</v>
      </c>
      <c r="R187" s="9">
        <f ca="1">ROUNDUP(YEARFRAC(tSeniority_Bonus[[#This Row],[DOH]],TODAY())*12,0)</f>
        <v>313</v>
      </c>
      <c r="S187" s="10">
        <f ca="1">ROUND(tSeniority_Bonus[[#This Row],[YearFrac]]*$S$2,0)</f>
        <v>22849</v>
      </c>
      <c r="T187" s="10">
        <f ca="1">IF(tSeniority_Bonus[[#This Row],[YearFrac]]*$S$2&lt;$S$3,$S$3,IF(tSeniority_Bonus[[#This Row],[YearFrac]]*$S$2&gt;$S$4,$S$4,tSeniority_Bonus[[#This Row],[YearFrac]]*$S$2))</f>
        <v>22849</v>
      </c>
      <c r="U187" s="10">
        <f ca="1">IF(tSeniority_Bonus[[#This Row],[YearFrac]]*$S$2&lt;$S$3,$S$3,tSeniority_Bonus[[#This Row],[YearFrac]]*$S$2)</f>
        <v>22849</v>
      </c>
    </row>
    <row r="188" spans="1:21">
      <c r="A188" s="2">
        <v>1031655</v>
      </c>
      <c r="B188" s="2">
        <v>180</v>
      </c>
      <c r="C188" s="2">
        <v>180</v>
      </c>
      <c r="D188" s="2" t="s">
        <v>305</v>
      </c>
      <c r="E188" s="3">
        <v>35863</v>
      </c>
      <c r="F188" s="2" t="s">
        <v>31</v>
      </c>
      <c r="G188" s="2" t="s">
        <v>15</v>
      </c>
      <c r="H188" s="3">
        <v>44689</v>
      </c>
      <c r="K188" s="2" t="s">
        <v>32</v>
      </c>
      <c r="L188" s="2" t="s">
        <v>96</v>
      </c>
      <c r="N188" t="s">
        <v>3440</v>
      </c>
      <c r="O188" s="3">
        <v>45306</v>
      </c>
      <c r="P188" s="2">
        <f t="shared" ca="1" si="4"/>
        <v>27</v>
      </c>
      <c r="Q188" s="2">
        <f t="shared" ca="1" si="5"/>
        <v>312</v>
      </c>
      <c r="R188" s="9">
        <f ca="1">ROUNDUP(YEARFRAC(tSeniority_Bonus[[#This Row],[DOH]],TODAY())*12,0)</f>
        <v>313</v>
      </c>
      <c r="S188" s="10">
        <f ca="1">ROUND(tSeniority_Bonus[[#This Row],[YearFrac]]*$S$2,0)</f>
        <v>22849</v>
      </c>
      <c r="T188" s="10">
        <f ca="1">IF(tSeniority_Bonus[[#This Row],[YearFrac]]*$S$2&lt;$S$3,$S$3,IF(tSeniority_Bonus[[#This Row],[YearFrac]]*$S$2&gt;$S$4,$S$4,tSeniority_Bonus[[#This Row],[YearFrac]]*$S$2))</f>
        <v>22849</v>
      </c>
      <c r="U188" s="10">
        <f ca="1">IF(tSeniority_Bonus[[#This Row],[YearFrac]]*$S$2&lt;$S$3,$S$3,tSeniority_Bonus[[#This Row],[YearFrac]]*$S$2)</f>
        <v>22849</v>
      </c>
    </row>
    <row r="189" spans="1:21">
      <c r="A189" s="2">
        <v>1031665</v>
      </c>
      <c r="B189" s="2">
        <v>181</v>
      </c>
      <c r="C189" s="2">
        <v>181</v>
      </c>
      <c r="D189" s="2" t="s">
        <v>306</v>
      </c>
      <c r="E189" s="3">
        <v>35899</v>
      </c>
      <c r="F189" s="2" t="s">
        <v>19</v>
      </c>
      <c r="G189" s="2" t="s">
        <v>15</v>
      </c>
      <c r="H189" s="3">
        <v>45434</v>
      </c>
      <c r="K189" s="2" t="s">
        <v>54</v>
      </c>
      <c r="L189" s="2" t="s">
        <v>244</v>
      </c>
      <c r="N189" t="s">
        <v>3440</v>
      </c>
      <c r="O189" s="3">
        <v>45306</v>
      </c>
      <c r="P189" s="2">
        <f t="shared" ca="1" si="4"/>
        <v>26</v>
      </c>
      <c r="Q189" s="2">
        <f t="shared" ca="1" si="5"/>
        <v>311</v>
      </c>
      <c r="R189" s="9">
        <f ca="1">ROUNDUP(YEARFRAC(tSeniority_Bonus[[#This Row],[DOH]],TODAY())*12,0)</f>
        <v>312</v>
      </c>
      <c r="S189" s="10">
        <f ca="1">ROUND(tSeniority_Bonus[[#This Row],[YearFrac]]*$S$2,0)</f>
        <v>22776</v>
      </c>
      <c r="T189" s="10">
        <f ca="1">IF(tSeniority_Bonus[[#This Row],[YearFrac]]*$S$2&lt;$S$3,$S$3,IF(tSeniority_Bonus[[#This Row],[YearFrac]]*$S$2&gt;$S$4,$S$4,tSeniority_Bonus[[#This Row],[YearFrac]]*$S$2))</f>
        <v>22776</v>
      </c>
      <c r="U189" s="10">
        <f ca="1">IF(tSeniority_Bonus[[#This Row],[YearFrac]]*$S$2&lt;$S$3,$S$3,tSeniority_Bonus[[#This Row],[YearFrac]]*$S$2)</f>
        <v>22776</v>
      </c>
    </row>
    <row r="190" spans="1:21">
      <c r="A190" s="2">
        <v>1031666</v>
      </c>
      <c r="B190" s="2">
        <v>182</v>
      </c>
      <c r="C190" s="2">
        <v>182</v>
      </c>
      <c r="D190" s="2" t="s">
        <v>307</v>
      </c>
      <c r="E190" s="3">
        <v>35899</v>
      </c>
      <c r="F190" s="2" t="s">
        <v>24</v>
      </c>
      <c r="G190" s="2" t="s">
        <v>15</v>
      </c>
      <c r="H190" s="3">
        <v>46193</v>
      </c>
      <c r="J190" s="2" t="s">
        <v>35</v>
      </c>
      <c r="K190" s="2" t="s">
        <v>80</v>
      </c>
      <c r="L190" s="2" t="s">
        <v>50</v>
      </c>
      <c r="N190" t="s">
        <v>3440</v>
      </c>
      <c r="O190" s="3">
        <v>45306</v>
      </c>
      <c r="P190" s="2">
        <f t="shared" ca="1" si="4"/>
        <v>26</v>
      </c>
      <c r="Q190" s="2">
        <f t="shared" ca="1" si="5"/>
        <v>311</v>
      </c>
      <c r="R190" s="9">
        <f ca="1">ROUNDUP(YEARFRAC(tSeniority_Bonus[[#This Row],[DOH]],TODAY())*12,0)</f>
        <v>312</v>
      </c>
      <c r="S190" s="10">
        <f ca="1">ROUND(tSeniority_Bonus[[#This Row],[YearFrac]]*$S$2,0)</f>
        <v>22776</v>
      </c>
      <c r="T190" s="10">
        <f ca="1">IF(tSeniority_Bonus[[#This Row],[YearFrac]]*$S$2&lt;$S$3,$S$3,IF(tSeniority_Bonus[[#This Row],[YearFrac]]*$S$2&gt;$S$4,$S$4,tSeniority_Bonus[[#This Row],[YearFrac]]*$S$2))</f>
        <v>22776</v>
      </c>
      <c r="U190" s="10">
        <f ca="1">IF(tSeniority_Bonus[[#This Row],[YearFrac]]*$S$2&lt;$S$3,$S$3,tSeniority_Bonus[[#This Row],[YearFrac]]*$S$2)</f>
        <v>22776</v>
      </c>
    </row>
    <row r="191" spans="1:21">
      <c r="A191" s="2">
        <v>1031670</v>
      </c>
      <c r="B191" s="2">
        <v>183</v>
      </c>
      <c r="C191" s="2">
        <v>183</v>
      </c>
      <c r="D191" s="2" t="s">
        <v>308</v>
      </c>
      <c r="E191" s="3">
        <v>35920</v>
      </c>
      <c r="F191" s="2" t="s">
        <v>31</v>
      </c>
      <c r="G191" s="2" t="s">
        <v>15</v>
      </c>
      <c r="H191" s="3">
        <v>43638</v>
      </c>
      <c r="K191" s="2" t="s">
        <v>135</v>
      </c>
      <c r="L191" s="2" t="s">
        <v>113</v>
      </c>
      <c r="N191" t="s">
        <v>3440</v>
      </c>
      <c r="O191" s="3">
        <v>45306</v>
      </c>
      <c r="P191" s="2">
        <f t="shared" ca="1" si="4"/>
        <v>26</v>
      </c>
      <c r="Q191" s="2">
        <f t="shared" ca="1" si="5"/>
        <v>310</v>
      </c>
      <c r="R191" s="9">
        <f ca="1">ROUNDUP(YEARFRAC(tSeniority_Bonus[[#This Row],[DOH]],TODAY())*12,0)</f>
        <v>311</v>
      </c>
      <c r="S191" s="10">
        <f ca="1">ROUND(tSeniority_Bonus[[#This Row],[YearFrac]]*$S$2,0)</f>
        <v>22703</v>
      </c>
      <c r="T191" s="10">
        <f ca="1">IF(tSeniority_Bonus[[#This Row],[YearFrac]]*$S$2&lt;$S$3,$S$3,IF(tSeniority_Bonus[[#This Row],[YearFrac]]*$S$2&gt;$S$4,$S$4,tSeniority_Bonus[[#This Row],[YearFrac]]*$S$2))</f>
        <v>22703</v>
      </c>
      <c r="U191" s="10">
        <f ca="1">IF(tSeniority_Bonus[[#This Row],[YearFrac]]*$S$2&lt;$S$3,$S$3,tSeniority_Bonus[[#This Row],[YearFrac]]*$S$2)</f>
        <v>22703</v>
      </c>
    </row>
    <row r="192" spans="1:21">
      <c r="A192" s="2">
        <v>1031671</v>
      </c>
      <c r="B192" s="2">
        <v>184</v>
      </c>
      <c r="C192" s="2">
        <v>184</v>
      </c>
      <c r="D192" s="2" t="s">
        <v>309</v>
      </c>
      <c r="E192" s="3">
        <v>35920</v>
      </c>
      <c r="F192" s="2" t="s">
        <v>19</v>
      </c>
      <c r="G192" s="2" t="s">
        <v>15</v>
      </c>
      <c r="H192" s="3">
        <v>44479</v>
      </c>
      <c r="K192" s="2" t="s">
        <v>25</v>
      </c>
      <c r="L192" s="2" t="s">
        <v>197</v>
      </c>
      <c r="N192" t="s">
        <v>3440</v>
      </c>
      <c r="O192" s="3">
        <v>45306</v>
      </c>
      <c r="P192" s="2">
        <f t="shared" ca="1" si="4"/>
        <v>26</v>
      </c>
      <c r="Q192" s="2">
        <f t="shared" ca="1" si="5"/>
        <v>310</v>
      </c>
      <c r="R192" s="9">
        <f ca="1">ROUNDUP(YEARFRAC(tSeniority_Bonus[[#This Row],[DOH]],TODAY())*12,0)</f>
        <v>311</v>
      </c>
      <c r="S192" s="10">
        <f ca="1">ROUND(tSeniority_Bonus[[#This Row],[YearFrac]]*$S$2,0)</f>
        <v>22703</v>
      </c>
      <c r="T192" s="10">
        <f ca="1">IF(tSeniority_Bonus[[#This Row],[YearFrac]]*$S$2&lt;$S$3,$S$3,IF(tSeniority_Bonus[[#This Row],[YearFrac]]*$S$2&gt;$S$4,$S$4,tSeniority_Bonus[[#This Row],[YearFrac]]*$S$2))</f>
        <v>22703</v>
      </c>
      <c r="U192" s="10">
        <f ca="1">IF(tSeniority_Bonus[[#This Row],[YearFrac]]*$S$2&lt;$S$3,$S$3,tSeniority_Bonus[[#This Row],[YearFrac]]*$S$2)</f>
        <v>22703</v>
      </c>
    </row>
    <row r="193" spans="1:21">
      <c r="A193" s="2">
        <v>1031679</v>
      </c>
      <c r="B193" s="2">
        <v>185</v>
      </c>
      <c r="C193" s="2">
        <v>185</v>
      </c>
      <c r="D193" s="2" t="s">
        <v>310</v>
      </c>
      <c r="E193" s="3">
        <v>35940</v>
      </c>
      <c r="F193" s="2" t="s">
        <v>19</v>
      </c>
      <c r="G193" s="2" t="s">
        <v>15</v>
      </c>
      <c r="H193" s="3">
        <v>45090</v>
      </c>
      <c r="K193" s="2" t="s">
        <v>16</v>
      </c>
      <c r="L193" s="2" t="s">
        <v>36</v>
      </c>
      <c r="N193" t="s">
        <v>3440</v>
      </c>
      <c r="O193" s="3">
        <v>45306</v>
      </c>
      <c r="P193" s="2">
        <f t="shared" ca="1" si="4"/>
        <v>26</v>
      </c>
      <c r="Q193" s="2">
        <f t="shared" ca="1" si="5"/>
        <v>310</v>
      </c>
      <c r="R193" s="9">
        <f ca="1">ROUNDUP(YEARFRAC(tSeniority_Bonus[[#This Row],[DOH]],TODAY())*12,0)</f>
        <v>311</v>
      </c>
      <c r="S193" s="10">
        <f ca="1">ROUND(tSeniority_Bonus[[#This Row],[YearFrac]]*$S$2,0)</f>
        <v>22703</v>
      </c>
      <c r="T193" s="10">
        <f ca="1">IF(tSeniority_Bonus[[#This Row],[YearFrac]]*$S$2&lt;$S$3,$S$3,IF(tSeniority_Bonus[[#This Row],[YearFrac]]*$S$2&gt;$S$4,$S$4,tSeniority_Bonus[[#This Row],[YearFrac]]*$S$2))</f>
        <v>22703</v>
      </c>
      <c r="U193" s="10">
        <f ca="1">IF(tSeniority_Bonus[[#This Row],[YearFrac]]*$S$2&lt;$S$3,$S$3,tSeniority_Bonus[[#This Row],[YearFrac]]*$S$2)</f>
        <v>22703</v>
      </c>
    </row>
    <row r="194" spans="1:21">
      <c r="A194" s="2">
        <v>1031685</v>
      </c>
      <c r="B194" s="2">
        <v>186</v>
      </c>
      <c r="C194" s="2">
        <v>186</v>
      </c>
      <c r="D194" s="2" t="s">
        <v>311</v>
      </c>
      <c r="E194" s="3">
        <v>35941</v>
      </c>
      <c r="F194" s="2" t="s">
        <v>57</v>
      </c>
      <c r="G194" s="2" t="s">
        <v>15</v>
      </c>
      <c r="H194" s="3">
        <v>45026</v>
      </c>
      <c r="K194" s="2" t="s">
        <v>142</v>
      </c>
      <c r="L194" s="2" t="s">
        <v>285</v>
      </c>
      <c r="N194" t="s">
        <v>3440</v>
      </c>
      <c r="O194" s="3">
        <v>45306</v>
      </c>
      <c r="P194" s="2">
        <f t="shared" ca="1" si="4"/>
        <v>26</v>
      </c>
      <c r="Q194" s="2">
        <f t="shared" ca="1" si="5"/>
        <v>310</v>
      </c>
      <c r="R194" s="9">
        <f ca="1">ROUNDUP(YEARFRAC(tSeniority_Bonus[[#This Row],[DOH]],TODAY())*12,0)</f>
        <v>311</v>
      </c>
      <c r="S194" s="10">
        <f ca="1">ROUND(tSeniority_Bonus[[#This Row],[YearFrac]]*$S$2,0)</f>
        <v>22703</v>
      </c>
      <c r="T194" s="10">
        <f ca="1">IF(tSeniority_Bonus[[#This Row],[YearFrac]]*$S$2&lt;$S$3,$S$3,IF(tSeniority_Bonus[[#This Row],[YearFrac]]*$S$2&gt;$S$4,$S$4,tSeniority_Bonus[[#This Row],[YearFrac]]*$S$2))</f>
        <v>22703</v>
      </c>
      <c r="U194" s="10">
        <f ca="1">IF(tSeniority_Bonus[[#This Row],[YearFrac]]*$S$2&lt;$S$3,$S$3,tSeniority_Bonus[[#This Row],[YearFrac]]*$S$2)</f>
        <v>22703</v>
      </c>
    </row>
    <row r="195" spans="1:21">
      <c r="A195" s="2">
        <v>1031686</v>
      </c>
      <c r="B195" s="2">
        <v>187</v>
      </c>
      <c r="C195" s="2">
        <v>187</v>
      </c>
      <c r="D195" s="2" t="s">
        <v>312</v>
      </c>
      <c r="E195" s="3">
        <v>35941</v>
      </c>
      <c r="F195" s="2" t="s">
        <v>31</v>
      </c>
      <c r="G195" s="2" t="s">
        <v>15</v>
      </c>
      <c r="H195" s="3">
        <v>45059</v>
      </c>
      <c r="K195" s="2" t="s">
        <v>147</v>
      </c>
      <c r="L195" s="2" t="s">
        <v>152</v>
      </c>
      <c r="N195" t="s">
        <v>3440</v>
      </c>
      <c r="O195" s="3">
        <v>45306</v>
      </c>
      <c r="P195" s="2">
        <f t="shared" ca="1" si="4"/>
        <v>26</v>
      </c>
      <c r="Q195" s="2">
        <f t="shared" ca="1" si="5"/>
        <v>310</v>
      </c>
      <c r="R195" s="9">
        <f ca="1">ROUNDUP(YEARFRAC(tSeniority_Bonus[[#This Row],[DOH]],TODAY())*12,0)</f>
        <v>311</v>
      </c>
      <c r="S195" s="10">
        <f ca="1">ROUND(tSeniority_Bonus[[#This Row],[YearFrac]]*$S$2,0)</f>
        <v>22703</v>
      </c>
      <c r="T195" s="10">
        <f ca="1">IF(tSeniority_Bonus[[#This Row],[YearFrac]]*$S$2&lt;$S$3,$S$3,IF(tSeniority_Bonus[[#This Row],[YearFrac]]*$S$2&gt;$S$4,$S$4,tSeniority_Bonus[[#This Row],[YearFrac]]*$S$2))</f>
        <v>22703</v>
      </c>
      <c r="U195" s="10">
        <f ca="1">IF(tSeniority_Bonus[[#This Row],[YearFrac]]*$S$2&lt;$S$3,$S$3,tSeniority_Bonus[[#This Row],[YearFrac]]*$S$2)</f>
        <v>22703</v>
      </c>
    </row>
    <row r="196" spans="1:21">
      <c r="A196" s="2">
        <v>1031687</v>
      </c>
      <c r="B196" s="2">
        <v>188</v>
      </c>
      <c r="C196" s="2">
        <v>188</v>
      </c>
      <c r="D196" s="2" t="s">
        <v>313</v>
      </c>
      <c r="E196" s="3">
        <v>35941</v>
      </c>
      <c r="F196" s="2" t="s">
        <v>19</v>
      </c>
      <c r="G196" s="2" t="s">
        <v>15</v>
      </c>
      <c r="H196" s="3">
        <v>43850</v>
      </c>
      <c r="K196" s="2" t="s">
        <v>63</v>
      </c>
      <c r="L196" s="2" t="s">
        <v>191</v>
      </c>
      <c r="N196" t="s">
        <v>3440</v>
      </c>
      <c r="O196" s="3">
        <v>45306</v>
      </c>
      <c r="P196" s="2">
        <f t="shared" ca="1" si="4"/>
        <v>26</v>
      </c>
      <c r="Q196" s="2">
        <f t="shared" ca="1" si="5"/>
        <v>310</v>
      </c>
      <c r="R196" s="9">
        <f ca="1">ROUNDUP(YEARFRAC(tSeniority_Bonus[[#This Row],[DOH]],TODAY())*12,0)</f>
        <v>311</v>
      </c>
      <c r="S196" s="10">
        <f ca="1">ROUND(tSeniority_Bonus[[#This Row],[YearFrac]]*$S$2,0)</f>
        <v>22703</v>
      </c>
      <c r="T196" s="10">
        <f ca="1">IF(tSeniority_Bonus[[#This Row],[YearFrac]]*$S$2&lt;$S$3,$S$3,IF(tSeniority_Bonus[[#This Row],[YearFrac]]*$S$2&gt;$S$4,$S$4,tSeniority_Bonus[[#This Row],[YearFrac]]*$S$2))</f>
        <v>22703</v>
      </c>
      <c r="U196" s="10">
        <f ca="1">IF(tSeniority_Bonus[[#This Row],[YearFrac]]*$S$2&lt;$S$3,$S$3,tSeniority_Bonus[[#This Row],[YearFrac]]*$S$2)</f>
        <v>22703</v>
      </c>
    </row>
    <row r="197" spans="1:21">
      <c r="A197" s="2">
        <v>1031689</v>
      </c>
      <c r="B197" s="2">
        <v>189</v>
      </c>
      <c r="C197" s="2">
        <v>189</v>
      </c>
      <c r="D197" s="2" t="s">
        <v>314</v>
      </c>
      <c r="E197" s="3">
        <v>35941</v>
      </c>
      <c r="F197" s="2" t="s">
        <v>31</v>
      </c>
      <c r="G197" s="2" t="s">
        <v>15</v>
      </c>
      <c r="H197" s="3">
        <v>44783</v>
      </c>
      <c r="K197" s="2" t="s">
        <v>80</v>
      </c>
      <c r="L197" s="2" t="s">
        <v>214</v>
      </c>
      <c r="N197" t="s">
        <v>3440</v>
      </c>
      <c r="O197" s="3">
        <v>45306</v>
      </c>
      <c r="P197" s="2">
        <f t="shared" ca="1" si="4"/>
        <v>26</v>
      </c>
      <c r="Q197" s="2">
        <f t="shared" ca="1" si="5"/>
        <v>310</v>
      </c>
      <c r="R197" s="9">
        <f ca="1">ROUNDUP(YEARFRAC(tSeniority_Bonus[[#This Row],[DOH]],TODAY())*12,0)</f>
        <v>311</v>
      </c>
      <c r="S197" s="10">
        <f ca="1">ROUND(tSeniority_Bonus[[#This Row],[YearFrac]]*$S$2,0)</f>
        <v>22703</v>
      </c>
      <c r="T197" s="10">
        <f ca="1">IF(tSeniority_Bonus[[#This Row],[YearFrac]]*$S$2&lt;$S$3,$S$3,IF(tSeniority_Bonus[[#This Row],[YearFrac]]*$S$2&gt;$S$4,$S$4,tSeniority_Bonus[[#This Row],[YearFrac]]*$S$2))</f>
        <v>22703</v>
      </c>
      <c r="U197" s="10">
        <f ca="1">IF(tSeniority_Bonus[[#This Row],[YearFrac]]*$S$2&lt;$S$3,$S$3,tSeniority_Bonus[[#This Row],[YearFrac]]*$S$2)</f>
        <v>22703</v>
      </c>
    </row>
    <row r="198" spans="1:21">
      <c r="A198" s="2">
        <v>1031694</v>
      </c>
      <c r="B198" s="2">
        <v>190</v>
      </c>
      <c r="C198" s="2">
        <v>190</v>
      </c>
      <c r="D198" s="2" t="s">
        <v>315</v>
      </c>
      <c r="E198" s="3">
        <v>35961</v>
      </c>
      <c r="F198" s="2" t="s">
        <v>31</v>
      </c>
      <c r="G198" s="2" t="s">
        <v>15</v>
      </c>
      <c r="H198" s="3">
        <v>45414</v>
      </c>
      <c r="K198" s="2" t="s">
        <v>25</v>
      </c>
      <c r="L198" s="2" t="s">
        <v>316</v>
      </c>
      <c r="N198" t="s">
        <v>3440</v>
      </c>
      <c r="O198" s="3">
        <v>45306</v>
      </c>
      <c r="P198" s="2">
        <f t="shared" ca="1" si="4"/>
        <v>26</v>
      </c>
      <c r="Q198" s="2">
        <f t="shared" ca="1" si="5"/>
        <v>309</v>
      </c>
      <c r="R198" s="9">
        <f ca="1">ROUNDUP(YEARFRAC(tSeniority_Bonus[[#This Row],[DOH]],TODAY())*12,0)</f>
        <v>310</v>
      </c>
      <c r="S198" s="10">
        <f ca="1">ROUND(tSeniority_Bonus[[#This Row],[YearFrac]]*$S$2,0)</f>
        <v>22630</v>
      </c>
      <c r="T198" s="10">
        <f ca="1">IF(tSeniority_Bonus[[#This Row],[YearFrac]]*$S$2&lt;$S$3,$S$3,IF(tSeniority_Bonus[[#This Row],[YearFrac]]*$S$2&gt;$S$4,$S$4,tSeniority_Bonus[[#This Row],[YearFrac]]*$S$2))</f>
        <v>22630</v>
      </c>
      <c r="U198" s="10">
        <f ca="1">IF(tSeniority_Bonus[[#This Row],[YearFrac]]*$S$2&lt;$S$3,$S$3,tSeniority_Bonus[[#This Row],[YearFrac]]*$S$2)</f>
        <v>22630</v>
      </c>
    </row>
    <row r="199" spans="1:21">
      <c r="A199" s="2">
        <v>1031695</v>
      </c>
      <c r="B199" s="2">
        <v>191</v>
      </c>
      <c r="C199" s="2">
        <v>191</v>
      </c>
      <c r="D199" s="2" t="s">
        <v>317</v>
      </c>
      <c r="E199" s="3">
        <v>35961</v>
      </c>
      <c r="F199" s="2" t="s">
        <v>28</v>
      </c>
      <c r="G199" s="2" t="s">
        <v>15</v>
      </c>
      <c r="H199" s="3">
        <v>43627</v>
      </c>
      <c r="J199" s="2" t="s">
        <v>20</v>
      </c>
      <c r="K199" s="2" t="s">
        <v>25</v>
      </c>
      <c r="L199" s="2" t="s">
        <v>296</v>
      </c>
      <c r="N199" t="s">
        <v>3440</v>
      </c>
      <c r="O199" s="3">
        <v>45306</v>
      </c>
      <c r="P199" s="2">
        <f t="shared" ca="1" si="4"/>
        <v>26</v>
      </c>
      <c r="Q199" s="2">
        <f t="shared" ca="1" si="5"/>
        <v>309</v>
      </c>
      <c r="R199" s="9">
        <f ca="1">ROUNDUP(YEARFRAC(tSeniority_Bonus[[#This Row],[DOH]],TODAY())*12,0)</f>
        <v>310</v>
      </c>
      <c r="S199" s="10">
        <f ca="1">ROUND(tSeniority_Bonus[[#This Row],[YearFrac]]*$S$2,0)</f>
        <v>22630</v>
      </c>
      <c r="T199" s="10">
        <f ca="1">IF(tSeniority_Bonus[[#This Row],[YearFrac]]*$S$2&lt;$S$3,$S$3,IF(tSeniority_Bonus[[#This Row],[YearFrac]]*$S$2&gt;$S$4,$S$4,tSeniority_Bonus[[#This Row],[YearFrac]]*$S$2))</f>
        <v>22630</v>
      </c>
      <c r="U199" s="10">
        <f ca="1">IF(tSeniority_Bonus[[#This Row],[YearFrac]]*$S$2&lt;$S$3,$S$3,tSeniority_Bonus[[#This Row],[YearFrac]]*$S$2)</f>
        <v>22630</v>
      </c>
    </row>
    <row r="200" spans="1:21">
      <c r="A200" s="2">
        <v>1031696</v>
      </c>
      <c r="B200" s="2">
        <v>192</v>
      </c>
      <c r="C200" s="2">
        <v>192</v>
      </c>
      <c r="D200" s="2" t="s">
        <v>318</v>
      </c>
      <c r="E200" s="3">
        <v>35961</v>
      </c>
      <c r="F200" s="2" t="s">
        <v>31</v>
      </c>
      <c r="G200" s="2" t="s">
        <v>15</v>
      </c>
      <c r="H200" s="3">
        <v>44969</v>
      </c>
      <c r="K200" s="2" t="s">
        <v>16</v>
      </c>
      <c r="L200" s="2" t="s">
        <v>319</v>
      </c>
      <c r="N200" t="s">
        <v>3440</v>
      </c>
      <c r="O200" s="3">
        <v>45306</v>
      </c>
      <c r="P200" s="2">
        <f t="shared" ca="1" si="4"/>
        <v>26</v>
      </c>
      <c r="Q200" s="2">
        <f t="shared" ca="1" si="5"/>
        <v>309</v>
      </c>
      <c r="R200" s="9">
        <f ca="1">ROUNDUP(YEARFRAC(tSeniority_Bonus[[#This Row],[DOH]],TODAY())*12,0)</f>
        <v>310</v>
      </c>
      <c r="S200" s="10">
        <f ca="1">ROUND(tSeniority_Bonus[[#This Row],[YearFrac]]*$S$2,0)</f>
        <v>22630</v>
      </c>
      <c r="T200" s="10">
        <f ca="1">IF(tSeniority_Bonus[[#This Row],[YearFrac]]*$S$2&lt;$S$3,$S$3,IF(tSeniority_Bonus[[#This Row],[YearFrac]]*$S$2&gt;$S$4,$S$4,tSeniority_Bonus[[#This Row],[YearFrac]]*$S$2))</f>
        <v>22630</v>
      </c>
      <c r="U200" s="10">
        <f ca="1">IF(tSeniority_Bonus[[#This Row],[YearFrac]]*$S$2&lt;$S$3,$S$3,tSeniority_Bonus[[#This Row],[YearFrac]]*$S$2)</f>
        <v>22630</v>
      </c>
    </row>
    <row r="201" spans="1:21">
      <c r="A201" s="2">
        <v>1031698</v>
      </c>
      <c r="B201" s="2">
        <v>193</v>
      </c>
      <c r="C201" s="2">
        <v>193</v>
      </c>
      <c r="D201" s="2" t="s">
        <v>320</v>
      </c>
      <c r="E201" s="3">
        <v>35961</v>
      </c>
      <c r="F201" s="2" t="s">
        <v>24</v>
      </c>
      <c r="G201" s="2" t="s">
        <v>15</v>
      </c>
      <c r="H201" s="3">
        <v>44783</v>
      </c>
      <c r="J201" s="2" t="s">
        <v>35</v>
      </c>
      <c r="K201" s="2" t="s">
        <v>80</v>
      </c>
      <c r="L201" s="2" t="s">
        <v>145</v>
      </c>
      <c r="N201" t="s">
        <v>3440</v>
      </c>
      <c r="O201" s="3">
        <v>45306</v>
      </c>
      <c r="P201" s="2">
        <f t="shared" ref="P201:P264" ca="1" si="6">ROUNDUP((TODAY()-E201)/365.25,0)</f>
        <v>26</v>
      </c>
      <c r="Q201" s="2">
        <f t="shared" ref="Q201:Q264" ca="1" si="7">DATEDIF(E201,TODAY(),"M")</f>
        <v>309</v>
      </c>
      <c r="R201" s="9">
        <f ca="1">ROUNDUP(YEARFRAC(tSeniority_Bonus[[#This Row],[DOH]],TODAY())*12,0)</f>
        <v>310</v>
      </c>
      <c r="S201" s="10">
        <f ca="1">ROUND(tSeniority_Bonus[[#This Row],[YearFrac]]*$S$2,0)</f>
        <v>22630</v>
      </c>
      <c r="T201" s="10">
        <f ca="1">IF(tSeniority_Bonus[[#This Row],[YearFrac]]*$S$2&lt;$S$3,$S$3,IF(tSeniority_Bonus[[#This Row],[YearFrac]]*$S$2&gt;$S$4,$S$4,tSeniority_Bonus[[#This Row],[YearFrac]]*$S$2))</f>
        <v>22630</v>
      </c>
      <c r="U201" s="10">
        <f ca="1">IF(tSeniority_Bonus[[#This Row],[YearFrac]]*$S$2&lt;$S$3,$S$3,tSeniority_Bonus[[#This Row],[YearFrac]]*$S$2)</f>
        <v>22630</v>
      </c>
    </row>
    <row r="202" spans="1:21">
      <c r="A202" s="2">
        <v>1031706</v>
      </c>
      <c r="B202" s="2">
        <v>194</v>
      </c>
      <c r="C202" s="2">
        <v>194</v>
      </c>
      <c r="D202" s="2" t="s">
        <v>321</v>
      </c>
      <c r="E202" s="3">
        <v>35974</v>
      </c>
      <c r="F202" s="2" t="s">
        <v>322</v>
      </c>
      <c r="G202" s="2" t="s">
        <v>15</v>
      </c>
      <c r="H202" s="3"/>
      <c r="K202" s="2" t="s">
        <v>54</v>
      </c>
      <c r="L202" s="2" t="s">
        <v>323</v>
      </c>
      <c r="N202" t="s">
        <v>3440</v>
      </c>
      <c r="O202" s="3">
        <v>45306</v>
      </c>
      <c r="P202" s="2">
        <f t="shared" ca="1" si="6"/>
        <v>26</v>
      </c>
      <c r="Q202" s="2">
        <f t="shared" ca="1" si="7"/>
        <v>309</v>
      </c>
      <c r="R202" s="9">
        <f ca="1">ROUNDUP(YEARFRAC(tSeniority_Bonus[[#This Row],[DOH]],TODAY())*12,0)</f>
        <v>310</v>
      </c>
      <c r="S202" s="10">
        <f ca="1">ROUND(tSeniority_Bonus[[#This Row],[YearFrac]]*$S$2,0)</f>
        <v>22630</v>
      </c>
      <c r="T202" s="10">
        <f ca="1">IF(tSeniority_Bonus[[#This Row],[YearFrac]]*$S$2&lt;$S$3,$S$3,IF(tSeniority_Bonus[[#This Row],[YearFrac]]*$S$2&gt;$S$4,$S$4,tSeniority_Bonus[[#This Row],[YearFrac]]*$S$2))</f>
        <v>22630</v>
      </c>
      <c r="U202" s="10">
        <f ca="1">IF(tSeniority_Bonus[[#This Row],[YearFrac]]*$S$2&lt;$S$3,$S$3,tSeniority_Bonus[[#This Row],[YearFrac]]*$S$2)</f>
        <v>22630</v>
      </c>
    </row>
    <row r="203" spans="1:21">
      <c r="A203" s="2">
        <v>1032767</v>
      </c>
      <c r="B203" s="2">
        <v>195</v>
      </c>
      <c r="C203" s="2">
        <v>195</v>
      </c>
      <c r="D203" s="2" t="s">
        <v>324</v>
      </c>
      <c r="E203" s="3">
        <v>35974</v>
      </c>
      <c r="F203" s="2" t="s">
        <v>24</v>
      </c>
      <c r="G203" s="2" t="s">
        <v>15</v>
      </c>
      <c r="H203" s="3"/>
      <c r="J203" s="2" t="s">
        <v>60</v>
      </c>
      <c r="K203" s="2" t="s">
        <v>80</v>
      </c>
      <c r="L203" s="2" t="s">
        <v>249</v>
      </c>
      <c r="N203" t="s">
        <v>3440</v>
      </c>
      <c r="O203" s="3">
        <v>45306</v>
      </c>
      <c r="P203" s="2">
        <f t="shared" ca="1" si="6"/>
        <v>26</v>
      </c>
      <c r="Q203" s="2">
        <f t="shared" ca="1" si="7"/>
        <v>309</v>
      </c>
      <c r="R203" s="9">
        <f ca="1">ROUNDUP(YEARFRAC(tSeniority_Bonus[[#This Row],[DOH]],TODAY())*12,0)</f>
        <v>310</v>
      </c>
      <c r="S203" s="10">
        <f ca="1">ROUND(tSeniority_Bonus[[#This Row],[YearFrac]]*$S$2,0)</f>
        <v>22630</v>
      </c>
      <c r="T203" s="10">
        <f ca="1">IF(tSeniority_Bonus[[#This Row],[YearFrac]]*$S$2&lt;$S$3,$S$3,IF(tSeniority_Bonus[[#This Row],[YearFrac]]*$S$2&gt;$S$4,$S$4,tSeniority_Bonus[[#This Row],[YearFrac]]*$S$2))</f>
        <v>22630</v>
      </c>
      <c r="U203" s="10">
        <f ca="1">IF(tSeniority_Bonus[[#This Row],[YearFrac]]*$S$2&lt;$S$3,$S$3,tSeniority_Bonus[[#This Row],[YearFrac]]*$S$2)</f>
        <v>22630</v>
      </c>
    </row>
    <row r="204" spans="1:21">
      <c r="A204" s="2">
        <v>1031709</v>
      </c>
      <c r="B204" s="2">
        <v>196</v>
      </c>
      <c r="C204" s="2">
        <v>196</v>
      </c>
      <c r="D204" s="2" t="s">
        <v>325</v>
      </c>
      <c r="E204" s="3">
        <v>35975</v>
      </c>
      <c r="F204" s="2" t="s">
        <v>211</v>
      </c>
      <c r="G204" s="2" t="s">
        <v>15</v>
      </c>
      <c r="H204" s="3">
        <v>37045</v>
      </c>
      <c r="K204" s="2" t="s">
        <v>135</v>
      </c>
      <c r="L204" s="2" t="s">
        <v>94</v>
      </c>
      <c r="N204" t="s">
        <v>3440</v>
      </c>
      <c r="O204" s="3">
        <v>45306</v>
      </c>
      <c r="P204" s="2">
        <f t="shared" ca="1" si="6"/>
        <v>26</v>
      </c>
      <c r="Q204" s="2">
        <f t="shared" ca="1" si="7"/>
        <v>309</v>
      </c>
      <c r="R204" s="9">
        <f ca="1">ROUNDUP(YEARFRAC(tSeniority_Bonus[[#This Row],[DOH]],TODAY())*12,0)</f>
        <v>310</v>
      </c>
      <c r="S204" s="10">
        <f ca="1">ROUND(tSeniority_Bonus[[#This Row],[YearFrac]]*$S$2,0)</f>
        <v>22630</v>
      </c>
      <c r="T204" s="10">
        <f ca="1">IF(tSeniority_Bonus[[#This Row],[YearFrac]]*$S$2&lt;$S$3,$S$3,IF(tSeniority_Bonus[[#This Row],[YearFrac]]*$S$2&gt;$S$4,$S$4,tSeniority_Bonus[[#This Row],[YearFrac]]*$S$2))</f>
        <v>22630</v>
      </c>
      <c r="U204" s="10">
        <f ca="1">IF(tSeniority_Bonus[[#This Row],[YearFrac]]*$S$2&lt;$S$3,$S$3,tSeniority_Bonus[[#This Row],[YearFrac]]*$S$2)</f>
        <v>22630</v>
      </c>
    </row>
    <row r="205" spans="1:21">
      <c r="A205" s="2">
        <v>1031710</v>
      </c>
      <c r="B205" s="2">
        <v>197</v>
      </c>
      <c r="C205" s="2">
        <v>197</v>
      </c>
      <c r="D205" s="2" t="s">
        <v>326</v>
      </c>
      <c r="E205" s="3">
        <v>35975</v>
      </c>
      <c r="F205" s="2" t="s">
        <v>14</v>
      </c>
      <c r="G205" s="2" t="s">
        <v>15</v>
      </c>
      <c r="H205" s="3">
        <v>44316</v>
      </c>
      <c r="K205" s="2" t="s">
        <v>32</v>
      </c>
      <c r="L205" s="2" t="s">
        <v>300</v>
      </c>
      <c r="N205" t="s">
        <v>3440</v>
      </c>
      <c r="O205" s="3">
        <v>45306</v>
      </c>
      <c r="P205" s="2">
        <f t="shared" ca="1" si="6"/>
        <v>26</v>
      </c>
      <c r="Q205" s="2">
        <f t="shared" ca="1" si="7"/>
        <v>309</v>
      </c>
      <c r="R205" s="9">
        <f ca="1">ROUNDUP(YEARFRAC(tSeniority_Bonus[[#This Row],[DOH]],TODAY())*12,0)</f>
        <v>310</v>
      </c>
      <c r="S205" s="10">
        <f ca="1">ROUND(tSeniority_Bonus[[#This Row],[YearFrac]]*$S$2,0)</f>
        <v>22630</v>
      </c>
      <c r="T205" s="10">
        <f ca="1">IF(tSeniority_Bonus[[#This Row],[YearFrac]]*$S$2&lt;$S$3,$S$3,IF(tSeniority_Bonus[[#This Row],[YearFrac]]*$S$2&gt;$S$4,$S$4,tSeniority_Bonus[[#This Row],[YearFrac]]*$S$2))</f>
        <v>22630</v>
      </c>
      <c r="U205" s="10">
        <f ca="1">IF(tSeniority_Bonus[[#This Row],[YearFrac]]*$S$2&lt;$S$3,$S$3,tSeniority_Bonus[[#This Row],[YearFrac]]*$S$2)</f>
        <v>22630</v>
      </c>
    </row>
    <row r="206" spans="1:21">
      <c r="A206" s="2">
        <v>1031712</v>
      </c>
      <c r="B206" s="2">
        <v>198</v>
      </c>
      <c r="C206" s="2">
        <v>198</v>
      </c>
      <c r="D206" s="2" t="s">
        <v>327</v>
      </c>
      <c r="E206" s="3">
        <v>35975</v>
      </c>
      <c r="F206" s="2" t="s">
        <v>57</v>
      </c>
      <c r="G206" s="2" t="s">
        <v>15</v>
      </c>
      <c r="H206" s="3">
        <v>45342</v>
      </c>
      <c r="J206" s="2" t="s">
        <v>35</v>
      </c>
      <c r="K206" s="2" t="s">
        <v>21</v>
      </c>
      <c r="L206" s="2" t="s">
        <v>33</v>
      </c>
      <c r="N206" t="s">
        <v>3440</v>
      </c>
      <c r="O206" s="3">
        <v>45306</v>
      </c>
      <c r="P206" s="2">
        <f t="shared" ca="1" si="6"/>
        <v>26</v>
      </c>
      <c r="Q206" s="2">
        <f t="shared" ca="1" si="7"/>
        <v>309</v>
      </c>
      <c r="R206" s="9">
        <f ca="1">ROUNDUP(YEARFRAC(tSeniority_Bonus[[#This Row],[DOH]],TODAY())*12,0)</f>
        <v>310</v>
      </c>
      <c r="S206" s="10">
        <f ca="1">ROUND(tSeniority_Bonus[[#This Row],[YearFrac]]*$S$2,0)</f>
        <v>22630</v>
      </c>
      <c r="T206" s="10">
        <f ca="1">IF(tSeniority_Bonus[[#This Row],[YearFrac]]*$S$2&lt;$S$3,$S$3,IF(tSeniority_Bonus[[#This Row],[YearFrac]]*$S$2&gt;$S$4,$S$4,tSeniority_Bonus[[#This Row],[YearFrac]]*$S$2))</f>
        <v>22630</v>
      </c>
      <c r="U206" s="10">
        <f ca="1">IF(tSeniority_Bonus[[#This Row],[YearFrac]]*$S$2&lt;$S$3,$S$3,tSeniority_Bonus[[#This Row],[YearFrac]]*$S$2)</f>
        <v>22630</v>
      </c>
    </row>
    <row r="207" spans="1:21">
      <c r="A207" s="2">
        <v>1031717</v>
      </c>
      <c r="B207" s="2">
        <v>199</v>
      </c>
      <c r="C207" s="2">
        <v>199</v>
      </c>
      <c r="D207" s="2" t="s">
        <v>328</v>
      </c>
      <c r="E207" s="3">
        <v>36010</v>
      </c>
      <c r="F207" s="2" t="s">
        <v>31</v>
      </c>
      <c r="G207" s="2" t="s">
        <v>15</v>
      </c>
      <c r="H207" s="3">
        <v>44892</v>
      </c>
      <c r="K207" s="2" t="s">
        <v>43</v>
      </c>
      <c r="L207" s="2" t="s">
        <v>329</v>
      </c>
      <c r="N207" t="s">
        <v>3440</v>
      </c>
      <c r="O207" s="3">
        <v>45306</v>
      </c>
      <c r="P207" s="2">
        <f t="shared" ca="1" si="6"/>
        <v>26</v>
      </c>
      <c r="Q207" s="2">
        <f t="shared" ca="1" si="7"/>
        <v>308</v>
      </c>
      <c r="R207" s="9">
        <f ca="1">ROUNDUP(YEARFRAC(tSeniority_Bonus[[#This Row],[DOH]],TODAY())*12,0)</f>
        <v>308</v>
      </c>
      <c r="S207" s="10">
        <f ca="1">ROUND(tSeniority_Bonus[[#This Row],[YearFrac]]*$S$2,0)</f>
        <v>22484</v>
      </c>
      <c r="T207" s="10">
        <f ca="1">IF(tSeniority_Bonus[[#This Row],[YearFrac]]*$S$2&lt;$S$3,$S$3,IF(tSeniority_Bonus[[#This Row],[YearFrac]]*$S$2&gt;$S$4,$S$4,tSeniority_Bonus[[#This Row],[YearFrac]]*$S$2))</f>
        <v>22484</v>
      </c>
      <c r="U207" s="10">
        <f ca="1">IF(tSeniority_Bonus[[#This Row],[YearFrac]]*$S$2&lt;$S$3,$S$3,tSeniority_Bonus[[#This Row],[YearFrac]]*$S$2)</f>
        <v>22484</v>
      </c>
    </row>
    <row r="208" spans="1:21">
      <c r="A208" s="2">
        <v>1031718</v>
      </c>
      <c r="B208" s="2">
        <v>200</v>
      </c>
      <c r="C208" s="2">
        <v>200</v>
      </c>
      <c r="D208" s="2" t="s">
        <v>330</v>
      </c>
      <c r="E208" s="3">
        <v>36010</v>
      </c>
      <c r="F208" s="2" t="s">
        <v>19</v>
      </c>
      <c r="G208" s="2" t="s">
        <v>15</v>
      </c>
      <c r="H208" s="3">
        <v>45090</v>
      </c>
      <c r="K208" s="2" t="s">
        <v>69</v>
      </c>
      <c r="L208" s="2" t="s">
        <v>242</v>
      </c>
      <c r="N208" t="s">
        <v>3440</v>
      </c>
      <c r="O208" s="3">
        <v>45306</v>
      </c>
      <c r="P208" s="2">
        <f t="shared" ca="1" si="6"/>
        <v>26</v>
      </c>
      <c r="Q208" s="2">
        <f t="shared" ca="1" si="7"/>
        <v>308</v>
      </c>
      <c r="R208" s="9">
        <f ca="1">ROUNDUP(YEARFRAC(tSeniority_Bonus[[#This Row],[DOH]],TODAY())*12,0)</f>
        <v>308</v>
      </c>
      <c r="S208" s="10">
        <f ca="1">ROUND(tSeniority_Bonus[[#This Row],[YearFrac]]*$S$2,0)</f>
        <v>22484</v>
      </c>
      <c r="T208" s="10">
        <f ca="1">IF(tSeniority_Bonus[[#This Row],[YearFrac]]*$S$2&lt;$S$3,$S$3,IF(tSeniority_Bonus[[#This Row],[YearFrac]]*$S$2&gt;$S$4,$S$4,tSeniority_Bonus[[#This Row],[YearFrac]]*$S$2))</f>
        <v>22484</v>
      </c>
      <c r="U208" s="10">
        <f ca="1">IF(tSeniority_Bonus[[#This Row],[YearFrac]]*$S$2&lt;$S$3,$S$3,tSeniority_Bonus[[#This Row],[YearFrac]]*$S$2)</f>
        <v>22484</v>
      </c>
    </row>
    <row r="209" spans="1:21">
      <c r="A209" s="2">
        <v>1031720</v>
      </c>
      <c r="B209" s="2">
        <v>201</v>
      </c>
      <c r="C209" s="2">
        <v>201</v>
      </c>
      <c r="D209" s="2" t="s">
        <v>331</v>
      </c>
      <c r="E209" s="3">
        <v>36024</v>
      </c>
      <c r="F209" s="2" t="s">
        <v>57</v>
      </c>
      <c r="G209" s="2" t="s">
        <v>15</v>
      </c>
      <c r="H209" s="3">
        <v>45001</v>
      </c>
      <c r="K209" s="2" t="s">
        <v>29</v>
      </c>
      <c r="L209" s="2" t="s">
        <v>33</v>
      </c>
      <c r="N209" t="s">
        <v>3440</v>
      </c>
      <c r="O209" s="3">
        <v>45306</v>
      </c>
      <c r="P209" s="2">
        <f t="shared" ca="1" si="6"/>
        <v>26</v>
      </c>
      <c r="Q209" s="2">
        <f t="shared" ca="1" si="7"/>
        <v>307</v>
      </c>
      <c r="R209" s="9">
        <f ca="1">ROUNDUP(YEARFRAC(tSeniority_Bonus[[#This Row],[DOH]],TODAY())*12,0)</f>
        <v>308</v>
      </c>
      <c r="S209" s="10">
        <f ca="1">ROUND(tSeniority_Bonus[[#This Row],[YearFrac]]*$S$2,0)</f>
        <v>22484</v>
      </c>
      <c r="T209" s="10">
        <f ca="1">IF(tSeniority_Bonus[[#This Row],[YearFrac]]*$S$2&lt;$S$3,$S$3,IF(tSeniority_Bonus[[#This Row],[YearFrac]]*$S$2&gt;$S$4,$S$4,tSeniority_Bonus[[#This Row],[YearFrac]]*$S$2))</f>
        <v>22484</v>
      </c>
      <c r="U209" s="10">
        <f ca="1">IF(tSeniority_Bonus[[#This Row],[YearFrac]]*$S$2&lt;$S$3,$S$3,tSeniority_Bonus[[#This Row],[YearFrac]]*$S$2)</f>
        <v>22484</v>
      </c>
    </row>
    <row r="210" spans="1:21">
      <c r="A210" s="2">
        <v>1031722</v>
      </c>
      <c r="B210" s="2">
        <v>202</v>
      </c>
      <c r="C210" s="2">
        <v>202</v>
      </c>
      <c r="D210" s="2" t="s">
        <v>332</v>
      </c>
      <c r="E210" s="3">
        <v>36024</v>
      </c>
      <c r="F210" s="2" t="s">
        <v>19</v>
      </c>
      <c r="G210" s="2" t="s">
        <v>15</v>
      </c>
      <c r="H210" s="3">
        <v>44038</v>
      </c>
      <c r="K210" s="2" t="s">
        <v>80</v>
      </c>
      <c r="L210" s="2" t="s">
        <v>33</v>
      </c>
      <c r="N210" t="s">
        <v>3440</v>
      </c>
      <c r="O210" s="3">
        <v>45306</v>
      </c>
      <c r="P210" s="2">
        <f t="shared" ca="1" si="6"/>
        <v>26</v>
      </c>
      <c r="Q210" s="2">
        <f t="shared" ca="1" si="7"/>
        <v>307</v>
      </c>
      <c r="R210" s="9">
        <f ca="1">ROUNDUP(YEARFRAC(tSeniority_Bonus[[#This Row],[DOH]],TODAY())*12,0)</f>
        <v>308</v>
      </c>
      <c r="S210" s="10">
        <f ca="1">ROUND(tSeniority_Bonus[[#This Row],[YearFrac]]*$S$2,0)</f>
        <v>22484</v>
      </c>
      <c r="T210" s="10">
        <f ca="1">IF(tSeniority_Bonus[[#This Row],[YearFrac]]*$S$2&lt;$S$3,$S$3,IF(tSeniority_Bonus[[#This Row],[YearFrac]]*$S$2&gt;$S$4,$S$4,tSeniority_Bonus[[#This Row],[YearFrac]]*$S$2))</f>
        <v>22484</v>
      </c>
      <c r="U210" s="10">
        <f ca="1">IF(tSeniority_Bonus[[#This Row],[YearFrac]]*$S$2&lt;$S$3,$S$3,tSeniority_Bonus[[#This Row],[YearFrac]]*$S$2)</f>
        <v>22484</v>
      </c>
    </row>
    <row r="211" spans="1:21">
      <c r="A211" s="2">
        <v>1031723</v>
      </c>
      <c r="B211" s="2">
        <v>203</v>
      </c>
      <c r="C211" s="2">
        <v>203</v>
      </c>
      <c r="D211" s="2" t="s">
        <v>333</v>
      </c>
      <c r="E211" s="3">
        <v>36024</v>
      </c>
      <c r="F211" s="2" t="s">
        <v>28</v>
      </c>
      <c r="G211" s="2" t="s">
        <v>15</v>
      </c>
      <c r="H211" s="3">
        <v>44298</v>
      </c>
      <c r="K211" s="2" t="s">
        <v>126</v>
      </c>
      <c r="L211" s="2" t="s">
        <v>75</v>
      </c>
      <c r="N211" t="s">
        <v>3440</v>
      </c>
      <c r="O211" s="3">
        <v>45306</v>
      </c>
      <c r="P211" s="2">
        <f t="shared" ca="1" si="6"/>
        <v>26</v>
      </c>
      <c r="Q211" s="2">
        <f t="shared" ca="1" si="7"/>
        <v>307</v>
      </c>
      <c r="R211" s="9">
        <f ca="1">ROUNDUP(YEARFRAC(tSeniority_Bonus[[#This Row],[DOH]],TODAY())*12,0)</f>
        <v>308</v>
      </c>
      <c r="S211" s="10">
        <f ca="1">ROUND(tSeniority_Bonus[[#This Row],[YearFrac]]*$S$2,0)</f>
        <v>22484</v>
      </c>
      <c r="T211" s="10">
        <f ca="1">IF(tSeniority_Bonus[[#This Row],[YearFrac]]*$S$2&lt;$S$3,$S$3,IF(tSeniority_Bonus[[#This Row],[YearFrac]]*$S$2&gt;$S$4,$S$4,tSeniority_Bonus[[#This Row],[YearFrac]]*$S$2))</f>
        <v>22484</v>
      </c>
      <c r="U211" s="10">
        <f ca="1">IF(tSeniority_Bonus[[#This Row],[YearFrac]]*$S$2&lt;$S$3,$S$3,tSeniority_Bonus[[#This Row],[YearFrac]]*$S$2)</f>
        <v>22484</v>
      </c>
    </row>
    <row r="212" spans="1:21">
      <c r="A212" s="2">
        <v>1031725</v>
      </c>
      <c r="B212" s="2">
        <v>204</v>
      </c>
      <c r="C212" s="2">
        <v>204</v>
      </c>
      <c r="D212" s="2" t="s">
        <v>334</v>
      </c>
      <c r="E212" s="3">
        <v>36024</v>
      </c>
      <c r="F212" s="2" t="s">
        <v>31</v>
      </c>
      <c r="G212" s="2" t="s">
        <v>15</v>
      </c>
      <c r="H212" s="3">
        <v>44753</v>
      </c>
      <c r="K212" s="2" t="s">
        <v>21</v>
      </c>
      <c r="L212" s="2" t="s">
        <v>39</v>
      </c>
      <c r="N212" t="s">
        <v>3440</v>
      </c>
      <c r="O212" s="3">
        <v>45306</v>
      </c>
      <c r="P212" s="2">
        <f t="shared" ca="1" si="6"/>
        <v>26</v>
      </c>
      <c r="Q212" s="2">
        <f t="shared" ca="1" si="7"/>
        <v>307</v>
      </c>
      <c r="R212" s="9">
        <f ca="1">ROUNDUP(YEARFRAC(tSeniority_Bonus[[#This Row],[DOH]],TODAY())*12,0)</f>
        <v>308</v>
      </c>
      <c r="S212" s="10">
        <f ca="1">ROUND(tSeniority_Bonus[[#This Row],[YearFrac]]*$S$2,0)</f>
        <v>22484</v>
      </c>
      <c r="T212" s="10">
        <f ca="1">IF(tSeniority_Bonus[[#This Row],[YearFrac]]*$S$2&lt;$S$3,$S$3,IF(tSeniority_Bonus[[#This Row],[YearFrac]]*$S$2&gt;$S$4,$S$4,tSeniority_Bonus[[#This Row],[YearFrac]]*$S$2))</f>
        <v>22484</v>
      </c>
      <c r="U212" s="10">
        <f ca="1">IF(tSeniority_Bonus[[#This Row],[YearFrac]]*$S$2&lt;$S$3,$S$3,tSeniority_Bonus[[#This Row],[YearFrac]]*$S$2)</f>
        <v>22484</v>
      </c>
    </row>
    <row r="213" spans="1:21">
      <c r="A213" s="2">
        <v>1031726</v>
      </c>
      <c r="B213" s="2">
        <v>205</v>
      </c>
      <c r="C213" s="2">
        <v>205</v>
      </c>
      <c r="D213" s="2" t="s">
        <v>335</v>
      </c>
      <c r="E213" s="3">
        <v>36024</v>
      </c>
      <c r="F213" s="2" t="s">
        <v>14</v>
      </c>
      <c r="G213" s="2" t="s">
        <v>15</v>
      </c>
      <c r="H213" s="3">
        <v>44521</v>
      </c>
      <c r="K213" s="2" t="s">
        <v>142</v>
      </c>
      <c r="L213" s="2" t="s">
        <v>199</v>
      </c>
      <c r="N213" t="s">
        <v>3440</v>
      </c>
      <c r="O213" s="3">
        <v>45306</v>
      </c>
      <c r="P213" s="2">
        <f t="shared" ca="1" si="6"/>
        <v>26</v>
      </c>
      <c r="Q213" s="2">
        <f t="shared" ca="1" si="7"/>
        <v>307</v>
      </c>
      <c r="R213" s="9">
        <f ca="1">ROUNDUP(YEARFRAC(tSeniority_Bonus[[#This Row],[DOH]],TODAY())*12,0)</f>
        <v>308</v>
      </c>
      <c r="S213" s="10">
        <f ca="1">ROUND(tSeniority_Bonus[[#This Row],[YearFrac]]*$S$2,0)</f>
        <v>22484</v>
      </c>
      <c r="T213" s="10">
        <f ca="1">IF(tSeniority_Bonus[[#This Row],[YearFrac]]*$S$2&lt;$S$3,$S$3,IF(tSeniority_Bonus[[#This Row],[YearFrac]]*$S$2&gt;$S$4,$S$4,tSeniority_Bonus[[#This Row],[YearFrac]]*$S$2))</f>
        <v>22484</v>
      </c>
      <c r="U213" s="10">
        <f ca="1">IF(tSeniority_Bonus[[#This Row],[YearFrac]]*$S$2&lt;$S$3,$S$3,tSeniority_Bonus[[#This Row],[YearFrac]]*$S$2)</f>
        <v>22484</v>
      </c>
    </row>
    <row r="214" spans="1:21">
      <c r="A214" s="2">
        <v>1031744</v>
      </c>
      <c r="B214" s="2">
        <v>206</v>
      </c>
      <c r="C214" s="2">
        <v>206</v>
      </c>
      <c r="D214" s="2" t="s">
        <v>336</v>
      </c>
      <c r="E214" s="3">
        <v>36030</v>
      </c>
      <c r="F214" s="2" t="s">
        <v>57</v>
      </c>
      <c r="G214" s="2" t="s">
        <v>15</v>
      </c>
      <c r="H214" s="3">
        <v>45785</v>
      </c>
      <c r="K214" s="2" t="s">
        <v>32</v>
      </c>
      <c r="L214" s="2" t="s">
        <v>46</v>
      </c>
      <c r="N214" t="s">
        <v>3440</v>
      </c>
      <c r="O214" s="3">
        <v>45306</v>
      </c>
      <c r="P214" s="2">
        <f t="shared" ca="1" si="6"/>
        <v>26</v>
      </c>
      <c r="Q214" s="2">
        <f t="shared" ca="1" si="7"/>
        <v>307</v>
      </c>
      <c r="R214" s="9">
        <f ca="1">ROUNDUP(YEARFRAC(tSeniority_Bonus[[#This Row],[DOH]],TODAY())*12,0)</f>
        <v>308</v>
      </c>
      <c r="S214" s="10">
        <f ca="1">ROUND(tSeniority_Bonus[[#This Row],[YearFrac]]*$S$2,0)</f>
        <v>22484</v>
      </c>
      <c r="T214" s="10">
        <f ca="1">IF(tSeniority_Bonus[[#This Row],[YearFrac]]*$S$2&lt;$S$3,$S$3,IF(tSeniority_Bonus[[#This Row],[YearFrac]]*$S$2&gt;$S$4,$S$4,tSeniority_Bonus[[#This Row],[YearFrac]]*$S$2))</f>
        <v>22484</v>
      </c>
      <c r="U214" s="10">
        <f ca="1">IF(tSeniority_Bonus[[#This Row],[YearFrac]]*$S$2&lt;$S$3,$S$3,tSeniority_Bonus[[#This Row],[YearFrac]]*$S$2)</f>
        <v>22484</v>
      </c>
    </row>
    <row r="215" spans="1:21">
      <c r="A215" s="2">
        <v>1031751</v>
      </c>
      <c r="B215" s="2">
        <v>207</v>
      </c>
      <c r="C215" s="2">
        <v>207</v>
      </c>
      <c r="D215" s="2" t="s">
        <v>337</v>
      </c>
      <c r="E215" s="3">
        <v>36046</v>
      </c>
      <c r="F215" s="2" t="s">
        <v>31</v>
      </c>
      <c r="G215" s="2" t="s">
        <v>15</v>
      </c>
      <c r="H215" s="3">
        <v>44892</v>
      </c>
      <c r="K215" s="2" t="s">
        <v>16</v>
      </c>
      <c r="L215" s="2" t="s">
        <v>33</v>
      </c>
      <c r="N215" t="s">
        <v>3440</v>
      </c>
      <c r="O215" s="3">
        <v>45306</v>
      </c>
      <c r="P215" s="2">
        <f t="shared" ca="1" si="6"/>
        <v>26</v>
      </c>
      <c r="Q215" s="2">
        <f t="shared" ca="1" si="7"/>
        <v>306</v>
      </c>
      <c r="R215" s="9">
        <f ca="1">ROUNDUP(YEARFRAC(tSeniority_Bonus[[#This Row],[DOH]],TODAY())*12,0)</f>
        <v>307</v>
      </c>
      <c r="S215" s="10">
        <f ca="1">ROUND(tSeniority_Bonus[[#This Row],[YearFrac]]*$S$2,0)</f>
        <v>22411</v>
      </c>
      <c r="T215" s="10">
        <f ca="1">IF(tSeniority_Bonus[[#This Row],[YearFrac]]*$S$2&lt;$S$3,$S$3,IF(tSeniority_Bonus[[#This Row],[YearFrac]]*$S$2&gt;$S$4,$S$4,tSeniority_Bonus[[#This Row],[YearFrac]]*$S$2))</f>
        <v>22411</v>
      </c>
      <c r="U215" s="10">
        <f ca="1">IF(tSeniority_Bonus[[#This Row],[YearFrac]]*$S$2&lt;$S$3,$S$3,tSeniority_Bonus[[#This Row],[YearFrac]]*$S$2)</f>
        <v>22411</v>
      </c>
    </row>
    <row r="216" spans="1:21">
      <c r="A216" s="2">
        <v>1031752</v>
      </c>
      <c r="B216" s="2">
        <v>208</v>
      </c>
      <c r="C216" s="2">
        <v>208</v>
      </c>
      <c r="D216" s="2" t="s">
        <v>338</v>
      </c>
      <c r="E216" s="3">
        <v>36046</v>
      </c>
      <c r="F216" s="2" t="s">
        <v>211</v>
      </c>
      <c r="G216" s="2" t="s">
        <v>15</v>
      </c>
      <c r="H216" s="3">
        <v>37052</v>
      </c>
      <c r="K216" s="2" t="s">
        <v>142</v>
      </c>
      <c r="L216" s="2" t="s">
        <v>33</v>
      </c>
      <c r="N216" t="s">
        <v>3440</v>
      </c>
      <c r="O216" s="3">
        <v>45306</v>
      </c>
      <c r="P216" s="2">
        <f t="shared" ca="1" si="6"/>
        <v>26</v>
      </c>
      <c r="Q216" s="2">
        <f t="shared" ca="1" si="7"/>
        <v>306</v>
      </c>
      <c r="R216" s="9">
        <f ca="1">ROUNDUP(YEARFRAC(tSeniority_Bonus[[#This Row],[DOH]],TODAY())*12,0)</f>
        <v>307</v>
      </c>
      <c r="S216" s="10">
        <f ca="1">ROUND(tSeniority_Bonus[[#This Row],[YearFrac]]*$S$2,0)</f>
        <v>22411</v>
      </c>
      <c r="T216" s="10">
        <f ca="1">IF(tSeniority_Bonus[[#This Row],[YearFrac]]*$S$2&lt;$S$3,$S$3,IF(tSeniority_Bonus[[#This Row],[YearFrac]]*$S$2&gt;$S$4,$S$4,tSeniority_Bonus[[#This Row],[YearFrac]]*$S$2))</f>
        <v>22411</v>
      </c>
      <c r="U216" s="10">
        <f ca="1">IF(tSeniority_Bonus[[#This Row],[YearFrac]]*$S$2&lt;$S$3,$S$3,tSeniority_Bonus[[#This Row],[YearFrac]]*$S$2)</f>
        <v>22411</v>
      </c>
    </row>
    <row r="217" spans="1:21">
      <c r="A217" s="2">
        <v>1031753</v>
      </c>
      <c r="B217" s="2">
        <v>209</v>
      </c>
      <c r="C217" s="2">
        <v>209</v>
      </c>
      <c r="D217" s="2" t="s">
        <v>339</v>
      </c>
      <c r="E217" s="3">
        <v>36046</v>
      </c>
      <c r="F217" s="2" t="s">
        <v>28</v>
      </c>
      <c r="G217" s="2" t="s">
        <v>15</v>
      </c>
      <c r="H217" s="3">
        <v>46090</v>
      </c>
      <c r="K217" s="2" t="s">
        <v>45</v>
      </c>
      <c r="L217" s="2" t="s">
        <v>46</v>
      </c>
      <c r="N217" t="s">
        <v>3440</v>
      </c>
      <c r="O217" s="3">
        <v>45306</v>
      </c>
      <c r="P217" s="2">
        <f t="shared" ca="1" si="6"/>
        <v>26</v>
      </c>
      <c r="Q217" s="2">
        <f t="shared" ca="1" si="7"/>
        <v>306</v>
      </c>
      <c r="R217" s="9">
        <f ca="1">ROUNDUP(YEARFRAC(tSeniority_Bonus[[#This Row],[DOH]],TODAY())*12,0)</f>
        <v>307</v>
      </c>
      <c r="S217" s="10">
        <f ca="1">ROUND(tSeniority_Bonus[[#This Row],[YearFrac]]*$S$2,0)</f>
        <v>22411</v>
      </c>
      <c r="T217" s="10">
        <f ca="1">IF(tSeniority_Bonus[[#This Row],[YearFrac]]*$S$2&lt;$S$3,$S$3,IF(tSeniority_Bonus[[#This Row],[YearFrac]]*$S$2&gt;$S$4,$S$4,tSeniority_Bonus[[#This Row],[YearFrac]]*$S$2))</f>
        <v>22411</v>
      </c>
      <c r="U217" s="10">
        <f ca="1">IF(tSeniority_Bonus[[#This Row],[YearFrac]]*$S$2&lt;$S$3,$S$3,tSeniority_Bonus[[#This Row],[YearFrac]]*$S$2)</f>
        <v>22411</v>
      </c>
    </row>
    <row r="218" spans="1:21">
      <c r="A218" s="2">
        <v>1031755</v>
      </c>
      <c r="B218" s="2">
        <v>210</v>
      </c>
      <c r="C218" s="2">
        <v>210</v>
      </c>
      <c r="D218" s="2" t="s">
        <v>340</v>
      </c>
      <c r="E218" s="3">
        <v>36046</v>
      </c>
      <c r="F218" s="2" t="s">
        <v>57</v>
      </c>
      <c r="G218" s="2" t="s">
        <v>15</v>
      </c>
      <c r="H218" s="3">
        <v>42982</v>
      </c>
      <c r="J218" s="2" t="s">
        <v>60</v>
      </c>
      <c r="K218" s="2" t="s">
        <v>21</v>
      </c>
      <c r="L218" s="2" t="s">
        <v>22</v>
      </c>
      <c r="N218" t="s">
        <v>3440</v>
      </c>
      <c r="O218" s="3">
        <v>45306</v>
      </c>
      <c r="P218" s="2">
        <f t="shared" ca="1" si="6"/>
        <v>26</v>
      </c>
      <c r="Q218" s="2">
        <f t="shared" ca="1" si="7"/>
        <v>306</v>
      </c>
      <c r="R218" s="9">
        <f ca="1">ROUNDUP(YEARFRAC(tSeniority_Bonus[[#This Row],[DOH]],TODAY())*12,0)</f>
        <v>307</v>
      </c>
      <c r="S218" s="10">
        <f ca="1">ROUND(tSeniority_Bonus[[#This Row],[YearFrac]]*$S$2,0)</f>
        <v>22411</v>
      </c>
      <c r="T218" s="10">
        <f ca="1">IF(tSeniority_Bonus[[#This Row],[YearFrac]]*$S$2&lt;$S$3,$S$3,IF(tSeniority_Bonus[[#This Row],[YearFrac]]*$S$2&gt;$S$4,$S$4,tSeniority_Bonus[[#This Row],[YearFrac]]*$S$2))</f>
        <v>22411</v>
      </c>
      <c r="U218" s="10">
        <f ca="1">IF(tSeniority_Bonus[[#This Row],[YearFrac]]*$S$2&lt;$S$3,$S$3,tSeniority_Bonus[[#This Row],[YearFrac]]*$S$2)</f>
        <v>22411</v>
      </c>
    </row>
    <row r="219" spans="1:21">
      <c r="A219" s="2">
        <v>1031760</v>
      </c>
      <c r="B219" s="2">
        <v>211</v>
      </c>
      <c r="C219" s="2">
        <v>211</v>
      </c>
      <c r="D219" s="2" t="s">
        <v>341</v>
      </c>
      <c r="E219" s="3">
        <v>36067</v>
      </c>
      <c r="F219" s="2" t="s">
        <v>31</v>
      </c>
      <c r="G219" s="2" t="s">
        <v>15</v>
      </c>
      <c r="H219" s="3">
        <v>42994</v>
      </c>
      <c r="J219" s="2" t="s">
        <v>60</v>
      </c>
      <c r="K219" s="2" t="s">
        <v>38</v>
      </c>
      <c r="L219" s="2" t="s">
        <v>50</v>
      </c>
      <c r="N219" t="s">
        <v>3440</v>
      </c>
      <c r="O219" s="3">
        <v>45306</v>
      </c>
      <c r="P219" s="2">
        <f t="shared" ca="1" si="6"/>
        <v>26</v>
      </c>
      <c r="Q219" s="2">
        <f t="shared" ca="1" si="7"/>
        <v>306</v>
      </c>
      <c r="R219" s="9">
        <f ca="1">ROUNDUP(YEARFRAC(tSeniority_Bonus[[#This Row],[DOH]],TODAY())*12,0)</f>
        <v>307</v>
      </c>
      <c r="S219" s="10">
        <f ca="1">ROUND(tSeniority_Bonus[[#This Row],[YearFrac]]*$S$2,0)</f>
        <v>22411</v>
      </c>
      <c r="T219" s="10">
        <f ca="1">IF(tSeniority_Bonus[[#This Row],[YearFrac]]*$S$2&lt;$S$3,$S$3,IF(tSeniority_Bonus[[#This Row],[YearFrac]]*$S$2&gt;$S$4,$S$4,tSeniority_Bonus[[#This Row],[YearFrac]]*$S$2))</f>
        <v>22411</v>
      </c>
      <c r="U219" s="10">
        <f ca="1">IF(tSeniority_Bonus[[#This Row],[YearFrac]]*$S$2&lt;$S$3,$S$3,tSeniority_Bonus[[#This Row],[YearFrac]]*$S$2)</f>
        <v>22411</v>
      </c>
    </row>
    <row r="220" spans="1:21">
      <c r="A220" s="2">
        <v>1031761</v>
      </c>
      <c r="B220" s="2">
        <v>212</v>
      </c>
      <c r="C220" s="2">
        <v>212</v>
      </c>
      <c r="D220" s="2" t="s">
        <v>342</v>
      </c>
      <c r="E220" s="3">
        <v>36067</v>
      </c>
      <c r="F220" s="2" t="s">
        <v>31</v>
      </c>
      <c r="G220" s="2" t="s">
        <v>15</v>
      </c>
      <c r="H220" s="3">
        <v>44689</v>
      </c>
      <c r="K220" s="2" t="s">
        <v>32</v>
      </c>
      <c r="L220" s="2" t="s">
        <v>343</v>
      </c>
      <c r="N220" t="s">
        <v>3440</v>
      </c>
      <c r="O220" s="3">
        <v>45306</v>
      </c>
      <c r="P220" s="2">
        <f t="shared" ca="1" si="6"/>
        <v>26</v>
      </c>
      <c r="Q220" s="2">
        <f t="shared" ca="1" si="7"/>
        <v>306</v>
      </c>
      <c r="R220" s="9">
        <f ca="1">ROUNDUP(YEARFRAC(tSeniority_Bonus[[#This Row],[DOH]],TODAY())*12,0)</f>
        <v>307</v>
      </c>
      <c r="S220" s="10">
        <f ca="1">ROUND(tSeniority_Bonus[[#This Row],[YearFrac]]*$S$2,0)</f>
        <v>22411</v>
      </c>
      <c r="T220" s="10">
        <f ca="1">IF(tSeniority_Bonus[[#This Row],[YearFrac]]*$S$2&lt;$S$3,$S$3,IF(tSeniority_Bonus[[#This Row],[YearFrac]]*$S$2&gt;$S$4,$S$4,tSeniority_Bonus[[#This Row],[YearFrac]]*$S$2))</f>
        <v>22411</v>
      </c>
      <c r="U220" s="10">
        <f ca="1">IF(tSeniority_Bonus[[#This Row],[YearFrac]]*$S$2&lt;$S$3,$S$3,tSeniority_Bonus[[#This Row],[YearFrac]]*$S$2)</f>
        <v>22411</v>
      </c>
    </row>
    <row r="221" spans="1:21">
      <c r="A221" s="2">
        <v>1031762</v>
      </c>
      <c r="B221" s="2">
        <v>213</v>
      </c>
      <c r="C221" s="2">
        <v>213</v>
      </c>
      <c r="D221" s="2" t="s">
        <v>344</v>
      </c>
      <c r="E221" s="3">
        <v>36067</v>
      </c>
      <c r="F221" s="2" t="s">
        <v>31</v>
      </c>
      <c r="G221" s="2" t="s">
        <v>15</v>
      </c>
      <c r="H221" s="3">
        <v>44892</v>
      </c>
      <c r="K221" s="2" t="s">
        <v>32</v>
      </c>
      <c r="L221" s="2" t="s">
        <v>253</v>
      </c>
      <c r="N221" t="s">
        <v>3440</v>
      </c>
      <c r="O221" s="3">
        <v>45306</v>
      </c>
      <c r="P221" s="2">
        <f t="shared" ca="1" si="6"/>
        <v>26</v>
      </c>
      <c r="Q221" s="2">
        <f t="shared" ca="1" si="7"/>
        <v>306</v>
      </c>
      <c r="R221" s="9">
        <f ca="1">ROUNDUP(YEARFRAC(tSeniority_Bonus[[#This Row],[DOH]],TODAY())*12,0)</f>
        <v>307</v>
      </c>
      <c r="S221" s="10">
        <f ca="1">ROUND(tSeniority_Bonus[[#This Row],[YearFrac]]*$S$2,0)</f>
        <v>22411</v>
      </c>
      <c r="T221" s="10">
        <f ca="1">IF(tSeniority_Bonus[[#This Row],[YearFrac]]*$S$2&lt;$S$3,$S$3,IF(tSeniority_Bonus[[#This Row],[YearFrac]]*$S$2&gt;$S$4,$S$4,tSeniority_Bonus[[#This Row],[YearFrac]]*$S$2))</f>
        <v>22411</v>
      </c>
      <c r="U221" s="10">
        <f ca="1">IF(tSeniority_Bonus[[#This Row],[YearFrac]]*$S$2&lt;$S$3,$S$3,tSeniority_Bonus[[#This Row],[YearFrac]]*$S$2)</f>
        <v>22411</v>
      </c>
    </row>
    <row r="222" spans="1:21">
      <c r="A222" s="2">
        <v>1031765</v>
      </c>
      <c r="B222" s="2">
        <v>214</v>
      </c>
      <c r="C222" s="2">
        <v>214</v>
      </c>
      <c r="D222" s="2" t="s">
        <v>345</v>
      </c>
      <c r="E222" s="3">
        <v>36067</v>
      </c>
      <c r="F222" s="2" t="s">
        <v>14</v>
      </c>
      <c r="G222" s="2" t="s">
        <v>15</v>
      </c>
      <c r="H222" s="3">
        <v>43540</v>
      </c>
      <c r="K222" s="2" t="s">
        <v>142</v>
      </c>
      <c r="L222" s="2" t="s">
        <v>346</v>
      </c>
      <c r="N222" t="s">
        <v>3440</v>
      </c>
      <c r="O222" s="3">
        <v>45306</v>
      </c>
      <c r="P222" s="2">
        <f t="shared" ca="1" si="6"/>
        <v>26</v>
      </c>
      <c r="Q222" s="2">
        <f t="shared" ca="1" si="7"/>
        <v>306</v>
      </c>
      <c r="R222" s="9">
        <f ca="1">ROUNDUP(YEARFRAC(tSeniority_Bonus[[#This Row],[DOH]],TODAY())*12,0)</f>
        <v>307</v>
      </c>
      <c r="S222" s="10">
        <f ca="1">ROUND(tSeniority_Bonus[[#This Row],[YearFrac]]*$S$2,0)</f>
        <v>22411</v>
      </c>
      <c r="T222" s="10">
        <f ca="1">IF(tSeniority_Bonus[[#This Row],[YearFrac]]*$S$2&lt;$S$3,$S$3,IF(tSeniority_Bonus[[#This Row],[YearFrac]]*$S$2&gt;$S$4,$S$4,tSeniority_Bonus[[#This Row],[YearFrac]]*$S$2))</f>
        <v>22411</v>
      </c>
      <c r="U222" s="10">
        <f ca="1">IF(tSeniority_Bonus[[#This Row],[YearFrac]]*$S$2&lt;$S$3,$S$3,tSeniority_Bonus[[#This Row],[YearFrac]]*$S$2)</f>
        <v>22411</v>
      </c>
    </row>
    <row r="223" spans="1:21">
      <c r="A223" s="2">
        <v>1031766</v>
      </c>
      <c r="B223" s="2">
        <v>215</v>
      </c>
      <c r="C223" s="2">
        <v>215</v>
      </c>
      <c r="D223" s="2" t="s">
        <v>347</v>
      </c>
      <c r="E223" s="3">
        <v>36067</v>
      </c>
      <c r="F223" s="2" t="s">
        <v>19</v>
      </c>
      <c r="G223" s="2" t="s">
        <v>15</v>
      </c>
      <c r="H223" s="3">
        <v>45090</v>
      </c>
      <c r="K223" s="2" t="s">
        <v>25</v>
      </c>
      <c r="L223" s="2" t="s">
        <v>188</v>
      </c>
      <c r="N223" t="s">
        <v>3440</v>
      </c>
      <c r="O223" s="3">
        <v>45306</v>
      </c>
      <c r="P223" s="2">
        <f t="shared" ca="1" si="6"/>
        <v>26</v>
      </c>
      <c r="Q223" s="2">
        <f t="shared" ca="1" si="7"/>
        <v>306</v>
      </c>
      <c r="R223" s="9">
        <f ca="1">ROUNDUP(YEARFRAC(tSeniority_Bonus[[#This Row],[DOH]],TODAY())*12,0)</f>
        <v>307</v>
      </c>
      <c r="S223" s="10">
        <f ca="1">ROUND(tSeniority_Bonus[[#This Row],[YearFrac]]*$S$2,0)</f>
        <v>22411</v>
      </c>
      <c r="T223" s="10">
        <f ca="1">IF(tSeniority_Bonus[[#This Row],[YearFrac]]*$S$2&lt;$S$3,$S$3,IF(tSeniority_Bonus[[#This Row],[YearFrac]]*$S$2&gt;$S$4,$S$4,tSeniority_Bonus[[#This Row],[YearFrac]]*$S$2))</f>
        <v>22411</v>
      </c>
      <c r="U223" s="10">
        <f ca="1">IF(tSeniority_Bonus[[#This Row],[YearFrac]]*$S$2&lt;$S$3,$S$3,tSeniority_Bonus[[#This Row],[YearFrac]]*$S$2)</f>
        <v>22411</v>
      </c>
    </row>
    <row r="224" spans="1:21">
      <c r="A224" s="2">
        <v>1031767</v>
      </c>
      <c r="B224" s="2">
        <v>216</v>
      </c>
      <c r="C224" s="2">
        <v>216</v>
      </c>
      <c r="D224" s="2" t="s">
        <v>348</v>
      </c>
      <c r="E224" s="3">
        <v>36067</v>
      </c>
      <c r="F224" s="2" t="s">
        <v>31</v>
      </c>
      <c r="G224" s="2" t="s">
        <v>15</v>
      </c>
      <c r="H224" s="3">
        <v>44892</v>
      </c>
      <c r="K224" s="2" t="s">
        <v>43</v>
      </c>
      <c r="L224" s="2" t="s">
        <v>349</v>
      </c>
      <c r="N224" t="s">
        <v>3440</v>
      </c>
      <c r="O224" s="3">
        <v>45306</v>
      </c>
      <c r="P224" s="2">
        <f t="shared" ca="1" si="6"/>
        <v>26</v>
      </c>
      <c r="Q224" s="2">
        <f t="shared" ca="1" si="7"/>
        <v>306</v>
      </c>
      <c r="R224" s="9">
        <f ca="1">ROUNDUP(YEARFRAC(tSeniority_Bonus[[#This Row],[DOH]],TODAY())*12,0)</f>
        <v>307</v>
      </c>
      <c r="S224" s="10">
        <f ca="1">ROUND(tSeniority_Bonus[[#This Row],[YearFrac]]*$S$2,0)</f>
        <v>22411</v>
      </c>
      <c r="T224" s="10">
        <f ca="1">IF(tSeniority_Bonus[[#This Row],[YearFrac]]*$S$2&lt;$S$3,$S$3,IF(tSeniority_Bonus[[#This Row],[YearFrac]]*$S$2&gt;$S$4,$S$4,tSeniority_Bonus[[#This Row],[YearFrac]]*$S$2))</f>
        <v>22411</v>
      </c>
      <c r="U224" s="10">
        <f ca="1">IF(tSeniority_Bonus[[#This Row],[YearFrac]]*$S$2&lt;$S$3,$S$3,tSeniority_Bonus[[#This Row],[YearFrac]]*$S$2)</f>
        <v>22411</v>
      </c>
    </row>
    <row r="225" spans="1:21">
      <c r="A225" s="2">
        <v>1031777</v>
      </c>
      <c r="B225" s="2">
        <v>217</v>
      </c>
      <c r="C225" s="2">
        <v>217</v>
      </c>
      <c r="D225" s="2" t="s">
        <v>350</v>
      </c>
      <c r="E225" s="3">
        <v>36088</v>
      </c>
      <c r="F225" s="2" t="s">
        <v>31</v>
      </c>
      <c r="G225" s="2" t="s">
        <v>15</v>
      </c>
      <c r="H225" s="3">
        <v>44753</v>
      </c>
      <c r="K225" s="2" t="s">
        <v>63</v>
      </c>
      <c r="L225" s="2" t="s">
        <v>229</v>
      </c>
      <c r="N225" t="s">
        <v>3440</v>
      </c>
      <c r="O225" s="3">
        <v>45306</v>
      </c>
      <c r="P225" s="2">
        <f t="shared" ca="1" si="6"/>
        <v>26</v>
      </c>
      <c r="Q225" s="2">
        <f t="shared" ca="1" si="7"/>
        <v>305</v>
      </c>
      <c r="R225" s="9">
        <f ca="1">ROUNDUP(YEARFRAC(tSeniority_Bonus[[#This Row],[DOH]],TODAY())*12,0)</f>
        <v>306</v>
      </c>
      <c r="S225" s="10">
        <f ca="1">ROUND(tSeniority_Bonus[[#This Row],[YearFrac]]*$S$2,0)</f>
        <v>22338</v>
      </c>
      <c r="T225" s="10">
        <f ca="1">IF(tSeniority_Bonus[[#This Row],[YearFrac]]*$S$2&lt;$S$3,$S$3,IF(tSeniority_Bonus[[#This Row],[YearFrac]]*$S$2&gt;$S$4,$S$4,tSeniority_Bonus[[#This Row],[YearFrac]]*$S$2))</f>
        <v>22338</v>
      </c>
      <c r="U225" s="10">
        <f ca="1">IF(tSeniority_Bonus[[#This Row],[YearFrac]]*$S$2&lt;$S$3,$S$3,tSeniority_Bonus[[#This Row],[YearFrac]]*$S$2)</f>
        <v>22338</v>
      </c>
    </row>
    <row r="226" spans="1:21">
      <c r="A226" s="2">
        <v>1031786</v>
      </c>
      <c r="B226" s="2">
        <v>218</v>
      </c>
      <c r="C226" s="2">
        <v>218</v>
      </c>
      <c r="D226" s="2" t="s">
        <v>351</v>
      </c>
      <c r="E226" s="3">
        <v>36093</v>
      </c>
      <c r="F226" s="2" t="s">
        <v>19</v>
      </c>
      <c r="G226" s="2" t="s">
        <v>15</v>
      </c>
      <c r="H226" s="3">
        <v>45970</v>
      </c>
      <c r="K226" s="2" t="s">
        <v>43</v>
      </c>
      <c r="L226" s="2" t="s">
        <v>352</v>
      </c>
      <c r="N226" t="s">
        <v>3440</v>
      </c>
      <c r="O226" s="3">
        <v>45306</v>
      </c>
      <c r="P226" s="2">
        <f t="shared" ca="1" si="6"/>
        <v>26</v>
      </c>
      <c r="Q226" s="2">
        <f t="shared" ca="1" si="7"/>
        <v>305</v>
      </c>
      <c r="R226" s="9">
        <f ca="1">ROUNDUP(YEARFRAC(tSeniority_Bonus[[#This Row],[DOH]],TODAY())*12,0)</f>
        <v>306</v>
      </c>
      <c r="S226" s="10">
        <f ca="1">ROUND(tSeniority_Bonus[[#This Row],[YearFrac]]*$S$2,0)</f>
        <v>22338</v>
      </c>
      <c r="T226" s="10">
        <f ca="1">IF(tSeniority_Bonus[[#This Row],[YearFrac]]*$S$2&lt;$S$3,$S$3,IF(tSeniority_Bonus[[#This Row],[YearFrac]]*$S$2&gt;$S$4,$S$4,tSeniority_Bonus[[#This Row],[YearFrac]]*$S$2))</f>
        <v>22338</v>
      </c>
      <c r="U226" s="10">
        <f ca="1">IF(tSeniority_Bonus[[#This Row],[YearFrac]]*$S$2&lt;$S$3,$S$3,tSeniority_Bonus[[#This Row],[YearFrac]]*$S$2)</f>
        <v>22338</v>
      </c>
    </row>
    <row r="227" spans="1:21">
      <c r="A227" s="2">
        <v>1031782</v>
      </c>
      <c r="B227" s="2">
        <v>219</v>
      </c>
      <c r="C227" s="2">
        <v>219</v>
      </c>
      <c r="D227" s="2" t="s">
        <v>353</v>
      </c>
      <c r="E227" s="3">
        <v>36093</v>
      </c>
      <c r="F227" s="2" t="s">
        <v>24</v>
      </c>
      <c r="G227" s="2" t="s">
        <v>15</v>
      </c>
      <c r="H227" s="3">
        <v>45090</v>
      </c>
      <c r="J227" s="2" t="s">
        <v>35</v>
      </c>
      <c r="K227" s="2" t="s">
        <v>80</v>
      </c>
      <c r="L227" s="2" t="s">
        <v>277</v>
      </c>
      <c r="N227" t="s">
        <v>3440</v>
      </c>
      <c r="O227" s="3">
        <v>45306</v>
      </c>
      <c r="P227" s="2">
        <f t="shared" ca="1" si="6"/>
        <v>26</v>
      </c>
      <c r="Q227" s="2">
        <f t="shared" ca="1" si="7"/>
        <v>305</v>
      </c>
      <c r="R227" s="9">
        <f ca="1">ROUNDUP(YEARFRAC(tSeniority_Bonus[[#This Row],[DOH]],TODAY())*12,0)</f>
        <v>306</v>
      </c>
      <c r="S227" s="10">
        <f ca="1">ROUND(tSeniority_Bonus[[#This Row],[YearFrac]]*$S$2,0)</f>
        <v>22338</v>
      </c>
      <c r="T227" s="10">
        <f ca="1">IF(tSeniority_Bonus[[#This Row],[YearFrac]]*$S$2&lt;$S$3,$S$3,IF(tSeniority_Bonus[[#This Row],[YearFrac]]*$S$2&gt;$S$4,$S$4,tSeniority_Bonus[[#This Row],[YearFrac]]*$S$2))</f>
        <v>22338</v>
      </c>
      <c r="U227" s="10">
        <f ca="1">IF(tSeniority_Bonus[[#This Row],[YearFrac]]*$S$2&lt;$S$3,$S$3,tSeniority_Bonus[[#This Row],[YearFrac]]*$S$2)</f>
        <v>22338</v>
      </c>
    </row>
    <row r="228" spans="1:21">
      <c r="A228" s="2">
        <v>1031791</v>
      </c>
      <c r="B228" s="2">
        <v>220</v>
      </c>
      <c r="C228" s="2">
        <v>220</v>
      </c>
      <c r="D228" s="2" t="s">
        <v>354</v>
      </c>
      <c r="E228" s="3">
        <v>36115</v>
      </c>
      <c r="F228" s="2" t="s">
        <v>31</v>
      </c>
      <c r="G228" s="2" t="s">
        <v>15</v>
      </c>
      <c r="H228" s="3">
        <v>44783</v>
      </c>
      <c r="K228" s="2" t="s">
        <v>63</v>
      </c>
      <c r="L228" s="2" t="s">
        <v>33</v>
      </c>
      <c r="N228" t="s">
        <v>3440</v>
      </c>
      <c r="O228" s="3">
        <v>45306</v>
      </c>
      <c r="P228" s="2">
        <f t="shared" ca="1" si="6"/>
        <v>26</v>
      </c>
      <c r="Q228" s="2">
        <f t="shared" ca="1" si="7"/>
        <v>304</v>
      </c>
      <c r="R228" s="9">
        <f ca="1">ROUNDUP(YEARFRAC(tSeniority_Bonus[[#This Row],[DOH]],TODAY())*12,0)</f>
        <v>305</v>
      </c>
      <c r="S228" s="10">
        <f ca="1">ROUND(tSeniority_Bonus[[#This Row],[YearFrac]]*$S$2,0)</f>
        <v>22265</v>
      </c>
      <c r="T228" s="10">
        <f ca="1">IF(tSeniority_Bonus[[#This Row],[YearFrac]]*$S$2&lt;$S$3,$S$3,IF(tSeniority_Bonus[[#This Row],[YearFrac]]*$S$2&gt;$S$4,$S$4,tSeniority_Bonus[[#This Row],[YearFrac]]*$S$2))</f>
        <v>22265</v>
      </c>
      <c r="U228" s="10">
        <f ca="1">IF(tSeniority_Bonus[[#This Row],[YearFrac]]*$S$2&lt;$S$3,$S$3,tSeniority_Bonus[[#This Row],[YearFrac]]*$S$2)</f>
        <v>22265</v>
      </c>
    </row>
    <row r="229" spans="1:21">
      <c r="A229" s="2">
        <v>1031793</v>
      </c>
      <c r="B229" s="2">
        <v>221</v>
      </c>
      <c r="C229" s="2">
        <v>221</v>
      </c>
      <c r="D229" s="2" t="s">
        <v>355</v>
      </c>
      <c r="E229" s="3">
        <v>36115</v>
      </c>
      <c r="F229" s="2" t="s">
        <v>211</v>
      </c>
      <c r="G229" s="2" t="s">
        <v>15</v>
      </c>
      <c r="H229" s="3">
        <v>38649</v>
      </c>
      <c r="J229" s="2" t="s">
        <v>60</v>
      </c>
      <c r="K229" s="2" t="s">
        <v>21</v>
      </c>
      <c r="L229" s="2" t="s">
        <v>356</v>
      </c>
      <c r="N229" t="s">
        <v>3440</v>
      </c>
      <c r="O229" s="3">
        <v>45306</v>
      </c>
      <c r="P229" s="2">
        <f t="shared" ca="1" si="6"/>
        <v>26</v>
      </c>
      <c r="Q229" s="2">
        <f t="shared" ca="1" si="7"/>
        <v>304</v>
      </c>
      <c r="R229" s="9">
        <f ca="1">ROUNDUP(YEARFRAC(tSeniority_Bonus[[#This Row],[DOH]],TODAY())*12,0)</f>
        <v>305</v>
      </c>
      <c r="S229" s="10">
        <f ca="1">ROUND(tSeniority_Bonus[[#This Row],[YearFrac]]*$S$2,0)</f>
        <v>22265</v>
      </c>
      <c r="T229" s="10">
        <f ca="1">IF(tSeniority_Bonus[[#This Row],[YearFrac]]*$S$2&lt;$S$3,$S$3,IF(tSeniority_Bonus[[#This Row],[YearFrac]]*$S$2&gt;$S$4,$S$4,tSeniority_Bonus[[#This Row],[YearFrac]]*$S$2))</f>
        <v>22265</v>
      </c>
      <c r="U229" s="10">
        <f ca="1">IF(tSeniority_Bonus[[#This Row],[YearFrac]]*$S$2&lt;$S$3,$S$3,tSeniority_Bonus[[#This Row],[YearFrac]]*$S$2)</f>
        <v>22265</v>
      </c>
    </row>
    <row r="230" spans="1:21">
      <c r="A230" s="2">
        <v>1031794</v>
      </c>
      <c r="B230" s="2">
        <v>222</v>
      </c>
      <c r="C230" s="2">
        <v>222</v>
      </c>
      <c r="D230" s="2" t="s">
        <v>357</v>
      </c>
      <c r="E230" s="3">
        <v>36115</v>
      </c>
      <c r="F230" s="2" t="s">
        <v>57</v>
      </c>
      <c r="G230" s="2" t="s">
        <v>15</v>
      </c>
      <c r="H230" s="3">
        <v>45001</v>
      </c>
      <c r="K230" s="2" t="s">
        <v>32</v>
      </c>
      <c r="L230" s="2" t="s">
        <v>33</v>
      </c>
      <c r="N230" t="s">
        <v>3440</v>
      </c>
      <c r="O230" s="3">
        <v>45306</v>
      </c>
      <c r="P230" s="2">
        <f t="shared" ca="1" si="6"/>
        <v>26</v>
      </c>
      <c r="Q230" s="2">
        <f t="shared" ca="1" si="7"/>
        <v>304</v>
      </c>
      <c r="R230" s="9">
        <f ca="1">ROUNDUP(YEARFRAC(tSeniority_Bonus[[#This Row],[DOH]],TODAY())*12,0)</f>
        <v>305</v>
      </c>
      <c r="S230" s="10">
        <f ca="1">ROUND(tSeniority_Bonus[[#This Row],[YearFrac]]*$S$2,0)</f>
        <v>22265</v>
      </c>
      <c r="T230" s="10">
        <f ca="1">IF(tSeniority_Bonus[[#This Row],[YearFrac]]*$S$2&lt;$S$3,$S$3,IF(tSeniority_Bonus[[#This Row],[YearFrac]]*$S$2&gt;$S$4,$S$4,tSeniority_Bonus[[#This Row],[YearFrac]]*$S$2))</f>
        <v>22265</v>
      </c>
      <c r="U230" s="10">
        <f ca="1">IF(tSeniority_Bonus[[#This Row],[YearFrac]]*$S$2&lt;$S$3,$S$3,tSeniority_Bonus[[#This Row],[YearFrac]]*$S$2)</f>
        <v>22265</v>
      </c>
    </row>
    <row r="231" spans="1:21">
      <c r="A231" s="2">
        <v>1031795</v>
      </c>
      <c r="B231" s="2">
        <v>223</v>
      </c>
      <c r="C231" s="2">
        <v>223</v>
      </c>
      <c r="D231" s="2" t="s">
        <v>358</v>
      </c>
      <c r="E231" s="3">
        <v>36115</v>
      </c>
      <c r="F231" s="2" t="s">
        <v>14</v>
      </c>
      <c r="G231" s="2" t="s">
        <v>15</v>
      </c>
      <c r="H231" s="3">
        <v>43098</v>
      </c>
      <c r="K231" s="2" t="s">
        <v>142</v>
      </c>
      <c r="L231" s="2" t="s">
        <v>176</v>
      </c>
      <c r="N231" t="s">
        <v>3440</v>
      </c>
      <c r="O231" s="3">
        <v>45306</v>
      </c>
      <c r="P231" s="2">
        <f t="shared" ca="1" si="6"/>
        <v>26</v>
      </c>
      <c r="Q231" s="2">
        <f t="shared" ca="1" si="7"/>
        <v>304</v>
      </c>
      <c r="R231" s="9">
        <f ca="1">ROUNDUP(YEARFRAC(tSeniority_Bonus[[#This Row],[DOH]],TODAY())*12,0)</f>
        <v>305</v>
      </c>
      <c r="S231" s="10">
        <f ca="1">ROUND(tSeniority_Bonus[[#This Row],[YearFrac]]*$S$2,0)</f>
        <v>22265</v>
      </c>
      <c r="T231" s="10">
        <f ca="1">IF(tSeniority_Bonus[[#This Row],[YearFrac]]*$S$2&lt;$S$3,$S$3,IF(tSeniority_Bonus[[#This Row],[YearFrac]]*$S$2&gt;$S$4,$S$4,tSeniority_Bonus[[#This Row],[YearFrac]]*$S$2))</f>
        <v>22265</v>
      </c>
      <c r="U231" s="10">
        <f ca="1">IF(tSeniority_Bonus[[#This Row],[YearFrac]]*$S$2&lt;$S$3,$S$3,tSeniority_Bonus[[#This Row],[YearFrac]]*$S$2)</f>
        <v>22265</v>
      </c>
    </row>
    <row r="232" spans="1:21">
      <c r="A232" s="2">
        <v>1031797</v>
      </c>
      <c r="B232" s="2">
        <v>224</v>
      </c>
      <c r="C232" s="2">
        <v>224</v>
      </c>
      <c r="D232" s="2" t="s">
        <v>359</v>
      </c>
      <c r="E232" s="3">
        <v>36115</v>
      </c>
      <c r="F232" s="2" t="s">
        <v>24</v>
      </c>
      <c r="G232" s="2" t="s">
        <v>15</v>
      </c>
      <c r="H232" s="3">
        <v>44783</v>
      </c>
      <c r="J232" s="2" t="s">
        <v>60</v>
      </c>
      <c r="K232" s="2" t="s">
        <v>16</v>
      </c>
      <c r="L232" s="2" t="s">
        <v>360</v>
      </c>
      <c r="N232" t="s">
        <v>3440</v>
      </c>
      <c r="O232" s="3">
        <v>45306</v>
      </c>
      <c r="P232" s="2">
        <f t="shared" ca="1" si="6"/>
        <v>26</v>
      </c>
      <c r="Q232" s="2">
        <f t="shared" ca="1" si="7"/>
        <v>304</v>
      </c>
      <c r="R232" s="9">
        <f ca="1">ROUNDUP(YEARFRAC(tSeniority_Bonus[[#This Row],[DOH]],TODAY())*12,0)</f>
        <v>305</v>
      </c>
      <c r="S232" s="10">
        <f ca="1">ROUND(tSeniority_Bonus[[#This Row],[YearFrac]]*$S$2,0)</f>
        <v>22265</v>
      </c>
      <c r="T232" s="10">
        <f ca="1">IF(tSeniority_Bonus[[#This Row],[YearFrac]]*$S$2&lt;$S$3,$S$3,IF(tSeniority_Bonus[[#This Row],[YearFrac]]*$S$2&gt;$S$4,$S$4,tSeniority_Bonus[[#This Row],[YearFrac]]*$S$2))</f>
        <v>22265</v>
      </c>
      <c r="U232" s="10">
        <f ca="1">IF(tSeniority_Bonus[[#This Row],[YearFrac]]*$S$2&lt;$S$3,$S$3,tSeniority_Bonus[[#This Row],[YearFrac]]*$S$2)</f>
        <v>22265</v>
      </c>
    </row>
    <row r="233" spans="1:21">
      <c r="A233" s="2">
        <v>1031804</v>
      </c>
      <c r="B233" s="2">
        <v>225</v>
      </c>
      <c r="C233" s="2">
        <v>225</v>
      </c>
      <c r="D233" s="2" t="s">
        <v>361</v>
      </c>
      <c r="E233" s="3">
        <v>36144</v>
      </c>
      <c r="F233" s="2" t="s">
        <v>14</v>
      </c>
      <c r="G233" s="2" t="s">
        <v>15</v>
      </c>
      <c r="H233" s="3">
        <v>42849</v>
      </c>
      <c r="J233" s="2" t="s">
        <v>20</v>
      </c>
      <c r="K233" s="2" t="s">
        <v>21</v>
      </c>
      <c r="L233" s="2" t="s">
        <v>362</v>
      </c>
      <c r="N233" t="s">
        <v>3440</v>
      </c>
      <c r="O233" s="3">
        <v>45306</v>
      </c>
      <c r="P233" s="2">
        <f t="shared" ca="1" si="6"/>
        <v>26</v>
      </c>
      <c r="Q233" s="2">
        <f t="shared" ca="1" si="7"/>
        <v>303</v>
      </c>
      <c r="R233" s="9">
        <f ca="1">ROUNDUP(YEARFRAC(tSeniority_Bonus[[#This Row],[DOH]],TODAY())*12,0)</f>
        <v>304</v>
      </c>
      <c r="S233" s="10">
        <f ca="1">ROUND(tSeniority_Bonus[[#This Row],[YearFrac]]*$S$2,0)</f>
        <v>22192</v>
      </c>
      <c r="T233" s="10">
        <f ca="1">IF(tSeniority_Bonus[[#This Row],[YearFrac]]*$S$2&lt;$S$3,$S$3,IF(tSeniority_Bonus[[#This Row],[YearFrac]]*$S$2&gt;$S$4,$S$4,tSeniority_Bonus[[#This Row],[YearFrac]]*$S$2))</f>
        <v>22192</v>
      </c>
      <c r="U233" s="10">
        <f ca="1">IF(tSeniority_Bonus[[#This Row],[YearFrac]]*$S$2&lt;$S$3,$S$3,tSeniority_Bonus[[#This Row],[YearFrac]]*$S$2)</f>
        <v>22192</v>
      </c>
    </row>
    <row r="234" spans="1:21">
      <c r="A234" s="2">
        <v>1031805</v>
      </c>
      <c r="B234" s="2">
        <v>226</v>
      </c>
      <c r="C234" s="2">
        <v>226</v>
      </c>
      <c r="D234" s="2" t="s">
        <v>363</v>
      </c>
      <c r="E234" s="3">
        <v>36144</v>
      </c>
      <c r="F234" s="2" t="s">
        <v>19</v>
      </c>
      <c r="G234" s="2" t="s">
        <v>15</v>
      </c>
      <c r="H234" s="3">
        <v>45929</v>
      </c>
      <c r="K234" s="2" t="s">
        <v>63</v>
      </c>
      <c r="L234" s="2" t="s">
        <v>364</v>
      </c>
      <c r="N234" t="s">
        <v>3440</v>
      </c>
      <c r="O234" s="3">
        <v>45306</v>
      </c>
      <c r="P234" s="2">
        <f t="shared" ca="1" si="6"/>
        <v>26</v>
      </c>
      <c r="Q234" s="2">
        <f t="shared" ca="1" si="7"/>
        <v>303</v>
      </c>
      <c r="R234" s="9">
        <f ca="1">ROUNDUP(YEARFRAC(tSeniority_Bonus[[#This Row],[DOH]],TODAY())*12,0)</f>
        <v>304</v>
      </c>
      <c r="S234" s="10">
        <f ca="1">ROUND(tSeniority_Bonus[[#This Row],[YearFrac]]*$S$2,0)</f>
        <v>22192</v>
      </c>
      <c r="T234" s="10">
        <f ca="1">IF(tSeniority_Bonus[[#This Row],[YearFrac]]*$S$2&lt;$S$3,$S$3,IF(tSeniority_Bonus[[#This Row],[YearFrac]]*$S$2&gt;$S$4,$S$4,tSeniority_Bonus[[#This Row],[YearFrac]]*$S$2))</f>
        <v>22192</v>
      </c>
      <c r="U234" s="10">
        <f ca="1">IF(tSeniority_Bonus[[#This Row],[YearFrac]]*$S$2&lt;$S$3,$S$3,tSeniority_Bonus[[#This Row],[YearFrac]]*$S$2)</f>
        <v>22192</v>
      </c>
    </row>
    <row r="235" spans="1:21">
      <c r="A235" s="2">
        <v>1031806</v>
      </c>
      <c r="B235" s="2">
        <v>227</v>
      </c>
      <c r="C235" s="2">
        <v>227</v>
      </c>
      <c r="D235" s="2" t="s">
        <v>365</v>
      </c>
      <c r="E235" s="3">
        <v>36144</v>
      </c>
      <c r="F235" s="2" t="s">
        <v>31</v>
      </c>
      <c r="G235" s="2" t="s">
        <v>15</v>
      </c>
      <c r="H235" s="3">
        <v>44874</v>
      </c>
      <c r="J235" s="2" t="s">
        <v>60</v>
      </c>
      <c r="K235" s="2" t="s">
        <v>25</v>
      </c>
      <c r="L235" s="2" t="s">
        <v>33</v>
      </c>
      <c r="N235" t="s">
        <v>3440</v>
      </c>
      <c r="O235" s="3">
        <v>45306</v>
      </c>
      <c r="P235" s="2">
        <f t="shared" ca="1" si="6"/>
        <v>26</v>
      </c>
      <c r="Q235" s="2">
        <f t="shared" ca="1" si="7"/>
        <v>303</v>
      </c>
      <c r="R235" s="9">
        <f ca="1">ROUNDUP(YEARFRAC(tSeniority_Bonus[[#This Row],[DOH]],TODAY())*12,0)</f>
        <v>304</v>
      </c>
      <c r="S235" s="10">
        <f ca="1">ROUND(tSeniority_Bonus[[#This Row],[YearFrac]]*$S$2,0)</f>
        <v>22192</v>
      </c>
      <c r="T235" s="10">
        <f ca="1">IF(tSeniority_Bonus[[#This Row],[YearFrac]]*$S$2&lt;$S$3,$S$3,IF(tSeniority_Bonus[[#This Row],[YearFrac]]*$S$2&gt;$S$4,$S$4,tSeniority_Bonus[[#This Row],[YearFrac]]*$S$2))</f>
        <v>22192</v>
      </c>
      <c r="U235" s="10">
        <f ca="1">IF(tSeniority_Bonus[[#This Row],[YearFrac]]*$S$2&lt;$S$3,$S$3,tSeniority_Bonus[[#This Row],[YearFrac]]*$S$2)</f>
        <v>22192</v>
      </c>
    </row>
    <row r="236" spans="1:21">
      <c r="A236" s="2">
        <v>1031807</v>
      </c>
      <c r="B236" s="2">
        <v>228</v>
      </c>
      <c r="C236" s="2">
        <v>228</v>
      </c>
      <c r="D236" s="2" t="s">
        <v>366</v>
      </c>
      <c r="E236" s="3">
        <v>36144</v>
      </c>
      <c r="F236" s="2" t="s">
        <v>14</v>
      </c>
      <c r="G236" s="2" t="s">
        <v>15</v>
      </c>
      <c r="H236" s="3">
        <v>43883</v>
      </c>
      <c r="K236" s="2" t="s">
        <v>135</v>
      </c>
      <c r="L236" s="2" t="s">
        <v>33</v>
      </c>
      <c r="N236" t="s">
        <v>3440</v>
      </c>
      <c r="O236" s="3">
        <v>45306</v>
      </c>
      <c r="P236" s="2">
        <f t="shared" ca="1" si="6"/>
        <v>26</v>
      </c>
      <c r="Q236" s="2">
        <f t="shared" ca="1" si="7"/>
        <v>303</v>
      </c>
      <c r="R236" s="9">
        <f ca="1">ROUNDUP(YEARFRAC(tSeniority_Bonus[[#This Row],[DOH]],TODAY())*12,0)</f>
        <v>304</v>
      </c>
      <c r="S236" s="10">
        <f ca="1">ROUND(tSeniority_Bonus[[#This Row],[YearFrac]]*$S$2,0)</f>
        <v>22192</v>
      </c>
      <c r="T236" s="10">
        <f ca="1">IF(tSeniority_Bonus[[#This Row],[YearFrac]]*$S$2&lt;$S$3,$S$3,IF(tSeniority_Bonus[[#This Row],[YearFrac]]*$S$2&gt;$S$4,$S$4,tSeniority_Bonus[[#This Row],[YearFrac]]*$S$2))</f>
        <v>22192</v>
      </c>
      <c r="U236" s="10">
        <f ca="1">IF(tSeniority_Bonus[[#This Row],[YearFrac]]*$S$2&lt;$S$3,$S$3,tSeniority_Bonus[[#This Row],[YearFrac]]*$S$2)</f>
        <v>22192</v>
      </c>
    </row>
    <row r="237" spans="1:21">
      <c r="A237" s="2">
        <v>1031808</v>
      </c>
      <c r="B237" s="2">
        <v>229</v>
      </c>
      <c r="C237" s="2">
        <v>229</v>
      </c>
      <c r="D237" s="2" t="s">
        <v>367</v>
      </c>
      <c r="E237" s="3">
        <v>36144</v>
      </c>
      <c r="F237" s="2" t="s">
        <v>14</v>
      </c>
      <c r="G237" s="2" t="s">
        <v>15</v>
      </c>
      <c r="H237" s="3">
        <v>39445</v>
      </c>
      <c r="K237" s="2" t="s">
        <v>45</v>
      </c>
      <c r="L237" s="2" t="s">
        <v>285</v>
      </c>
      <c r="N237" t="s">
        <v>3440</v>
      </c>
      <c r="O237" s="3">
        <v>45306</v>
      </c>
      <c r="P237" s="2">
        <f t="shared" ca="1" si="6"/>
        <v>26</v>
      </c>
      <c r="Q237" s="2">
        <f t="shared" ca="1" si="7"/>
        <v>303</v>
      </c>
      <c r="R237" s="9">
        <f ca="1">ROUNDUP(YEARFRAC(tSeniority_Bonus[[#This Row],[DOH]],TODAY())*12,0)</f>
        <v>304</v>
      </c>
      <c r="S237" s="10">
        <f ca="1">ROUND(tSeniority_Bonus[[#This Row],[YearFrac]]*$S$2,0)</f>
        <v>22192</v>
      </c>
      <c r="T237" s="10">
        <f ca="1">IF(tSeniority_Bonus[[#This Row],[YearFrac]]*$S$2&lt;$S$3,$S$3,IF(tSeniority_Bonus[[#This Row],[YearFrac]]*$S$2&gt;$S$4,$S$4,tSeniority_Bonus[[#This Row],[YearFrac]]*$S$2))</f>
        <v>22192</v>
      </c>
      <c r="U237" s="10">
        <f ca="1">IF(tSeniority_Bonus[[#This Row],[YearFrac]]*$S$2&lt;$S$3,$S$3,tSeniority_Bonus[[#This Row],[YearFrac]]*$S$2)</f>
        <v>22192</v>
      </c>
    </row>
    <row r="238" spans="1:21">
      <c r="A238" s="2">
        <v>1031819</v>
      </c>
      <c r="B238" s="2">
        <v>230</v>
      </c>
      <c r="C238" s="2">
        <v>230</v>
      </c>
      <c r="D238" s="2" t="s">
        <v>368</v>
      </c>
      <c r="E238" s="3">
        <v>36179</v>
      </c>
      <c r="F238" s="2" t="s">
        <v>19</v>
      </c>
      <c r="G238" s="2" t="s">
        <v>15</v>
      </c>
      <c r="H238" s="3">
        <v>46351</v>
      </c>
      <c r="K238" s="2" t="s">
        <v>126</v>
      </c>
      <c r="L238" s="2" t="s">
        <v>33</v>
      </c>
      <c r="N238" t="s">
        <v>3440</v>
      </c>
      <c r="O238" s="3">
        <v>45306</v>
      </c>
      <c r="P238" s="2">
        <f t="shared" ca="1" si="6"/>
        <v>26</v>
      </c>
      <c r="Q238" s="2">
        <f t="shared" ca="1" si="7"/>
        <v>302</v>
      </c>
      <c r="R238" s="9">
        <f ca="1">ROUNDUP(YEARFRAC(tSeniority_Bonus[[#This Row],[DOH]],TODAY())*12,0)</f>
        <v>303</v>
      </c>
      <c r="S238" s="10">
        <f ca="1">ROUND(tSeniority_Bonus[[#This Row],[YearFrac]]*$S$2,0)</f>
        <v>22119</v>
      </c>
      <c r="T238" s="10">
        <f ca="1">IF(tSeniority_Bonus[[#This Row],[YearFrac]]*$S$2&lt;$S$3,$S$3,IF(tSeniority_Bonus[[#This Row],[YearFrac]]*$S$2&gt;$S$4,$S$4,tSeniority_Bonus[[#This Row],[YearFrac]]*$S$2))</f>
        <v>22119</v>
      </c>
      <c r="U238" s="10">
        <f ca="1">IF(tSeniority_Bonus[[#This Row],[YearFrac]]*$S$2&lt;$S$3,$S$3,tSeniority_Bonus[[#This Row],[YearFrac]]*$S$2)</f>
        <v>22119</v>
      </c>
    </row>
    <row r="239" spans="1:21">
      <c r="A239" s="2">
        <v>1031834</v>
      </c>
      <c r="B239" s="2">
        <v>231</v>
      </c>
      <c r="C239" s="2">
        <v>231</v>
      </c>
      <c r="D239" s="2" t="s">
        <v>369</v>
      </c>
      <c r="E239" s="3">
        <v>36191</v>
      </c>
      <c r="F239" s="2" t="s">
        <v>322</v>
      </c>
      <c r="G239" s="2" t="s">
        <v>15</v>
      </c>
      <c r="H239" s="3"/>
      <c r="K239" s="2" t="s">
        <v>45</v>
      </c>
      <c r="L239" s="2" t="s">
        <v>370</v>
      </c>
      <c r="N239" t="s">
        <v>3440</v>
      </c>
      <c r="O239" s="3">
        <v>45306</v>
      </c>
      <c r="P239" s="2">
        <f t="shared" ca="1" si="6"/>
        <v>26</v>
      </c>
      <c r="Q239" s="2">
        <f t="shared" ca="1" si="7"/>
        <v>302</v>
      </c>
      <c r="R239" s="9">
        <f ca="1">ROUNDUP(YEARFRAC(tSeniority_Bonus[[#This Row],[DOH]],TODAY())*12,0)</f>
        <v>303</v>
      </c>
      <c r="S239" s="10">
        <f ca="1">ROUND(tSeniority_Bonus[[#This Row],[YearFrac]]*$S$2,0)</f>
        <v>22119</v>
      </c>
      <c r="T239" s="10">
        <f ca="1">IF(tSeniority_Bonus[[#This Row],[YearFrac]]*$S$2&lt;$S$3,$S$3,IF(tSeniority_Bonus[[#This Row],[YearFrac]]*$S$2&gt;$S$4,$S$4,tSeniority_Bonus[[#This Row],[YearFrac]]*$S$2))</f>
        <v>22119</v>
      </c>
      <c r="U239" s="10">
        <f ca="1">IF(tSeniority_Bonus[[#This Row],[YearFrac]]*$S$2&lt;$S$3,$S$3,tSeniority_Bonus[[#This Row],[YearFrac]]*$S$2)</f>
        <v>22119</v>
      </c>
    </row>
    <row r="240" spans="1:21">
      <c r="A240" s="2">
        <v>1031825</v>
      </c>
      <c r="B240" s="2">
        <v>232</v>
      </c>
      <c r="C240" s="2">
        <v>232</v>
      </c>
      <c r="D240" s="2" t="s">
        <v>371</v>
      </c>
      <c r="E240" s="3">
        <v>36194</v>
      </c>
      <c r="F240" s="2" t="s">
        <v>57</v>
      </c>
      <c r="G240" s="2" t="s">
        <v>15</v>
      </c>
      <c r="H240" s="3">
        <v>46090</v>
      </c>
      <c r="K240" s="2" t="s">
        <v>142</v>
      </c>
      <c r="L240" s="2" t="s">
        <v>249</v>
      </c>
      <c r="N240" t="s">
        <v>3440</v>
      </c>
      <c r="O240" s="3">
        <v>45306</v>
      </c>
      <c r="P240" s="2">
        <f t="shared" ca="1" si="6"/>
        <v>26</v>
      </c>
      <c r="Q240" s="2">
        <f t="shared" ca="1" si="7"/>
        <v>302</v>
      </c>
      <c r="R240" s="9">
        <f ca="1">ROUNDUP(YEARFRAC(tSeniority_Bonus[[#This Row],[DOH]],TODAY())*12,0)</f>
        <v>302</v>
      </c>
      <c r="S240" s="10">
        <f ca="1">ROUND(tSeniority_Bonus[[#This Row],[YearFrac]]*$S$2,0)</f>
        <v>22046</v>
      </c>
      <c r="T240" s="10">
        <f ca="1">IF(tSeniority_Bonus[[#This Row],[YearFrac]]*$S$2&lt;$S$3,$S$3,IF(tSeniority_Bonus[[#This Row],[YearFrac]]*$S$2&gt;$S$4,$S$4,tSeniority_Bonus[[#This Row],[YearFrac]]*$S$2))</f>
        <v>22046</v>
      </c>
      <c r="U240" s="10">
        <f ca="1">IF(tSeniority_Bonus[[#This Row],[YearFrac]]*$S$2&lt;$S$3,$S$3,tSeniority_Bonus[[#This Row],[YearFrac]]*$S$2)</f>
        <v>22046</v>
      </c>
    </row>
    <row r="241" spans="1:21">
      <c r="A241" s="2">
        <v>1031826</v>
      </c>
      <c r="B241" s="2">
        <v>233</v>
      </c>
      <c r="C241" s="2">
        <v>233</v>
      </c>
      <c r="D241" s="2" t="s">
        <v>372</v>
      </c>
      <c r="E241" s="3">
        <v>36194</v>
      </c>
      <c r="F241" s="2" t="s">
        <v>19</v>
      </c>
      <c r="G241" s="2" t="s">
        <v>15</v>
      </c>
      <c r="H241" s="3">
        <v>46351</v>
      </c>
      <c r="K241" s="2" t="s">
        <v>126</v>
      </c>
      <c r="L241" s="2" t="s">
        <v>33</v>
      </c>
      <c r="N241" t="s">
        <v>3440</v>
      </c>
      <c r="O241" s="3">
        <v>45306</v>
      </c>
      <c r="P241" s="2">
        <f t="shared" ca="1" si="6"/>
        <v>26</v>
      </c>
      <c r="Q241" s="2">
        <f t="shared" ca="1" si="7"/>
        <v>302</v>
      </c>
      <c r="R241" s="9">
        <f ca="1">ROUNDUP(YEARFRAC(tSeniority_Bonus[[#This Row],[DOH]],TODAY())*12,0)</f>
        <v>302</v>
      </c>
      <c r="S241" s="10">
        <f ca="1">ROUND(tSeniority_Bonus[[#This Row],[YearFrac]]*$S$2,0)</f>
        <v>22046</v>
      </c>
      <c r="T241" s="10">
        <f ca="1">IF(tSeniority_Bonus[[#This Row],[YearFrac]]*$S$2&lt;$S$3,$S$3,IF(tSeniority_Bonus[[#This Row],[YearFrac]]*$S$2&gt;$S$4,$S$4,tSeniority_Bonus[[#This Row],[YearFrac]]*$S$2))</f>
        <v>22046</v>
      </c>
      <c r="U241" s="10">
        <f ca="1">IF(tSeniority_Bonus[[#This Row],[YearFrac]]*$S$2&lt;$S$3,$S$3,tSeniority_Bonus[[#This Row],[YearFrac]]*$S$2)</f>
        <v>22046</v>
      </c>
    </row>
    <row r="242" spans="1:21">
      <c r="A242" s="2">
        <v>1031827</v>
      </c>
      <c r="B242" s="2">
        <v>234</v>
      </c>
      <c r="C242" s="2">
        <v>234</v>
      </c>
      <c r="D242" s="2" t="s">
        <v>373</v>
      </c>
      <c r="E242" s="3">
        <v>36194</v>
      </c>
      <c r="F242" s="2" t="s">
        <v>14</v>
      </c>
      <c r="G242" s="2" t="s">
        <v>15</v>
      </c>
      <c r="H242" s="3">
        <v>45414</v>
      </c>
      <c r="K242" s="2" t="s">
        <v>29</v>
      </c>
      <c r="L242" s="2" t="s">
        <v>33</v>
      </c>
      <c r="N242" t="s">
        <v>3440</v>
      </c>
      <c r="O242" s="3">
        <v>45306</v>
      </c>
      <c r="P242" s="2">
        <f t="shared" ca="1" si="6"/>
        <v>26</v>
      </c>
      <c r="Q242" s="2">
        <f t="shared" ca="1" si="7"/>
        <v>302</v>
      </c>
      <c r="R242" s="9">
        <f ca="1">ROUNDUP(YEARFRAC(tSeniority_Bonus[[#This Row],[DOH]],TODAY())*12,0)</f>
        <v>302</v>
      </c>
      <c r="S242" s="10">
        <f ca="1">ROUND(tSeniority_Bonus[[#This Row],[YearFrac]]*$S$2,0)</f>
        <v>22046</v>
      </c>
      <c r="T242" s="10">
        <f ca="1">IF(tSeniority_Bonus[[#This Row],[YearFrac]]*$S$2&lt;$S$3,$S$3,IF(tSeniority_Bonus[[#This Row],[YearFrac]]*$S$2&gt;$S$4,$S$4,tSeniority_Bonus[[#This Row],[YearFrac]]*$S$2))</f>
        <v>22046</v>
      </c>
      <c r="U242" s="10">
        <f ca="1">IF(tSeniority_Bonus[[#This Row],[YearFrac]]*$S$2&lt;$S$3,$S$3,tSeniority_Bonus[[#This Row],[YearFrac]]*$S$2)</f>
        <v>22046</v>
      </c>
    </row>
    <row r="243" spans="1:21">
      <c r="A243" s="2">
        <v>1031839</v>
      </c>
      <c r="B243" s="2">
        <v>235</v>
      </c>
      <c r="C243" s="2">
        <v>235</v>
      </c>
      <c r="D243" s="2" t="s">
        <v>374</v>
      </c>
      <c r="E243" s="3">
        <v>36222</v>
      </c>
      <c r="F243" s="2" t="s">
        <v>31</v>
      </c>
      <c r="G243" s="2" t="s">
        <v>15</v>
      </c>
      <c r="H243" s="3">
        <v>45059</v>
      </c>
      <c r="K243" s="2" t="s">
        <v>21</v>
      </c>
      <c r="L243" s="2" t="s">
        <v>296</v>
      </c>
      <c r="N243" t="s">
        <v>3440</v>
      </c>
      <c r="O243" s="3">
        <v>45306</v>
      </c>
      <c r="P243" s="2">
        <f t="shared" ca="1" si="6"/>
        <v>26</v>
      </c>
      <c r="Q243" s="2">
        <f t="shared" ca="1" si="7"/>
        <v>301</v>
      </c>
      <c r="R243" s="9">
        <f ca="1">ROUNDUP(YEARFRAC(tSeniority_Bonus[[#This Row],[DOH]],TODAY())*12,0)</f>
        <v>301</v>
      </c>
      <c r="S243" s="10">
        <f ca="1">ROUND(tSeniority_Bonus[[#This Row],[YearFrac]]*$S$2,0)</f>
        <v>21973</v>
      </c>
      <c r="T243" s="10">
        <f ca="1">IF(tSeniority_Bonus[[#This Row],[YearFrac]]*$S$2&lt;$S$3,$S$3,IF(tSeniority_Bonus[[#This Row],[YearFrac]]*$S$2&gt;$S$4,$S$4,tSeniority_Bonus[[#This Row],[YearFrac]]*$S$2))</f>
        <v>21973</v>
      </c>
      <c r="U243" s="10">
        <f ca="1">IF(tSeniority_Bonus[[#This Row],[YearFrac]]*$S$2&lt;$S$3,$S$3,tSeniority_Bonus[[#This Row],[YearFrac]]*$S$2)</f>
        <v>21973</v>
      </c>
    </row>
    <row r="244" spans="1:21">
      <c r="A244" s="2">
        <v>1031840</v>
      </c>
      <c r="B244" s="2">
        <v>236</v>
      </c>
      <c r="C244" s="2">
        <v>236</v>
      </c>
      <c r="D244" s="2" t="s">
        <v>375</v>
      </c>
      <c r="E244" s="3">
        <v>36222</v>
      </c>
      <c r="F244" s="2" t="s">
        <v>14</v>
      </c>
      <c r="G244" s="2" t="s">
        <v>15</v>
      </c>
      <c r="H244" s="3">
        <v>43495</v>
      </c>
      <c r="K244" s="2" t="s">
        <v>142</v>
      </c>
      <c r="L244" s="2" t="s">
        <v>376</v>
      </c>
      <c r="N244" t="s">
        <v>3440</v>
      </c>
      <c r="O244" s="3">
        <v>45306</v>
      </c>
      <c r="P244" s="2">
        <f t="shared" ca="1" si="6"/>
        <v>26</v>
      </c>
      <c r="Q244" s="2">
        <f t="shared" ca="1" si="7"/>
        <v>301</v>
      </c>
      <c r="R244" s="9">
        <f ca="1">ROUNDUP(YEARFRAC(tSeniority_Bonus[[#This Row],[DOH]],TODAY())*12,0)</f>
        <v>301</v>
      </c>
      <c r="S244" s="10">
        <f ca="1">ROUND(tSeniority_Bonus[[#This Row],[YearFrac]]*$S$2,0)</f>
        <v>21973</v>
      </c>
      <c r="T244" s="10">
        <f ca="1">IF(tSeniority_Bonus[[#This Row],[YearFrac]]*$S$2&lt;$S$3,$S$3,IF(tSeniority_Bonus[[#This Row],[YearFrac]]*$S$2&gt;$S$4,$S$4,tSeniority_Bonus[[#This Row],[YearFrac]]*$S$2))</f>
        <v>21973</v>
      </c>
      <c r="U244" s="10">
        <f ca="1">IF(tSeniority_Bonus[[#This Row],[YearFrac]]*$S$2&lt;$S$3,$S$3,tSeniority_Bonus[[#This Row],[YearFrac]]*$S$2)</f>
        <v>21973</v>
      </c>
    </row>
    <row r="245" spans="1:21">
      <c r="A245" s="2">
        <v>1031841</v>
      </c>
      <c r="B245" s="2">
        <v>237</v>
      </c>
      <c r="C245" s="2">
        <v>237</v>
      </c>
      <c r="D245" s="2" t="s">
        <v>377</v>
      </c>
      <c r="E245" s="3">
        <v>36222</v>
      </c>
      <c r="F245" s="2" t="s">
        <v>31</v>
      </c>
      <c r="G245" s="2" t="s">
        <v>15</v>
      </c>
      <c r="H245" s="3">
        <v>44874</v>
      </c>
      <c r="K245" s="2" t="s">
        <v>80</v>
      </c>
      <c r="L245" s="2" t="s">
        <v>378</v>
      </c>
      <c r="N245" t="s">
        <v>3440</v>
      </c>
      <c r="O245" s="3">
        <v>45306</v>
      </c>
      <c r="P245" s="2">
        <f t="shared" ca="1" si="6"/>
        <v>26</v>
      </c>
      <c r="Q245" s="2">
        <f t="shared" ca="1" si="7"/>
        <v>301</v>
      </c>
      <c r="R245" s="9">
        <f ca="1">ROUNDUP(YEARFRAC(tSeniority_Bonus[[#This Row],[DOH]],TODAY())*12,0)</f>
        <v>301</v>
      </c>
      <c r="S245" s="10">
        <f ca="1">ROUND(tSeniority_Bonus[[#This Row],[YearFrac]]*$S$2,0)</f>
        <v>21973</v>
      </c>
      <c r="T245" s="10">
        <f ca="1">IF(tSeniority_Bonus[[#This Row],[YearFrac]]*$S$2&lt;$S$3,$S$3,IF(tSeniority_Bonus[[#This Row],[YearFrac]]*$S$2&gt;$S$4,$S$4,tSeniority_Bonus[[#This Row],[YearFrac]]*$S$2))</f>
        <v>21973</v>
      </c>
      <c r="U245" s="10">
        <f ca="1">IF(tSeniority_Bonus[[#This Row],[YearFrac]]*$S$2&lt;$S$3,$S$3,tSeniority_Bonus[[#This Row],[YearFrac]]*$S$2)</f>
        <v>21973</v>
      </c>
    </row>
    <row r="246" spans="1:21">
      <c r="A246" s="2">
        <v>1031842</v>
      </c>
      <c r="B246" s="2">
        <v>238</v>
      </c>
      <c r="C246" s="2">
        <v>238</v>
      </c>
      <c r="D246" s="2" t="s">
        <v>379</v>
      </c>
      <c r="E246" s="3">
        <v>36222</v>
      </c>
      <c r="F246" s="2" t="s">
        <v>19</v>
      </c>
      <c r="G246" s="2" t="s">
        <v>15</v>
      </c>
      <c r="H246" s="3">
        <v>45455</v>
      </c>
      <c r="K246" s="2" t="s">
        <v>142</v>
      </c>
      <c r="L246" s="2" t="s">
        <v>123</v>
      </c>
      <c r="N246" t="s">
        <v>3440</v>
      </c>
      <c r="O246" s="3">
        <v>45306</v>
      </c>
      <c r="P246" s="2">
        <f t="shared" ca="1" si="6"/>
        <v>26</v>
      </c>
      <c r="Q246" s="2">
        <f t="shared" ca="1" si="7"/>
        <v>301</v>
      </c>
      <c r="R246" s="9">
        <f ca="1">ROUNDUP(YEARFRAC(tSeniority_Bonus[[#This Row],[DOH]],TODAY())*12,0)</f>
        <v>301</v>
      </c>
      <c r="S246" s="10">
        <f ca="1">ROUND(tSeniority_Bonus[[#This Row],[YearFrac]]*$S$2,0)</f>
        <v>21973</v>
      </c>
      <c r="T246" s="10">
        <f ca="1">IF(tSeniority_Bonus[[#This Row],[YearFrac]]*$S$2&lt;$S$3,$S$3,IF(tSeniority_Bonus[[#This Row],[YearFrac]]*$S$2&gt;$S$4,$S$4,tSeniority_Bonus[[#This Row],[YearFrac]]*$S$2))</f>
        <v>21973</v>
      </c>
      <c r="U246" s="10">
        <f ca="1">IF(tSeniority_Bonus[[#This Row],[YearFrac]]*$S$2&lt;$S$3,$S$3,tSeniority_Bonus[[#This Row],[YearFrac]]*$S$2)</f>
        <v>21973</v>
      </c>
    </row>
    <row r="247" spans="1:21">
      <c r="A247" s="2">
        <v>1031843</v>
      </c>
      <c r="B247" s="2">
        <v>239</v>
      </c>
      <c r="C247" s="2">
        <v>239</v>
      </c>
      <c r="D247" s="2" t="s">
        <v>380</v>
      </c>
      <c r="E247" s="3">
        <v>36222</v>
      </c>
      <c r="F247" s="2" t="s">
        <v>19</v>
      </c>
      <c r="G247" s="2" t="s">
        <v>15</v>
      </c>
      <c r="H247" s="3">
        <v>45090</v>
      </c>
      <c r="K247" s="2" t="s">
        <v>25</v>
      </c>
      <c r="L247" s="2" t="s">
        <v>259</v>
      </c>
      <c r="N247" t="s">
        <v>3440</v>
      </c>
      <c r="O247" s="3">
        <v>45306</v>
      </c>
      <c r="P247" s="2">
        <f t="shared" ca="1" si="6"/>
        <v>26</v>
      </c>
      <c r="Q247" s="2">
        <f t="shared" ca="1" si="7"/>
        <v>301</v>
      </c>
      <c r="R247" s="9">
        <f ca="1">ROUNDUP(YEARFRAC(tSeniority_Bonus[[#This Row],[DOH]],TODAY())*12,0)</f>
        <v>301</v>
      </c>
      <c r="S247" s="10">
        <f ca="1">ROUND(tSeniority_Bonus[[#This Row],[YearFrac]]*$S$2,0)</f>
        <v>21973</v>
      </c>
      <c r="T247" s="10">
        <f ca="1">IF(tSeniority_Bonus[[#This Row],[YearFrac]]*$S$2&lt;$S$3,$S$3,IF(tSeniority_Bonus[[#This Row],[YearFrac]]*$S$2&gt;$S$4,$S$4,tSeniority_Bonus[[#This Row],[YearFrac]]*$S$2))</f>
        <v>21973</v>
      </c>
      <c r="U247" s="10">
        <f ca="1">IF(tSeniority_Bonus[[#This Row],[YearFrac]]*$S$2&lt;$S$3,$S$3,tSeniority_Bonus[[#This Row],[YearFrac]]*$S$2)</f>
        <v>21973</v>
      </c>
    </row>
    <row r="248" spans="1:21">
      <c r="A248" s="2">
        <v>1031845</v>
      </c>
      <c r="B248" s="2">
        <v>240</v>
      </c>
      <c r="C248" s="2">
        <v>240</v>
      </c>
      <c r="D248" s="2" t="s">
        <v>381</v>
      </c>
      <c r="E248" s="3">
        <v>36222</v>
      </c>
      <c r="F248" s="2" t="s">
        <v>14</v>
      </c>
      <c r="G248" s="2" t="s">
        <v>15</v>
      </c>
      <c r="H248" s="3">
        <v>43317</v>
      </c>
      <c r="K248" s="2" t="s">
        <v>142</v>
      </c>
      <c r="L248" s="2" t="s">
        <v>382</v>
      </c>
      <c r="N248" t="s">
        <v>3440</v>
      </c>
      <c r="O248" s="3">
        <v>45306</v>
      </c>
      <c r="P248" s="2">
        <f t="shared" ca="1" si="6"/>
        <v>26</v>
      </c>
      <c r="Q248" s="2">
        <f t="shared" ca="1" si="7"/>
        <v>301</v>
      </c>
      <c r="R248" s="9">
        <f ca="1">ROUNDUP(YEARFRAC(tSeniority_Bonus[[#This Row],[DOH]],TODAY())*12,0)</f>
        <v>301</v>
      </c>
      <c r="S248" s="10">
        <f ca="1">ROUND(tSeniority_Bonus[[#This Row],[YearFrac]]*$S$2,0)</f>
        <v>21973</v>
      </c>
      <c r="T248" s="10">
        <f ca="1">IF(tSeniority_Bonus[[#This Row],[YearFrac]]*$S$2&lt;$S$3,$S$3,IF(tSeniority_Bonus[[#This Row],[YearFrac]]*$S$2&gt;$S$4,$S$4,tSeniority_Bonus[[#This Row],[YearFrac]]*$S$2))</f>
        <v>21973</v>
      </c>
      <c r="U248" s="10">
        <f ca="1">IF(tSeniority_Bonus[[#This Row],[YearFrac]]*$S$2&lt;$S$3,$S$3,tSeniority_Bonus[[#This Row],[YearFrac]]*$S$2)</f>
        <v>21973</v>
      </c>
    </row>
    <row r="249" spans="1:21">
      <c r="A249" s="2">
        <v>1031858</v>
      </c>
      <c r="B249" s="2">
        <v>241</v>
      </c>
      <c r="C249" s="2">
        <v>241</v>
      </c>
      <c r="D249" s="2" t="s">
        <v>383</v>
      </c>
      <c r="E249" s="3">
        <v>36250</v>
      </c>
      <c r="F249" s="2" t="s">
        <v>14</v>
      </c>
      <c r="G249" s="2" t="s">
        <v>15</v>
      </c>
      <c r="H249" s="3">
        <v>43601</v>
      </c>
      <c r="K249" s="2" t="s">
        <v>135</v>
      </c>
      <c r="L249" s="2" t="s">
        <v>384</v>
      </c>
      <c r="N249" t="s">
        <v>3440</v>
      </c>
      <c r="O249" s="3">
        <v>45306</v>
      </c>
      <c r="P249" s="2">
        <f t="shared" ca="1" si="6"/>
        <v>26</v>
      </c>
      <c r="Q249" s="2">
        <f t="shared" ca="1" si="7"/>
        <v>300</v>
      </c>
      <c r="R249" s="9">
        <f ca="1">ROUNDUP(YEARFRAC(tSeniority_Bonus[[#This Row],[DOH]],TODAY())*12,0)</f>
        <v>301</v>
      </c>
      <c r="S249" s="10">
        <f ca="1">ROUND(tSeniority_Bonus[[#This Row],[YearFrac]]*$S$2,0)</f>
        <v>21973</v>
      </c>
      <c r="T249" s="10">
        <f ca="1">IF(tSeniority_Bonus[[#This Row],[YearFrac]]*$S$2&lt;$S$3,$S$3,IF(tSeniority_Bonus[[#This Row],[YearFrac]]*$S$2&gt;$S$4,$S$4,tSeniority_Bonus[[#This Row],[YearFrac]]*$S$2))</f>
        <v>21973</v>
      </c>
      <c r="U249" s="10">
        <f ca="1">IF(tSeniority_Bonus[[#This Row],[YearFrac]]*$S$2&lt;$S$3,$S$3,tSeniority_Bonus[[#This Row],[YearFrac]]*$S$2)</f>
        <v>21973</v>
      </c>
    </row>
    <row r="250" spans="1:21">
      <c r="A250" s="2">
        <v>1031859</v>
      </c>
      <c r="B250" s="2">
        <v>242</v>
      </c>
      <c r="C250" s="2">
        <v>242</v>
      </c>
      <c r="D250" s="2" t="s">
        <v>385</v>
      </c>
      <c r="E250" s="3">
        <v>36250</v>
      </c>
      <c r="F250" s="2" t="s">
        <v>19</v>
      </c>
      <c r="G250" s="2" t="s">
        <v>15</v>
      </c>
      <c r="H250" s="3">
        <v>46090</v>
      </c>
      <c r="K250" s="2" t="s">
        <v>38</v>
      </c>
      <c r="L250" s="2" t="s">
        <v>33</v>
      </c>
      <c r="N250" t="s">
        <v>3440</v>
      </c>
      <c r="O250" s="3">
        <v>45306</v>
      </c>
      <c r="P250" s="2">
        <f t="shared" ca="1" si="6"/>
        <v>26</v>
      </c>
      <c r="Q250" s="2">
        <f t="shared" ca="1" si="7"/>
        <v>300</v>
      </c>
      <c r="R250" s="9">
        <f ca="1">ROUNDUP(YEARFRAC(tSeniority_Bonus[[#This Row],[DOH]],TODAY())*12,0)</f>
        <v>301</v>
      </c>
      <c r="S250" s="10">
        <f ca="1">ROUND(tSeniority_Bonus[[#This Row],[YearFrac]]*$S$2,0)</f>
        <v>21973</v>
      </c>
      <c r="T250" s="10">
        <f ca="1">IF(tSeniority_Bonus[[#This Row],[YearFrac]]*$S$2&lt;$S$3,$S$3,IF(tSeniority_Bonus[[#This Row],[YearFrac]]*$S$2&gt;$S$4,$S$4,tSeniority_Bonus[[#This Row],[YearFrac]]*$S$2))</f>
        <v>21973</v>
      </c>
      <c r="U250" s="10">
        <f ca="1">IF(tSeniority_Bonus[[#This Row],[YearFrac]]*$S$2&lt;$S$3,$S$3,tSeniority_Bonus[[#This Row],[YearFrac]]*$S$2)</f>
        <v>21973</v>
      </c>
    </row>
    <row r="251" spans="1:21">
      <c r="A251" s="2">
        <v>1031860</v>
      </c>
      <c r="B251" s="2">
        <v>243</v>
      </c>
      <c r="C251" s="2">
        <v>243</v>
      </c>
      <c r="D251" s="2" t="s">
        <v>386</v>
      </c>
      <c r="E251" s="3">
        <v>36250</v>
      </c>
      <c r="F251" s="2" t="s">
        <v>14</v>
      </c>
      <c r="G251" s="2" t="s">
        <v>15</v>
      </c>
      <c r="H251" s="3">
        <v>43181</v>
      </c>
      <c r="K251" s="2" t="s">
        <v>21</v>
      </c>
      <c r="L251" s="2" t="s">
        <v>268</v>
      </c>
      <c r="N251" t="s">
        <v>3440</v>
      </c>
      <c r="O251" s="3">
        <v>45306</v>
      </c>
      <c r="P251" s="2">
        <f t="shared" ca="1" si="6"/>
        <v>26</v>
      </c>
      <c r="Q251" s="2">
        <f t="shared" ca="1" si="7"/>
        <v>300</v>
      </c>
      <c r="R251" s="9">
        <f ca="1">ROUNDUP(YEARFRAC(tSeniority_Bonus[[#This Row],[DOH]],TODAY())*12,0)</f>
        <v>301</v>
      </c>
      <c r="S251" s="10">
        <f ca="1">ROUND(tSeniority_Bonus[[#This Row],[YearFrac]]*$S$2,0)</f>
        <v>21973</v>
      </c>
      <c r="T251" s="10">
        <f ca="1">IF(tSeniority_Bonus[[#This Row],[YearFrac]]*$S$2&lt;$S$3,$S$3,IF(tSeniority_Bonus[[#This Row],[YearFrac]]*$S$2&gt;$S$4,$S$4,tSeniority_Bonus[[#This Row],[YearFrac]]*$S$2))</f>
        <v>21973</v>
      </c>
      <c r="U251" s="10">
        <f ca="1">IF(tSeniority_Bonus[[#This Row],[YearFrac]]*$S$2&lt;$S$3,$S$3,tSeniority_Bonus[[#This Row],[YearFrac]]*$S$2)</f>
        <v>21973</v>
      </c>
    </row>
    <row r="252" spans="1:21">
      <c r="A252" s="2">
        <v>1031861</v>
      </c>
      <c r="B252" s="2">
        <v>244</v>
      </c>
      <c r="C252" s="2">
        <v>244</v>
      </c>
      <c r="D252" s="2" t="s">
        <v>387</v>
      </c>
      <c r="E252" s="3">
        <v>36250</v>
      </c>
      <c r="F252" s="2" t="s">
        <v>24</v>
      </c>
      <c r="G252" s="2" t="s">
        <v>15</v>
      </c>
      <c r="H252" s="3">
        <v>46193</v>
      </c>
      <c r="J252" s="2" t="s">
        <v>35</v>
      </c>
      <c r="K252" s="2" t="s">
        <v>80</v>
      </c>
      <c r="L252" s="2" t="s">
        <v>33</v>
      </c>
      <c r="N252" t="s">
        <v>3440</v>
      </c>
      <c r="O252" s="3">
        <v>45306</v>
      </c>
      <c r="P252" s="2">
        <f t="shared" ca="1" si="6"/>
        <v>26</v>
      </c>
      <c r="Q252" s="2">
        <f t="shared" ca="1" si="7"/>
        <v>300</v>
      </c>
      <c r="R252" s="9">
        <f ca="1">ROUNDUP(YEARFRAC(tSeniority_Bonus[[#This Row],[DOH]],TODAY())*12,0)</f>
        <v>301</v>
      </c>
      <c r="S252" s="10">
        <f ca="1">ROUND(tSeniority_Bonus[[#This Row],[YearFrac]]*$S$2,0)</f>
        <v>21973</v>
      </c>
      <c r="T252" s="10">
        <f ca="1">IF(tSeniority_Bonus[[#This Row],[YearFrac]]*$S$2&lt;$S$3,$S$3,IF(tSeniority_Bonus[[#This Row],[YearFrac]]*$S$2&gt;$S$4,$S$4,tSeniority_Bonus[[#This Row],[YearFrac]]*$S$2))</f>
        <v>21973</v>
      </c>
      <c r="U252" s="10">
        <f ca="1">IF(tSeniority_Bonus[[#This Row],[YearFrac]]*$S$2&lt;$S$3,$S$3,tSeniority_Bonus[[#This Row],[YearFrac]]*$S$2)</f>
        <v>21973</v>
      </c>
    </row>
    <row r="253" spans="1:21">
      <c r="A253" s="2">
        <v>1031862</v>
      </c>
      <c r="B253" s="2">
        <v>245</v>
      </c>
      <c r="C253" s="2">
        <v>245</v>
      </c>
      <c r="D253" s="2" t="s">
        <v>388</v>
      </c>
      <c r="E253" s="3">
        <v>36250</v>
      </c>
      <c r="F253" s="2" t="s">
        <v>31</v>
      </c>
      <c r="G253" s="2" t="s">
        <v>15</v>
      </c>
      <c r="H253" s="3">
        <v>45816</v>
      </c>
      <c r="K253" s="2" t="s">
        <v>389</v>
      </c>
      <c r="L253" s="2" t="s">
        <v>78</v>
      </c>
      <c r="N253" t="s">
        <v>3440</v>
      </c>
      <c r="O253" s="3">
        <v>45306</v>
      </c>
      <c r="P253" s="2">
        <f t="shared" ca="1" si="6"/>
        <v>26</v>
      </c>
      <c r="Q253" s="2">
        <f t="shared" ca="1" si="7"/>
        <v>300</v>
      </c>
      <c r="R253" s="9">
        <f ca="1">ROUNDUP(YEARFRAC(tSeniority_Bonus[[#This Row],[DOH]],TODAY())*12,0)</f>
        <v>301</v>
      </c>
      <c r="S253" s="10">
        <f ca="1">ROUND(tSeniority_Bonus[[#This Row],[YearFrac]]*$S$2,0)</f>
        <v>21973</v>
      </c>
      <c r="T253" s="10">
        <f ca="1">IF(tSeniority_Bonus[[#This Row],[YearFrac]]*$S$2&lt;$S$3,$S$3,IF(tSeniority_Bonus[[#This Row],[YearFrac]]*$S$2&gt;$S$4,$S$4,tSeniority_Bonus[[#This Row],[YearFrac]]*$S$2))</f>
        <v>21973</v>
      </c>
      <c r="U253" s="10">
        <f ca="1">IF(tSeniority_Bonus[[#This Row],[YearFrac]]*$S$2&lt;$S$3,$S$3,tSeniority_Bonus[[#This Row],[YearFrac]]*$S$2)</f>
        <v>21973</v>
      </c>
    </row>
    <row r="254" spans="1:21">
      <c r="A254" s="2">
        <v>1031863</v>
      </c>
      <c r="B254" s="2">
        <v>246</v>
      </c>
      <c r="C254" s="2">
        <v>246</v>
      </c>
      <c r="D254" s="2" t="s">
        <v>390</v>
      </c>
      <c r="E254" s="3">
        <v>36257</v>
      </c>
      <c r="F254" s="2" t="s">
        <v>28</v>
      </c>
      <c r="G254" s="2" t="s">
        <v>15</v>
      </c>
      <c r="H254" s="3">
        <v>39067</v>
      </c>
      <c r="K254" s="2" t="s">
        <v>142</v>
      </c>
      <c r="L254" s="2" t="s">
        <v>58</v>
      </c>
      <c r="N254" t="s">
        <v>3440</v>
      </c>
      <c r="O254" s="3">
        <v>45306</v>
      </c>
      <c r="P254" s="2">
        <f t="shared" ca="1" si="6"/>
        <v>25</v>
      </c>
      <c r="Q254" s="2">
        <f t="shared" ca="1" si="7"/>
        <v>299</v>
      </c>
      <c r="R254" s="9">
        <f ca="1">ROUNDUP(YEARFRAC(tSeniority_Bonus[[#This Row],[DOH]],TODAY())*12,0)</f>
        <v>300</v>
      </c>
      <c r="S254" s="10">
        <f ca="1">ROUND(tSeniority_Bonus[[#This Row],[YearFrac]]*$S$2,0)</f>
        <v>21900</v>
      </c>
      <c r="T254" s="10">
        <f ca="1">IF(tSeniority_Bonus[[#This Row],[YearFrac]]*$S$2&lt;$S$3,$S$3,IF(tSeniority_Bonus[[#This Row],[YearFrac]]*$S$2&gt;$S$4,$S$4,tSeniority_Bonus[[#This Row],[YearFrac]]*$S$2))</f>
        <v>21900</v>
      </c>
      <c r="U254" s="10">
        <f ca="1">IF(tSeniority_Bonus[[#This Row],[YearFrac]]*$S$2&lt;$S$3,$S$3,tSeniority_Bonus[[#This Row],[YearFrac]]*$S$2)</f>
        <v>21900</v>
      </c>
    </row>
    <row r="255" spans="1:21">
      <c r="A255" s="2">
        <v>1031864</v>
      </c>
      <c r="B255" s="2">
        <v>247</v>
      </c>
      <c r="C255" s="2">
        <v>247</v>
      </c>
      <c r="D255" s="2" t="s">
        <v>391</v>
      </c>
      <c r="E255" s="3">
        <v>36257</v>
      </c>
      <c r="F255" s="2" t="s">
        <v>19</v>
      </c>
      <c r="G255" s="2" t="s">
        <v>15</v>
      </c>
      <c r="H255" s="3">
        <v>46090</v>
      </c>
      <c r="K255" s="2" t="s">
        <v>21</v>
      </c>
      <c r="L255" s="2" t="s">
        <v>154</v>
      </c>
      <c r="N255" t="s">
        <v>3440</v>
      </c>
      <c r="O255" s="3">
        <v>45306</v>
      </c>
      <c r="P255" s="2">
        <f t="shared" ca="1" si="6"/>
        <v>25</v>
      </c>
      <c r="Q255" s="2">
        <f t="shared" ca="1" si="7"/>
        <v>299</v>
      </c>
      <c r="R255" s="9">
        <f ca="1">ROUNDUP(YEARFRAC(tSeniority_Bonus[[#This Row],[DOH]],TODAY())*12,0)</f>
        <v>300</v>
      </c>
      <c r="S255" s="10">
        <f ca="1">ROUND(tSeniority_Bonus[[#This Row],[YearFrac]]*$S$2,0)</f>
        <v>21900</v>
      </c>
      <c r="T255" s="10">
        <f ca="1">IF(tSeniority_Bonus[[#This Row],[YearFrac]]*$S$2&lt;$S$3,$S$3,IF(tSeniority_Bonus[[#This Row],[YearFrac]]*$S$2&gt;$S$4,$S$4,tSeniority_Bonus[[#This Row],[YearFrac]]*$S$2))</f>
        <v>21900</v>
      </c>
      <c r="U255" s="10">
        <f ca="1">IF(tSeniority_Bonus[[#This Row],[YearFrac]]*$S$2&lt;$S$3,$S$3,tSeniority_Bonus[[#This Row],[YearFrac]]*$S$2)</f>
        <v>21900</v>
      </c>
    </row>
    <row r="256" spans="1:21">
      <c r="A256" s="2">
        <v>1031868</v>
      </c>
      <c r="B256" s="2">
        <v>248</v>
      </c>
      <c r="C256" s="2">
        <v>248</v>
      </c>
      <c r="D256" s="2" t="s">
        <v>392</v>
      </c>
      <c r="E256" s="3">
        <v>36263</v>
      </c>
      <c r="F256" s="2" t="s">
        <v>322</v>
      </c>
      <c r="G256" s="2" t="s">
        <v>15</v>
      </c>
      <c r="H256" s="3"/>
      <c r="K256" s="2" t="s">
        <v>69</v>
      </c>
      <c r="L256" s="2" t="s">
        <v>92</v>
      </c>
      <c r="N256" t="s">
        <v>3440</v>
      </c>
      <c r="O256" s="3">
        <v>45306</v>
      </c>
      <c r="P256" s="2">
        <f t="shared" ca="1" si="6"/>
        <v>25</v>
      </c>
      <c r="Q256" s="2">
        <f t="shared" ca="1" si="7"/>
        <v>299</v>
      </c>
      <c r="R256" s="9">
        <f ca="1">ROUNDUP(YEARFRAC(tSeniority_Bonus[[#This Row],[DOH]],TODAY())*12,0)</f>
        <v>300</v>
      </c>
      <c r="S256" s="10">
        <f ca="1">ROUND(tSeniority_Bonus[[#This Row],[YearFrac]]*$S$2,0)</f>
        <v>21900</v>
      </c>
      <c r="T256" s="10">
        <f ca="1">IF(tSeniority_Bonus[[#This Row],[YearFrac]]*$S$2&lt;$S$3,$S$3,IF(tSeniority_Bonus[[#This Row],[YearFrac]]*$S$2&gt;$S$4,$S$4,tSeniority_Bonus[[#This Row],[YearFrac]]*$S$2))</f>
        <v>21900</v>
      </c>
      <c r="U256" s="10">
        <f ca="1">IF(tSeniority_Bonus[[#This Row],[YearFrac]]*$S$2&lt;$S$3,$S$3,tSeniority_Bonus[[#This Row],[YearFrac]]*$S$2)</f>
        <v>21900</v>
      </c>
    </row>
    <row r="257" spans="1:21">
      <c r="A257" s="2">
        <v>1031872</v>
      </c>
      <c r="B257" s="2">
        <v>249</v>
      </c>
      <c r="C257" s="2">
        <v>249</v>
      </c>
      <c r="D257" s="2" t="s">
        <v>393</v>
      </c>
      <c r="E257" s="3">
        <v>36285</v>
      </c>
      <c r="F257" s="2" t="s">
        <v>28</v>
      </c>
      <c r="G257" s="2" t="s">
        <v>15</v>
      </c>
      <c r="H257" s="3">
        <v>43788</v>
      </c>
      <c r="K257" s="2" t="s">
        <v>135</v>
      </c>
      <c r="L257" s="2" t="s">
        <v>376</v>
      </c>
      <c r="N257" t="s">
        <v>3440</v>
      </c>
      <c r="O257" s="3">
        <v>45306</v>
      </c>
      <c r="P257" s="2">
        <f t="shared" ca="1" si="6"/>
        <v>25</v>
      </c>
      <c r="Q257" s="2">
        <f t="shared" ca="1" si="7"/>
        <v>298</v>
      </c>
      <c r="R257" s="9">
        <f ca="1">ROUNDUP(YEARFRAC(tSeniority_Bonus[[#This Row],[DOH]],TODAY())*12,0)</f>
        <v>299</v>
      </c>
      <c r="S257" s="10">
        <f ca="1">ROUND(tSeniority_Bonus[[#This Row],[YearFrac]]*$S$2,0)</f>
        <v>21827</v>
      </c>
      <c r="T257" s="10">
        <f ca="1">IF(tSeniority_Bonus[[#This Row],[YearFrac]]*$S$2&lt;$S$3,$S$3,IF(tSeniority_Bonus[[#This Row],[YearFrac]]*$S$2&gt;$S$4,$S$4,tSeniority_Bonus[[#This Row],[YearFrac]]*$S$2))</f>
        <v>21827</v>
      </c>
      <c r="U257" s="10">
        <f ca="1">IF(tSeniority_Bonus[[#This Row],[YearFrac]]*$S$2&lt;$S$3,$S$3,tSeniority_Bonus[[#This Row],[YearFrac]]*$S$2)</f>
        <v>21827</v>
      </c>
    </row>
    <row r="258" spans="1:21">
      <c r="A258" s="2">
        <v>1031875</v>
      </c>
      <c r="B258" s="2">
        <v>250</v>
      </c>
      <c r="C258" s="2">
        <v>250</v>
      </c>
      <c r="D258" s="2" t="s">
        <v>394</v>
      </c>
      <c r="E258" s="3">
        <v>36285</v>
      </c>
      <c r="F258" s="2" t="s">
        <v>14</v>
      </c>
      <c r="G258" s="2" t="s">
        <v>15</v>
      </c>
      <c r="H258" s="3">
        <v>43934</v>
      </c>
      <c r="K258" s="2" t="s">
        <v>142</v>
      </c>
      <c r="L258" s="2" t="s">
        <v>395</v>
      </c>
      <c r="N258" t="s">
        <v>3440</v>
      </c>
      <c r="O258" s="3">
        <v>45306</v>
      </c>
      <c r="P258" s="2">
        <f t="shared" ca="1" si="6"/>
        <v>25</v>
      </c>
      <c r="Q258" s="2">
        <f t="shared" ca="1" si="7"/>
        <v>298</v>
      </c>
      <c r="R258" s="9">
        <f ca="1">ROUNDUP(YEARFRAC(tSeniority_Bonus[[#This Row],[DOH]],TODAY())*12,0)</f>
        <v>299</v>
      </c>
      <c r="S258" s="10">
        <f ca="1">ROUND(tSeniority_Bonus[[#This Row],[YearFrac]]*$S$2,0)</f>
        <v>21827</v>
      </c>
      <c r="T258" s="10">
        <f ca="1">IF(tSeniority_Bonus[[#This Row],[YearFrac]]*$S$2&lt;$S$3,$S$3,IF(tSeniority_Bonus[[#This Row],[YearFrac]]*$S$2&gt;$S$4,$S$4,tSeniority_Bonus[[#This Row],[YearFrac]]*$S$2))</f>
        <v>21827</v>
      </c>
      <c r="U258" s="10">
        <f ca="1">IF(tSeniority_Bonus[[#This Row],[YearFrac]]*$S$2&lt;$S$3,$S$3,tSeniority_Bonus[[#This Row],[YearFrac]]*$S$2)</f>
        <v>21827</v>
      </c>
    </row>
    <row r="259" spans="1:21">
      <c r="A259" s="2">
        <v>1031877</v>
      </c>
      <c r="B259" s="2">
        <v>251</v>
      </c>
      <c r="C259" s="2">
        <v>251</v>
      </c>
      <c r="D259" s="2" t="s">
        <v>396</v>
      </c>
      <c r="E259" s="3">
        <v>36285</v>
      </c>
      <c r="F259" s="2" t="s">
        <v>14</v>
      </c>
      <c r="G259" s="2" t="s">
        <v>15</v>
      </c>
      <c r="H259" s="3">
        <v>43022</v>
      </c>
      <c r="K259" s="2" t="s">
        <v>16</v>
      </c>
      <c r="L259" s="2" t="s">
        <v>397</v>
      </c>
      <c r="N259" t="s">
        <v>3440</v>
      </c>
      <c r="O259" s="3">
        <v>45306</v>
      </c>
      <c r="P259" s="2">
        <f t="shared" ca="1" si="6"/>
        <v>25</v>
      </c>
      <c r="Q259" s="2">
        <f t="shared" ca="1" si="7"/>
        <v>298</v>
      </c>
      <c r="R259" s="9">
        <f ca="1">ROUNDUP(YEARFRAC(tSeniority_Bonus[[#This Row],[DOH]],TODAY())*12,0)</f>
        <v>299</v>
      </c>
      <c r="S259" s="10">
        <f ca="1">ROUND(tSeniority_Bonus[[#This Row],[YearFrac]]*$S$2,0)</f>
        <v>21827</v>
      </c>
      <c r="T259" s="10">
        <f ca="1">IF(tSeniority_Bonus[[#This Row],[YearFrac]]*$S$2&lt;$S$3,$S$3,IF(tSeniority_Bonus[[#This Row],[YearFrac]]*$S$2&gt;$S$4,$S$4,tSeniority_Bonus[[#This Row],[YearFrac]]*$S$2))</f>
        <v>21827</v>
      </c>
      <c r="U259" s="10">
        <f ca="1">IF(tSeniority_Bonus[[#This Row],[YearFrac]]*$S$2&lt;$S$3,$S$3,tSeniority_Bonus[[#This Row],[YearFrac]]*$S$2)</f>
        <v>21827</v>
      </c>
    </row>
    <row r="260" spans="1:21">
      <c r="A260" s="2">
        <v>1031878</v>
      </c>
      <c r="B260" s="2">
        <v>252</v>
      </c>
      <c r="C260" s="2">
        <v>252</v>
      </c>
      <c r="D260" s="2" t="s">
        <v>398</v>
      </c>
      <c r="E260" s="3">
        <v>36285</v>
      </c>
      <c r="F260" s="2" t="s">
        <v>14</v>
      </c>
      <c r="G260" s="2" t="s">
        <v>15</v>
      </c>
      <c r="H260" s="3">
        <v>43317</v>
      </c>
      <c r="K260" s="2" t="s">
        <v>206</v>
      </c>
      <c r="L260" s="2" t="s">
        <v>174</v>
      </c>
      <c r="N260" t="s">
        <v>3440</v>
      </c>
      <c r="O260" s="3">
        <v>45306</v>
      </c>
      <c r="P260" s="2">
        <f t="shared" ca="1" si="6"/>
        <v>25</v>
      </c>
      <c r="Q260" s="2">
        <f t="shared" ca="1" si="7"/>
        <v>298</v>
      </c>
      <c r="R260" s="9">
        <f ca="1">ROUNDUP(YEARFRAC(tSeniority_Bonus[[#This Row],[DOH]],TODAY())*12,0)</f>
        <v>299</v>
      </c>
      <c r="S260" s="10">
        <f ca="1">ROUND(tSeniority_Bonus[[#This Row],[YearFrac]]*$S$2,0)</f>
        <v>21827</v>
      </c>
      <c r="T260" s="10">
        <f ca="1">IF(tSeniority_Bonus[[#This Row],[YearFrac]]*$S$2&lt;$S$3,$S$3,IF(tSeniority_Bonus[[#This Row],[YearFrac]]*$S$2&gt;$S$4,$S$4,tSeniority_Bonus[[#This Row],[YearFrac]]*$S$2))</f>
        <v>21827</v>
      </c>
      <c r="U260" s="10">
        <f ca="1">IF(tSeniority_Bonus[[#This Row],[YearFrac]]*$S$2&lt;$S$3,$S$3,tSeniority_Bonus[[#This Row],[YearFrac]]*$S$2)</f>
        <v>21827</v>
      </c>
    </row>
    <row r="261" spans="1:21">
      <c r="A261" s="2">
        <v>1031879</v>
      </c>
      <c r="B261" s="2">
        <v>253</v>
      </c>
      <c r="C261" s="2">
        <v>253</v>
      </c>
      <c r="D261" s="2" t="s">
        <v>399</v>
      </c>
      <c r="E261" s="3">
        <v>36285</v>
      </c>
      <c r="F261" s="2" t="s">
        <v>19</v>
      </c>
      <c r="G261" s="2" t="s">
        <v>15</v>
      </c>
      <c r="H261" s="3">
        <v>46193</v>
      </c>
      <c r="K261" s="2" t="s">
        <v>16</v>
      </c>
      <c r="L261" s="2" t="s">
        <v>152</v>
      </c>
      <c r="N261" t="s">
        <v>3440</v>
      </c>
      <c r="O261" s="3">
        <v>45306</v>
      </c>
      <c r="P261" s="2">
        <f t="shared" ca="1" si="6"/>
        <v>25</v>
      </c>
      <c r="Q261" s="2">
        <f t="shared" ca="1" si="7"/>
        <v>298</v>
      </c>
      <c r="R261" s="9">
        <f ca="1">ROUNDUP(YEARFRAC(tSeniority_Bonus[[#This Row],[DOH]],TODAY())*12,0)</f>
        <v>299</v>
      </c>
      <c r="S261" s="10">
        <f ca="1">ROUND(tSeniority_Bonus[[#This Row],[YearFrac]]*$S$2,0)</f>
        <v>21827</v>
      </c>
      <c r="T261" s="10">
        <f ca="1">IF(tSeniority_Bonus[[#This Row],[YearFrac]]*$S$2&lt;$S$3,$S$3,IF(tSeniority_Bonus[[#This Row],[YearFrac]]*$S$2&gt;$S$4,$S$4,tSeniority_Bonus[[#This Row],[YearFrac]]*$S$2))</f>
        <v>21827</v>
      </c>
      <c r="U261" s="10">
        <f ca="1">IF(tSeniority_Bonus[[#This Row],[YearFrac]]*$S$2&lt;$S$3,$S$3,tSeniority_Bonus[[#This Row],[YearFrac]]*$S$2)</f>
        <v>21827</v>
      </c>
    </row>
    <row r="262" spans="1:21">
      <c r="A262" s="2">
        <v>1031880</v>
      </c>
      <c r="B262" s="2">
        <v>254</v>
      </c>
      <c r="C262" s="2">
        <v>254</v>
      </c>
      <c r="D262" s="2" t="s">
        <v>400</v>
      </c>
      <c r="E262" s="3">
        <v>36285</v>
      </c>
      <c r="F262" s="2" t="s">
        <v>19</v>
      </c>
      <c r="G262" s="2" t="s">
        <v>15</v>
      </c>
      <c r="H262" s="3">
        <v>45247</v>
      </c>
      <c r="K262" s="2" t="s">
        <v>52</v>
      </c>
      <c r="L262" s="2" t="s">
        <v>401</v>
      </c>
      <c r="N262" t="s">
        <v>3440</v>
      </c>
      <c r="O262" s="3">
        <v>45306</v>
      </c>
      <c r="P262" s="2">
        <f t="shared" ca="1" si="6"/>
        <v>25</v>
      </c>
      <c r="Q262" s="2">
        <f t="shared" ca="1" si="7"/>
        <v>298</v>
      </c>
      <c r="R262" s="9">
        <f ca="1">ROUNDUP(YEARFRAC(tSeniority_Bonus[[#This Row],[DOH]],TODAY())*12,0)</f>
        <v>299</v>
      </c>
      <c r="S262" s="10">
        <f ca="1">ROUND(tSeniority_Bonus[[#This Row],[YearFrac]]*$S$2,0)</f>
        <v>21827</v>
      </c>
      <c r="T262" s="10">
        <f ca="1">IF(tSeniority_Bonus[[#This Row],[YearFrac]]*$S$2&lt;$S$3,$S$3,IF(tSeniority_Bonus[[#This Row],[YearFrac]]*$S$2&gt;$S$4,$S$4,tSeniority_Bonus[[#This Row],[YearFrac]]*$S$2))</f>
        <v>21827</v>
      </c>
      <c r="U262" s="10">
        <f ca="1">IF(tSeniority_Bonus[[#This Row],[YearFrac]]*$S$2&lt;$S$3,$S$3,tSeniority_Bonus[[#This Row],[YearFrac]]*$S$2)</f>
        <v>21827</v>
      </c>
    </row>
    <row r="263" spans="1:21">
      <c r="A263" s="2">
        <v>1031882</v>
      </c>
      <c r="B263" s="2">
        <v>255</v>
      </c>
      <c r="C263" s="2">
        <v>255</v>
      </c>
      <c r="D263" s="2" t="s">
        <v>402</v>
      </c>
      <c r="E263" s="3">
        <v>36299</v>
      </c>
      <c r="F263" s="2" t="s">
        <v>31</v>
      </c>
      <c r="G263" s="2" t="s">
        <v>15</v>
      </c>
      <c r="H263" s="3">
        <v>44892</v>
      </c>
      <c r="K263" s="2" t="s">
        <v>21</v>
      </c>
      <c r="L263" s="2" t="s">
        <v>403</v>
      </c>
      <c r="N263" t="s">
        <v>3440</v>
      </c>
      <c r="O263" s="3">
        <v>45306</v>
      </c>
      <c r="P263" s="2">
        <f t="shared" ca="1" si="6"/>
        <v>25</v>
      </c>
      <c r="Q263" s="2">
        <f t="shared" ca="1" si="7"/>
        <v>298</v>
      </c>
      <c r="R263" s="9">
        <f ca="1">ROUNDUP(YEARFRAC(tSeniority_Bonus[[#This Row],[DOH]],TODAY())*12,0)</f>
        <v>299</v>
      </c>
      <c r="S263" s="10">
        <f ca="1">ROUND(tSeniority_Bonus[[#This Row],[YearFrac]]*$S$2,0)</f>
        <v>21827</v>
      </c>
      <c r="T263" s="10">
        <f ca="1">IF(tSeniority_Bonus[[#This Row],[YearFrac]]*$S$2&lt;$S$3,$S$3,IF(tSeniority_Bonus[[#This Row],[YearFrac]]*$S$2&gt;$S$4,$S$4,tSeniority_Bonus[[#This Row],[YearFrac]]*$S$2))</f>
        <v>21827</v>
      </c>
      <c r="U263" s="10">
        <f ca="1">IF(tSeniority_Bonus[[#This Row],[YearFrac]]*$S$2&lt;$S$3,$S$3,tSeniority_Bonus[[#This Row],[YearFrac]]*$S$2)</f>
        <v>21827</v>
      </c>
    </row>
    <row r="264" spans="1:21">
      <c r="A264" s="2">
        <v>1031884</v>
      </c>
      <c r="B264" s="2">
        <v>256</v>
      </c>
      <c r="C264" s="2">
        <v>256</v>
      </c>
      <c r="D264" s="2" t="s">
        <v>404</v>
      </c>
      <c r="E264" s="3">
        <v>36299</v>
      </c>
      <c r="F264" s="2" t="s">
        <v>24</v>
      </c>
      <c r="G264" s="2" t="s">
        <v>15</v>
      </c>
      <c r="H264" s="3">
        <v>45090</v>
      </c>
      <c r="J264" s="2" t="s">
        <v>60</v>
      </c>
      <c r="K264" s="2" t="s">
        <v>80</v>
      </c>
      <c r="L264" s="2" t="s">
        <v>145</v>
      </c>
      <c r="N264" t="s">
        <v>3440</v>
      </c>
      <c r="O264" s="3">
        <v>45306</v>
      </c>
      <c r="P264" s="2">
        <f t="shared" ca="1" si="6"/>
        <v>25</v>
      </c>
      <c r="Q264" s="2">
        <f t="shared" ca="1" si="7"/>
        <v>298</v>
      </c>
      <c r="R264" s="9">
        <f ca="1">ROUNDUP(YEARFRAC(tSeniority_Bonus[[#This Row],[DOH]],TODAY())*12,0)</f>
        <v>299</v>
      </c>
      <c r="S264" s="10">
        <f ca="1">ROUND(tSeniority_Bonus[[#This Row],[YearFrac]]*$S$2,0)</f>
        <v>21827</v>
      </c>
      <c r="T264" s="10">
        <f ca="1">IF(tSeniority_Bonus[[#This Row],[YearFrac]]*$S$2&lt;$S$3,$S$3,IF(tSeniority_Bonus[[#This Row],[YearFrac]]*$S$2&gt;$S$4,$S$4,tSeniority_Bonus[[#This Row],[YearFrac]]*$S$2))</f>
        <v>21827</v>
      </c>
      <c r="U264" s="10">
        <f ca="1">IF(tSeniority_Bonus[[#This Row],[YearFrac]]*$S$2&lt;$S$3,$S$3,tSeniority_Bonus[[#This Row],[YearFrac]]*$S$2)</f>
        <v>21827</v>
      </c>
    </row>
    <row r="265" spans="1:21">
      <c r="A265" s="2">
        <v>1031885</v>
      </c>
      <c r="B265" s="2">
        <v>257</v>
      </c>
      <c r="C265" s="2">
        <v>257</v>
      </c>
      <c r="D265" s="2" t="s">
        <v>405</v>
      </c>
      <c r="E265" s="3">
        <v>36299</v>
      </c>
      <c r="F265" s="2" t="s">
        <v>31</v>
      </c>
      <c r="G265" s="2" t="s">
        <v>15</v>
      </c>
      <c r="H265" s="3">
        <v>42457</v>
      </c>
      <c r="J265" s="2" t="s">
        <v>60</v>
      </c>
      <c r="K265" s="2" t="s">
        <v>43</v>
      </c>
      <c r="L265" s="2" t="s">
        <v>33</v>
      </c>
      <c r="N265" t="s">
        <v>3440</v>
      </c>
      <c r="O265" s="3">
        <v>45306</v>
      </c>
      <c r="P265" s="2">
        <f t="shared" ref="P265:P328" ca="1" si="8">ROUNDUP((TODAY()-E265)/365.25,0)</f>
        <v>25</v>
      </c>
      <c r="Q265" s="2">
        <f t="shared" ref="Q265:Q328" ca="1" si="9">DATEDIF(E265,TODAY(),"M")</f>
        <v>298</v>
      </c>
      <c r="R265" s="9">
        <f ca="1">ROUNDUP(YEARFRAC(tSeniority_Bonus[[#This Row],[DOH]],TODAY())*12,0)</f>
        <v>299</v>
      </c>
      <c r="S265" s="10">
        <f ca="1">ROUND(tSeniority_Bonus[[#This Row],[YearFrac]]*$S$2,0)</f>
        <v>21827</v>
      </c>
      <c r="T265" s="10">
        <f ca="1">IF(tSeniority_Bonus[[#This Row],[YearFrac]]*$S$2&lt;$S$3,$S$3,IF(tSeniority_Bonus[[#This Row],[YearFrac]]*$S$2&gt;$S$4,$S$4,tSeniority_Bonus[[#This Row],[YearFrac]]*$S$2))</f>
        <v>21827</v>
      </c>
      <c r="U265" s="10">
        <f ca="1">IF(tSeniority_Bonus[[#This Row],[YearFrac]]*$S$2&lt;$S$3,$S$3,tSeniority_Bonus[[#This Row],[YearFrac]]*$S$2)</f>
        <v>21827</v>
      </c>
    </row>
    <row r="266" spans="1:21">
      <c r="A266" s="2">
        <v>1031887</v>
      </c>
      <c r="B266" s="2">
        <v>258</v>
      </c>
      <c r="C266" s="2">
        <v>258</v>
      </c>
      <c r="D266" s="2" t="s">
        <v>406</v>
      </c>
      <c r="E266" s="3">
        <v>36299</v>
      </c>
      <c r="F266" s="2" t="s">
        <v>14</v>
      </c>
      <c r="G266" s="2" t="s">
        <v>15</v>
      </c>
      <c r="H266" s="3">
        <v>45414</v>
      </c>
      <c r="K266" s="2" t="s">
        <v>32</v>
      </c>
      <c r="L266" s="2" t="s">
        <v>346</v>
      </c>
      <c r="N266" t="s">
        <v>3440</v>
      </c>
      <c r="O266" s="3">
        <v>45306</v>
      </c>
      <c r="P266" s="2">
        <f t="shared" ca="1" si="8"/>
        <v>25</v>
      </c>
      <c r="Q266" s="2">
        <f t="shared" ca="1" si="9"/>
        <v>298</v>
      </c>
      <c r="R266" s="9">
        <f ca="1">ROUNDUP(YEARFRAC(tSeniority_Bonus[[#This Row],[DOH]],TODAY())*12,0)</f>
        <v>299</v>
      </c>
      <c r="S266" s="10">
        <f ca="1">ROUND(tSeniority_Bonus[[#This Row],[YearFrac]]*$S$2,0)</f>
        <v>21827</v>
      </c>
      <c r="T266" s="10">
        <f ca="1">IF(tSeniority_Bonus[[#This Row],[YearFrac]]*$S$2&lt;$S$3,$S$3,IF(tSeniority_Bonus[[#This Row],[YearFrac]]*$S$2&gt;$S$4,$S$4,tSeniority_Bonus[[#This Row],[YearFrac]]*$S$2))</f>
        <v>21827</v>
      </c>
      <c r="U266" s="10">
        <f ca="1">IF(tSeniority_Bonus[[#This Row],[YearFrac]]*$S$2&lt;$S$3,$S$3,tSeniority_Bonus[[#This Row],[YearFrac]]*$S$2)</f>
        <v>21827</v>
      </c>
    </row>
    <row r="267" spans="1:21">
      <c r="A267" s="2">
        <v>1031888</v>
      </c>
      <c r="B267" s="2">
        <v>259</v>
      </c>
      <c r="C267" s="2">
        <v>259</v>
      </c>
      <c r="D267" s="2" t="s">
        <v>407</v>
      </c>
      <c r="E267" s="3">
        <v>36299</v>
      </c>
      <c r="F267" s="2" t="s">
        <v>14</v>
      </c>
      <c r="G267" s="2" t="s">
        <v>15</v>
      </c>
      <c r="H267" s="3">
        <v>39580</v>
      </c>
      <c r="K267" s="2" t="s">
        <v>142</v>
      </c>
      <c r="L267" s="2" t="s">
        <v>257</v>
      </c>
      <c r="N267" t="s">
        <v>3440</v>
      </c>
      <c r="O267" s="3">
        <v>45306</v>
      </c>
      <c r="P267" s="2">
        <f t="shared" ca="1" si="8"/>
        <v>25</v>
      </c>
      <c r="Q267" s="2">
        <f t="shared" ca="1" si="9"/>
        <v>298</v>
      </c>
      <c r="R267" s="9">
        <f ca="1">ROUNDUP(YEARFRAC(tSeniority_Bonus[[#This Row],[DOH]],TODAY())*12,0)</f>
        <v>299</v>
      </c>
      <c r="S267" s="10">
        <f ca="1">ROUND(tSeniority_Bonus[[#This Row],[YearFrac]]*$S$2,0)</f>
        <v>21827</v>
      </c>
      <c r="T267" s="10">
        <f ca="1">IF(tSeniority_Bonus[[#This Row],[YearFrac]]*$S$2&lt;$S$3,$S$3,IF(tSeniority_Bonus[[#This Row],[YearFrac]]*$S$2&gt;$S$4,$S$4,tSeniority_Bonus[[#This Row],[YearFrac]]*$S$2))</f>
        <v>21827</v>
      </c>
      <c r="U267" s="10">
        <f ca="1">IF(tSeniority_Bonus[[#This Row],[YearFrac]]*$S$2&lt;$S$3,$S$3,tSeniority_Bonus[[#This Row],[YearFrac]]*$S$2)</f>
        <v>21827</v>
      </c>
    </row>
    <row r="268" spans="1:21">
      <c r="A268" s="2">
        <v>1031895</v>
      </c>
      <c r="B268" s="2">
        <v>260</v>
      </c>
      <c r="C268" s="2">
        <v>260</v>
      </c>
      <c r="D268" s="2" t="s">
        <v>408</v>
      </c>
      <c r="E268" s="3">
        <v>36321</v>
      </c>
      <c r="F268" s="2" t="s">
        <v>31</v>
      </c>
      <c r="G268" s="2" t="s">
        <v>15</v>
      </c>
      <c r="H268" s="3">
        <v>44892</v>
      </c>
      <c r="K268" s="2" t="s">
        <v>21</v>
      </c>
      <c r="L268" s="2" t="s">
        <v>94</v>
      </c>
      <c r="N268" t="s">
        <v>3440</v>
      </c>
      <c r="O268" s="3">
        <v>45306</v>
      </c>
      <c r="P268" s="2">
        <f t="shared" ca="1" si="8"/>
        <v>25</v>
      </c>
      <c r="Q268" s="2">
        <f t="shared" ca="1" si="9"/>
        <v>297</v>
      </c>
      <c r="R268" s="9">
        <f ca="1">ROUNDUP(YEARFRAC(tSeniority_Bonus[[#This Row],[DOH]],TODAY())*12,0)</f>
        <v>298</v>
      </c>
      <c r="S268" s="10">
        <f ca="1">ROUND(tSeniority_Bonus[[#This Row],[YearFrac]]*$S$2,0)</f>
        <v>21754</v>
      </c>
      <c r="T268" s="10">
        <f ca="1">IF(tSeniority_Bonus[[#This Row],[YearFrac]]*$S$2&lt;$S$3,$S$3,IF(tSeniority_Bonus[[#This Row],[YearFrac]]*$S$2&gt;$S$4,$S$4,tSeniority_Bonus[[#This Row],[YearFrac]]*$S$2))</f>
        <v>21754</v>
      </c>
      <c r="U268" s="10">
        <f ca="1">IF(tSeniority_Bonus[[#This Row],[YearFrac]]*$S$2&lt;$S$3,$S$3,tSeniority_Bonus[[#This Row],[YearFrac]]*$S$2)</f>
        <v>21754</v>
      </c>
    </row>
    <row r="269" spans="1:21">
      <c r="A269" s="2">
        <v>1031897</v>
      </c>
      <c r="B269" s="2">
        <v>261</v>
      </c>
      <c r="C269" s="2">
        <v>261</v>
      </c>
      <c r="D269" s="2" t="s">
        <v>409</v>
      </c>
      <c r="E269" s="3">
        <v>36321</v>
      </c>
      <c r="F269" s="2" t="s">
        <v>19</v>
      </c>
      <c r="G269" s="2" t="s">
        <v>15</v>
      </c>
      <c r="H269" s="3">
        <v>46193</v>
      </c>
      <c r="K269" s="2" t="s">
        <v>43</v>
      </c>
      <c r="L269" s="2" t="s">
        <v>152</v>
      </c>
      <c r="N269" t="s">
        <v>3440</v>
      </c>
      <c r="O269" s="3">
        <v>45306</v>
      </c>
      <c r="P269" s="2">
        <f t="shared" ca="1" si="8"/>
        <v>25</v>
      </c>
      <c r="Q269" s="2">
        <f t="shared" ca="1" si="9"/>
        <v>297</v>
      </c>
      <c r="R269" s="9">
        <f ca="1">ROUNDUP(YEARFRAC(tSeniority_Bonus[[#This Row],[DOH]],TODAY())*12,0)</f>
        <v>298</v>
      </c>
      <c r="S269" s="10">
        <f ca="1">ROUND(tSeniority_Bonus[[#This Row],[YearFrac]]*$S$2,0)</f>
        <v>21754</v>
      </c>
      <c r="T269" s="10">
        <f ca="1">IF(tSeniority_Bonus[[#This Row],[YearFrac]]*$S$2&lt;$S$3,$S$3,IF(tSeniority_Bonus[[#This Row],[YearFrac]]*$S$2&gt;$S$4,$S$4,tSeniority_Bonus[[#This Row],[YearFrac]]*$S$2))</f>
        <v>21754</v>
      </c>
      <c r="U269" s="10">
        <f ca="1">IF(tSeniority_Bonus[[#This Row],[YearFrac]]*$S$2&lt;$S$3,$S$3,tSeniority_Bonus[[#This Row],[YearFrac]]*$S$2)</f>
        <v>21754</v>
      </c>
    </row>
    <row r="270" spans="1:21">
      <c r="A270" s="2">
        <v>1031899</v>
      </c>
      <c r="B270" s="2">
        <v>262</v>
      </c>
      <c r="C270" s="2">
        <v>262</v>
      </c>
      <c r="D270" s="2" t="s">
        <v>410</v>
      </c>
      <c r="E270" s="3">
        <v>36321</v>
      </c>
      <c r="F270" s="2" t="s">
        <v>57</v>
      </c>
      <c r="G270" s="2" t="s">
        <v>15</v>
      </c>
      <c r="H270" s="3">
        <v>45938</v>
      </c>
      <c r="K270" s="2" t="s">
        <v>21</v>
      </c>
      <c r="L270" s="2" t="s">
        <v>411</v>
      </c>
      <c r="N270" t="s">
        <v>3440</v>
      </c>
      <c r="O270" s="3">
        <v>45306</v>
      </c>
      <c r="P270" s="2">
        <f t="shared" ca="1" si="8"/>
        <v>25</v>
      </c>
      <c r="Q270" s="2">
        <f t="shared" ca="1" si="9"/>
        <v>297</v>
      </c>
      <c r="R270" s="9">
        <f ca="1">ROUNDUP(YEARFRAC(tSeniority_Bonus[[#This Row],[DOH]],TODAY())*12,0)</f>
        <v>298</v>
      </c>
      <c r="S270" s="10">
        <f ca="1">ROUND(tSeniority_Bonus[[#This Row],[YearFrac]]*$S$2,0)</f>
        <v>21754</v>
      </c>
      <c r="T270" s="10">
        <f ca="1">IF(tSeniority_Bonus[[#This Row],[YearFrac]]*$S$2&lt;$S$3,$S$3,IF(tSeniority_Bonus[[#This Row],[YearFrac]]*$S$2&gt;$S$4,$S$4,tSeniority_Bonus[[#This Row],[YearFrac]]*$S$2))</f>
        <v>21754</v>
      </c>
      <c r="U270" s="10">
        <f ca="1">IF(tSeniority_Bonus[[#This Row],[YearFrac]]*$S$2&lt;$S$3,$S$3,tSeniority_Bonus[[#This Row],[YearFrac]]*$S$2)</f>
        <v>21754</v>
      </c>
    </row>
    <row r="271" spans="1:21">
      <c r="A271" s="2">
        <v>1031908</v>
      </c>
      <c r="B271" s="2">
        <v>263</v>
      </c>
      <c r="C271" s="2">
        <v>263</v>
      </c>
      <c r="D271" s="2" t="s">
        <v>412</v>
      </c>
      <c r="E271" s="3">
        <v>36334</v>
      </c>
      <c r="F271" s="2" t="s">
        <v>57</v>
      </c>
      <c r="G271" s="2" t="s">
        <v>15</v>
      </c>
      <c r="H271" s="3">
        <v>45288</v>
      </c>
      <c r="K271" s="2" t="s">
        <v>52</v>
      </c>
      <c r="L271" s="2" t="s">
        <v>152</v>
      </c>
      <c r="N271" t="s">
        <v>3440</v>
      </c>
      <c r="O271" s="3">
        <v>45306</v>
      </c>
      <c r="P271" s="2">
        <f t="shared" ca="1" si="8"/>
        <v>25</v>
      </c>
      <c r="Q271" s="2">
        <f t="shared" ca="1" si="9"/>
        <v>297</v>
      </c>
      <c r="R271" s="9">
        <f ca="1">ROUNDUP(YEARFRAC(tSeniority_Bonus[[#This Row],[DOH]],TODAY())*12,0)</f>
        <v>298</v>
      </c>
      <c r="S271" s="10">
        <f ca="1">ROUND(tSeniority_Bonus[[#This Row],[YearFrac]]*$S$2,0)</f>
        <v>21754</v>
      </c>
      <c r="T271" s="10">
        <f ca="1">IF(tSeniority_Bonus[[#This Row],[YearFrac]]*$S$2&lt;$S$3,$S$3,IF(tSeniority_Bonus[[#This Row],[YearFrac]]*$S$2&gt;$S$4,$S$4,tSeniority_Bonus[[#This Row],[YearFrac]]*$S$2))</f>
        <v>21754</v>
      </c>
      <c r="U271" s="10">
        <f ca="1">IF(tSeniority_Bonus[[#This Row],[YearFrac]]*$S$2&lt;$S$3,$S$3,tSeniority_Bonus[[#This Row],[YearFrac]]*$S$2)</f>
        <v>21754</v>
      </c>
    </row>
    <row r="272" spans="1:21">
      <c r="A272" s="2">
        <v>1031910</v>
      </c>
      <c r="B272" s="2">
        <v>264</v>
      </c>
      <c r="C272" s="2">
        <v>264</v>
      </c>
      <c r="D272" s="2" t="s">
        <v>413</v>
      </c>
      <c r="E272" s="3">
        <v>36334</v>
      </c>
      <c r="F272" s="2" t="s">
        <v>14</v>
      </c>
      <c r="G272" s="2" t="s">
        <v>15</v>
      </c>
      <c r="H272" s="3">
        <v>45521</v>
      </c>
      <c r="K272" s="2" t="s">
        <v>25</v>
      </c>
      <c r="L272" s="2" t="s">
        <v>414</v>
      </c>
      <c r="N272" t="s">
        <v>3440</v>
      </c>
      <c r="O272" s="3">
        <v>45306</v>
      </c>
      <c r="P272" s="2">
        <f t="shared" ca="1" si="8"/>
        <v>25</v>
      </c>
      <c r="Q272" s="2">
        <f t="shared" ca="1" si="9"/>
        <v>297</v>
      </c>
      <c r="R272" s="9">
        <f ca="1">ROUNDUP(YEARFRAC(tSeniority_Bonus[[#This Row],[DOH]],TODAY())*12,0)</f>
        <v>298</v>
      </c>
      <c r="S272" s="10">
        <f ca="1">ROUND(tSeniority_Bonus[[#This Row],[YearFrac]]*$S$2,0)</f>
        <v>21754</v>
      </c>
      <c r="T272" s="10">
        <f ca="1">IF(tSeniority_Bonus[[#This Row],[YearFrac]]*$S$2&lt;$S$3,$S$3,IF(tSeniority_Bonus[[#This Row],[YearFrac]]*$S$2&gt;$S$4,$S$4,tSeniority_Bonus[[#This Row],[YearFrac]]*$S$2))</f>
        <v>21754</v>
      </c>
      <c r="U272" s="10">
        <f ca="1">IF(tSeniority_Bonus[[#This Row],[YearFrac]]*$S$2&lt;$S$3,$S$3,tSeniority_Bonus[[#This Row],[YearFrac]]*$S$2)</f>
        <v>21754</v>
      </c>
    </row>
    <row r="273" spans="1:21">
      <c r="A273" s="2">
        <v>1031912</v>
      </c>
      <c r="B273" s="2">
        <v>265</v>
      </c>
      <c r="C273" s="2">
        <v>265</v>
      </c>
      <c r="D273" s="2" t="s">
        <v>415</v>
      </c>
      <c r="E273" s="3">
        <v>36334</v>
      </c>
      <c r="F273" s="2" t="s">
        <v>28</v>
      </c>
      <c r="G273" s="2" t="s">
        <v>15</v>
      </c>
      <c r="H273" s="3">
        <v>46182</v>
      </c>
      <c r="K273" s="2" t="s">
        <v>45</v>
      </c>
      <c r="L273" s="2" t="s">
        <v>33</v>
      </c>
      <c r="N273" t="s">
        <v>3440</v>
      </c>
      <c r="O273" s="3">
        <v>45306</v>
      </c>
      <c r="P273" s="2">
        <f t="shared" ca="1" si="8"/>
        <v>25</v>
      </c>
      <c r="Q273" s="2">
        <f t="shared" ca="1" si="9"/>
        <v>297</v>
      </c>
      <c r="R273" s="9">
        <f ca="1">ROUNDUP(YEARFRAC(tSeniority_Bonus[[#This Row],[DOH]],TODAY())*12,0)</f>
        <v>298</v>
      </c>
      <c r="S273" s="10">
        <f ca="1">ROUND(tSeniority_Bonus[[#This Row],[YearFrac]]*$S$2,0)</f>
        <v>21754</v>
      </c>
      <c r="T273" s="10">
        <f ca="1">IF(tSeniority_Bonus[[#This Row],[YearFrac]]*$S$2&lt;$S$3,$S$3,IF(tSeniority_Bonus[[#This Row],[YearFrac]]*$S$2&gt;$S$4,$S$4,tSeniority_Bonus[[#This Row],[YearFrac]]*$S$2))</f>
        <v>21754</v>
      </c>
      <c r="U273" s="10">
        <f ca="1">IF(tSeniority_Bonus[[#This Row],[YearFrac]]*$S$2&lt;$S$3,$S$3,tSeniority_Bonus[[#This Row],[YearFrac]]*$S$2)</f>
        <v>21754</v>
      </c>
    </row>
    <row r="274" spans="1:21">
      <c r="A274" s="2">
        <v>1031945</v>
      </c>
      <c r="B274" s="2">
        <v>266</v>
      </c>
      <c r="C274" s="2">
        <v>266</v>
      </c>
      <c r="D274" s="2" t="s">
        <v>416</v>
      </c>
      <c r="E274" s="3">
        <v>36338</v>
      </c>
      <c r="F274" s="2" t="s">
        <v>19</v>
      </c>
      <c r="G274" s="2" t="s">
        <v>15</v>
      </c>
      <c r="H274" s="3">
        <v>45970</v>
      </c>
      <c r="K274" s="2" t="s">
        <v>63</v>
      </c>
      <c r="L274" s="2" t="s">
        <v>22</v>
      </c>
      <c r="N274" t="s">
        <v>3440</v>
      </c>
      <c r="O274" s="3">
        <v>45306</v>
      </c>
      <c r="P274" s="2">
        <f t="shared" ca="1" si="8"/>
        <v>25</v>
      </c>
      <c r="Q274" s="2">
        <f t="shared" ca="1" si="9"/>
        <v>297</v>
      </c>
      <c r="R274" s="9">
        <f ca="1">ROUNDUP(YEARFRAC(tSeniority_Bonus[[#This Row],[DOH]],TODAY())*12,0)</f>
        <v>298</v>
      </c>
      <c r="S274" s="10">
        <f ca="1">ROUND(tSeniority_Bonus[[#This Row],[YearFrac]]*$S$2,0)</f>
        <v>21754</v>
      </c>
      <c r="T274" s="10">
        <f ca="1">IF(tSeniority_Bonus[[#This Row],[YearFrac]]*$S$2&lt;$S$3,$S$3,IF(tSeniority_Bonus[[#This Row],[YearFrac]]*$S$2&gt;$S$4,$S$4,tSeniority_Bonus[[#This Row],[YearFrac]]*$S$2))</f>
        <v>21754</v>
      </c>
      <c r="U274" s="10">
        <f ca="1">IF(tSeniority_Bonus[[#This Row],[YearFrac]]*$S$2&lt;$S$3,$S$3,tSeniority_Bonus[[#This Row],[YearFrac]]*$S$2)</f>
        <v>21754</v>
      </c>
    </row>
    <row r="275" spans="1:21">
      <c r="A275" s="2">
        <v>1031915</v>
      </c>
      <c r="B275" s="2">
        <v>267</v>
      </c>
      <c r="C275" s="2">
        <v>267</v>
      </c>
      <c r="D275" s="2" t="s">
        <v>417</v>
      </c>
      <c r="E275" s="3">
        <v>36341</v>
      </c>
      <c r="F275" s="2" t="s">
        <v>28</v>
      </c>
      <c r="G275" s="2" t="s">
        <v>15</v>
      </c>
      <c r="H275" s="3">
        <v>43646</v>
      </c>
      <c r="K275" s="2" t="s">
        <v>69</v>
      </c>
      <c r="L275" s="2" t="s">
        <v>33</v>
      </c>
      <c r="N275" t="s">
        <v>3440</v>
      </c>
      <c r="O275" s="3">
        <v>45306</v>
      </c>
      <c r="P275" s="2">
        <f t="shared" ca="1" si="8"/>
        <v>25</v>
      </c>
      <c r="Q275" s="2">
        <f t="shared" ca="1" si="9"/>
        <v>297</v>
      </c>
      <c r="R275" s="9">
        <f ca="1">ROUNDUP(YEARFRAC(tSeniority_Bonus[[#This Row],[DOH]],TODAY())*12,0)</f>
        <v>298</v>
      </c>
      <c r="S275" s="10">
        <f ca="1">ROUND(tSeniority_Bonus[[#This Row],[YearFrac]]*$S$2,0)</f>
        <v>21754</v>
      </c>
      <c r="T275" s="10">
        <f ca="1">IF(tSeniority_Bonus[[#This Row],[YearFrac]]*$S$2&lt;$S$3,$S$3,IF(tSeniority_Bonus[[#This Row],[YearFrac]]*$S$2&gt;$S$4,$S$4,tSeniority_Bonus[[#This Row],[YearFrac]]*$S$2))</f>
        <v>21754</v>
      </c>
      <c r="U275" s="10">
        <f ca="1">IF(tSeniority_Bonus[[#This Row],[YearFrac]]*$S$2&lt;$S$3,$S$3,tSeniority_Bonus[[#This Row],[YearFrac]]*$S$2)</f>
        <v>21754</v>
      </c>
    </row>
    <row r="276" spans="1:21">
      <c r="A276" s="2">
        <v>1031916</v>
      </c>
      <c r="B276" s="2">
        <v>268</v>
      </c>
      <c r="C276" s="2">
        <v>268</v>
      </c>
      <c r="D276" s="2" t="s">
        <v>418</v>
      </c>
      <c r="E276" s="3">
        <v>36341</v>
      </c>
      <c r="F276" s="2" t="s">
        <v>14</v>
      </c>
      <c r="G276" s="2" t="s">
        <v>15</v>
      </c>
      <c r="H276" s="3">
        <v>39327</v>
      </c>
      <c r="K276" s="2" t="s">
        <v>142</v>
      </c>
      <c r="L276" s="2" t="s">
        <v>296</v>
      </c>
      <c r="N276" t="s">
        <v>3440</v>
      </c>
      <c r="O276" s="3">
        <v>45306</v>
      </c>
      <c r="P276" s="2">
        <f t="shared" ca="1" si="8"/>
        <v>25</v>
      </c>
      <c r="Q276" s="2">
        <f t="shared" ca="1" si="9"/>
        <v>297</v>
      </c>
      <c r="R276" s="9">
        <f ca="1">ROUNDUP(YEARFRAC(tSeniority_Bonus[[#This Row],[DOH]],TODAY())*12,0)</f>
        <v>298</v>
      </c>
      <c r="S276" s="10">
        <f ca="1">ROUND(tSeniority_Bonus[[#This Row],[YearFrac]]*$S$2,0)</f>
        <v>21754</v>
      </c>
      <c r="T276" s="10">
        <f ca="1">IF(tSeniority_Bonus[[#This Row],[YearFrac]]*$S$2&lt;$S$3,$S$3,IF(tSeniority_Bonus[[#This Row],[YearFrac]]*$S$2&gt;$S$4,$S$4,tSeniority_Bonus[[#This Row],[YearFrac]]*$S$2))</f>
        <v>21754</v>
      </c>
      <c r="U276" s="10">
        <f ca="1">IF(tSeniority_Bonus[[#This Row],[YearFrac]]*$S$2&lt;$S$3,$S$3,tSeniority_Bonus[[#This Row],[YearFrac]]*$S$2)</f>
        <v>21754</v>
      </c>
    </row>
    <row r="277" spans="1:21">
      <c r="A277" s="2">
        <v>1031918</v>
      </c>
      <c r="B277" s="2">
        <v>269</v>
      </c>
      <c r="C277" s="2">
        <v>269</v>
      </c>
      <c r="D277" s="2" t="s">
        <v>419</v>
      </c>
      <c r="E277" s="3">
        <v>36341</v>
      </c>
      <c r="F277" s="2" t="s">
        <v>31</v>
      </c>
      <c r="G277" s="2" t="s">
        <v>15</v>
      </c>
      <c r="H277" s="3">
        <v>45059</v>
      </c>
      <c r="K277" s="2" t="s">
        <v>21</v>
      </c>
      <c r="L277" s="2" t="s">
        <v>285</v>
      </c>
      <c r="N277" t="s">
        <v>3440</v>
      </c>
      <c r="O277" s="3">
        <v>45306</v>
      </c>
      <c r="P277" s="2">
        <f t="shared" ca="1" si="8"/>
        <v>25</v>
      </c>
      <c r="Q277" s="2">
        <f t="shared" ca="1" si="9"/>
        <v>297</v>
      </c>
      <c r="R277" s="9">
        <f ca="1">ROUNDUP(YEARFRAC(tSeniority_Bonus[[#This Row],[DOH]],TODAY())*12,0)</f>
        <v>298</v>
      </c>
      <c r="S277" s="10">
        <f ca="1">ROUND(tSeniority_Bonus[[#This Row],[YearFrac]]*$S$2,0)</f>
        <v>21754</v>
      </c>
      <c r="T277" s="10">
        <f ca="1">IF(tSeniority_Bonus[[#This Row],[YearFrac]]*$S$2&lt;$S$3,$S$3,IF(tSeniority_Bonus[[#This Row],[YearFrac]]*$S$2&gt;$S$4,$S$4,tSeniority_Bonus[[#This Row],[YearFrac]]*$S$2))</f>
        <v>21754</v>
      </c>
      <c r="U277" s="10">
        <f ca="1">IF(tSeniority_Bonus[[#This Row],[YearFrac]]*$S$2&lt;$S$3,$S$3,tSeniority_Bonus[[#This Row],[YearFrac]]*$S$2)</f>
        <v>21754</v>
      </c>
    </row>
    <row r="278" spans="1:21">
      <c r="A278" s="2">
        <v>1031920</v>
      </c>
      <c r="B278" s="2">
        <v>270</v>
      </c>
      <c r="C278" s="2">
        <v>270</v>
      </c>
      <c r="D278" s="2" t="s">
        <v>420</v>
      </c>
      <c r="E278" s="3">
        <v>36341</v>
      </c>
      <c r="F278" s="2" t="s">
        <v>14</v>
      </c>
      <c r="G278" s="2" t="s">
        <v>15</v>
      </c>
      <c r="H278" s="3">
        <v>40066</v>
      </c>
      <c r="K278" s="2" t="s">
        <v>43</v>
      </c>
      <c r="L278" s="2" t="s">
        <v>58</v>
      </c>
      <c r="N278" t="s">
        <v>3440</v>
      </c>
      <c r="O278" s="3">
        <v>45306</v>
      </c>
      <c r="P278" s="2">
        <f t="shared" ca="1" si="8"/>
        <v>25</v>
      </c>
      <c r="Q278" s="2">
        <f t="shared" ca="1" si="9"/>
        <v>297</v>
      </c>
      <c r="R278" s="9">
        <f ca="1">ROUNDUP(YEARFRAC(tSeniority_Bonus[[#This Row],[DOH]],TODAY())*12,0)</f>
        <v>298</v>
      </c>
      <c r="S278" s="10">
        <f ca="1">ROUND(tSeniority_Bonus[[#This Row],[YearFrac]]*$S$2,0)</f>
        <v>21754</v>
      </c>
      <c r="T278" s="10">
        <f ca="1">IF(tSeniority_Bonus[[#This Row],[YearFrac]]*$S$2&lt;$S$3,$S$3,IF(tSeniority_Bonus[[#This Row],[YearFrac]]*$S$2&gt;$S$4,$S$4,tSeniority_Bonus[[#This Row],[YearFrac]]*$S$2))</f>
        <v>21754</v>
      </c>
      <c r="U278" s="10">
        <f ca="1">IF(tSeniority_Bonus[[#This Row],[YearFrac]]*$S$2&lt;$S$3,$S$3,tSeniority_Bonus[[#This Row],[YearFrac]]*$S$2)</f>
        <v>21754</v>
      </c>
    </row>
    <row r="279" spans="1:21">
      <c r="A279" s="2">
        <v>1031922</v>
      </c>
      <c r="B279" s="2">
        <v>271</v>
      </c>
      <c r="C279" s="2">
        <v>271</v>
      </c>
      <c r="D279" s="2" t="s">
        <v>421</v>
      </c>
      <c r="E279" s="3">
        <v>36341</v>
      </c>
      <c r="F279" s="2" t="s">
        <v>211</v>
      </c>
      <c r="G279" s="2" t="s">
        <v>15</v>
      </c>
      <c r="H279" s="3">
        <v>37734</v>
      </c>
      <c r="K279" s="2" t="s">
        <v>135</v>
      </c>
      <c r="L279" s="2" t="s">
        <v>169</v>
      </c>
      <c r="N279" t="s">
        <v>3440</v>
      </c>
      <c r="O279" s="3">
        <v>45306</v>
      </c>
      <c r="P279" s="2">
        <f t="shared" ca="1" si="8"/>
        <v>25</v>
      </c>
      <c r="Q279" s="2">
        <f t="shared" ca="1" si="9"/>
        <v>297</v>
      </c>
      <c r="R279" s="9">
        <f ca="1">ROUNDUP(YEARFRAC(tSeniority_Bonus[[#This Row],[DOH]],TODAY())*12,0)</f>
        <v>298</v>
      </c>
      <c r="S279" s="10">
        <f ca="1">ROUND(tSeniority_Bonus[[#This Row],[YearFrac]]*$S$2,0)</f>
        <v>21754</v>
      </c>
      <c r="T279" s="10">
        <f ca="1">IF(tSeniority_Bonus[[#This Row],[YearFrac]]*$S$2&lt;$S$3,$S$3,IF(tSeniority_Bonus[[#This Row],[YearFrac]]*$S$2&gt;$S$4,$S$4,tSeniority_Bonus[[#This Row],[YearFrac]]*$S$2))</f>
        <v>21754</v>
      </c>
      <c r="U279" s="10">
        <f ca="1">IF(tSeniority_Bonus[[#This Row],[YearFrac]]*$S$2&lt;$S$3,$S$3,tSeniority_Bonus[[#This Row],[YearFrac]]*$S$2)</f>
        <v>21754</v>
      </c>
    </row>
    <row r="280" spans="1:21">
      <c r="A280" s="2">
        <v>1031923</v>
      </c>
      <c r="B280" s="2">
        <v>272</v>
      </c>
      <c r="C280" s="2">
        <v>272</v>
      </c>
      <c r="D280" s="2" t="s">
        <v>422</v>
      </c>
      <c r="E280" s="3">
        <v>36341</v>
      </c>
      <c r="F280" s="2" t="s">
        <v>28</v>
      </c>
      <c r="G280" s="2" t="s">
        <v>15</v>
      </c>
      <c r="H280" s="3">
        <v>42982</v>
      </c>
      <c r="K280" s="2" t="s">
        <v>63</v>
      </c>
      <c r="L280" s="2" t="s">
        <v>185</v>
      </c>
      <c r="N280" t="s">
        <v>3440</v>
      </c>
      <c r="O280" s="3">
        <v>45306</v>
      </c>
      <c r="P280" s="2">
        <f t="shared" ca="1" si="8"/>
        <v>25</v>
      </c>
      <c r="Q280" s="2">
        <f t="shared" ca="1" si="9"/>
        <v>297</v>
      </c>
      <c r="R280" s="9">
        <f ca="1">ROUNDUP(YEARFRAC(tSeniority_Bonus[[#This Row],[DOH]],TODAY())*12,0)</f>
        <v>298</v>
      </c>
      <c r="S280" s="10">
        <f ca="1">ROUND(tSeniority_Bonus[[#This Row],[YearFrac]]*$S$2,0)</f>
        <v>21754</v>
      </c>
      <c r="T280" s="10">
        <f ca="1">IF(tSeniority_Bonus[[#This Row],[YearFrac]]*$S$2&lt;$S$3,$S$3,IF(tSeniority_Bonus[[#This Row],[YearFrac]]*$S$2&gt;$S$4,$S$4,tSeniority_Bonus[[#This Row],[YearFrac]]*$S$2))</f>
        <v>21754</v>
      </c>
      <c r="U280" s="10">
        <f ca="1">IF(tSeniority_Bonus[[#This Row],[YearFrac]]*$S$2&lt;$S$3,$S$3,tSeniority_Bonus[[#This Row],[YearFrac]]*$S$2)</f>
        <v>21754</v>
      </c>
    </row>
    <row r="281" spans="1:21">
      <c r="A281" s="2">
        <v>1031924</v>
      </c>
      <c r="B281" s="2">
        <v>273</v>
      </c>
      <c r="C281" s="2">
        <v>273</v>
      </c>
      <c r="D281" s="2" t="s">
        <v>423</v>
      </c>
      <c r="E281" s="3">
        <v>36341</v>
      </c>
      <c r="F281" s="2" t="s">
        <v>19</v>
      </c>
      <c r="G281" s="2" t="s">
        <v>15</v>
      </c>
      <c r="H281" s="3">
        <v>46062</v>
      </c>
      <c r="K281" s="2" t="s">
        <v>63</v>
      </c>
      <c r="L281" s="2" t="s">
        <v>174</v>
      </c>
      <c r="N281" t="s">
        <v>3440</v>
      </c>
      <c r="O281" s="3">
        <v>45306</v>
      </c>
      <c r="P281" s="2">
        <f t="shared" ca="1" si="8"/>
        <v>25</v>
      </c>
      <c r="Q281" s="2">
        <f t="shared" ca="1" si="9"/>
        <v>297</v>
      </c>
      <c r="R281" s="9">
        <f ca="1">ROUNDUP(YEARFRAC(tSeniority_Bonus[[#This Row],[DOH]],TODAY())*12,0)</f>
        <v>298</v>
      </c>
      <c r="S281" s="10">
        <f ca="1">ROUND(tSeniority_Bonus[[#This Row],[YearFrac]]*$S$2,0)</f>
        <v>21754</v>
      </c>
      <c r="T281" s="10">
        <f ca="1">IF(tSeniority_Bonus[[#This Row],[YearFrac]]*$S$2&lt;$S$3,$S$3,IF(tSeniority_Bonus[[#This Row],[YearFrac]]*$S$2&gt;$S$4,$S$4,tSeniority_Bonus[[#This Row],[YearFrac]]*$S$2))</f>
        <v>21754</v>
      </c>
      <c r="U281" s="10">
        <f ca="1">IF(tSeniority_Bonus[[#This Row],[YearFrac]]*$S$2&lt;$S$3,$S$3,tSeniority_Bonus[[#This Row],[YearFrac]]*$S$2)</f>
        <v>21754</v>
      </c>
    </row>
    <row r="282" spans="1:21">
      <c r="A282" s="2">
        <v>1031925</v>
      </c>
      <c r="B282" s="2">
        <v>274</v>
      </c>
      <c r="C282" s="2">
        <v>274</v>
      </c>
      <c r="D282" s="2" t="s">
        <v>424</v>
      </c>
      <c r="E282" s="3">
        <v>36341</v>
      </c>
      <c r="F282" s="2" t="s">
        <v>19</v>
      </c>
      <c r="G282" s="2" t="s">
        <v>15</v>
      </c>
      <c r="H282" s="3">
        <v>45090</v>
      </c>
      <c r="K282" s="2" t="s">
        <v>126</v>
      </c>
      <c r="L282" s="2" t="s">
        <v>58</v>
      </c>
      <c r="N282" t="s">
        <v>3440</v>
      </c>
      <c r="O282" s="3">
        <v>45306</v>
      </c>
      <c r="P282" s="2">
        <f t="shared" ca="1" si="8"/>
        <v>25</v>
      </c>
      <c r="Q282" s="2">
        <f t="shared" ca="1" si="9"/>
        <v>297</v>
      </c>
      <c r="R282" s="9">
        <f ca="1">ROUNDUP(YEARFRAC(tSeniority_Bonus[[#This Row],[DOH]],TODAY())*12,0)</f>
        <v>298</v>
      </c>
      <c r="S282" s="10">
        <f ca="1">ROUND(tSeniority_Bonus[[#This Row],[YearFrac]]*$S$2,0)</f>
        <v>21754</v>
      </c>
      <c r="T282" s="10">
        <f ca="1">IF(tSeniority_Bonus[[#This Row],[YearFrac]]*$S$2&lt;$S$3,$S$3,IF(tSeniority_Bonus[[#This Row],[YearFrac]]*$S$2&gt;$S$4,$S$4,tSeniority_Bonus[[#This Row],[YearFrac]]*$S$2))</f>
        <v>21754</v>
      </c>
      <c r="U282" s="10">
        <f ca="1">IF(tSeniority_Bonus[[#This Row],[YearFrac]]*$S$2&lt;$S$3,$S$3,tSeniority_Bonus[[#This Row],[YearFrac]]*$S$2)</f>
        <v>21754</v>
      </c>
    </row>
    <row r="283" spans="1:21">
      <c r="A283" s="2">
        <v>1031926</v>
      </c>
      <c r="B283" s="2">
        <v>275</v>
      </c>
      <c r="C283" s="2">
        <v>275</v>
      </c>
      <c r="D283" s="2" t="s">
        <v>425</v>
      </c>
      <c r="E283" s="3">
        <v>36341</v>
      </c>
      <c r="F283" s="2" t="s">
        <v>31</v>
      </c>
      <c r="G283" s="2" t="s">
        <v>15</v>
      </c>
      <c r="H283" s="3">
        <v>45167</v>
      </c>
      <c r="K283" s="2" t="s">
        <v>135</v>
      </c>
      <c r="L283" s="2" t="s">
        <v>169</v>
      </c>
      <c r="N283" t="s">
        <v>3440</v>
      </c>
      <c r="O283" s="3">
        <v>45306</v>
      </c>
      <c r="P283" s="2">
        <f t="shared" ca="1" si="8"/>
        <v>25</v>
      </c>
      <c r="Q283" s="2">
        <f t="shared" ca="1" si="9"/>
        <v>297</v>
      </c>
      <c r="R283" s="9">
        <f ca="1">ROUNDUP(YEARFRAC(tSeniority_Bonus[[#This Row],[DOH]],TODAY())*12,0)</f>
        <v>298</v>
      </c>
      <c r="S283" s="10">
        <f ca="1">ROUND(tSeniority_Bonus[[#This Row],[YearFrac]]*$S$2,0)</f>
        <v>21754</v>
      </c>
      <c r="T283" s="10">
        <f ca="1">IF(tSeniority_Bonus[[#This Row],[YearFrac]]*$S$2&lt;$S$3,$S$3,IF(tSeniority_Bonus[[#This Row],[YearFrac]]*$S$2&gt;$S$4,$S$4,tSeniority_Bonus[[#This Row],[YearFrac]]*$S$2))</f>
        <v>21754</v>
      </c>
      <c r="U283" s="10">
        <f ca="1">IF(tSeniority_Bonus[[#This Row],[YearFrac]]*$S$2&lt;$S$3,$S$3,tSeniority_Bonus[[#This Row],[YearFrac]]*$S$2)</f>
        <v>21754</v>
      </c>
    </row>
    <row r="284" spans="1:21">
      <c r="A284" s="2">
        <v>1031927</v>
      </c>
      <c r="B284" s="2">
        <v>276</v>
      </c>
      <c r="C284" s="2">
        <v>276</v>
      </c>
      <c r="D284" s="2" t="s">
        <v>426</v>
      </c>
      <c r="E284" s="3">
        <v>36341</v>
      </c>
      <c r="F284" s="2" t="s">
        <v>14</v>
      </c>
      <c r="G284" s="2" t="s">
        <v>15</v>
      </c>
      <c r="H284" s="3">
        <v>43181</v>
      </c>
      <c r="J284" s="2" t="s">
        <v>35</v>
      </c>
      <c r="K284" s="2" t="s">
        <v>427</v>
      </c>
      <c r="L284" s="2" t="s">
        <v>83</v>
      </c>
      <c r="N284" t="s">
        <v>3440</v>
      </c>
      <c r="O284" s="3">
        <v>45306</v>
      </c>
      <c r="P284" s="2">
        <f t="shared" ca="1" si="8"/>
        <v>25</v>
      </c>
      <c r="Q284" s="2">
        <f t="shared" ca="1" si="9"/>
        <v>297</v>
      </c>
      <c r="R284" s="9">
        <f ca="1">ROUNDUP(YEARFRAC(tSeniority_Bonus[[#This Row],[DOH]],TODAY())*12,0)</f>
        <v>298</v>
      </c>
      <c r="S284" s="10">
        <f ca="1">ROUND(tSeniority_Bonus[[#This Row],[YearFrac]]*$S$2,0)</f>
        <v>21754</v>
      </c>
      <c r="T284" s="10">
        <f ca="1">IF(tSeniority_Bonus[[#This Row],[YearFrac]]*$S$2&lt;$S$3,$S$3,IF(tSeniority_Bonus[[#This Row],[YearFrac]]*$S$2&gt;$S$4,$S$4,tSeniority_Bonus[[#This Row],[YearFrac]]*$S$2))</f>
        <v>21754</v>
      </c>
      <c r="U284" s="10">
        <f ca="1">IF(tSeniority_Bonus[[#This Row],[YearFrac]]*$S$2&lt;$S$3,$S$3,tSeniority_Bonus[[#This Row],[YearFrac]]*$S$2)</f>
        <v>21754</v>
      </c>
    </row>
    <row r="285" spans="1:21">
      <c r="A285" s="2">
        <v>1031957</v>
      </c>
      <c r="B285" s="2">
        <v>277</v>
      </c>
      <c r="C285" s="2">
        <v>277</v>
      </c>
      <c r="D285" s="2" t="s">
        <v>428</v>
      </c>
      <c r="E285" s="3">
        <v>36359</v>
      </c>
      <c r="F285" s="2" t="s">
        <v>211</v>
      </c>
      <c r="G285" s="2" t="s">
        <v>15</v>
      </c>
      <c r="H285" s="3"/>
      <c r="K285" s="2" t="s">
        <v>29</v>
      </c>
      <c r="L285" s="2" t="s">
        <v>169</v>
      </c>
      <c r="N285" t="s">
        <v>3440</v>
      </c>
      <c r="O285" s="3">
        <v>45306</v>
      </c>
      <c r="P285" s="2">
        <f t="shared" ca="1" si="8"/>
        <v>25</v>
      </c>
      <c r="Q285" s="2">
        <f t="shared" ca="1" si="9"/>
        <v>296</v>
      </c>
      <c r="R285" s="9">
        <f ca="1">ROUNDUP(YEARFRAC(tSeniority_Bonus[[#This Row],[DOH]],TODAY())*12,0)</f>
        <v>297</v>
      </c>
      <c r="S285" s="10">
        <f ca="1">ROUND(tSeniority_Bonus[[#This Row],[YearFrac]]*$S$2,0)</f>
        <v>21681</v>
      </c>
      <c r="T285" s="10">
        <f ca="1">IF(tSeniority_Bonus[[#This Row],[YearFrac]]*$S$2&lt;$S$3,$S$3,IF(tSeniority_Bonus[[#This Row],[YearFrac]]*$S$2&gt;$S$4,$S$4,tSeniority_Bonus[[#This Row],[YearFrac]]*$S$2))</f>
        <v>21681</v>
      </c>
      <c r="U285" s="10">
        <f ca="1">IF(tSeniority_Bonus[[#This Row],[YearFrac]]*$S$2&lt;$S$3,$S$3,tSeniority_Bonus[[#This Row],[YearFrac]]*$S$2)</f>
        <v>21681</v>
      </c>
    </row>
    <row r="286" spans="1:21">
      <c r="A286" s="2">
        <v>1031935</v>
      </c>
      <c r="B286" s="2">
        <v>278</v>
      </c>
      <c r="C286" s="2">
        <v>278</v>
      </c>
      <c r="D286" s="2" t="s">
        <v>429</v>
      </c>
      <c r="E286" s="3">
        <v>36362</v>
      </c>
      <c r="F286" s="2" t="s">
        <v>31</v>
      </c>
      <c r="G286" s="2" t="s">
        <v>15</v>
      </c>
      <c r="H286" s="3">
        <v>45090</v>
      </c>
      <c r="K286" s="2" t="s">
        <v>80</v>
      </c>
      <c r="L286" s="2" t="s">
        <v>162</v>
      </c>
      <c r="N286" t="s">
        <v>3440</v>
      </c>
      <c r="O286" s="3">
        <v>45306</v>
      </c>
      <c r="P286" s="2">
        <f t="shared" ca="1" si="8"/>
        <v>25</v>
      </c>
      <c r="Q286" s="2">
        <f t="shared" ca="1" si="9"/>
        <v>296</v>
      </c>
      <c r="R286" s="9">
        <f ca="1">ROUNDUP(YEARFRAC(tSeniority_Bonus[[#This Row],[DOH]],TODAY())*12,0)</f>
        <v>297</v>
      </c>
      <c r="S286" s="10">
        <f ca="1">ROUND(tSeniority_Bonus[[#This Row],[YearFrac]]*$S$2,0)</f>
        <v>21681</v>
      </c>
      <c r="T286" s="10">
        <f ca="1">IF(tSeniority_Bonus[[#This Row],[YearFrac]]*$S$2&lt;$S$3,$S$3,IF(tSeniority_Bonus[[#This Row],[YearFrac]]*$S$2&gt;$S$4,$S$4,tSeniority_Bonus[[#This Row],[YearFrac]]*$S$2))</f>
        <v>21681</v>
      </c>
      <c r="U286" s="10">
        <f ca="1">IF(tSeniority_Bonus[[#This Row],[YearFrac]]*$S$2&lt;$S$3,$S$3,tSeniority_Bonus[[#This Row],[YearFrac]]*$S$2)</f>
        <v>21681</v>
      </c>
    </row>
    <row r="287" spans="1:21">
      <c r="A287" s="2">
        <v>1031936</v>
      </c>
      <c r="B287" s="2">
        <v>279</v>
      </c>
      <c r="C287" s="2">
        <v>279</v>
      </c>
      <c r="D287" s="2" t="s">
        <v>430</v>
      </c>
      <c r="E287" s="3">
        <v>36362</v>
      </c>
      <c r="F287" s="2" t="s">
        <v>14</v>
      </c>
      <c r="G287" s="2" t="s">
        <v>15</v>
      </c>
      <c r="H287" s="3">
        <v>44201</v>
      </c>
      <c r="K287" s="2" t="s">
        <v>32</v>
      </c>
      <c r="L287" s="2" t="s">
        <v>33</v>
      </c>
      <c r="N287" t="s">
        <v>3440</v>
      </c>
      <c r="O287" s="3">
        <v>45306</v>
      </c>
      <c r="P287" s="2">
        <f t="shared" ca="1" si="8"/>
        <v>25</v>
      </c>
      <c r="Q287" s="2">
        <f t="shared" ca="1" si="9"/>
        <v>296</v>
      </c>
      <c r="R287" s="9">
        <f ca="1">ROUNDUP(YEARFRAC(tSeniority_Bonus[[#This Row],[DOH]],TODAY())*12,0)</f>
        <v>297</v>
      </c>
      <c r="S287" s="10">
        <f ca="1">ROUND(tSeniority_Bonus[[#This Row],[YearFrac]]*$S$2,0)</f>
        <v>21681</v>
      </c>
      <c r="T287" s="10">
        <f ca="1">IF(tSeniority_Bonus[[#This Row],[YearFrac]]*$S$2&lt;$S$3,$S$3,IF(tSeniority_Bonus[[#This Row],[YearFrac]]*$S$2&gt;$S$4,$S$4,tSeniority_Bonus[[#This Row],[YearFrac]]*$S$2))</f>
        <v>21681</v>
      </c>
      <c r="U287" s="10">
        <f ca="1">IF(tSeniority_Bonus[[#This Row],[YearFrac]]*$S$2&lt;$S$3,$S$3,tSeniority_Bonus[[#This Row],[YearFrac]]*$S$2)</f>
        <v>21681</v>
      </c>
    </row>
    <row r="288" spans="1:21">
      <c r="A288" s="2">
        <v>1031937</v>
      </c>
      <c r="B288" s="2">
        <v>280</v>
      </c>
      <c r="C288" s="2">
        <v>280</v>
      </c>
      <c r="D288" s="2" t="s">
        <v>431</v>
      </c>
      <c r="E288" s="3">
        <v>36362</v>
      </c>
      <c r="F288" s="2" t="s">
        <v>211</v>
      </c>
      <c r="G288" s="2" t="s">
        <v>15</v>
      </c>
      <c r="H288" s="3">
        <v>38842</v>
      </c>
      <c r="K288" s="2" t="s">
        <v>21</v>
      </c>
      <c r="L288" s="2" t="s">
        <v>432</v>
      </c>
      <c r="N288" t="s">
        <v>3440</v>
      </c>
      <c r="O288" s="3">
        <v>45306</v>
      </c>
      <c r="P288" s="2">
        <f t="shared" ca="1" si="8"/>
        <v>25</v>
      </c>
      <c r="Q288" s="2">
        <f t="shared" ca="1" si="9"/>
        <v>296</v>
      </c>
      <c r="R288" s="9">
        <f ca="1">ROUNDUP(YEARFRAC(tSeniority_Bonus[[#This Row],[DOH]],TODAY())*12,0)</f>
        <v>297</v>
      </c>
      <c r="S288" s="10">
        <f ca="1">ROUND(tSeniority_Bonus[[#This Row],[YearFrac]]*$S$2,0)</f>
        <v>21681</v>
      </c>
      <c r="T288" s="10">
        <f ca="1">IF(tSeniority_Bonus[[#This Row],[YearFrac]]*$S$2&lt;$S$3,$S$3,IF(tSeniority_Bonus[[#This Row],[YearFrac]]*$S$2&gt;$S$4,$S$4,tSeniority_Bonus[[#This Row],[YearFrac]]*$S$2))</f>
        <v>21681</v>
      </c>
      <c r="U288" s="10">
        <f ca="1">IF(tSeniority_Bonus[[#This Row],[YearFrac]]*$S$2&lt;$S$3,$S$3,tSeniority_Bonus[[#This Row],[YearFrac]]*$S$2)</f>
        <v>21681</v>
      </c>
    </row>
    <row r="289" spans="1:21">
      <c r="A289" s="2">
        <v>1031939</v>
      </c>
      <c r="B289" s="2">
        <v>281</v>
      </c>
      <c r="C289" s="2">
        <v>281</v>
      </c>
      <c r="D289" s="2" t="s">
        <v>433</v>
      </c>
      <c r="E289" s="3">
        <v>36362</v>
      </c>
      <c r="F289" s="2" t="s">
        <v>28</v>
      </c>
      <c r="G289" s="2" t="s">
        <v>15</v>
      </c>
      <c r="H289" s="3">
        <v>43800</v>
      </c>
      <c r="J289" s="2" t="s">
        <v>60</v>
      </c>
      <c r="K289" s="2" t="s">
        <v>135</v>
      </c>
      <c r="L289" s="2" t="s">
        <v>127</v>
      </c>
      <c r="N289" t="s">
        <v>3440</v>
      </c>
      <c r="O289" s="3">
        <v>45306</v>
      </c>
      <c r="P289" s="2">
        <f t="shared" ca="1" si="8"/>
        <v>25</v>
      </c>
      <c r="Q289" s="2">
        <f t="shared" ca="1" si="9"/>
        <v>296</v>
      </c>
      <c r="R289" s="9">
        <f ca="1">ROUNDUP(YEARFRAC(tSeniority_Bonus[[#This Row],[DOH]],TODAY())*12,0)</f>
        <v>297</v>
      </c>
      <c r="S289" s="10">
        <f ca="1">ROUND(tSeniority_Bonus[[#This Row],[YearFrac]]*$S$2,0)</f>
        <v>21681</v>
      </c>
      <c r="T289" s="10">
        <f ca="1">IF(tSeniority_Bonus[[#This Row],[YearFrac]]*$S$2&lt;$S$3,$S$3,IF(tSeniority_Bonus[[#This Row],[YearFrac]]*$S$2&gt;$S$4,$S$4,tSeniority_Bonus[[#This Row],[YearFrac]]*$S$2))</f>
        <v>21681</v>
      </c>
      <c r="U289" s="10">
        <f ca="1">IF(tSeniority_Bonus[[#This Row],[YearFrac]]*$S$2&lt;$S$3,$S$3,tSeniority_Bonus[[#This Row],[YearFrac]]*$S$2)</f>
        <v>21681</v>
      </c>
    </row>
    <row r="290" spans="1:21">
      <c r="A290" s="2">
        <v>1031946</v>
      </c>
      <c r="B290" s="2">
        <v>282</v>
      </c>
      <c r="C290" s="2">
        <v>282</v>
      </c>
      <c r="D290" s="2" t="s">
        <v>434</v>
      </c>
      <c r="E290" s="3">
        <v>36373</v>
      </c>
      <c r="F290" s="2" t="s">
        <v>19</v>
      </c>
      <c r="G290" s="2" t="s">
        <v>15</v>
      </c>
      <c r="H290" s="3">
        <v>45970</v>
      </c>
      <c r="K290" s="2" t="s">
        <v>54</v>
      </c>
      <c r="L290" s="2" t="s">
        <v>364</v>
      </c>
      <c r="N290" t="s">
        <v>3440</v>
      </c>
      <c r="O290" s="3">
        <v>45306</v>
      </c>
      <c r="P290" s="2">
        <f t="shared" ca="1" si="8"/>
        <v>25</v>
      </c>
      <c r="Q290" s="2">
        <f t="shared" ca="1" si="9"/>
        <v>296</v>
      </c>
      <c r="R290" s="9">
        <f ca="1">ROUNDUP(YEARFRAC(tSeniority_Bonus[[#This Row],[DOH]],TODAY())*12,0)</f>
        <v>297</v>
      </c>
      <c r="S290" s="10">
        <f ca="1">ROUND(tSeniority_Bonus[[#This Row],[YearFrac]]*$S$2,0)</f>
        <v>21681</v>
      </c>
      <c r="T290" s="10">
        <f ca="1">IF(tSeniority_Bonus[[#This Row],[YearFrac]]*$S$2&lt;$S$3,$S$3,IF(tSeniority_Bonus[[#This Row],[YearFrac]]*$S$2&gt;$S$4,$S$4,tSeniority_Bonus[[#This Row],[YearFrac]]*$S$2))</f>
        <v>21681</v>
      </c>
      <c r="U290" s="10">
        <f ca="1">IF(tSeniority_Bonus[[#This Row],[YearFrac]]*$S$2&lt;$S$3,$S$3,tSeniority_Bonus[[#This Row],[YearFrac]]*$S$2)</f>
        <v>21681</v>
      </c>
    </row>
    <row r="291" spans="1:21">
      <c r="A291" s="2">
        <v>1031952</v>
      </c>
      <c r="B291" s="2">
        <v>283</v>
      </c>
      <c r="C291" s="2">
        <v>283</v>
      </c>
      <c r="D291" s="2" t="s">
        <v>435</v>
      </c>
      <c r="E291" s="3">
        <v>36376</v>
      </c>
      <c r="F291" s="2" t="s">
        <v>19</v>
      </c>
      <c r="G291" s="2" t="s">
        <v>15</v>
      </c>
      <c r="H291" s="3">
        <v>45488</v>
      </c>
      <c r="K291" s="2" t="s">
        <v>63</v>
      </c>
      <c r="L291" s="2" t="s">
        <v>185</v>
      </c>
      <c r="N291" t="s">
        <v>3440</v>
      </c>
      <c r="O291" s="3">
        <v>45306</v>
      </c>
      <c r="P291" s="2">
        <f t="shared" ca="1" si="8"/>
        <v>25</v>
      </c>
      <c r="Q291" s="2">
        <f t="shared" ca="1" si="9"/>
        <v>295</v>
      </c>
      <c r="R291" s="9">
        <f ca="1">ROUNDUP(YEARFRAC(tSeniority_Bonus[[#This Row],[DOH]],TODAY())*12,0)</f>
        <v>296</v>
      </c>
      <c r="S291" s="10">
        <f ca="1">ROUND(tSeniority_Bonus[[#This Row],[YearFrac]]*$S$2,0)</f>
        <v>21608</v>
      </c>
      <c r="T291" s="10">
        <f ca="1">IF(tSeniority_Bonus[[#This Row],[YearFrac]]*$S$2&lt;$S$3,$S$3,IF(tSeniority_Bonus[[#This Row],[YearFrac]]*$S$2&gt;$S$4,$S$4,tSeniority_Bonus[[#This Row],[YearFrac]]*$S$2))</f>
        <v>21608</v>
      </c>
      <c r="U291" s="10">
        <f ca="1">IF(tSeniority_Bonus[[#This Row],[YearFrac]]*$S$2&lt;$S$3,$S$3,tSeniority_Bonus[[#This Row],[YearFrac]]*$S$2)</f>
        <v>21608</v>
      </c>
    </row>
    <row r="292" spans="1:21">
      <c r="A292" s="2">
        <v>1031953</v>
      </c>
      <c r="B292" s="2">
        <v>284</v>
      </c>
      <c r="C292" s="2">
        <v>284</v>
      </c>
      <c r="D292" s="2" t="s">
        <v>436</v>
      </c>
      <c r="E292" s="3">
        <v>36376</v>
      </c>
      <c r="F292" s="2" t="s">
        <v>19</v>
      </c>
      <c r="G292" s="2" t="s">
        <v>15</v>
      </c>
      <c r="H292" s="3">
        <v>46150</v>
      </c>
      <c r="K292" s="2" t="s">
        <v>21</v>
      </c>
      <c r="L292" s="2" t="s">
        <v>437</v>
      </c>
      <c r="N292" t="s">
        <v>3440</v>
      </c>
      <c r="O292" s="3">
        <v>45306</v>
      </c>
      <c r="P292" s="2">
        <f t="shared" ca="1" si="8"/>
        <v>25</v>
      </c>
      <c r="Q292" s="2">
        <f t="shared" ca="1" si="9"/>
        <v>295</v>
      </c>
      <c r="R292" s="9">
        <f ca="1">ROUNDUP(YEARFRAC(tSeniority_Bonus[[#This Row],[DOH]],TODAY())*12,0)</f>
        <v>296</v>
      </c>
      <c r="S292" s="10">
        <f ca="1">ROUND(tSeniority_Bonus[[#This Row],[YearFrac]]*$S$2,0)</f>
        <v>21608</v>
      </c>
      <c r="T292" s="10">
        <f ca="1">IF(tSeniority_Bonus[[#This Row],[YearFrac]]*$S$2&lt;$S$3,$S$3,IF(tSeniority_Bonus[[#This Row],[YearFrac]]*$S$2&gt;$S$4,$S$4,tSeniority_Bonus[[#This Row],[YearFrac]]*$S$2))</f>
        <v>21608</v>
      </c>
      <c r="U292" s="10">
        <f ca="1">IF(tSeniority_Bonus[[#This Row],[YearFrac]]*$S$2&lt;$S$3,$S$3,tSeniority_Bonus[[#This Row],[YearFrac]]*$S$2)</f>
        <v>21608</v>
      </c>
    </row>
    <row r="293" spans="1:21">
      <c r="A293" s="2">
        <v>1031954</v>
      </c>
      <c r="B293" s="2">
        <v>285</v>
      </c>
      <c r="C293" s="2">
        <v>285</v>
      </c>
      <c r="D293" s="2" t="s">
        <v>438</v>
      </c>
      <c r="E293" s="3">
        <v>36376</v>
      </c>
      <c r="F293" s="2" t="s">
        <v>31</v>
      </c>
      <c r="G293" s="2" t="s">
        <v>15</v>
      </c>
      <c r="H293" s="3">
        <v>45090</v>
      </c>
      <c r="K293" s="2" t="s">
        <v>21</v>
      </c>
      <c r="L293" s="2" t="s">
        <v>439</v>
      </c>
      <c r="N293" t="s">
        <v>3440</v>
      </c>
      <c r="O293" s="3">
        <v>45306</v>
      </c>
      <c r="P293" s="2">
        <f t="shared" ca="1" si="8"/>
        <v>25</v>
      </c>
      <c r="Q293" s="2">
        <f t="shared" ca="1" si="9"/>
        <v>295</v>
      </c>
      <c r="R293" s="9">
        <f ca="1">ROUNDUP(YEARFRAC(tSeniority_Bonus[[#This Row],[DOH]],TODAY())*12,0)</f>
        <v>296</v>
      </c>
      <c r="S293" s="10">
        <f ca="1">ROUND(tSeniority_Bonus[[#This Row],[YearFrac]]*$S$2,0)</f>
        <v>21608</v>
      </c>
      <c r="T293" s="10">
        <f ca="1">IF(tSeniority_Bonus[[#This Row],[YearFrac]]*$S$2&lt;$S$3,$S$3,IF(tSeniority_Bonus[[#This Row],[YearFrac]]*$S$2&gt;$S$4,$S$4,tSeniority_Bonus[[#This Row],[YearFrac]]*$S$2))</f>
        <v>21608</v>
      </c>
      <c r="U293" s="10">
        <f ca="1">IF(tSeniority_Bonus[[#This Row],[YearFrac]]*$S$2&lt;$S$3,$S$3,tSeniority_Bonus[[#This Row],[YearFrac]]*$S$2)</f>
        <v>21608</v>
      </c>
    </row>
    <row r="294" spans="1:21">
      <c r="A294" s="2">
        <v>1031955</v>
      </c>
      <c r="B294" s="2">
        <v>286</v>
      </c>
      <c r="C294" s="2">
        <v>286</v>
      </c>
      <c r="D294" s="2" t="s">
        <v>440</v>
      </c>
      <c r="E294" s="3">
        <v>36376</v>
      </c>
      <c r="F294" s="2" t="s">
        <v>28</v>
      </c>
      <c r="G294" s="2" t="s">
        <v>15</v>
      </c>
      <c r="H294" s="3">
        <v>37252</v>
      </c>
      <c r="K294" s="2" t="s">
        <v>142</v>
      </c>
      <c r="L294" s="2" t="s">
        <v>441</v>
      </c>
      <c r="N294" t="s">
        <v>3440</v>
      </c>
      <c r="O294" s="3">
        <v>45306</v>
      </c>
      <c r="P294" s="2">
        <f t="shared" ca="1" si="8"/>
        <v>25</v>
      </c>
      <c r="Q294" s="2">
        <f t="shared" ca="1" si="9"/>
        <v>295</v>
      </c>
      <c r="R294" s="9">
        <f ca="1">ROUNDUP(YEARFRAC(tSeniority_Bonus[[#This Row],[DOH]],TODAY())*12,0)</f>
        <v>296</v>
      </c>
      <c r="S294" s="10">
        <f ca="1">ROUND(tSeniority_Bonus[[#This Row],[YearFrac]]*$S$2,0)</f>
        <v>21608</v>
      </c>
      <c r="T294" s="10">
        <f ca="1">IF(tSeniority_Bonus[[#This Row],[YearFrac]]*$S$2&lt;$S$3,$S$3,IF(tSeniority_Bonus[[#This Row],[YearFrac]]*$S$2&gt;$S$4,$S$4,tSeniority_Bonus[[#This Row],[YearFrac]]*$S$2))</f>
        <v>21608</v>
      </c>
      <c r="U294" s="10">
        <f ca="1">IF(tSeniority_Bonus[[#This Row],[YearFrac]]*$S$2&lt;$S$3,$S$3,tSeniority_Bonus[[#This Row],[YearFrac]]*$S$2)</f>
        <v>21608</v>
      </c>
    </row>
    <row r="295" spans="1:21">
      <c r="A295" s="2">
        <v>1031956</v>
      </c>
      <c r="B295" s="2">
        <v>287</v>
      </c>
      <c r="C295" s="2">
        <v>287</v>
      </c>
      <c r="D295" s="2" t="s">
        <v>442</v>
      </c>
      <c r="E295" s="3">
        <v>36376</v>
      </c>
      <c r="F295" s="2" t="s">
        <v>31</v>
      </c>
      <c r="G295" s="2" t="s">
        <v>15</v>
      </c>
      <c r="H295" s="3">
        <v>45636</v>
      </c>
      <c r="K295" s="2" t="s">
        <v>21</v>
      </c>
      <c r="L295" s="2" t="s">
        <v>443</v>
      </c>
      <c r="N295" t="s">
        <v>3440</v>
      </c>
      <c r="O295" s="3">
        <v>45306</v>
      </c>
      <c r="P295" s="2">
        <f t="shared" ca="1" si="8"/>
        <v>25</v>
      </c>
      <c r="Q295" s="2">
        <f t="shared" ca="1" si="9"/>
        <v>295</v>
      </c>
      <c r="R295" s="9">
        <f ca="1">ROUNDUP(YEARFRAC(tSeniority_Bonus[[#This Row],[DOH]],TODAY())*12,0)</f>
        <v>296</v>
      </c>
      <c r="S295" s="10">
        <f ca="1">ROUND(tSeniority_Bonus[[#This Row],[YearFrac]]*$S$2,0)</f>
        <v>21608</v>
      </c>
      <c r="T295" s="10">
        <f ca="1">IF(tSeniority_Bonus[[#This Row],[YearFrac]]*$S$2&lt;$S$3,$S$3,IF(tSeniority_Bonus[[#This Row],[YearFrac]]*$S$2&gt;$S$4,$S$4,tSeniority_Bonus[[#This Row],[YearFrac]]*$S$2))</f>
        <v>21608</v>
      </c>
      <c r="U295" s="10">
        <f ca="1">IF(tSeniority_Bonus[[#This Row],[YearFrac]]*$S$2&lt;$S$3,$S$3,tSeniority_Bonus[[#This Row],[YearFrac]]*$S$2)</f>
        <v>21608</v>
      </c>
    </row>
    <row r="296" spans="1:21">
      <c r="A296" s="2">
        <v>1031959</v>
      </c>
      <c r="B296" s="2">
        <v>288</v>
      </c>
      <c r="C296" s="2">
        <v>288</v>
      </c>
      <c r="D296" s="2" t="s">
        <v>444</v>
      </c>
      <c r="E296" s="3">
        <v>36376</v>
      </c>
      <c r="F296" s="2" t="s">
        <v>28</v>
      </c>
      <c r="G296" s="2" t="s">
        <v>15</v>
      </c>
      <c r="H296" s="3">
        <v>44316</v>
      </c>
      <c r="K296" s="2" t="s">
        <v>45</v>
      </c>
      <c r="L296" s="2" t="s">
        <v>33</v>
      </c>
      <c r="N296" t="s">
        <v>3440</v>
      </c>
      <c r="O296" s="3">
        <v>45306</v>
      </c>
      <c r="P296" s="2">
        <f t="shared" ca="1" si="8"/>
        <v>25</v>
      </c>
      <c r="Q296" s="2">
        <f t="shared" ca="1" si="9"/>
        <v>295</v>
      </c>
      <c r="R296" s="9">
        <f ca="1">ROUNDUP(YEARFRAC(tSeniority_Bonus[[#This Row],[DOH]],TODAY())*12,0)</f>
        <v>296</v>
      </c>
      <c r="S296" s="10">
        <f ca="1">ROUND(tSeniority_Bonus[[#This Row],[YearFrac]]*$S$2,0)</f>
        <v>21608</v>
      </c>
      <c r="T296" s="10">
        <f ca="1">IF(tSeniority_Bonus[[#This Row],[YearFrac]]*$S$2&lt;$S$3,$S$3,IF(tSeniority_Bonus[[#This Row],[YearFrac]]*$S$2&gt;$S$4,$S$4,tSeniority_Bonus[[#This Row],[YearFrac]]*$S$2))</f>
        <v>21608</v>
      </c>
      <c r="U296" s="10">
        <f ca="1">IF(tSeniority_Bonus[[#This Row],[YearFrac]]*$S$2&lt;$S$3,$S$3,tSeniority_Bonus[[#This Row],[YearFrac]]*$S$2)</f>
        <v>21608</v>
      </c>
    </row>
    <row r="297" spans="1:21">
      <c r="A297" s="2">
        <v>1031960</v>
      </c>
      <c r="B297" s="2">
        <v>289</v>
      </c>
      <c r="C297" s="2">
        <v>289</v>
      </c>
      <c r="D297" s="2" t="s">
        <v>445</v>
      </c>
      <c r="E297" s="3">
        <v>36376</v>
      </c>
      <c r="F297" s="2" t="s">
        <v>28</v>
      </c>
      <c r="G297" s="2" t="s">
        <v>15</v>
      </c>
      <c r="H297" s="3">
        <v>39067</v>
      </c>
      <c r="K297" s="2" t="s">
        <v>32</v>
      </c>
      <c r="L297" s="2" t="s">
        <v>289</v>
      </c>
      <c r="N297" t="s">
        <v>3440</v>
      </c>
      <c r="O297" s="3">
        <v>45306</v>
      </c>
      <c r="P297" s="2">
        <f t="shared" ca="1" si="8"/>
        <v>25</v>
      </c>
      <c r="Q297" s="2">
        <f t="shared" ca="1" si="9"/>
        <v>295</v>
      </c>
      <c r="R297" s="9">
        <f ca="1">ROUNDUP(YEARFRAC(tSeniority_Bonus[[#This Row],[DOH]],TODAY())*12,0)</f>
        <v>296</v>
      </c>
      <c r="S297" s="10">
        <f ca="1">ROUND(tSeniority_Bonus[[#This Row],[YearFrac]]*$S$2,0)</f>
        <v>21608</v>
      </c>
      <c r="T297" s="10">
        <f ca="1">IF(tSeniority_Bonus[[#This Row],[YearFrac]]*$S$2&lt;$S$3,$S$3,IF(tSeniority_Bonus[[#This Row],[YearFrac]]*$S$2&gt;$S$4,$S$4,tSeniority_Bonus[[#This Row],[YearFrac]]*$S$2))</f>
        <v>21608</v>
      </c>
      <c r="U297" s="10">
        <f ca="1">IF(tSeniority_Bonus[[#This Row],[YearFrac]]*$S$2&lt;$S$3,$S$3,tSeniority_Bonus[[#This Row],[YearFrac]]*$S$2)</f>
        <v>21608</v>
      </c>
    </row>
    <row r="298" spans="1:21">
      <c r="A298" s="2">
        <v>1031962</v>
      </c>
      <c r="B298" s="2">
        <v>290</v>
      </c>
      <c r="C298" s="2">
        <v>290</v>
      </c>
      <c r="D298" s="2" t="s">
        <v>446</v>
      </c>
      <c r="E298" s="3">
        <v>36376</v>
      </c>
      <c r="F298" s="2" t="s">
        <v>211</v>
      </c>
      <c r="G298" s="2" t="s">
        <v>15</v>
      </c>
      <c r="H298" s="3">
        <v>37720</v>
      </c>
      <c r="K298" s="2" t="s">
        <v>32</v>
      </c>
      <c r="L298" s="2" t="s">
        <v>292</v>
      </c>
      <c r="N298" t="s">
        <v>3440</v>
      </c>
      <c r="O298" s="3">
        <v>45306</v>
      </c>
      <c r="P298" s="2">
        <f t="shared" ca="1" si="8"/>
        <v>25</v>
      </c>
      <c r="Q298" s="2">
        <f t="shared" ca="1" si="9"/>
        <v>295</v>
      </c>
      <c r="R298" s="9">
        <f ca="1">ROUNDUP(YEARFRAC(tSeniority_Bonus[[#This Row],[DOH]],TODAY())*12,0)</f>
        <v>296</v>
      </c>
      <c r="S298" s="10">
        <f ca="1">ROUND(tSeniority_Bonus[[#This Row],[YearFrac]]*$S$2,0)</f>
        <v>21608</v>
      </c>
      <c r="T298" s="10">
        <f ca="1">IF(tSeniority_Bonus[[#This Row],[YearFrac]]*$S$2&lt;$S$3,$S$3,IF(tSeniority_Bonus[[#This Row],[YearFrac]]*$S$2&gt;$S$4,$S$4,tSeniority_Bonus[[#This Row],[YearFrac]]*$S$2))</f>
        <v>21608</v>
      </c>
      <c r="U298" s="10">
        <f ca="1">IF(tSeniority_Bonus[[#This Row],[YearFrac]]*$S$2&lt;$S$3,$S$3,tSeniority_Bonus[[#This Row],[YearFrac]]*$S$2)</f>
        <v>21608</v>
      </c>
    </row>
    <row r="299" spans="1:21">
      <c r="A299" s="2">
        <v>1031963</v>
      </c>
      <c r="B299" s="2">
        <v>291</v>
      </c>
      <c r="C299" s="2">
        <v>291</v>
      </c>
      <c r="D299" s="2" t="s">
        <v>447</v>
      </c>
      <c r="E299" s="3">
        <v>36376</v>
      </c>
      <c r="F299" s="2" t="s">
        <v>14</v>
      </c>
      <c r="G299" s="2" t="s">
        <v>15</v>
      </c>
      <c r="H299" s="3">
        <v>43077</v>
      </c>
      <c r="K299" s="2" t="s">
        <v>21</v>
      </c>
      <c r="L299" s="2" t="s">
        <v>448</v>
      </c>
      <c r="N299" t="s">
        <v>3440</v>
      </c>
      <c r="O299" s="3">
        <v>45306</v>
      </c>
      <c r="P299" s="2">
        <f t="shared" ca="1" si="8"/>
        <v>25</v>
      </c>
      <c r="Q299" s="2">
        <f t="shared" ca="1" si="9"/>
        <v>295</v>
      </c>
      <c r="R299" s="9">
        <f ca="1">ROUNDUP(YEARFRAC(tSeniority_Bonus[[#This Row],[DOH]],TODAY())*12,0)</f>
        <v>296</v>
      </c>
      <c r="S299" s="10">
        <f ca="1">ROUND(tSeniority_Bonus[[#This Row],[YearFrac]]*$S$2,0)</f>
        <v>21608</v>
      </c>
      <c r="T299" s="10">
        <f ca="1">IF(tSeniority_Bonus[[#This Row],[YearFrac]]*$S$2&lt;$S$3,$S$3,IF(tSeniority_Bonus[[#This Row],[YearFrac]]*$S$2&gt;$S$4,$S$4,tSeniority_Bonus[[#This Row],[YearFrac]]*$S$2))</f>
        <v>21608</v>
      </c>
      <c r="U299" s="10">
        <f ca="1">IF(tSeniority_Bonus[[#This Row],[YearFrac]]*$S$2&lt;$S$3,$S$3,tSeniority_Bonus[[#This Row],[YearFrac]]*$S$2)</f>
        <v>21608</v>
      </c>
    </row>
    <row r="300" spans="1:21">
      <c r="A300" s="2">
        <v>1031964</v>
      </c>
      <c r="B300" s="2">
        <v>292</v>
      </c>
      <c r="C300" s="2">
        <v>292</v>
      </c>
      <c r="D300" s="2" t="s">
        <v>449</v>
      </c>
      <c r="E300" s="3">
        <v>36376</v>
      </c>
      <c r="F300" s="2" t="s">
        <v>31</v>
      </c>
      <c r="G300" s="2" t="s">
        <v>15</v>
      </c>
      <c r="H300" s="3">
        <v>45816</v>
      </c>
      <c r="K300" s="2" t="s">
        <v>63</v>
      </c>
      <c r="L300" s="2" t="s">
        <v>166</v>
      </c>
      <c r="N300" t="s">
        <v>3440</v>
      </c>
      <c r="O300" s="3">
        <v>45306</v>
      </c>
      <c r="P300" s="2">
        <f t="shared" ca="1" si="8"/>
        <v>25</v>
      </c>
      <c r="Q300" s="2">
        <f t="shared" ca="1" si="9"/>
        <v>295</v>
      </c>
      <c r="R300" s="9">
        <f ca="1">ROUNDUP(YEARFRAC(tSeniority_Bonus[[#This Row],[DOH]],TODAY())*12,0)</f>
        <v>296</v>
      </c>
      <c r="S300" s="10">
        <f ca="1">ROUND(tSeniority_Bonus[[#This Row],[YearFrac]]*$S$2,0)</f>
        <v>21608</v>
      </c>
      <c r="T300" s="10">
        <f ca="1">IF(tSeniority_Bonus[[#This Row],[YearFrac]]*$S$2&lt;$S$3,$S$3,IF(tSeniority_Bonus[[#This Row],[YearFrac]]*$S$2&gt;$S$4,$S$4,tSeniority_Bonus[[#This Row],[YearFrac]]*$S$2))</f>
        <v>21608</v>
      </c>
      <c r="U300" s="10">
        <f ca="1">IF(tSeniority_Bonus[[#This Row],[YearFrac]]*$S$2&lt;$S$3,$S$3,tSeniority_Bonus[[#This Row],[YearFrac]]*$S$2)</f>
        <v>21608</v>
      </c>
    </row>
    <row r="301" spans="1:21">
      <c r="A301" s="2">
        <v>1031966</v>
      </c>
      <c r="B301" s="2">
        <v>293</v>
      </c>
      <c r="C301" s="2">
        <v>293</v>
      </c>
      <c r="D301" s="2" t="s">
        <v>450</v>
      </c>
      <c r="E301" s="3">
        <v>36376</v>
      </c>
      <c r="F301" s="2" t="s">
        <v>31</v>
      </c>
      <c r="G301" s="2" t="s">
        <v>15</v>
      </c>
      <c r="H301" s="3">
        <v>45414</v>
      </c>
      <c r="K301" s="2" t="s">
        <v>21</v>
      </c>
      <c r="L301" s="2" t="s">
        <v>451</v>
      </c>
      <c r="N301" t="s">
        <v>3440</v>
      </c>
      <c r="O301" s="3">
        <v>45306</v>
      </c>
      <c r="P301" s="2">
        <f t="shared" ca="1" si="8"/>
        <v>25</v>
      </c>
      <c r="Q301" s="2">
        <f t="shared" ca="1" si="9"/>
        <v>295</v>
      </c>
      <c r="R301" s="9">
        <f ca="1">ROUNDUP(YEARFRAC(tSeniority_Bonus[[#This Row],[DOH]],TODAY())*12,0)</f>
        <v>296</v>
      </c>
      <c r="S301" s="10">
        <f ca="1">ROUND(tSeniority_Bonus[[#This Row],[YearFrac]]*$S$2,0)</f>
        <v>21608</v>
      </c>
      <c r="T301" s="10">
        <f ca="1">IF(tSeniority_Bonus[[#This Row],[YearFrac]]*$S$2&lt;$S$3,$S$3,IF(tSeniority_Bonus[[#This Row],[YearFrac]]*$S$2&gt;$S$4,$S$4,tSeniority_Bonus[[#This Row],[YearFrac]]*$S$2))</f>
        <v>21608</v>
      </c>
      <c r="U301" s="10">
        <f ca="1">IF(tSeniority_Bonus[[#This Row],[YearFrac]]*$S$2&lt;$S$3,$S$3,tSeniority_Bonus[[#This Row],[YearFrac]]*$S$2)</f>
        <v>21608</v>
      </c>
    </row>
    <row r="302" spans="1:21">
      <c r="A302" s="2">
        <v>1031967</v>
      </c>
      <c r="B302" s="2">
        <v>294</v>
      </c>
      <c r="C302" s="2">
        <v>294</v>
      </c>
      <c r="D302" s="2" t="s">
        <v>452</v>
      </c>
      <c r="E302" s="3">
        <v>36376</v>
      </c>
      <c r="F302" s="2" t="s">
        <v>19</v>
      </c>
      <c r="G302" s="2" t="s">
        <v>15</v>
      </c>
      <c r="H302" s="3">
        <v>46090</v>
      </c>
      <c r="K302" s="2" t="s">
        <v>52</v>
      </c>
      <c r="L302" s="2" t="s">
        <v>33</v>
      </c>
      <c r="N302" t="s">
        <v>3440</v>
      </c>
      <c r="O302" s="3">
        <v>45306</v>
      </c>
      <c r="P302" s="2">
        <f t="shared" ca="1" si="8"/>
        <v>25</v>
      </c>
      <c r="Q302" s="2">
        <f t="shared" ca="1" si="9"/>
        <v>295</v>
      </c>
      <c r="R302" s="9">
        <f ca="1">ROUNDUP(YEARFRAC(tSeniority_Bonus[[#This Row],[DOH]],TODAY())*12,0)</f>
        <v>296</v>
      </c>
      <c r="S302" s="10">
        <f ca="1">ROUND(tSeniority_Bonus[[#This Row],[YearFrac]]*$S$2,0)</f>
        <v>21608</v>
      </c>
      <c r="T302" s="10">
        <f ca="1">IF(tSeniority_Bonus[[#This Row],[YearFrac]]*$S$2&lt;$S$3,$S$3,IF(tSeniority_Bonus[[#This Row],[YearFrac]]*$S$2&gt;$S$4,$S$4,tSeniority_Bonus[[#This Row],[YearFrac]]*$S$2))</f>
        <v>21608</v>
      </c>
      <c r="U302" s="10">
        <f ca="1">IF(tSeniority_Bonus[[#This Row],[YearFrac]]*$S$2&lt;$S$3,$S$3,tSeniority_Bonus[[#This Row],[YearFrac]]*$S$2)</f>
        <v>21608</v>
      </c>
    </row>
    <row r="303" spans="1:21">
      <c r="A303" s="2">
        <v>1032000</v>
      </c>
      <c r="B303" s="2">
        <v>295</v>
      </c>
      <c r="C303" s="2">
        <v>295</v>
      </c>
      <c r="D303" s="2" t="s">
        <v>453</v>
      </c>
      <c r="E303" s="3">
        <v>36401</v>
      </c>
      <c r="F303" s="2" t="s">
        <v>19</v>
      </c>
      <c r="G303" s="2" t="s">
        <v>15</v>
      </c>
      <c r="H303" s="3">
        <v>45970</v>
      </c>
      <c r="K303" s="2" t="s">
        <v>454</v>
      </c>
      <c r="L303" s="2" t="s">
        <v>92</v>
      </c>
      <c r="N303" t="s">
        <v>3440</v>
      </c>
      <c r="O303" s="3">
        <v>45306</v>
      </c>
      <c r="P303" s="2">
        <f t="shared" ca="1" si="8"/>
        <v>25</v>
      </c>
      <c r="Q303" s="2">
        <f t="shared" ca="1" si="9"/>
        <v>295</v>
      </c>
      <c r="R303" s="9">
        <f ca="1">ROUNDUP(YEARFRAC(tSeniority_Bonus[[#This Row],[DOH]],TODAY())*12,0)</f>
        <v>296</v>
      </c>
      <c r="S303" s="10">
        <f ca="1">ROUND(tSeniority_Bonus[[#This Row],[YearFrac]]*$S$2,0)</f>
        <v>21608</v>
      </c>
      <c r="T303" s="10">
        <f ca="1">IF(tSeniority_Bonus[[#This Row],[YearFrac]]*$S$2&lt;$S$3,$S$3,IF(tSeniority_Bonus[[#This Row],[YearFrac]]*$S$2&gt;$S$4,$S$4,tSeniority_Bonus[[#This Row],[YearFrac]]*$S$2))</f>
        <v>21608</v>
      </c>
      <c r="U303" s="10">
        <f ca="1">IF(tSeniority_Bonus[[#This Row],[YearFrac]]*$S$2&lt;$S$3,$S$3,tSeniority_Bonus[[#This Row],[YearFrac]]*$S$2)</f>
        <v>21608</v>
      </c>
    </row>
    <row r="304" spans="1:21">
      <c r="A304" s="2">
        <v>1031988</v>
      </c>
      <c r="B304" s="2">
        <v>296</v>
      </c>
      <c r="C304" s="2">
        <v>296</v>
      </c>
      <c r="D304" s="2" t="s">
        <v>455</v>
      </c>
      <c r="E304" s="3">
        <v>36404</v>
      </c>
      <c r="F304" s="2" t="s">
        <v>14</v>
      </c>
      <c r="G304" s="2" t="s">
        <v>15</v>
      </c>
      <c r="H304" s="3">
        <v>43181</v>
      </c>
      <c r="K304" s="2" t="s">
        <v>21</v>
      </c>
      <c r="L304" s="2" t="s">
        <v>116</v>
      </c>
      <c r="N304" t="s">
        <v>3440</v>
      </c>
      <c r="O304" s="3">
        <v>45306</v>
      </c>
      <c r="P304" s="2">
        <f t="shared" ca="1" si="8"/>
        <v>25</v>
      </c>
      <c r="Q304" s="2">
        <f t="shared" ca="1" si="9"/>
        <v>295</v>
      </c>
      <c r="R304" s="9">
        <f ca="1">ROUNDUP(YEARFRAC(tSeniority_Bonus[[#This Row],[DOH]],TODAY())*12,0)</f>
        <v>296</v>
      </c>
      <c r="S304" s="10">
        <f ca="1">ROUND(tSeniority_Bonus[[#This Row],[YearFrac]]*$S$2,0)</f>
        <v>21608</v>
      </c>
      <c r="T304" s="10">
        <f ca="1">IF(tSeniority_Bonus[[#This Row],[YearFrac]]*$S$2&lt;$S$3,$S$3,IF(tSeniority_Bonus[[#This Row],[YearFrac]]*$S$2&gt;$S$4,$S$4,tSeniority_Bonus[[#This Row],[YearFrac]]*$S$2))</f>
        <v>21608</v>
      </c>
      <c r="U304" s="10">
        <f ca="1">IF(tSeniority_Bonus[[#This Row],[YearFrac]]*$S$2&lt;$S$3,$S$3,tSeniority_Bonus[[#This Row],[YearFrac]]*$S$2)</f>
        <v>21608</v>
      </c>
    </row>
    <row r="305" spans="1:21">
      <c r="A305" s="2">
        <v>1031990</v>
      </c>
      <c r="B305" s="2">
        <v>297</v>
      </c>
      <c r="C305" s="2">
        <v>297</v>
      </c>
      <c r="D305" s="2" t="s">
        <v>456</v>
      </c>
      <c r="E305" s="3">
        <v>36404</v>
      </c>
      <c r="F305" s="2" t="s">
        <v>14</v>
      </c>
      <c r="G305" s="2" t="s">
        <v>15</v>
      </c>
      <c r="H305" s="3">
        <v>45970</v>
      </c>
      <c r="K305" s="2" t="s">
        <v>32</v>
      </c>
      <c r="L305" s="2" t="s">
        <v>401</v>
      </c>
      <c r="N305" t="s">
        <v>3440</v>
      </c>
      <c r="O305" s="3">
        <v>45306</v>
      </c>
      <c r="P305" s="2">
        <f t="shared" ca="1" si="8"/>
        <v>25</v>
      </c>
      <c r="Q305" s="2">
        <f t="shared" ca="1" si="9"/>
        <v>295</v>
      </c>
      <c r="R305" s="9">
        <f ca="1">ROUNDUP(YEARFRAC(tSeniority_Bonus[[#This Row],[DOH]],TODAY())*12,0)</f>
        <v>296</v>
      </c>
      <c r="S305" s="10">
        <f ca="1">ROUND(tSeniority_Bonus[[#This Row],[YearFrac]]*$S$2,0)</f>
        <v>21608</v>
      </c>
      <c r="T305" s="10">
        <f ca="1">IF(tSeniority_Bonus[[#This Row],[YearFrac]]*$S$2&lt;$S$3,$S$3,IF(tSeniority_Bonus[[#This Row],[YearFrac]]*$S$2&gt;$S$4,$S$4,tSeniority_Bonus[[#This Row],[YearFrac]]*$S$2))</f>
        <v>21608</v>
      </c>
      <c r="U305" s="10">
        <f ca="1">IF(tSeniority_Bonus[[#This Row],[YearFrac]]*$S$2&lt;$S$3,$S$3,tSeniority_Bonus[[#This Row],[YearFrac]]*$S$2)</f>
        <v>21608</v>
      </c>
    </row>
    <row r="306" spans="1:21">
      <c r="A306" s="2">
        <v>1031993</v>
      </c>
      <c r="B306" s="2">
        <v>298</v>
      </c>
      <c r="C306" s="2">
        <v>298</v>
      </c>
      <c r="D306" s="2" t="s">
        <v>457</v>
      </c>
      <c r="E306" s="3">
        <v>36404</v>
      </c>
      <c r="F306" s="2" t="s">
        <v>28</v>
      </c>
      <c r="G306" s="2" t="s">
        <v>15</v>
      </c>
      <c r="H306" s="3">
        <v>43934</v>
      </c>
      <c r="K306" s="2" t="s">
        <v>32</v>
      </c>
      <c r="L306" s="2" t="s">
        <v>185</v>
      </c>
      <c r="N306" t="s">
        <v>3440</v>
      </c>
      <c r="O306" s="3">
        <v>45306</v>
      </c>
      <c r="P306" s="2">
        <f t="shared" ca="1" si="8"/>
        <v>25</v>
      </c>
      <c r="Q306" s="2">
        <f t="shared" ca="1" si="9"/>
        <v>295</v>
      </c>
      <c r="R306" s="9">
        <f ca="1">ROUNDUP(YEARFRAC(tSeniority_Bonus[[#This Row],[DOH]],TODAY())*12,0)</f>
        <v>296</v>
      </c>
      <c r="S306" s="10">
        <f ca="1">ROUND(tSeniority_Bonus[[#This Row],[YearFrac]]*$S$2,0)</f>
        <v>21608</v>
      </c>
      <c r="T306" s="10">
        <f ca="1">IF(tSeniority_Bonus[[#This Row],[YearFrac]]*$S$2&lt;$S$3,$S$3,IF(tSeniority_Bonus[[#This Row],[YearFrac]]*$S$2&gt;$S$4,$S$4,tSeniority_Bonus[[#This Row],[YearFrac]]*$S$2))</f>
        <v>21608</v>
      </c>
      <c r="U306" s="10">
        <f ca="1">IF(tSeniority_Bonus[[#This Row],[YearFrac]]*$S$2&lt;$S$3,$S$3,tSeniority_Bonus[[#This Row],[YearFrac]]*$S$2)</f>
        <v>21608</v>
      </c>
    </row>
    <row r="307" spans="1:21">
      <c r="A307" s="2">
        <v>1031994</v>
      </c>
      <c r="B307" s="2">
        <v>299</v>
      </c>
      <c r="C307" s="2">
        <v>299</v>
      </c>
      <c r="D307" s="2" t="s">
        <v>458</v>
      </c>
      <c r="E307" s="3">
        <v>36404</v>
      </c>
      <c r="F307" s="2" t="s">
        <v>28</v>
      </c>
      <c r="G307" s="2" t="s">
        <v>15</v>
      </c>
      <c r="H307" s="3">
        <v>44913</v>
      </c>
      <c r="K307" s="2" t="s">
        <v>32</v>
      </c>
      <c r="L307" s="2" t="s">
        <v>237</v>
      </c>
      <c r="N307" t="s">
        <v>3440</v>
      </c>
      <c r="O307" s="3">
        <v>45306</v>
      </c>
      <c r="P307" s="2">
        <f t="shared" ca="1" si="8"/>
        <v>25</v>
      </c>
      <c r="Q307" s="2">
        <f t="shared" ca="1" si="9"/>
        <v>295</v>
      </c>
      <c r="R307" s="9">
        <f ca="1">ROUNDUP(YEARFRAC(tSeniority_Bonus[[#This Row],[DOH]],TODAY())*12,0)</f>
        <v>296</v>
      </c>
      <c r="S307" s="10">
        <f ca="1">ROUND(tSeniority_Bonus[[#This Row],[YearFrac]]*$S$2,0)</f>
        <v>21608</v>
      </c>
      <c r="T307" s="10">
        <f ca="1">IF(tSeniority_Bonus[[#This Row],[YearFrac]]*$S$2&lt;$S$3,$S$3,IF(tSeniority_Bonus[[#This Row],[YearFrac]]*$S$2&gt;$S$4,$S$4,tSeniority_Bonus[[#This Row],[YearFrac]]*$S$2))</f>
        <v>21608</v>
      </c>
      <c r="U307" s="10">
        <f ca="1">IF(tSeniority_Bonus[[#This Row],[YearFrac]]*$S$2&lt;$S$3,$S$3,tSeniority_Bonus[[#This Row],[YearFrac]]*$S$2)</f>
        <v>21608</v>
      </c>
    </row>
    <row r="308" spans="1:21">
      <c r="A308" s="2">
        <v>1031997</v>
      </c>
      <c r="B308" s="2">
        <v>300</v>
      </c>
      <c r="C308" s="2">
        <v>300</v>
      </c>
      <c r="D308" s="2" t="s">
        <v>459</v>
      </c>
      <c r="E308" s="3">
        <v>36404</v>
      </c>
      <c r="F308" s="2" t="s">
        <v>14</v>
      </c>
      <c r="G308" s="2" t="s">
        <v>15</v>
      </c>
      <c r="H308" s="3">
        <v>43540</v>
      </c>
      <c r="K308" s="2" t="s">
        <v>21</v>
      </c>
      <c r="L308" s="2" t="s">
        <v>300</v>
      </c>
      <c r="N308" t="s">
        <v>3440</v>
      </c>
      <c r="O308" s="3">
        <v>45306</v>
      </c>
      <c r="P308" s="2">
        <f t="shared" ca="1" si="8"/>
        <v>25</v>
      </c>
      <c r="Q308" s="2">
        <f t="shared" ca="1" si="9"/>
        <v>295</v>
      </c>
      <c r="R308" s="9">
        <f ca="1">ROUNDUP(YEARFRAC(tSeniority_Bonus[[#This Row],[DOH]],TODAY())*12,0)</f>
        <v>296</v>
      </c>
      <c r="S308" s="10">
        <f ca="1">ROUND(tSeniority_Bonus[[#This Row],[YearFrac]]*$S$2,0)</f>
        <v>21608</v>
      </c>
      <c r="T308" s="10">
        <f ca="1">IF(tSeniority_Bonus[[#This Row],[YearFrac]]*$S$2&lt;$S$3,$S$3,IF(tSeniority_Bonus[[#This Row],[YearFrac]]*$S$2&gt;$S$4,$S$4,tSeniority_Bonus[[#This Row],[YearFrac]]*$S$2))</f>
        <v>21608</v>
      </c>
      <c r="U308" s="10">
        <f ca="1">IF(tSeniority_Bonus[[#This Row],[YearFrac]]*$S$2&lt;$S$3,$S$3,tSeniority_Bonus[[#This Row],[YearFrac]]*$S$2)</f>
        <v>21608</v>
      </c>
    </row>
    <row r="309" spans="1:21">
      <c r="A309" s="2">
        <v>1031998</v>
      </c>
      <c r="B309" s="2">
        <v>301</v>
      </c>
      <c r="C309" s="2">
        <v>301</v>
      </c>
      <c r="D309" s="2" t="s">
        <v>460</v>
      </c>
      <c r="E309" s="3">
        <v>36411</v>
      </c>
      <c r="F309" s="2" t="s">
        <v>57</v>
      </c>
      <c r="G309" s="2" t="s">
        <v>15</v>
      </c>
      <c r="H309" s="3">
        <v>44958</v>
      </c>
      <c r="K309" s="2" t="s">
        <v>45</v>
      </c>
      <c r="L309" s="2" t="s">
        <v>364</v>
      </c>
      <c r="N309" t="s">
        <v>3440</v>
      </c>
      <c r="O309" s="3">
        <v>45306</v>
      </c>
      <c r="P309" s="2">
        <f t="shared" ca="1" si="8"/>
        <v>25</v>
      </c>
      <c r="Q309" s="2">
        <f t="shared" ca="1" si="9"/>
        <v>294</v>
      </c>
      <c r="R309" s="9">
        <f ca="1">ROUNDUP(YEARFRAC(tSeniority_Bonus[[#This Row],[DOH]],TODAY())*12,0)</f>
        <v>295</v>
      </c>
      <c r="S309" s="10">
        <f ca="1">ROUND(tSeniority_Bonus[[#This Row],[YearFrac]]*$S$2,0)</f>
        <v>21535</v>
      </c>
      <c r="T309" s="10">
        <f ca="1">IF(tSeniority_Bonus[[#This Row],[YearFrac]]*$S$2&lt;$S$3,$S$3,IF(tSeniority_Bonus[[#This Row],[YearFrac]]*$S$2&gt;$S$4,$S$4,tSeniority_Bonus[[#This Row],[YearFrac]]*$S$2))</f>
        <v>21535</v>
      </c>
      <c r="U309" s="10">
        <f ca="1">IF(tSeniority_Bonus[[#This Row],[YearFrac]]*$S$2&lt;$S$3,$S$3,tSeniority_Bonus[[#This Row],[YearFrac]]*$S$2)</f>
        <v>21535</v>
      </c>
    </row>
    <row r="310" spans="1:21">
      <c r="A310" s="2">
        <v>1031999</v>
      </c>
      <c r="B310" s="2">
        <v>302</v>
      </c>
      <c r="C310" s="2">
        <v>302</v>
      </c>
      <c r="D310" s="2" t="s">
        <v>461</v>
      </c>
      <c r="E310" s="3">
        <v>36411</v>
      </c>
      <c r="F310" s="2" t="s">
        <v>14</v>
      </c>
      <c r="G310" s="2" t="s">
        <v>15</v>
      </c>
      <c r="H310" s="3">
        <v>43717</v>
      </c>
      <c r="K310" s="2" t="s">
        <v>206</v>
      </c>
      <c r="L310" s="2" t="s">
        <v>300</v>
      </c>
      <c r="N310" t="s">
        <v>3440</v>
      </c>
      <c r="O310" s="3">
        <v>45306</v>
      </c>
      <c r="P310" s="2">
        <f t="shared" ca="1" si="8"/>
        <v>25</v>
      </c>
      <c r="Q310" s="2">
        <f t="shared" ca="1" si="9"/>
        <v>294</v>
      </c>
      <c r="R310" s="9">
        <f ca="1">ROUNDUP(YEARFRAC(tSeniority_Bonus[[#This Row],[DOH]],TODAY())*12,0)</f>
        <v>295</v>
      </c>
      <c r="S310" s="10">
        <f ca="1">ROUND(tSeniority_Bonus[[#This Row],[YearFrac]]*$S$2,0)</f>
        <v>21535</v>
      </c>
      <c r="T310" s="10">
        <f ca="1">IF(tSeniority_Bonus[[#This Row],[YearFrac]]*$S$2&lt;$S$3,$S$3,IF(tSeniority_Bonus[[#This Row],[YearFrac]]*$S$2&gt;$S$4,$S$4,tSeniority_Bonus[[#This Row],[YearFrac]]*$S$2))</f>
        <v>21535</v>
      </c>
      <c r="U310" s="10">
        <f ca="1">IF(tSeniority_Bonus[[#This Row],[YearFrac]]*$S$2&lt;$S$3,$S$3,tSeniority_Bonus[[#This Row],[YearFrac]]*$S$2)</f>
        <v>21535</v>
      </c>
    </row>
    <row r="311" spans="1:21">
      <c r="A311" s="2">
        <v>1032016</v>
      </c>
      <c r="B311" s="2">
        <v>303</v>
      </c>
      <c r="C311" s="2">
        <v>303</v>
      </c>
      <c r="D311" s="2" t="s">
        <v>462</v>
      </c>
      <c r="E311" s="3">
        <v>36432</v>
      </c>
      <c r="F311" s="2" t="s">
        <v>14</v>
      </c>
      <c r="G311" s="2" t="s">
        <v>15</v>
      </c>
      <c r="H311" s="3">
        <v>43746</v>
      </c>
      <c r="K311" s="2" t="s">
        <v>16</v>
      </c>
      <c r="L311" s="2" t="s">
        <v>463</v>
      </c>
      <c r="N311" t="s">
        <v>3440</v>
      </c>
      <c r="O311" s="3">
        <v>45306</v>
      </c>
      <c r="P311" s="2">
        <f t="shared" ca="1" si="8"/>
        <v>25</v>
      </c>
      <c r="Q311" s="2">
        <f t="shared" ca="1" si="9"/>
        <v>294</v>
      </c>
      <c r="R311" s="9">
        <f ca="1">ROUNDUP(YEARFRAC(tSeniority_Bonus[[#This Row],[DOH]],TODAY())*12,0)</f>
        <v>295</v>
      </c>
      <c r="S311" s="10">
        <f ca="1">ROUND(tSeniority_Bonus[[#This Row],[YearFrac]]*$S$2,0)</f>
        <v>21535</v>
      </c>
      <c r="T311" s="10">
        <f ca="1">IF(tSeniority_Bonus[[#This Row],[YearFrac]]*$S$2&lt;$S$3,$S$3,IF(tSeniority_Bonus[[#This Row],[YearFrac]]*$S$2&gt;$S$4,$S$4,tSeniority_Bonus[[#This Row],[YearFrac]]*$S$2))</f>
        <v>21535</v>
      </c>
      <c r="U311" s="10">
        <f ca="1">IF(tSeniority_Bonus[[#This Row],[YearFrac]]*$S$2&lt;$S$3,$S$3,tSeniority_Bonus[[#This Row],[YearFrac]]*$S$2)</f>
        <v>21535</v>
      </c>
    </row>
    <row r="312" spans="1:21">
      <c r="A312" s="2">
        <v>1032017</v>
      </c>
      <c r="B312" s="2">
        <v>304</v>
      </c>
      <c r="C312" s="2">
        <v>304</v>
      </c>
      <c r="D312" s="2" t="s">
        <v>464</v>
      </c>
      <c r="E312" s="3">
        <v>36432</v>
      </c>
      <c r="F312" s="2" t="s">
        <v>211</v>
      </c>
      <c r="G312" s="2" t="s">
        <v>15</v>
      </c>
      <c r="H312" s="3">
        <v>37829</v>
      </c>
      <c r="J312" s="2" t="s">
        <v>35</v>
      </c>
      <c r="K312" s="2" t="s">
        <v>21</v>
      </c>
      <c r="L312" s="2" t="s">
        <v>233</v>
      </c>
      <c r="N312" t="s">
        <v>3440</v>
      </c>
      <c r="O312" s="3">
        <v>45306</v>
      </c>
      <c r="P312" s="2">
        <f t="shared" ca="1" si="8"/>
        <v>25</v>
      </c>
      <c r="Q312" s="2">
        <f t="shared" ca="1" si="9"/>
        <v>294</v>
      </c>
      <c r="R312" s="9">
        <f ca="1">ROUNDUP(YEARFRAC(tSeniority_Bonus[[#This Row],[DOH]],TODAY())*12,0)</f>
        <v>295</v>
      </c>
      <c r="S312" s="10">
        <f ca="1">ROUND(tSeniority_Bonus[[#This Row],[YearFrac]]*$S$2,0)</f>
        <v>21535</v>
      </c>
      <c r="T312" s="10">
        <f ca="1">IF(tSeniority_Bonus[[#This Row],[YearFrac]]*$S$2&lt;$S$3,$S$3,IF(tSeniority_Bonus[[#This Row],[YearFrac]]*$S$2&gt;$S$4,$S$4,tSeniority_Bonus[[#This Row],[YearFrac]]*$S$2))</f>
        <v>21535</v>
      </c>
      <c r="U312" s="10">
        <f ca="1">IF(tSeniority_Bonus[[#This Row],[YearFrac]]*$S$2&lt;$S$3,$S$3,tSeniority_Bonus[[#This Row],[YearFrac]]*$S$2)</f>
        <v>21535</v>
      </c>
    </row>
    <row r="313" spans="1:21">
      <c r="A313" s="2">
        <v>1032018</v>
      </c>
      <c r="B313" s="2">
        <v>305</v>
      </c>
      <c r="C313" s="2">
        <v>305</v>
      </c>
      <c r="D313" s="2" t="s">
        <v>465</v>
      </c>
      <c r="E313" s="3">
        <v>36432</v>
      </c>
      <c r="F313" s="2" t="s">
        <v>211</v>
      </c>
      <c r="G313" s="2" t="s">
        <v>15</v>
      </c>
      <c r="H313" s="3">
        <v>46150</v>
      </c>
      <c r="K313" s="2" t="s">
        <v>21</v>
      </c>
      <c r="L313" s="2" t="s">
        <v>370</v>
      </c>
      <c r="N313" t="s">
        <v>3440</v>
      </c>
      <c r="O313" s="3">
        <v>45306</v>
      </c>
      <c r="P313" s="2">
        <f t="shared" ca="1" si="8"/>
        <v>25</v>
      </c>
      <c r="Q313" s="2">
        <f t="shared" ca="1" si="9"/>
        <v>294</v>
      </c>
      <c r="R313" s="9">
        <f ca="1">ROUNDUP(YEARFRAC(tSeniority_Bonus[[#This Row],[DOH]],TODAY())*12,0)</f>
        <v>295</v>
      </c>
      <c r="S313" s="10">
        <f ca="1">ROUND(tSeniority_Bonus[[#This Row],[YearFrac]]*$S$2,0)</f>
        <v>21535</v>
      </c>
      <c r="T313" s="10">
        <f ca="1">IF(tSeniority_Bonus[[#This Row],[YearFrac]]*$S$2&lt;$S$3,$S$3,IF(tSeniority_Bonus[[#This Row],[YearFrac]]*$S$2&gt;$S$4,$S$4,tSeniority_Bonus[[#This Row],[YearFrac]]*$S$2))</f>
        <v>21535</v>
      </c>
      <c r="U313" s="10">
        <f ca="1">IF(tSeniority_Bonus[[#This Row],[YearFrac]]*$S$2&lt;$S$3,$S$3,tSeniority_Bonus[[#This Row],[YearFrac]]*$S$2)</f>
        <v>21535</v>
      </c>
    </row>
    <row r="314" spans="1:21">
      <c r="A314" s="2">
        <v>1032019</v>
      </c>
      <c r="B314" s="2">
        <v>306</v>
      </c>
      <c r="C314" s="2">
        <v>306</v>
      </c>
      <c r="D314" s="2" t="s">
        <v>466</v>
      </c>
      <c r="E314" s="3">
        <v>36432</v>
      </c>
      <c r="F314" s="2" t="s">
        <v>31</v>
      </c>
      <c r="G314" s="2" t="s">
        <v>15</v>
      </c>
      <c r="H314" s="3">
        <v>45090</v>
      </c>
      <c r="K314" s="2" t="s">
        <v>135</v>
      </c>
      <c r="L314" s="2" t="s">
        <v>75</v>
      </c>
      <c r="N314" t="s">
        <v>3440</v>
      </c>
      <c r="O314" s="3">
        <v>45306</v>
      </c>
      <c r="P314" s="2">
        <f t="shared" ca="1" si="8"/>
        <v>25</v>
      </c>
      <c r="Q314" s="2">
        <f t="shared" ca="1" si="9"/>
        <v>294</v>
      </c>
      <c r="R314" s="9">
        <f ca="1">ROUNDUP(YEARFRAC(tSeniority_Bonus[[#This Row],[DOH]],TODAY())*12,0)</f>
        <v>295</v>
      </c>
      <c r="S314" s="10">
        <f ca="1">ROUND(tSeniority_Bonus[[#This Row],[YearFrac]]*$S$2,0)</f>
        <v>21535</v>
      </c>
      <c r="T314" s="10">
        <f ca="1">IF(tSeniority_Bonus[[#This Row],[YearFrac]]*$S$2&lt;$S$3,$S$3,IF(tSeniority_Bonus[[#This Row],[YearFrac]]*$S$2&gt;$S$4,$S$4,tSeniority_Bonus[[#This Row],[YearFrac]]*$S$2))</f>
        <v>21535</v>
      </c>
      <c r="U314" s="10">
        <f ca="1">IF(tSeniority_Bonus[[#This Row],[YearFrac]]*$S$2&lt;$S$3,$S$3,tSeniority_Bonus[[#This Row],[YearFrac]]*$S$2)</f>
        <v>21535</v>
      </c>
    </row>
    <row r="315" spans="1:21">
      <c r="A315" s="2">
        <v>1032021</v>
      </c>
      <c r="B315" s="2">
        <v>307</v>
      </c>
      <c r="C315" s="2">
        <v>307</v>
      </c>
      <c r="D315" s="2" t="s">
        <v>467</v>
      </c>
      <c r="E315" s="3">
        <v>36432</v>
      </c>
      <c r="F315" s="2" t="s">
        <v>31</v>
      </c>
      <c r="G315" s="2" t="s">
        <v>15</v>
      </c>
      <c r="H315" s="3">
        <v>45414</v>
      </c>
      <c r="K315" s="2" t="s">
        <v>63</v>
      </c>
      <c r="L315" s="2" t="s">
        <v>468</v>
      </c>
      <c r="N315" t="s">
        <v>3440</v>
      </c>
      <c r="O315" s="3">
        <v>45306</v>
      </c>
      <c r="P315" s="2">
        <f t="shared" ca="1" si="8"/>
        <v>25</v>
      </c>
      <c r="Q315" s="2">
        <f t="shared" ca="1" si="9"/>
        <v>294</v>
      </c>
      <c r="R315" s="9">
        <f ca="1">ROUNDUP(YEARFRAC(tSeniority_Bonus[[#This Row],[DOH]],TODAY())*12,0)</f>
        <v>295</v>
      </c>
      <c r="S315" s="10">
        <f ca="1">ROUND(tSeniority_Bonus[[#This Row],[YearFrac]]*$S$2,0)</f>
        <v>21535</v>
      </c>
      <c r="T315" s="10">
        <f ca="1">IF(tSeniority_Bonus[[#This Row],[YearFrac]]*$S$2&lt;$S$3,$S$3,IF(tSeniority_Bonus[[#This Row],[YearFrac]]*$S$2&gt;$S$4,$S$4,tSeniority_Bonus[[#This Row],[YearFrac]]*$S$2))</f>
        <v>21535</v>
      </c>
      <c r="U315" s="10">
        <f ca="1">IF(tSeniority_Bonus[[#This Row],[YearFrac]]*$S$2&lt;$S$3,$S$3,tSeniority_Bonus[[#This Row],[YearFrac]]*$S$2)</f>
        <v>21535</v>
      </c>
    </row>
    <row r="316" spans="1:21">
      <c r="A316" s="2">
        <v>1032023</v>
      </c>
      <c r="B316" s="2">
        <v>308</v>
      </c>
      <c r="C316" s="2">
        <v>308</v>
      </c>
      <c r="D316" s="2" t="s">
        <v>469</v>
      </c>
      <c r="E316" s="3">
        <v>36432</v>
      </c>
      <c r="F316" s="2" t="s">
        <v>57</v>
      </c>
      <c r="G316" s="2" t="s">
        <v>15</v>
      </c>
      <c r="H316" s="3">
        <v>46150</v>
      </c>
      <c r="K316" s="2" t="s">
        <v>142</v>
      </c>
      <c r="L316" s="2" t="s">
        <v>58</v>
      </c>
      <c r="N316" t="s">
        <v>3440</v>
      </c>
      <c r="O316" s="3">
        <v>45306</v>
      </c>
      <c r="P316" s="2">
        <f t="shared" ca="1" si="8"/>
        <v>25</v>
      </c>
      <c r="Q316" s="2">
        <f t="shared" ca="1" si="9"/>
        <v>294</v>
      </c>
      <c r="R316" s="9">
        <f ca="1">ROUNDUP(YEARFRAC(tSeniority_Bonus[[#This Row],[DOH]],TODAY())*12,0)</f>
        <v>295</v>
      </c>
      <c r="S316" s="10">
        <f ca="1">ROUND(tSeniority_Bonus[[#This Row],[YearFrac]]*$S$2,0)</f>
        <v>21535</v>
      </c>
      <c r="T316" s="10">
        <f ca="1">IF(tSeniority_Bonus[[#This Row],[YearFrac]]*$S$2&lt;$S$3,$S$3,IF(tSeniority_Bonus[[#This Row],[YearFrac]]*$S$2&gt;$S$4,$S$4,tSeniority_Bonus[[#This Row],[YearFrac]]*$S$2))</f>
        <v>21535</v>
      </c>
      <c r="U316" s="10">
        <f ca="1">IF(tSeniority_Bonus[[#This Row],[YearFrac]]*$S$2&lt;$S$3,$S$3,tSeniority_Bonus[[#This Row],[YearFrac]]*$S$2)</f>
        <v>21535</v>
      </c>
    </row>
    <row r="317" spans="1:21">
      <c r="A317" s="2">
        <v>1032024</v>
      </c>
      <c r="B317" s="2">
        <v>309</v>
      </c>
      <c r="C317" s="2">
        <v>309</v>
      </c>
      <c r="D317" s="2" t="s">
        <v>470</v>
      </c>
      <c r="E317" s="3">
        <v>36432</v>
      </c>
      <c r="F317" s="2" t="s">
        <v>28</v>
      </c>
      <c r="G317" s="2" t="s">
        <v>15</v>
      </c>
      <c r="H317" s="3">
        <v>45434</v>
      </c>
      <c r="K317" s="2" t="s">
        <v>65</v>
      </c>
      <c r="L317" s="2" t="s">
        <v>285</v>
      </c>
      <c r="N317" t="s">
        <v>3440</v>
      </c>
      <c r="O317" s="3">
        <v>45306</v>
      </c>
      <c r="P317" s="2">
        <f t="shared" ca="1" si="8"/>
        <v>25</v>
      </c>
      <c r="Q317" s="2">
        <f t="shared" ca="1" si="9"/>
        <v>294</v>
      </c>
      <c r="R317" s="9">
        <f ca="1">ROUNDUP(YEARFRAC(tSeniority_Bonus[[#This Row],[DOH]],TODAY())*12,0)</f>
        <v>295</v>
      </c>
      <c r="S317" s="10">
        <f ca="1">ROUND(tSeniority_Bonus[[#This Row],[YearFrac]]*$S$2,0)</f>
        <v>21535</v>
      </c>
      <c r="T317" s="10">
        <f ca="1">IF(tSeniority_Bonus[[#This Row],[YearFrac]]*$S$2&lt;$S$3,$S$3,IF(tSeniority_Bonus[[#This Row],[YearFrac]]*$S$2&gt;$S$4,$S$4,tSeniority_Bonus[[#This Row],[YearFrac]]*$S$2))</f>
        <v>21535</v>
      </c>
      <c r="U317" s="10">
        <f ca="1">IF(tSeniority_Bonus[[#This Row],[YearFrac]]*$S$2&lt;$S$3,$S$3,tSeniority_Bonus[[#This Row],[YearFrac]]*$S$2)</f>
        <v>21535</v>
      </c>
    </row>
    <row r="318" spans="1:21">
      <c r="A318" s="2">
        <v>1032030</v>
      </c>
      <c r="B318" s="2">
        <v>310</v>
      </c>
      <c r="C318" s="2">
        <v>310</v>
      </c>
      <c r="D318" s="2" t="s">
        <v>471</v>
      </c>
      <c r="E318" s="3">
        <v>36437</v>
      </c>
      <c r="F318" s="2" t="s">
        <v>31</v>
      </c>
      <c r="G318" s="2" t="s">
        <v>15</v>
      </c>
      <c r="H318" s="3">
        <v>45090</v>
      </c>
      <c r="K318" s="2" t="s">
        <v>63</v>
      </c>
      <c r="L318" s="2" t="s">
        <v>472</v>
      </c>
      <c r="N318" t="s">
        <v>3440</v>
      </c>
      <c r="O318" s="3">
        <v>45306</v>
      </c>
      <c r="P318" s="2">
        <f t="shared" ca="1" si="8"/>
        <v>25</v>
      </c>
      <c r="Q318" s="2">
        <f t="shared" ca="1" si="9"/>
        <v>293</v>
      </c>
      <c r="R318" s="9">
        <f ca="1">ROUNDUP(YEARFRAC(tSeniority_Bonus[[#This Row],[DOH]],TODAY())*12,0)</f>
        <v>294</v>
      </c>
      <c r="S318" s="10">
        <f ca="1">ROUND(tSeniority_Bonus[[#This Row],[YearFrac]]*$S$2,0)</f>
        <v>21462</v>
      </c>
      <c r="T318" s="10">
        <f ca="1">IF(tSeniority_Bonus[[#This Row],[YearFrac]]*$S$2&lt;$S$3,$S$3,IF(tSeniority_Bonus[[#This Row],[YearFrac]]*$S$2&gt;$S$4,$S$4,tSeniority_Bonus[[#This Row],[YearFrac]]*$S$2))</f>
        <v>21462</v>
      </c>
      <c r="U318" s="10">
        <f ca="1">IF(tSeniority_Bonus[[#This Row],[YearFrac]]*$S$2&lt;$S$3,$S$3,tSeniority_Bonus[[#This Row],[YearFrac]]*$S$2)</f>
        <v>21462</v>
      </c>
    </row>
    <row r="319" spans="1:21">
      <c r="A319" s="2">
        <v>1032049</v>
      </c>
      <c r="B319" s="2">
        <v>311</v>
      </c>
      <c r="C319" s="2">
        <v>311</v>
      </c>
      <c r="D319" s="2" t="s">
        <v>473</v>
      </c>
      <c r="E319" s="3">
        <v>36444</v>
      </c>
      <c r="F319" s="2" t="s">
        <v>322</v>
      </c>
      <c r="G319" s="2" t="s">
        <v>15</v>
      </c>
      <c r="H319" s="3"/>
      <c r="K319" s="2" t="s">
        <v>38</v>
      </c>
      <c r="L319" s="2" t="s">
        <v>185</v>
      </c>
      <c r="N319" t="s">
        <v>3440</v>
      </c>
      <c r="O319" s="3">
        <v>45306</v>
      </c>
      <c r="P319" s="2">
        <f t="shared" ca="1" si="8"/>
        <v>25</v>
      </c>
      <c r="Q319" s="2">
        <f t="shared" ca="1" si="9"/>
        <v>293</v>
      </c>
      <c r="R319" s="9">
        <f ca="1">ROUNDUP(YEARFRAC(tSeniority_Bonus[[#This Row],[DOH]],TODAY())*12,0)</f>
        <v>294</v>
      </c>
      <c r="S319" s="10">
        <f ca="1">ROUND(tSeniority_Bonus[[#This Row],[YearFrac]]*$S$2,0)</f>
        <v>21462</v>
      </c>
      <c r="T319" s="10">
        <f ca="1">IF(tSeniority_Bonus[[#This Row],[YearFrac]]*$S$2&lt;$S$3,$S$3,IF(tSeniority_Bonus[[#This Row],[YearFrac]]*$S$2&gt;$S$4,$S$4,tSeniority_Bonus[[#This Row],[YearFrac]]*$S$2))</f>
        <v>21462</v>
      </c>
      <c r="U319" s="10">
        <f ca="1">IF(tSeniority_Bonus[[#This Row],[YearFrac]]*$S$2&lt;$S$3,$S$3,tSeniority_Bonus[[#This Row],[YearFrac]]*$S$2)</f>
        <v>21462</v>
      </c>
    </row>
    <row r="320" spans="1:21">
      <c r="A320" s="2">
        <v>1032036</v>
      </c>
      <c r="B320" s="2">
        <v>312</v>
      </c>
      <c r="C320" s="2">
        <v>312</v>
      </c>
      <c r="D320" s="2" t="s">
        <v>474</v>
      </c>
      <c r="E320" s="3">
        <v>36447</v>
      </c>
      <c r="F320" s="2" t="s">
        <v>14</v>
      </c>
      <c r="G320" s="2" t="s">
        <v>15</v>
      </c>
      <c r="H320" s="3">
        <v>43463</v>
      </c>
      <c r="K320" s="2" t="s">
        <v>16</v>
      </c>
      <c r="L320" s="2" t="s">
        <v>152</v>
      </c>
      <c r="N320" t="s">
        <v>3440</v>
      </c>
      <c r="O320" s="3">
        <v>45306</v>
      </c>
      <c r="P320" s="2">
        <f t="shared" ca="1" si="8"/>
        <v>25</v>
      </c>
      <c r="Q320" s="2">
        <f t="shared" ca="1" si="9"/>
        <v>293</v>
      </c>
      <c r="R320" s="9">
        <f ca="1">ROUNDUP(YEARFRAC(tSeniority_Bonus[[#This Row],[DOH]],TODAY())*12,0)</f>
        <v>294</v>
      </c>
      <c r="S320" s="10">
        <f ca="1">ROUND(tSeniority_Bonus[[#This Row],[YearFrac]]*$S$2,0)</f>
        <v>21462</v>
      </c>
      <c r="T320" s="10">
        <f ca="1">IF(tSeniority_Bonus[[#This Row],[YearFrac]]*$S$2&lt;$S$3,$S$3,IF(tSeniority_Bonus[[#This Row],[YearFrac]]*$S$2&gt;$S$4,$S$4,tSeniority_Bonus[[#This Row],[YearFrac]]*$S$2))</f>
        <v>21462</v>
      </c>
      <c r="U320" s="10">
        <f ca="1">IF(tSeniority_Bonus[[#This Row],[YearFrac]]*$S$2&lt;$S$3,$S$3,tSeniority_Bonus[[#This Row],[YearFrac]]*$S$2)</f>
        <v>21462</v>
      </c>
    </row>
    <row r="321" spans="1:21">
      <c r="A321" s="2">
        <v>1032038</v>
      </c>
      <c r="B321" s="2">
        <v>313</v>
      </c>
      <c r="C321" s="2">
        <v>313</v>
      </c>
      <c r="D321" s="2" t="s">
        <v>475</v>
      </c>
      <c r="E321" s="3">
        <v>36447</v>
      </c>
      <c r="F321" s="2" t="s">
        <v>19</v>
      </c>
      <c r="G321" s="2" t="s">
        <v>15</v>
      </c>
      <c r="H321" s="3">
        <v>46193</v>
      </c>
      <c r="K321" s="2" t="s">
        <v>63</v>
      </c>
      <c r="L321" s="2" t="s">
        <v>22</v>
      </c>
      <c r="N321" t="s">
        <v>3440</v>
      </c>
      <c r="O321" s="3">
        <v>45306</v>
      </c>
      <c r="P321" s="2">
        <f t="shared" ca="1" si="8"/>
        <v>25</v>
      </c>
      <c r="Q321" s="2">
        <f t="shared" ca="1" si="9"/>
        <v>293</v>
      </c>
      <c r="R321" s="9">
        <f ca="1">ROUNDUP(YEARFRAC(tSeniority_Bonus[[#This Row],[DOH]],TODAY())*12,0)</f>
        <v>294</v>
      </c>
      <c r="S321" s="10">
        <f ca="1">ROUND(tSeniority_Bonus[[#This Row],[YearFrac]]*$S$2,0)</f>
        <v>21462</v>
      </c>
      <c r="T321" s="10">
        <f ca="1">IF(tSeniority_Bonus[[#This Row],[YearFrac]]*$S$2&lt;$S$3,$S$3,IF(tSeniority_Bonus[[#This Row],[YearFrac]]*$S$2&gt;$S$4,$S$4,tSeniority_Bonus[[#This Row],[YearFrac]]*$S$2))</f>
        <v>21462</v>
      </c>
      <c r="U321" s="10">
        <f ca="1">IF(tSeniority_Bonus[[#This Row],[YearFrac]]*$S$2&lt;$S$3,$S$3,tSeniority_Bonus[[#This Row],[YearFrac]]*$S$2)</f>
        <v>21462</v>
      </c>
    </row>
    <row r="322" spans="1:21">
      <c r="A322" s="2">
        <v>1032039</v>
      </c>
      <c r="B322" s="2">
        <v>314</v>
      </c>
      <c r="C322" s="2">
        <v>314</v>
      </c>
      <c r="D322" s="2" t="s">
        <v>476</v>
      </c>
      <c r="E322" s="3">
        <v>36447</v>
      </c>
      <c r="F322" s="2" t="s">
        <v>31</v>
      </c>
      <c r="G322" s="2" t="s">
        <v>15</v>
      </c>
      <c r="H322" s="3">
        <v>45729</v>
      </c>
      <c r="K322" s="2" t="s">
        <v>427</v>
      </c>
      <c r="L322" s="2" t="s">
        <v>145</v>
      </c>
      <c r="N322" t="s">
        <v>3440</v>
      </c>
      <c r="O322" s="3">
        <v>45306</v>
      </c>
      <c r="P322" s="2">
        <f t="shared" ca="1" si="8"/>
        <v>25</v>
      </c>
      <c r="Q322" s="2">
        <f t="shared" ca="1" si="9"/>
        <v>293</v>
      </c>
      <c r="R322" s="9">
        <f ca="1">ROUNDUP(YEARFRAC(tSeniority_Bonus[[#This Row],[DOH]],TODAY())*12,0)</f>
        <v>294</v>
      </c>
      <c r="S322" s="10">
        <f ca="1">ROUND(tSeniority_Bonus[[#This Row],[YearFrac]]*$S$2,0)</f>
        <v>21462</v>
      </c>
      <c r="T322" s="10">
        <f ca="1">IF(tSeniority_Bonus[[#This Row],[YearFrac]]*$S$2&lt;$S$3,$S$3,IF(tSeniority_Bonus[[#This Row],[YearFrac]]*$S$2&gt;$S$4,$S$4,tSeniority_Bonus[[#This Row],[YearFrac]]*$S$2))</f>
        <v>21462</v>
      </c>
      <c r="U322" s="10">
        <f ca="1">IF(tSeniority_Bonus[[#This Row],[YearFrac]]*$S$2&lt;$S$3,$S$3,tSeniority_Bonus[[#This Row],[YearFrac]]*$S$2)</f>
        <v>21462</v>
      </c>
    </row>
    <row r="323" spans="1:21">
      <c r="A323" s="2">
        <v>1032042</v>
      </c>
      <c r="B323" s="2">
        <v>315</v>
      </c>
      <c r="C323" s="2">
        <v>315</v>
      </c>
      <c r="D323" s="2" t="s">
        <v>477</v>
      </c>
      <c r="E323" s="3">
        <v>36447</v>
      </c>
      <c r="F323" s="2" t="s">
        <v>19</v>
      </c>
      <c r="G323" s="2" t="s">
        <v>15</v>
      </c>
      <c r="H323" s="3">
        <v>45598</v>
      </c>
      <c r="K323" s="2" t="s">
        <v>43</v>
      </c>
      <c r="L323" s="2" t="s">
        <v>478</v>
      </c>
      <c r="N323" t="s">
        <v>3440</v>
      </c>
      <c r="O323" s="3">
        <v>45306</v>
      </c>
      <c r="P323" s="2">
        <f t="shared" ca="1" si="8"/>
        <v>25</v>
      </c>
      <c r="Q323" s="2">
        <f t="shared" ca="1" si="9"/>
        <v>293</v>
      </c>
      <c r="R323" s="9">
        <f ca="1">ROUNDUP(YEARFRAC(tSeniority_Bonus[[#This Row],[DOH]],TODAY())*12,0)</f>
        <v>294</v>
      </c>
      <c r="S323" s="10">
        <f ca="1">ROUND(tSeniority_Bonus[[#This Row],[YearFrac]]*$S$2,0)</f>
        <v>21462</v>
      </c>
      <c r="T323" s="10">
        <f ca="1">IF(tSeniority_Bonus[[#This Row],[YearFrac]]*$S$2&lt;$S$3,$S$3,IF(tSeniority_Bonus[[#This Row],[YearFrac]]*$S$2&gt;$S$4,$S$4,tSeniority_Bonus[[#This Row],[YearFrac]]*$S$2))</f>
        <v>21462</v>
      </c>
      <c r="U323" s="10">
        <f ca="1">IF(tSeniority_Bonus[[#This Row],[YearFrac]]*$S$2&lt;$S$3,$S$3,tSeniority_Bonus[[#This Row],[YearFrac]]*$S$2)</f>
        <v>21462</v>
      </c>
    </row>
    <row r="324" spans="1:21">
      <c r="A324" s="2">
        <v>1032043</v>
      </c>
      <c r="B324" s="2">
        <v>316</v>
      </c>
      <c r="C324" s="2">
        <v>316</v>
      </c>
      <c r="D324" s="2" t="s">
        <v>479</v>
      </c>
      <c r="E324" s="3">
        <v>36447</v>
      </c>
      <c r="F324" s="2" t="s">
        <v>14</v>
      </c>
      <c r="G324" s="2" t="s">
        <v>15</v>
      </c>
      <c r="H324" s="3">
        <v>44298</v>
      </c>
      <c r="K324" s="2" t="s">
        <v>21</v>
      </c>
      <c r="L324" s="2" t="s">
        <v>480</v>
      </c>
      <c r="N324" t="s">
        <v>3440</v>
      </c>
      <c r="O324" s="3">
        <v>45306</v>
      </c>
      <c r="P324" s="2">
        <f t="shared" ca="1" si="8"/>
        <v>25</v>
      </c>
      <c r="Q324" s="2">
        <f t="shared" ca="1" si="9"/>
        <v>293</v>
      </c>
      <c r="R324" s="9">
        <f ca="1">ROUNDUP(YEARFRAC(tSeniority_Bonus[[#This Row],[DOH]],TODAY())*12,0)</f>
        <v>294</v>
      </c>
      <c r="S324" s="10">
        <f ca="1">ROUND(tSeniority_Bonus[[#This Row],[YearFrac]]*$S$2,0)</f>
        <v>21462</v>
      </c>
      <c r="T324" s="10">
        <f ca="1">IF(tSeniority_Bonus[[#This Row],[YearFrac]]*$S$2&lt;$S$3,$S$3,IF(tSeniority_Bonus[[#This Row],[YearFrac]]*$S$2&gt;$S$4,$S$4,tSeniority_Bonus[[#This Row],[YearFrac]]*$S$2))</f>
        <v>21462</v>
      </c>
      <c r="U324" s="10">
        <f ca="1">IF(tSeniority_Bonus[[#This Row],[YearFrac]]*$S$2&lt;$S$3,$S$3,tSeniority_Bonus[[#This Row],[YearFrac]]*$S$2)</f>
        <v>21462</v>
      </c>
    </row>
    <row r="325" spans="1:21">
      <c r="A325" s="2">
        <v>1032063</v>
      </c>
      <c r="B325" s="2">
        <v>317</v>
      </c>
      <c r="C325" s="2">
        <v>317</v>
      </c>
      <c r="D325" s="2" t="s">
        <v>481</v>
      </c>
      <c r="E325" s="3">
        <v>36467</v>
      </c>
      <c r="F325" s="2" t="s">
        <v>31</v>
      </c>
      <c r="G325" s="2" t="s">
        <v>15</v>
      </c>
      <c r="H325" s="3">
        <v>46012</v>
      </c>
      <c r="K325" s="2" t="s">
        <v>52</v>
      </c>
      <c r="L325" s="2" t="s">
        <v>441</v>
      </c>
      <c r="N325" t="s">
        <v>3440</v>
      </c>
      <c r="O325" s="3">
        <v>45306</v>
      </c>
      <c r="P325" s="2">
        <f t="shared" ca="1" si="8"/>
        <v>25</v>
      </c>
      <c r="Q325" s="2">
        <f t="shared" ca="1" si="9"/>
        <v>293</v>
      </c>
      <c r="R325" s="9">
        <f ca="1">ROUNDUP(YEARFRAC(tSeniority_Bonus[[#This Row],[DOH]],TODAY())*12,0)</f>
        <v>293</v>
      </c>
      <c r="S325" s="10">
        <f ca="1">ROUND(tSeniority_Bonus[[#This Row],[YearFrac]]*$S$2,0)</f>
        <v>21389</v>
      </c>
      <c r="T325" s="10">
        <f ca="1">IF(tSeniority_Bonus[[#This Row],[YearFrac]]*$S$2&lt;$S$3,$S$3,IF(tSeniority_Bonus[[#This Row],[YearFrac]]*$S$2&gt;$S$4,$S$4,tSeniority_Bonus[[#This Row],[YearFrac]]*$S$2))</f>
        <v>21389</v>
      </c>
      <c r="U325" s="10">
        <f ca="1">IF(tSeniority_Bonus[[#This Row],[YearFrac]]*$S$2&lt;$S$3,$S$3,tSeniority_Bonus[[#This Row],[YearFrac]]*$S$2)</f>
        <v>21389</v>
      </c>
    </row>
    <row r="326" spans="1:21">
      <c r="A326" s="2">
        <v>1032064</v>
      </c>
      <c r="B326" s="2">
        <v>318</v>
      </c>
      <c r="C326" s="2">
        <v>318</v>
      </c>
      <c r="D326" s="2" t="s">
        <v>482</v>
      </c>
      <c r="E326" s="3">
        <v>36467</v>
      </c>
      <c r="F326" s="2" t="s">
        <v>31</v>
      </c>
      <c r="G326" s="2" t="s">
        <v>15</v>
      </c>
      <c r="H326" s="3">
        <v>45686</v>
      </c>
      <c r="K326" s="2" t="s">
        <v>43</v>
      </c>
      <c r="L326" s="2" t="s">
        <v>75</v>
      </c>
      <c r="N326" t="s">
        <v>3440</v>
      </c>
      <c r="O326" s="3">
        <v>45306</v>
      </c>
      <c r="P326" s="2">
        <f t="shared" ca="1" si="8"/>
        <v>25</v>
      </c>
      <c r="Q326" s="2">
        <f t="shared" ca="1" si="9"/>
        <v>293</v>
      </c>
      <c r="R326" s="9">
        <f ca="1">ROUNDUP(YEARFRAC(tSeniority_Bonus[[#This Row],[DOH]],TODAY())*12,0)</f>
        <v>293</v>
      </c>
      <c r="S326" s="10">
        <f ca="1">ROUND(tSeniority_Bonus[[#This Row],[YearFrac]]*$S$2,0)</f>
        <v>21389</v>
      </c>
      <c r="T326" s="10">
        <f ca="1">IF(tSeniority_Bonus[[#This Row],[YearFrac]]*$S$2&lt;$S$3,$S$3,IF(tSeniority_Bonus[[#This Row],[YearFrac]]*$S$2&gt;$S$4,$S$4,tSeniority_Bonus[[#This Row],[YearFrac]]*$S$2))</f>
        <v>21389</v>
      </c>
      <c r="U326" s="10">
        <f ca="1">IF(tSeniority_Bonus[[#This Row],[YearFrac]]*$S$2&lt;$S$3,$S$3,tSeniority_Bonus[[#This Row],[YearFrac]]*$S$2)</f>
        <v>21389</v>
      </c>
    </row>
    <row r="327" spans="1:21">
      <c r="A327" s="2">
        <v>1032066</v>
      </c>
      <c r="B327" s="2">
        <v>319</v>
      </c>
      <c r="C327" s="2">
        <v>319</v>
      </c>
      <c r="D327" s="2" t="s">
        <v>483</v>
      </c>
      <c r="E327" s="3">
        <v>36467</v>
      </c>
      <c r="F327" s="2" t="s">
        <v>31</v>
      </c>
      <c r="G327" s="2" t="s">
        <v>15</v>
      </c>
      <c r="H327" s="3">
        <v>45455</v>
      </c>
      <c r="K327" s="2" t="s">
        <v>63</v>
      </c>
      <c r="L327" s="2" t="s">
        <v>185</v>
      </c>
      <c r="N327" t="s">
        <v>3440</v>
      </c>
      <c r="O327" s="3">
        <v>45306</v>
      </c>
      <c r="P327" s="2">
        <f t="shared" ca="1" si="8"/>
        <v>25</v>
      </c>
      <c r="Q327" s="2">
        <f t="shared" ca="1" si="9"/>
        <v>293</v>
      </c>
      <c r="R327" s="9">
        <f ca="1">ROUNDUP(YEARFRAC(tSeniority_Bonus[[#This Row],[DOH]],TODAY())*12,0)</f>
        <v>293</v>
      </c>
      <c r="S327" s="10">
        <f ca="1">ROUND(tSeniority_Bonus[[#This Row],[YearFrac]]*$S$2,0)</f>
        <v>21389</v>
      </c>
      <c r="T327" s="10">
        <f ca="1">IF(tSeniority_Bonus[[#This Row],[YearFrac]]*$S$2&lt;$S$3,$S$3,IF(tSeniority_Bonus[[#This Row],[YearFrac]]*$S$2&gt;$S$4,$S$4,tSeniority_Bonus[[#This Row],[YearFrac]]*$S$2))</f>
        <v>21389</v>
      </c>
      <c r="U327" s="10">
        <f ca="1">IF(tSeniority_Bonus[[#This Row],[YearFrac]]*$S$2&lt;$S$3,$S$3,tSeniority_Bonus[[#This Row],[YearFrac]]*$S$2)</f>
        <v>21389</v>
      </c>
    </row>
    <row r="328" spans="1:21">
      <c r="A328" s="2">
        <v>1032071</v>
      </c>
      <c r="B328" s="2">
        <v>320</v>
      </c>
      <c r="C328" s="2">
        <v>320</v>
      </c>
      <c r="D328" s="2" t="s">
        <v>484</v>
      </c>
      <c r="E328" s="3">
        <v>36478</v>
      </c>
      <c r="F328" s="2" t="s">
        <v>19</v>
      </c>
      <c r="G328" s="2" t="s">
        <v>15</v>
      </c>
      <c r="H328" s="3">
        <v>45434</v>
      </c>
      <c r="K328" s="2" t="s">
        <v>25</v>
      </c>
      <c r="L328" s="2" t="s">
        <v>81</v>
      </c>
      <c r="N328" t="s">
        <v>3440</v>
      </c>
      <c r="O328" s="3">
        <v>45306</v>
      </c>
      <c r="P328" s="2">
        <f t="shared" ca="1" si="8"/>
        <v>25</v>
      </c>
      <c r="Q328" s="2">
        <f t="shared" ca="1" si="9"/>
        <v>292</v>
      </c>
      <c r="R328" s="9">
        <f ca="1">ROUNDUP(YEARFRAC(tSeniority_Bonus[[#This Row],[DOH]],TODAY())*12,0)</f>
        <v>293</v>
      </c>
      <c r="S328" s="10">
        <f ca="1">ROUND(tSeniority_Bonus[[#This Row],[YearFrac]]*$S$2,0)</f>
        <v>21389</v>
      </c>
      <c r="T328" s="10">
        <f ca="1">IF(tSeniority_Bonus[[#This Row],[YearFrac]]*$S$2&lt;$S$3,$S$3,IF(tSeniority_Bonus[[#This Row],[YearFrac]]*$S$2&gt;$S$4,$S$4,tSeniority_Bonus[[#This Row],[YearFrac]]*$S$2))</f>
        <v>21389</v>
      </c>
      <c r="U328" s="10">
        <f ca="1">IF(tSeniority_Bonus[[#This Row],[YearFrac]]*$S$2&lt;$S$3,$S$3,tSeniority_Bonus[[#This Row],[YearFrac]]*$S$2)</f>
        <v>21389</v>
      </c>
    </row>
    <row r="329" spans="1:21">
      <c r="A329" s="2">
        <v>1032081</v>
      </c>
      <c r="B329" s="2">
        <v>321</v>
      </c>
      <c r="C329" s="2">
        <v>321</v>
      </c>
      <c r="D329" s="2" t="s">
        <v>485</v>
      </c>
      <c r="E329" s="3">
        <v>36494</v>
      </c>
      <c r="F329" s="2" t="s">
        <v>14</v>
      </c>
      <c r="G329" s="2" t="s">
        <v>15</v>
      </c>
      <c r="H329" s="3">
        <v>44069</v>
      </c>
      <c r="K329" s="2" t="s">
        <v>63</v>
      </c>
      <c r="L329" s="2" t="s">
        <v>378</v>
      </c>
      <c r="N329" t="s">
        <v>3440</v>
      </c>
      <c r="O329" s="3">
        <v>45306</v>
      </c>
      <c r="P329" s="2">
        <f t="shared" ref="P329:P392" ca="1" si="10">ROUNDUP((TODAY()-E329)/365.25,0)</f>
        <v>25</v>
      </c>
      <c r="Q329" s="2">
        <f t="shared" ref="Q329:Q392" ca="1" si="11">DATEDIF(E329,TODAY(),"M")</f>
        <v>292</v>
      </c>
      <c r="R329" s="9">
        <f ca="1">ROUNDUP(YEARFRAC(tSeniority_Bonus[[#This Row],[DOH]],TODAY())*12,0)</f>
        <v>293</v>
      </c>
      <c r="S329" s="10">
        <f ca="1">ROUND(tSeniority_Bonus[[#This Row],[YearFrac]]*$S$2,0)</f>
        <v>21389</v>
      </c>
      <c r="T329" s="10">
        <f ca="1">IF(tSeniority_Bonus[[#This Row],[YearFrac]]*$S$2&lt;$S$3,$S$3,IF(tSeniority_Bonus[[#This Row],[YearFrac]]*$S$2&gt;$S$4,$S$4,tSeniority_Bonus[[#This Row],[YearFrac]]*$S$2))</f>
        <v>21389</v>
      </c>
      <c r="U329" s="10">
        <f ca="1">IF(tSeniority_Bonus[[#This Row],[YearFrac]]*$S$2&lt;$S$3,$S$3,tSeniority_Bonus[[#This Row],[YearFrac]]*$S$2)</f>
        <v>21389</v>
      </c>
    </row>
    <row r="330" spans="1:21">
      <c r="A330" s="2">
        <v>1032084</v>
      </c>
      <c r="B330" s="2">
        <v>322</v>
      </c>
      <c r="C330" s="2">
        <v>322</v>
      </c>
      <c r="D330" s="2" t="s">
        <v>486</v>
      </c>
      <c r="E330" s="3">
        <v>36494</v>
      </c>
      <c r="F330" s="2" t="s">
        <v>14</v>
      </c>
      <c r="G330" s="2" t="s">
        <v>15</v>
      </c>
      <c r="H330" s="3">
        <v>43788</v>
      </c>
      <c r="K330" s="2" t="s">
        <v>43</v>
      </c>
      <c r="L330" s="2" t="s">
        <v>472</v>
      </c>
      <c r="N330" t="s">
        <v>3440</v>
      </c>
      <c r="O330" s="3">
        <v>45306</v>
      </c>
      <c r="P330" s="2">
        <f t="shared" ca="1" si="10"/>
        <v>25</v>
      </c>
      <c r="Q330" s="2">
        <f t="shared" ca="1" si="11"/>
        <v>292</v>
      </c>
      <c r="R330" s="9">
        <f ca="1">ROUNDUP(YEARFRAC(tSeniority_Bonus[[#This Row],[DOH]],TODAY())*12,0)</f>
        <v>293</v>
      </c>
      <c r="S330" s="10">
        <f ca="1">ROUND(tSeniority_Bonus[[#This Row],[YearFrac]]*$S$2,0)</f>
        <v>21389</v>
      </c>
      <c r="T330" s="10">
        <f ca="1">IF(tSeniority_Bonus[[#This Row],[YearFrac]]*$S$2&lt;$S$3,$S$3,IF(tSeniority_Bonus[[#This Row],[YearFrac]]*$S$2&gt;$S$4,$S$4,tSeniority_Bonus[[#This Row],[YearFrac]]*$S$2))</f>
        <v>21389</v>
      </c>
      <c r="U330" s="10">
        <f ca="1">IF(tSeniority_Bonus[[#This Row],[YearFrac]]*$S$2&lt;$S$3,$S$3,tSeniority_Bonus[[#This Row],[YearFrac]]*$S$2)</f>
        <v>21389</v>
      </c>
    </row>
    <row r="331" spans="1:21">
      <c r="A331" s="2">
        <v>1032085</v>
      </c>
      <c r="B331" s="2">
        <v>323</v>
      </c>
      <c r="C331" s="2">
        <v>323</v>
      </c>
      <c r="D331" s="2" t="s">
        <v>487</v>
      </c>
      <c r="E331" s="3">
        <v>36494</v>
      </c>
      <c r="F331" s="2" t="s">
        <v>211</v>
      </c>
      <c r="G331" s="2" t="s">
        <v>15</v>
      </c>
      <c r="H331" s="3">
        <v>38695</v>
      </c>
      <c r="K331" s="2" t="s">
        <v>21</v>
      </c>
      <c r="L331" s="2" t="s">
        <v>488</v>
      </c>
      <c r="N331" t="s">
        <v>3440</v>
      </c>
      <c r="O331" s="3">
        <v>45306</v>
      </c>
      <c r="P331" s="2">
        <f t="shared" ca="1" si="10"/>
        <v>25</v>
      </c>
      <c r="Q331" s="2">
        <f t="shared" ca="1" si="11"/>
        <v>292</v>
      </c>
      <c r="R331" s="9">
        <f ca="1">ROUNDUP(YEARFRAC(tSeniority_Bonus[[#This Row],[DOH]],TODAY())*12,0)</f>
        <v>293</v>
      </c>
      <c r="S331" s="10">
        <f ca="1">ROUND(tSeniority_Bonus[[#This Row],[YearFrac]]*$S$2,0)</f>
        <v>21389</v>
      </c>
      <c r="T331" s="10">
        <f ca="1">IF(tSeniority_Bonus[[#This Row],[YearFrac]]*$S$2&lt;$S$3,$S$3,IF(tSeniority_Bonus[[#This Row],[YearFrac]]*$S$2&gt;$S$4,$S$4,tSeniority_Bonus[[#This Row],[YearFrac]]*$S$2))</f>
        <v>21389</v>
      </c>
      <c r="U331" s="10">
        <f ca="1">IF(tSeniority_Bonus[[#This Row],[YearFrac]]*$S$2&lt;$S$3,$S$3,tSeniority_Bonus[[#This Row],[YearFrac]]*$S$2)</f>
        <v>21389</v>
      </c>
    </row>
    <row r="332" spans="1:21">
      <c r="A332" s="2">
        <v>1032087</v>
      </c>
      <c r="B332" s="2">
        <v>324</v>
      </c>
      <c r="C332" s="2">
        <v>324</v>
      </c>
      <c r="D332" s="2" t="s">
        <v>489</v>
      </c>
      <c r="E332" s="3">
        <v>36494</v>
      </c>
      <c r="F332" s="2" t="s">
        <v>57</v>
      </c>
      <c r="G332" s="2" t="s">
        <v>15</v>
      </c>
      <c r="H332" s="3">
        <v>37384</v>
      </c>
      <c r="K332" s="2" t="s">
        <v>52</v>
      </c>
      <c r="L332" s="2" t="s">
        <v>33</v>
      </c>
      <c r="N332" t="s">
        <v>3440</v>
      </c>
      <c r="O332" s="3">
        <v>45306</v>
      </c>
      <c r="P332" s="2">
        <f t="shared" ca="1" si="10"/>
        <v>25</v>
      </c>
      <c r="Q332" s="2">
        <f t="shared" ca="1" si="11"/>
        <v>292</v>
      </c>
      <c r="R332" s="9">
        <f ca="1">ROUNDUP(YEARFRAC(tSeniority_Bonus[[#This Row],[DOH]],TODAY())*12,0)</f>
        <v>293</v>
      </c>
      <c r="S332" s="10">
        <f ca="1">ROUND(tSeniority_Bonus[[#This Row],[YearFrac]]*$S$2,0)</f>
        <v>21389</v>
      </c>
      <c r="T332" s="10">
        <f ca="1">IF(tSeniority_Bonus[[#This Row],[YearFrac]]*$S$2&lt;$S$3,$S$3,IF(tSeniority_Bonus[[#This Row],[YearFrac]]*$S$2&gt;$S$4,$S$4,tSeniority_Bonus[[#This Row],[YearFrac]]*$S$2))</f>
        <v>21389</v>
      </c>
      <c r="U332" s="10">
        <f ca="1">IF(tSeniority_Bonus[[#This Row],[YearFrac]]*$S$2&lt;$S$3,$S$3,tSeniority_Bonus[[#This Row],[YearFrac]]*$S$2)</f>
        <v>21389</v>
      </c>
    </row>
    <row r="333" spans="1:21">
      <c r="A333" s="2">
        <v>1032088</v>
      </c>
      <c r="B333" s="2">
        <v>325</v>
      </c>
      <c r="C333" s="2">
        <v>325</v>
      </c>
      <c r="D333" s="2" t="s">
        <v>490</v>
      </c>
      <c r="E333" s="3">
        <v>36494</v>
      </c>
      <c r="F333" s="2" t="s">
        <v>14</v>
      </c>
      <c r="G333" s="2" t="s">
        <v>15</v>
      </c>
      <c r="H333" s="3">
        <v>43463</v>
      </c>
      <c r="K333" s="2" t="s">
        <v>32</v>
      </c>
      <c r="L333" s="2" t="s">
        <v>174</v>
      </c>
      <c r="N333" t="s">
        <v>3440</v>
      </c>
      <c r="O333" s="3">
        <v>45306</v>
      </c>
      <c r="P333" s="2">
        <f t="shared" ca="1" si="10"/>
        <v>25</v>
      </c>
      <c r="Q333" s="2">
        <f t="shared" ca="1" si="11"/>
        <v>292</v>
      </c>
      <c r="R333" s="9">
        <f ca="1">ROUNDUP(YEARFRAC(tSeniority_Bonus[[#This Row],[DOH]],TODAY())*12,0)</f>
        <v>293</v>
      </c>
      <c r="S333" s="10">
        <f ca="1">ROUND(tSeniority_Bonus[[#This Row],[YearFrac]]*$S$2,0)</f>
        <v>21389</v>
      </c>
      <c r="T333" s="10">
        <f ca="1">IF(tSeniority_Bonus[[#This Row],[YearFrac]]*$S$2&lt;$S$3,$S$3,IF(tSeniority_Bonus[[#This Row],[YearFrac]]*$S$2&gt;$S$4,$S$4,tSeniority_Bonus[[#This Row],[YearFrac]]*$S$2))</f>
        <v>21389</v>
      </c>
      <c r="U333" s="10">
        <f ca="1">IF(tSeniority_Bonus[[#This Row],[YearFrac]]*$S$2&lt;$S$3,$S$3,tSeniority_Bonus[[#This Row],[YearFrac]]*$S$2)</f>
        <v>21389</v>
      </c>
    </row>
    <row r="334" spans="1:21">
      <c r="A334" s="2">
        <v>1032089</v>
      </c>
      <c r="B334" s="2">
        <v>326</v>
      </c>
      <c r="C334" s="2">
        <v>326</v>
      </c>
      <c r="D334" s="2" t="s">
        <v>491</v>
      </c>
      <c r="E334" s="3">
        <v>36494</v>
      </c>
      <c r="F334" s="2" t="s">
        <v>31</v>
      </c>
      <c r="G334" s="2" t="s">
        <v>15</v>
      </c>
      <c r="H334" s="3">
        <v>45434</v>
      </c>
      <c r="K334" s="2" t="s">
        <v>69</v>
      </c>
      <c r="L334" s="2" t="s">
        <v>174</v>
      </c>
      <c r="N334" t="s">
        <v>3440</v>
      </c>
      <c r="O334" s="3">
        <v>45306</v>
      </c>
      <c r="P334" s="2">
        <f t="shared" ca="1" si="10"/>
        <v>25</v>
      </c>
      <c r="Q334" s="2">
        <f t="shared" ca="1" si="11"/>
        <v>292</v>
      </c>
      <c r="R334" s="9">
        <f ca="1">ROUNDUP(YEARFRAC(tSeniority_Bonus[[#This Row],[DOH]],TODAY())*12,0)</f>
        <v>293</v>
      </c>
      <c r="S334" s="10">
        <f ca="1">ROUND(tSeniority_Bonus[[#This Row],[YearFrac]]*$S$2,0)</f>
        <v>21389</v>
      </c>
      <c r="T334" s="10">
        <f ca="1">IF(tSeniority_Bonus[[#This Row],[YearFrac]]*$S$2&lt;$S$3,$S$3,IF(tSeniority_Bonus[[#This Row],[YearFrac]]*$S$2&gt;$S$4,$S$4,tSeniority_Bonus[[#This Row],[YearFrac]]*$S$2))</f>
        <v>21389</v>
      </c>
      <c r="U334" s="10">
        <f ca="1">IF(tSeniority_Bonus[[#This Row],[YearFrac]]*$S$2&lt;$S$3,$S$3,tSeniority_Bonus[[#This Row],[YearFrac]]*$S$2)</f>
        <v>21389</v>
      </c>
    </row>
    <row r="335" spans="1:21">
      <c r="A335" s="2">
        <v>1032090</v>
      </c>
      <c r="B335" s="2">
        <v>327</v>
      </c>
      <c r="C335" s="2">
        <v>327</v>
      </c>
      <c r="D335" s="2" t="s">
        <v>492</v>
      </c>
      <c r="E335" s="3">
        <v>36494</v>
      </c>
      <c r="F335" s="2" t="s">
        <v>14</v>
      </c>
      <c r="G335" s="2" t="s">
        <v>15</v>
      </c>
      <c r="H335" s="3">
        <v>43463</v>
      </c>
      <c r="K335" s="2" t="s">
        <v>142</v>
      </c>
      <c r="L335" s="2" t="s">
        <v>493</v>
      </c>
      <c r="N335" t="s">
        <v>3440</v>
      </c>
      <c r="O335" s="3">
        <v>45306</v>
      </c>
      <c r="P335" s="2">
        <f t="shared" ca="1" si="10"/>
        <v>25</v>
      </c>
      <c r="Q335" s="2">
        <f t="shared" ca="1" si="11"/>
        <v>292</v>
      </c>
      <c r="R335" s="9">
        <f ca="1">ROUNDUP(YEARFRAC(tSeniority_Bonus[[#This Row],[DOH]],TODAY())*12,0)</f>
        <v>293</v>
      </c>
      <c r="S335" s="10">
        <f ca="1">ROUND(tSeniority_Bonus[[#This Row],[YearFrac]]*$S$2,0)</f>
        <v>21389</v>
      </c>
      <c r="T335" s="10">
        <f ca="1">IF(tSeniority_Bonus[[#This Row],[YearFrac]]*$S$2&lt;$S$3,$S$3,IF(tSeniority_Bonus[[#This Row],[YearFrac]]*$S$2&gt;$S$4,$S$4,tSeniority_Bonus[[#This Row],[YearFrac]]*$S$2))</f>
        <v>21389</v>
      </c>
      <c r="U335" s="10">
        <f ca="1">IF(tSeniority_Bonus[[#This Row],[YearFrac]]*$S$2&lt;$S$3,$S$3,tSeniority_Bonus[[#This Row],[YearFrac]]*$S$2)</f>
        <v>21389</v>
      </c>
    </row>
    <row r="336" spans="1:21">
      <c r="A336" s="2">
        <v>1032091</v>
      </c>
      <c r="B336" s="2">
        <v>328</v>
      </c>
      <c r="C336" s="2">
        <v>328</v>
      </c>
      <c r="D336" s="2" t="s">
        <v>494</v>
      </c>
      <c r="E336" s="3">
        <v>36494</v>
      </c>
      <c r="F336" s="2" t="s">
        <v>31</v>
      </c>
      <c r="G336" s="2" t="s">
        <v>15</v>
      </c>
      <c r="H336" s="3">
        <v>45414</v>
      </c>
      <c r="K336" s="2" t="s">
        <v>80</v>
      </c>
      <c r="L336" s="2" t="s">
        <v>233</v>
      </c>
      <c r="N336" t="s">
        <v>3440</v>
      </c>
      <c r="O336" s="3">
        <v>45306</v>
      </c>
      <c r="P336" s="2">
        <f t="shared" ca="1" si="10"/>
        <v>25</v>
      </c>
      <c r="Q336" s="2">
        <f t="shared" ca="1" si="11"/>
        <v>292</v>
      </c>
      <c r="R336" s="9">
        <f ca="1">ROUNDUP(YEARFRAC(tSeniority_Bonus[[#This Row],[DOH]],TODAY())*12,0)</f>
        <v>293</v>
      </c>
      <c r="S336" s="10">
        <f ca="1">ROUND(tSeniority_Bonus[[#This Row],[YearFrac]]*$S$2,0)</f>
        <v>21389</v>
      </c>
      <c r="T336" s="10">
        <f ca="1">IF(tSeniority_Bonus[[#This Row],[YearFrac]]*$S$2&lt;$S$3,$S$3,IF(tSeniority_Bonus[[#This Row],[YearFrac]]*$S$2&gt;$S$4,$S$4,tSeniority_Bonus[[#This Row],[YearFrac]]*$S$2))</f>
        <v>21389</v>
      </c>
      <c r="U336" s="10">
        <f ca="1">IF(tSeniority_Bonus[[#This Row],[YearFrac]]*$S$2&lt;$S$3,$S$3,tSeniority_Bonus[[#This Row],[YearFrac]]*$S$2)</f>
        <v>21389</v>
      </c>
    </row>
    <row r="337" spans="1:21">
      <c r="A337" s="2">
        <v>1032092</v>
      </c>
      <c r="B337" s="2">
        <v>329</v>
      </c>
      <c r="C337" s="2">
        <v>329</v>
      </c>
      <c r="D337" s="2" t="s">
        <v>495</v>
      </c>
      <c r="E337" s="3">
        <v>36494</v>
      </c>
      <c r="F337" s="2" t="s">
        <v>31</v>
      </c>
      <c r="G337" s="2" t="s">
        <v>15</v>
      </c>
      <c r="H337" s="3">
        <v>45455</v>
      </c>
      <c r="K337" s="2" t="s">
        <v>389</v>
      </c>
      <c r="L337" s="2" t="s">
        <v>36</v>
      </c>
      <c r="N337" t="s">
        <v>3440</v>
      </c>
      <c r="O337" s="3">
        <v>45306</v>
      </c>
      <c r="P337" s="2">
        <f t="shared" ca="1" si="10"/>
        <v>25</v>
      </c>
      <c r="Q337" s="2">
        <f t="shared" ca="1" si="11"/>
        <v>292</v>
      </c>
      <c r="R337" s="9">
        <f ca="1">ROUNDUP(YEARFRAC(tSeniority_Bonus[[#This Row],[DOH]],TODAY())*12,0)</f>
        <v>293</v>
      </c>
      <c r="S337" s="10">
        <f ca="1">ROUND(tSeniority_Bonus[[#This Row],[YearFrac]]*$S$2,0)</f>
        <v>21389</v>
      </c>
      <c r="T337" s="10">
        <f ca="1">IF(tSeniority_Bonus[[#This Row],[YearFrac]]*$S$2&lt;$S$3,$S$3,IF(tSeniority_Bonus[[#This Row],[YearFrac]]*$S$2&gt;$S$4,$S$4,tSeniority_Bonus[[#This Row],[YearFrac]]*$S$2))</f>
        <v>21389</v>
      </c>
      <c r="U337" s="10">
        <f ca="1">IF(tSeniority_Bonus[[#This Row],[YearFrac]]*$S$2&lt;$S$3,$S$3,tSeniority_Bonus[[#This Row],[YearFrac]]*$S$2)</f>
        <v>21389</v>
      </c>
    </row>
    <row r="338" spans="1:21">
      <c r="A338" s="2">
        <v>1032093</v>
      </c>
      <c r="B338" s="2">
        <v>330</v>
      </c>
      <c r="C338" s="2">
        <v>330</v>
      </c>
      <c r="D338" s="2" t="s">
        <v>496</v>
      </c>
      <c r="E338" s="3">
        <v>36494</v>
      </c>
      <c r="F338" s="2" t="s">
        <v>19</v>
      </c>
      <c r="G338" s="2" t="s">
        <v>15</v>
      </c>
      <c r="H338" s="3">
        <v>45434</v>
      </c>
      <c r="K338" s="2" t="s">
        <v>16</v>
      </c>
      <c r="L338" s="2" t="s">
        <v>233</v>
      </c>
      <c r="N338" t="s">
        <v>3440</v>
      </c>
      <c r="O338" s="3">
        <v>45306</v>
      </c>
      <c r="P338" s="2">
        <f t="shared" ca="1" si="10"/>
        <v>25</v>
      </c>
      <c r="Q338" s="2">
        <f t="shared" ca="1" si="11"/>
        <v>292</v>
      </c>
      <c r="R338" s="9">
        <f ca="1">ROUNDUP(YEARFRAC(tSeniority_Bonus[[#This Row],[DOH]],TODAY())*12,0)</f>
        <v>293</v>
      </c>
      <c r="S338" s="10">
        <f ca="1">ROUND(tSeniority_Bonus[[#This Row],[YearFrac]]*$S$2,0)</f>
        <v>21389</v>
      </c>
      <c r="T338" s="10">
        <f ca="1">IF(tSeniority_Bonus[[#This Row],[YearFrac]]*$S$2&lt;$S$3,$S$3,IF(tSeniority_Bonus[[#This Row],[YearFrac]]*$S$2&gt;$S$4,$S$4,tSeniority_Bonus[[#This Row],[YearFrac]]*$S$2))</f>
        <v>21389</v>
      </c>
      <c r="U338" s="10">
        <f ca="1">IF(tSeniority_Bonus[[#This Row],[YearFrac]]*$S$2&lt;$S$3,$S$3,tSeniority_Bonus[[#This Row],[YearFrac]]*$S$2)</f>
        <v>21389</v>
      </c>
    </row>
    <row r="339" spans="1:21">
      <c r="A339" s="2">
        <v>1032094</v>
      </c>
      <c r="B339" s="2">
        <v>331</v>
      </c>
      <c r="C339" s="2">
        <v>331</v>
      </c>
      <c r="D339" s="2" t="s">
        <v>497</v>
      </c>
      <c r="E339" s="3">
        <v>36494</v>
      </c>
      <c r="F339" s="2" t="s">
        <v>19</v>
      </c>
      <c r="G339" s="2" t="s">
        <v>15</v>
      </c>
      <c r="H339" s="3">
        <v>45488</v>
      </c>
      <c r="K339" s="2" t="s">
        <v>206</v>
      </c>
      <c r="L339" s="2" t="s">
        <v>75</v>
      </c>
      <c r="N339" t="s">
        <v>3440</v>
      </c>
      <c r="O339" s="3">
        <v>45306</v>
      </c>
      <c r="P339" s="2">
        <f t="shared" ca="1" si="10"/>
        <v>25</v>
      </c>
      <c r="Q339" s="2">
        <f t="shared" ca="1" si="11"/>
        <v>292</v>
      </c>
      <c r="R339" s="9">
        <f ca="1">ROUNDUP(YEARFRAC(tSeniority_Bonus[[#This Row],[DOH]],TODAY())*12,0)</f>
        <v>293</v>
      </c>
      <c r="S339" s="10">
        <f ca="1">ROUND(tSeniority_Bonus[[#This Row],[YearFrac]]*$S$2,0)</f>
        <v>21389</v>
      </c>
      <c r="T339" s="10">
        <f ca="1">IF(tSeniority_Bonus[[#This Row],[YearFrac]]*$S$2&lt;$S$3,$S$3,IF(tSeniority_Bonus[[#This Row],[YearFrac]]*$S$2&gt;$S$4,$S$4,tSeniority_Bonus[[#This Row],[YearFrac]]*$S$2))</f>
        <v>21389</v>
      </c>
      <c r="U339" s="10">
        <f ca="1">IF(tSeniority_Bonus[[#This Row],[YearFrac]]*$S$2&lt;$S$3,$S$3,tSeniority_Bonus[[#This Row],[YearFrac]]*$S$2)</f>
        <v>21389</v>
      </c>
    </row>
    <row r="340" spans="1:21">
      <c r="A340" s="2">
        <v>1032095</v>
      </c>
      <c r="B340" s="2">
        <v>332</v>
      </c>
      <c r="C340" s="2">
        <v>332</v>
      </c>
      <c r="D340" s="2" t="s">
        <v>498</v>
      </c>
      <c r="E340" s="3">
        <v>36494</v>
      </c>
      <c r="F340" s="2" t="s">
        <v>31</v>
      </c>
      <c r="G340" s="2" t="s">
        <v>15</v>
      </c>
      <c r="H340" s="3">
        <v>45434</v>
      </c>
      <c r="K340" s="2" t="s">
        <v>427</v>
      </c>
      <c r="L340" s="2" t="s">
        <v>441</v>
      </c>
      <c r="N340" t="s">
        <v>3440</v>
      </c>
      <c r="O340" s="3">
        <v>45306</v>
      </c>
      <c r="P340" s="2">
        <f t="shared" ca="1" si="10"/>
        <v>25</v>
      </c>
      <c r="Q340" s="2">
        <f t="shared" ca="1" si="11"/>
        <v>292</v>
      </c>
      <c r="R340" s="9">
        <f ca="1">ROUNDUP(YEARFRAC(tSeniority_Bonus[[#This Row],[DOH]],TODAY())*12,0)</f>
        <v>293</v>
      </c>
      <c r="S340" s="10">
        <f ca="1">ROUND(tSeniority_Bonus[[#This Row],[YearFrac]]*$S$2,0)</f>
        <v>21389</v>
      </c>
      <c r="T340" s="10">
        <f ca="1">IF(tSeniority_Bonus[[#This Row],[YearFrac]]*$S$2&lt;$S$3,$S$3,IF(tSeniority_Bonus[[#This Row],[YearFrac]]*$S$2&gt;$S$4,$S$4,tSeniority_Bonus[[#This Row],[YearFrac]]*$S$2))</f>
        <v>21389</v>
      </c>
      <c r="U340" s="10">
        <f ca="1">IF(tSeniority_Bonus[[#This Row],[YearFrac]]*$S$2&lt;$S$3,$S$3,tSeniority_Bonus[[#This Row],[YearFrac]]*$S$2)</f>
        <v>21389</v>
      </c>
    </row>
    <row r="341" spans="1:21">
      <c r="A341" s="2">
        <v>1032097</v>
      </c>
      <c r="B341" s="2">
        <v>333</v>
      </c>
      <c r="C341" s="2">
        <v>333</v>
      </c>
      <c r="D341" s="2" t="s">
        <v>499</v>
      </c>
      <c r="E341" s="3">
        <v>36502</v>
      </c>
      <c r="F341" s="2" t="s">
        <v>28</v>
      </c>
      <c r="G341" s="2" t="s">
        <v>15</v>
      </c>
      <c r="H341" s="3">
        <v>44089</v>
      </c>
      <c r="K341" s="2" t="s">
        <v>21</v>
      </c>
      <c r="L341" s="2" t="s">
        <v>169</v>
      </c>
      <c r="N341" t="s">
        <v>3440</v>
      </c>
      <c r="O341" s="3">
        <v>45306</v>
      </c>
      <c r="P341" s="2">
        <f t="shared" ca="1" si="10"/>
        <v>25</v>
      </c>
      <c r="Q341" s="2">
        <f t="shared" ca="1" si="11"/>
        <v>291</v>
      </c>
      <c r="R341" s="9">
        <f ca="1">ROUNDUP(YEARFRAC(tSeniority_Bonus[[#This Row],[DOH]],TODAY())*12,0)</f>
        <v>292</v>
      </c>
      <c r="S341" s="10">
        <f ca="1">ROUND(tSeniority_Bonus[[#This Row],[YearFrac]]*$S$2,0)</f>
        <v>21316</v>
      </c>
      <c r="T341" s="10">
        <f ca="1">IF(tSeniority_Bonus[[#This Row],[YearFrac]]*$S$2&lt;$S$3,$S$3,IF(tSeniority_Bonus[[#This Row],[YearFrac]]*$S$2&gt;$S$4,$S$4,tSeniority_Bonus[[#This Row],[YearFrac]]*$S$2))</f>
        <v>21316</v>
      </c>
      <c r="U341" s="10">
        <f ca="1">IF(tSeniority_Bonus[[#This Row],[YearFrac]]*$S$2&lt;$S$3,$S$3,tSeniority_Bonus[[#This Row],[YearFrac]]*$S$2)</f>
        <v>21316</v>
      </c>
    </row>
    <row r="342" spans="1:21">
      <c r="A342" s="2">
        <v>1032098</v>
      </c>
      <c r="B342" s="2">
        <v>334</v>
      </c>
      <c r="C342" s="2">
        <v>334</v>
      </c>
      <c r="D342" s="2" t="s">
        <v>500</v>
      </c>
      <c r="E342" s="3">
        <v>36502</v>
      </c>
      <c r="F342" s="2" t="s">
        <v>14</v>
      </c>
      <c r="G342" s="2" t="s">
        <v>15</v>
      </c>
      <c r="H342" s="3">
        <v>43243</v>
      </c>
      <c r="K342" s="2" t="s">
        <v>65</v>
      </c>
      <c r="L342" s="2" t="s">
        <v>102</v>
      </c>
      <c r="N342" t="s">
        <v>3440</v>
      </c>
      <c r="O342" s="3">
        <v>45306</v>
      </c>
      <c r="P342" s="2">
        <f t="shared" ca="1" si="10"/>
        <v>25</v>
      </c>
      <c r="Q342" s="2">
        <f t="shared" ca="1" si="11"/>
        <v>291</v>
      </c>
      <c r="R342" s="9">
        <f ca="1">ROUNDUP(YEARFRAC(tSeniority_Bonus[[#This Row],[DOH]],TODAY())*12,0)</f>
        <v>292</v>
      </c>
      <c r="S342" s="10">
        <f ca="1">ROUND(tSeniority_Bonus[[#This Row],[YearFrac]]*$S$2,0)</f>
        <v>21316</v>
      </c>
      <c r="T342" s="10">
        <f ca="1">IF(tSeniority_Bonus[[#This Row],[YearFrac]]*$S$2&lt;$S$3,$S$3,IF(tSeniority_Bonus[[#This Row],[YearFrac]]*$S$2&gt;$S$4,$S$4,tSeniority_Bonus[[#This Row],[YearFrac]]*$S$2))</f>
        <v>21316</v>
      </c>
      <c r="U342" s="10">
        <f ca="1">IF(tSeniority_Bonus[[#This Row],[YearFrac]]*$S$2&lt;$S$3,$S$3,tSeniority_Bonus[[#This Row],[YearFrac]]*$S$2)</f>
        <v>21316</v>
      </c>
    </row>
    <row r="343" spans="1:21">
      <c r="A343" s="2">
        <v>1032099</v>
      </c>
      <c r="B343" s="2">
        <v>335</v>
      </c>
      <c r="C343" s="2">
        <v>335</v>
      </c>
      <c r="D343" s="2" t="s">
        <v>501</v>
      </c>
      <c r="E343" s="3">
        <v>36502</v>
      </c>
      <c r="F343" s="2" t="s">
        <v>14</v>
      </c>
      <c r="G343" s="2" t="s">
        <v>15</v>
      </c>
      <c r="H343" s="3">
        <v>43934</v>
      </c>
      <c r="K343" s="2" t="s">
        <v>21</v>
      </c>
      <c r="L343" s="2" t="s">
        <v>17</v>
      </c>
      <c r="N343" t="s">
        <v>3440</v>
      </c>
      <c r="O343" s="3">
        <v>45306</v>
      </c>
      <c r="P343" s="2">
        <f t="shared" ca="1" si="10"/>
        <v>25</v>
      </c>
      <c r="Q343" s="2">
        <f t="shared" ca="1" si="11"/>
        <v>291</v>
      </c>
      <c r="R343" s="9">
        <f ca="1">ROUNDUP(YEARFRAC(tSeniority_Bonus[[#This Row],[DOH]],TODAY())*12,0)</f>
        <v>292</v>
      </c>
      <c r="S343" s="10">
        <f ca="1">ROUND(tSeniority_Bonus[[#This Row],[YearFrac]]*$S$2,0)</f>
        <v>21316</v>
      </c>
      <c r="T343" s="10">
        <f ca="1">IF(tSeniority_Bonus[[#This Row],[YearFrac]]*$S$2&lt;$S$3,$S$3,IF(tSeniority_Bonus[[#This Row],[YearFrac]]*$S$2&gt;$S$4,$S$4,tSeniority_Bonus[[#This Row],[YearFrac]]*$S$2))</f>
        <v>21316</v>
      </c>
      <c r="U343" s="10">
        <f ca="1">IF(tSeniority_Bonus[[#This Row],[YearFrac]]*$S$2&lt;$S$3,$S$3,tSeniority_Bonus[[#This Row],[YearFrac]]*$S$2)</f>
        <v>21316</v>
      </c>
    </row>
    <row r="344" spans="1:21">
      <c r="A344" s="2">
        <v>1032100</v>
      </c>
      <c r="B344" s="2">
        <v>336</v>
      </c>
      <c r="C344" s="2">
        <v>336</v>
      </c>
      <c r="D344" s="2" t="s">
        <v>502</v>
      </c>
      <c r="E344" s="3">
        <v>36502</v>
      </c>
      <c r="F344" s="2" t="s">
        <v>31</v>
      </c>
      <c r="G344" s="2" t="s">
        <v>15</v>
      </c>
      <c r="H344" s="3">
        <v>45434</v>
      </c>
      <c r="K344" s="2" t="s">
        <v>135</v>
      </c>
      <c r="L344" s="2" t="s">
        <v>169</v>
      </c>
      <c r="N344" t="s">
        <v>3440</v>
      </c>
      <c r="O344" s="3">
        <v>45306</v>
      </c>
      <c r="P344" s="2">
        <f t="shared" ca="1" si="10"/>
        <v>25</v>
      </c>
      <c r="Q344" s="2">
        <f t="shared" ca="1" si="11"/>
        <v>291</v>
      </c>
      <c r="R344" s="9">
        <f ca="1">ROUNDUP(YEARFRAC(tSeniority_Bonus[[#This Row],[DOH]],TODAY())*12,0)</f>
        <v>292</v>
      </c>
      <c r="S344" s="10">
        <f ca="1">ROUND(tSeniority_Bonus[[#This Row],[YearFrac]]*$S$2,0)</f>
        <v>21316</v>
      </c>
      <c r="T344" s="10">
        <f ca="1">IF(tSeniority_Bonus[[#This Row],[YearFrac]]*$S$2&lt;$S$3,$S$3,IF(tSeniority_Bonus[[#This Row],[YearFrac]]*$S$2&gt;$S$4,$S$4,tSeniority_Bonus[[#This Row],[YearFrac]]*$S$2))</f>
        <v>21316</v>
      </c>
      <c r="U344" s="10">
        <f ca="1">IF(tSeniority_Bonus[[#This Row],[YearFrac]]*$S$2&lt;$S$3,$S$3,tSeniority_Bonus[[#This Row],[YearFrac]]*$S$2)</f>
        <v>21316</v>
      </c>
    </row>
    <row r="345" spans="1:21">
      <c r="A345" s="2">
        <v>1032131</v>
      </c>
      <c r="B345" s="2">
        <v>337</v>
      </c>
      <c r="C345" s="2">
        <v>337</v>
      </c>
      <c r="D345" s="2" t="s">
        <v>503</v>
      </c>
      <c r="E345" s="3">
        <v>36521</v>
      </c>
      <c r="F345" s="2" t="s">
        <v>14</v>
      </c>
      <c r="G345" s="2" t="s">
        <v>15</v>
      </c>
      <c r="H345" s="3">
        <v>45488</v>
      </c>
      <c r="K345" s="2" t="s">
        <v>21</v>
      </c>
      <c r="L345" s="2" t="s">
        <v>176</v>
      </c>
      <c r="N345" t="s">
        <v>3440</v>
      </c>
      <c r="O345" s="3">
        <v>45306</v>
      </c>
      <c r="P345" s="2">
        <f t="shared" ca="1" si="10"/>
        <v>25</v>
      </c>
      <c r="Q345" s="2">
        <f t="shared" ca="1" si="11"/>
        <v>291</v>
      </c>
      <c r="R345" s="9">
        <f ca="1">ROUNDUP(YEARFRAC(tSeniority_Bonus[[#This Row],[DOH]],TODAY())*12,0)</f>
        <v>292</v>
      </c>
      <c r="S345" s="10">
        <f ca="1">ROUND(tSeniority_Bonus[[#This Row],[YearFrac]]*$S$2,0)</f>
        <v>21316</v>
      </c>
      <c r="T345" s="10">
        <f ca="1">IF(tSeniority_Bonus[[#This Row],[YearFrac]]*$S$2&lt;$S$3,$S$3,IF(tSeniority_Bonus[[#This Row],[YearFrac]]*$S$2&gt;$S$4,$S$4,tSeniority_Bonus[[#This Row],[YearFrac]]*$S$2))</f>
        <v>21316</v>
      </c>
      <c r="U345" s="10">
        <f ca="1">IF(tSeniority_Bonus[[#This Row],[YearFrac]]*$S$2&lt;$S$3,$S$3,tSeniority_Bonus[[#This Row],[YearFrac]]*$S$2)</f>
        <v>21316</v>
      </c>
    </row>
    <row r="346" spans="1:21">
      <c r="A346" s="2">
        <v>1032132</v>
      </c>
      <c r="B346" s="2">
        <v>338</v>
      </c>
      <c r="C346" s="2">
        <v>338</v>
      </c>
      <c r="D346" s="2" t="s">
        <v>504</v>
      </c>
      <c r="E346" s="3">
        <v>36521</v>
      </c>
      <c r="F346" s="2" t="s">
        <v>19</v>
      </c>
      <c r="G346" s="2" t="s">
        <v>15</v>
      </c>
      <c r="H346" s="3">
        <v>45488</v>
      </c>
      <c r="K346" s="2" t="s">
        <v>16</v>
      </c>
      <c r="L346" s="2" t="s">
        <v>401</v>
      </c>
      <c r="N346" t="s">
        <v>3440</v>
      </c>
      <c r="O346" s="3">
        <v>45306</v>
      </c>
      <c r="P346" s="2">
        <f t="shared" ca="1" si="10"/>
        <v>25</v>
      </c>
      <c r="Q346" s="2">
        <f t="shared" ca="1" si="11"/>
        <v>291</v>
      </c>
      <c r="R346" s="9">
        <f ca="1">ROUNDUP(YEARFRAC(tSeniority_Bonus[[#This Row],[DOH]],TODAY())*12,0)</f>
        <v>292</v>
      </c>
      <c r="S346" s="10">
        <f ca="1">ROUND(tSeniority_Bonus[[#This Row],[YearFrac]]*$S$2,0)</f>
        <v>21316</v>
      </c>
      <c r="T346" s="10">
        <f ca="1">IF(tSeniority_Bonus[[#This Row],[YearFrac]]*$S$2&lt;$S$3,$S$3,IF(tSeniority_Bonus[[#This Row],[YearFrac]]*$S$2&gt;$S$4,$S$4,tSeniority_Bonus[[#This Row],[YearFrac]]*$S$2))</f>
        <v>21316</v>
      </c>
      <c r="U346" s="10">
        <f ca="1">IF(tSeniority_Bonus[[#This Row],[YearFrac]]*$S$2&lt;$S$3,$S$3,tSeniority_Bonus[[#This Row],[YearFrac]]*$S$2)</f>
        <v>21316</v>
      </c>
    </row>
    <row r="347" spans="1:21">
      <c r="A347" s="2">
        <v>1032138</v>
      </c>
      <c r="B347" s="2">
        <v>339</v>
      </c>
      <c r="C347" s="2">
        <v>339</v>
      </c>
      <c r="D347" s="2" t="s">
        <v>505</v>
      </c>
      <c r="E347" s="3">
        <v>36528</v>
      </c>
      <c r="F347" s="2" t="s">
        <v>19</v>
      </c>
      <c r="G347" s="2" t="s">
        <v>15</v>
      </c>
      <c r="H347" s="3">
        <v>45488</v>
      </c>
      <c r="K347" s="2" t="s">
        <v>43</v>
      </c>
      <c r="L347" s="2" t="s">
        <v>281</v>
      </c>
      <c r="N347" t="s">
        <v>3440</v>
      </c>
      <c r="O347" s="3">
        <v>45306</v>
      </c>
      <c r="P347" s="2">
        <f t="shared" ca="1" si="10"/>
        <v>25</v>
      </c>
      <c r="Q347" s="2">
        <f t="shared" ca="1" si="11"/>
        <v>291</v>
      </c>
      <c r="R347" s="9">
        <f ca="1">ROUNDUP(YEARFRAC(tSeniority_Bonus[[#This Row],[DOH]],TODAY())*12,0)</f>
        <v>291</v>
      </c>
      <c r="S347" s="10">
        <f ca="1">ROUND(tSeniority_Bonus[[#This Row],[YearFrac]]*$S$2,0)</f>
        <v>21243</v>
      </c>
      <c r="T347" s="10">
        <f ca="1">IF(tSeniority_Bonus[[#This Row],[YearFrac]]*$S$2&lt;$S$3,$S$3,IF(tSeniority_Bonus[[#This Row],[YearFrac]]*$S$2&gt;$S$4,$S$4,tSeniority_Bonus[[#This Row],[YearFrac]]*$S$2))</f>
        <v>21243</v>
      </c>
      <c r="U347" s="10">
        <f ca="1">IF(tSeniority_Bonus[[#This Row],[YearFrac]]*$S$2&lt;$S$3,$S$3,tSeniority_Bonus[[#This Row],[YearFrac]]*$S$2)</f>
        <v>21243</v>
      </c>
    </row>
    <row r="348" spans="1:21">
      <c r="A348" s="2">
        <v>1032156</v>
      </c>
      <c r="B348" s="2">
        <v>340</v>
      </c>
      <c r="C348" s="2">
        <v>340</v>
      </c>
      <c r="D348" s="2" t="s">
        <v>506</v>
      </c>
      <c r="E348" s="3">
        <v>36528</v>
      </c>
      <c r="F348" s="2" t="s">
        <v>14</v>
      </c>
      <c r="G348" s="2" t="s">
        <v>15</v>
      </c>
      <c r="H348" s="3">
        <v>45434</v>
      </c>
      <c r="K348" s="2" t="s">
        <v>29</v>
      </c>
      <c r="L348" s="2" t="s">
        <v>73</v>
      </c>
      <c r="N348" t="s">
        <v>3440</v>
      </c>
      <c r="O348" s="3">
        <v>45306</v>
      </c>
      <c r="P348" s="2">
        <f t="shared" ca="1" si="10"/>
        <v>25</v>
      </c>
      <c r="Q348" s="2">
        <f t="shared" ca="1" si="11"/>
        <v>291</v>
      </c>
      <c r="R348" s="9">
        <f ca="1">ROUNDUP(YEARFRAC(tSeniority_Bonus[[#This Row],[DOH]],TODAY())*12,0)</f>
        <v>291</v>
      </c>
      <c r="S348" s="10">
        <f ca="1">ROUND(tSeniority_Bonus[[#This Row],[YearFrac]]*$S$2,0)</f>
        <v>21243</v>
      </c>
      <c r="T348" s="10">
        <f ca="1">IF(tSeniority_Bonus[[#This Row],[YearFrac]]*$S$2&lt;$S$3,$S$3,IF(tSeniority_Bonus[[#This Row],[YearFrac]]*$S$2&gt;$S$4,$S$4,tSeniority_Bonus[[#This Row],[YearFrac]]*$S$2))</f>
        <v>21243</v>
      </c>
      <c r="U348" s="10">
        <f ca="1">IF(tSeniority_Bonus[[#This Row],[YearFrac]]*$S$2&lt;$S$3,$S$3,tSeniority_Bonus[[#This Row],[YearFrac]]*$S$2)</f>
        <v>21243</v>
      </c>
    </row>
    <row r="349" spans="1:21">
      <c r="A349" s="2">
        <v>1032139</v>
      </c>
      <c r="B349" s="2">
        <v>341</v>
      </c>
      <c r="C349" s="2">
        <v>341</v>
      </c>
      <c r="D349" s="2" t="s">
        <v>507</v>
      </c>
      <c r="E349" s="3">
        <v>36528</v>
      </c>
      <c r="F349" s="2" t="s">
        <v>14</v>
      </c>
      <c r="G349" s="2" t="s">
        <v>15</v>
      </c>
      <c r="H349" s="3">
        <v>40045</v>
      </c>
      <c r="K349" s="2" t="s">
        <v>32</v>
      </c>
      <c r="L349" s="2" t="s">
        <v>152</v>
      </c>
      <c r="N349" t="s">
        <v>3440</v>
      </c>
      <c r="O349" s="3">
        <v>45306</v>
      </c>
      <c r="P349" s="2">
        <f t="shared" ca="1" si="10"/>
        <v>25</v>
      </c>
      <c r="Q349" s="2">
        <f t="shared" ca="1" si="11"/>
        <v>291</v>
      </c>
      <c r="R349" s="9">
        <f ca="1">ROUNDUP(YEARFRAC(tSeniority_Bonus[[#This Row],[DOH]],TODAY())*12,0)</f>
        <v>291</v>
      </c>
      <c r="S349" s="10">
        <f ca="1">ROUND(tSeniority_Bonus[[#This Row],[YearFrac]]*$S$2,0)</f>
        <v>21243</v>
      </c>
      <c r="T349" s="10">
        <f ca="1">IF(tSeniority_Bonus[[#This Row],[YearFrac]]*$S$2&lt;$S$3,$S$3,IF(tSeniority_Bonus[[#This Row],[YearFrac]]*$S$2&gt;$S$4,$S$4,tSeniority_Bonus[[#This Row],[YearFrac]]*$S$2))</f>
        <v>21243</v>
      </c>
      <c r="U349" s="10">
        <f ca="1">IF(tSeniority_Bonus[[#This Row],[YearFrac]]*$S$2&lt;$S$3,$S$3,tSeniority_Bonus[[#This Row],[YearFrac]]*$S$2)</f>
        <v>21243</v>
      </c>
    </row>
    <row r="350" spans="1:21">
      <c r="A350" s="2">
        <v>1032140</v>
      </c>
      <c r="B350" s="2">
        <v>342</v>
      </c>
      <c r="C350" s="2">
        <v>342</v>
      </c>
      <c r="D350" s="2" t="s">
        <v>508</v>
      </c>
      <c r="E350" s="3">
        <v>36528</v>
      </c>
      <c r="F350" s="2" t="s">
        <v>19</v>
      </c>
      <c r="G350" s="2" t="s">
        <v>15</v>
      </c>
      <c r="H350" s="3">
        <v>45488</v>
      </c>
      <c r="K350" s="2" t="s">
        <v>21</v>
      </c>
      <c r="L350" s="2" t="s">
        <v>92</v>
      </c>
      <c r="N350" t="s">
        <v>3440</v>
      </c>
      <c r="O350" s="3">
        <v>45306</v>
      </c>
      <c r="P350" s="2">
        <f t="shared" ca="1" si="10"/>
        <v>25</v>
      </c>
      <c r="Q350" s="2">
        <f t="shared" ca="1" si="11"/>
        <v>291</v>
      </c>
      <c r="R350" s="9">
        <f ca="1">ROUNDUP(YEARFRAC(tSeniority_Bonus[[#This Row],[DOH]],TODAY())*12,0)</f>
        <v>291</v>
      </c>
      <c r="S350" s="10">
        <f ca="1">ROUND(tSeniority_Bonus[[#This Row],[YearFrac]]*$S$2,0)</f>
        <v>21243</v>
      </c>
      <c r="T350" s="10">
        <f ca="1">IF(tSeniority_Bonus[[#This Row],[YearFrac]]*$S$2&lt;$S$3,$S$3,IF(tSeniority_Bonus[[#This Row],[YearFrac]]*$S$2&gt;$S$4,$S$4,tSeniority_Bonus[[#This Row],[YearFrac]]*$S$2))</f>
        <v>21243</v>
      </c>
      <c r="U350" s="10">
        <f ca="1">IF(tSeniority_Bonus[[#This Row],[YearFrac]]*$S$2&lt;$S$3,$S$3,tSeniority_Bonus[[#This Row],[YearFrac]]*$S$2)</f>
        <v>21243</v>
      </c>
    </row>
    <row r="351" spans="1:21">
      <c r="A351" s="2">
        <v>1032118</v>
      </c>
      <c r="B351" s="2">
        <v>343</v>
      </c>
      <c r="C351" s="2">
        <v>343</v>
      </c>
      <c r="D351" s="2" t="s">
        <v>509</v>
      </c>
      <c r="E351" s="3">
        <v>36529</v>
      </c>
      <c r="F351" s="2" t="s">
        <v>14</v>
      </c>
      <c r="G351" s="2" t="s">
        <v>15</v>
      </c>
      <c r="H351" s="3">
        <v>43243</v>
      </c>
      <c r="K351" s="2" t="s">
        <v>63</v>
      </c>
      <c r="L351" s="2" t="s">
        <v>292</v>
      </c>
      <c r="N351" t="s">
        <v>3440</v>
      </c>
      <c r="O351" s="3">
        <v>45306</v>
      </c>
      <c r="P351" s="2">
        <f t="shared" ca="1" si="10"/>
        <v>25</v>
      </c>
      <c r="Q351" s="2">
        <f t="shared" ca="1" si="11"/>
        <v>290</v>
      </c>
      <c r="R351" s="9">
        <f ca="1">ROUNDUP(YEARFRAC(tSeniority_Bonus[[#This Row],[DOH]],TODAY())*12,0)</f>
        <v>291</v>
      </c>
      <c r="S351" s="10">
        <f ca="1">ROUND(tSeniority_Bonus[[#This Row],[YearFrac]]*$S$2,0)</f>
        <v>21243</v>
      </c>
      <c r="T351" s="10">
        <f ca="1">IF(tSeniority_Bonus[[#This Row],[YearFrac]]*$S$2&lt;$S$3,$S$3,IF(tSeniority_Bonus[[#This Row],[YearFrac]]*$S$2&gt;$S$4,$S$4,tSeniority_Bonus[[#This Row],[YearFrac]]*$S$2))</f>
        <v>21243</v>
      </c>
      <c r="U351" s="10">
        <f ca="1">IF(tSeniority_Bonus[[#This Row],[YearFrac]]*$S$2&lt;$S$3,$S$3,tSeniority_Bonus[[#This Row],[YearFrac]]*$S$2)</f>
        <v>21243</v>
      </c>
    </row>
    <row r="352" spans="1:21">
      <c r="A352" s="2">
        <v>1032123</v>
      </c>
      <c r="B352" s="2">
        <v>344</v>
      </c>
      <c r="C352" s="2">
        <v>344</v>
      </c>
      <c r="D352" s="2" t="s">
        <v>510</v>
      </c>
      <c r="E352" s="3">
        <v>36529</v>
      </c>
      <c r="F352" s="2" t="s">
        <v>57</v>
      </c>
      <c r="G352" s="2" t="s">
        <v>15</v>
      </c>
      <c r="H352" s="3">
        <v>46124</v>
      </c>
      <c r="K352" s="2" t="s">
        <v>25</v>
      </c>
      <c r="L352" s="2" t="s">
        <v>162</v>
      </c>
      <c r="N352" t="s">
        <v>3440</v>
      </c>
      <c r="O352" s="3">
        <v>45306</v>
      </c>
      <c r="P352" s="2">
        <f t="shared" ca="1" si="10"/>
        <v>25</v>
      </c>
      <c r="Q352" s="2">
        <f t="shared" ca="1" si="11"/>
        <v>290</v>
      </c>
      <c r="R352" s="9">
        <f ca="1">ROUNDUP(YEARFRAC(tSeniority_Bonus[[#This Row],[DOH]],TODAY())*12,0)</f>
        <v>291</v>
      </c>
      <c r="S352" s="10">
        <f ca="1">ROUND(tSeniority_Bonus[[#This Row],[YearFrac]]*$S$2,0)</f>
        <v>21243</v>
      </c>
      <c r="T352" s="10">
        <f ca="1">IF(tSeniority_Bonus[[#This Row],[YearFrac]]*$S$2&lt;$S$3,$S$3,IF(tSeniority_Bonus[[#This Row],[YearFrac]]*$S$2&gt;$S$4,$S$4,tSeniority_Bonus[[#This Row],[YearFrac]]*$S$2))</f>
        <v>21243</v>
      </c>
      <c r="U352" s="10">
        <f ca="1">IF(tSeniority_Bonus[[#This Row],[YearFrac]]*$S$2&lt;$S$3,$S$3,tSeniority_Bonus[[#This Row],[YearFrac]]*$S$2)</f>
        <v>21243</v>
      </c>
    </row>
    <row r="353" spans="1:21">
      <c r="A353" s="2">
        <v>1032124</v>
      </c>
      <c r="B353" s="2">
        <v>345</v>
      </c>
      <c r="C353" s="2">
        <v>345</v>
      </c>
      <c r="D353" s="2" t="s">
        <v>511</v>
      </c>
      <c r="E353" s="3">
        <v>36529</v>
      </c>
      <c r="F353" s="2" t="s">
        <v>14</v>
      </c>
      <c r="G353" s="2" t="s">
        <v>15</v>
      </c>
      <c r="H353" s="3">
        <v>43348</v>
      </c>
      <c r="K353" s="2" t="s">
        <v>142</v>
      </c>
      <c r="L353" s="2" t="s">
        <v>265</v>
      </c>
      <c r="N353" t="s">
        <v>3440</v>
      </c>
      <c r="O353" s="3">
        <v>45306</v>
      </c>
      <c r="P353" s="2">
        <f t="shared" ca="1" si="10"/>
        <v>25</v>
      </c>
      <c r="Q353" s="2">
        <f t="shared" ca="1" si="11"/>
        <v>290</v>
      </c>
      <c r="R353" s="9">
        <f ca="1">ROUNDUP(YEARFRAC(tSeniority_Bonus[[#This Row],[DOH]],TODAY())*12,0)</f>
        <v>291</v>
      </c>
      <c r="S353" s="10">
        <f ca="1">ROUND(tSeniority_Bonus[[#This Row],[YearFrac]]*$S$2,0)</f>
        <v>21243</v>
      </c>
      <c r="T353" s="10">
        <f ca="1">IF(tSeniority_Bonus[[#This Row],[YearFrac]]*$S$2&lt;$S$3,$S$3,IF(tSeniority_Bonus[[#This Row],[YearFrac]]*$S$2&gt;$S$4,$S$4,tSeniority_Bonus[[#This Row],[YearFrac]]*$S$2))</f>
        <v>21243</v>
      </c>
      <c r="U353" s="10">
        <f ca="1">IF(tSeniority_Bonus[[#This Row],[YearFrac]]*$S$2&lt;$S$3,$S$3,tSeniority_Bonus[[#This Row],[YearFrac]]*$S$2)</f>
        <v>21243</v>
      </c>
    </row>
    <row r="354" spans="1:21">
      <c r="A354" s="2">
        <v>1032125</v>
      </c>
      <c r="B354" s="2">
        <v>346</v>
      </c>
      <c r="C354" s="2">
        <v>346</v>
      </c>
      <c r="D354" s="2" t="s">
        <v>512</v>
      </c>
      <c r="E354" s="3">
        <v>36529</v>
      </c>
      <c r="F354" s="2" t="s">
        <v>31</v>
      </c>
      <c r="G354" s="2" t="s">
        <v>15</v>
      </c>
      <c r="H354" s="3">
        <v>46312</v>
      </c>
      <c r="K354" s="2" t="s">
        <v>43</v>
      </c>
      <c r="L354" s="2" t="s">
        <v>414</v>
      </c>
      <c r="N354" t="s">
        <v>3440</v>
      </c>
      <c r="O354" s="3">
        <v>45306</v>
      </c>
      <c r="P354" s="2">
        <f t="shared" ca="1" si="10"/>
        <v>25</v>
      </c>
      <c r="Q354" s="2">
        <f t="shared" ca="1" si="11"/>
        <v>290</v>
      </c>
      <c r="R354" s="9">
        <f ca="1">ROUNDUP(YEARFRAC(tSeniority_Bonus[[#This Row],[DOH]],TODAY())*12,0)</f>
        <v>291</v>
      </c>
      <c r="S354" s="10">
        <f ca="1">ROUND(tSeniority_Bonus[[#This Row],[YearFrac]]*$S$2,0)</f>
        <v>21243</v>
      </c>
      <c r="T354" s="10">
        <f ca="1">IF(tSeniority_Bonus[[#This Row],[YearFrac]]*$S$2&lt;$S$3,$S$3,IF(tSeniority_Bonus[[#This Row],[YearFrac]]*$S$2&gt;$S$4,$S$4,tSeniority_Bonus[[#This Row],[YearFrac]]*$S$2))</f>
        <v>21243</v>
      </c>
      <c r="U354" s="10">
        <f ca="1">IF(tSeniority_Bonus[[#This Row],[YearFrac]]*$S$2&lt;$S$3,$S$3,tSeniority_Bonus[[#This Row],[YearFrac]]*$S$2)</f>
        <v>21243</v>
      </c>
    </row>
    <row r="355" spans="1:21">
      <c r="A355" s="2">
        <v>1032146</v>
      </c>
      <c r="B355" s="2">
        <v>347</v>
      </c>
      <c r="C355" s="2">
        <v>347</v>
      </c>
      <c r="D355" s="2" t="s">
        <v>513</v>
      </c>
      <c r="E355" s="3">
        <v>36543</v>
      </c>
      <c r="F355" s="2" t="s">
        <v>211</v>
      </c>
      <c r="G355" s="2" t="s">
        <v>15</v>
      </c>
      <c r="H355" s="3">
        <v>37811</v>
      </c>
      <c r="K355" s="2" t="s">
        <v>142</v>
      </c>
      <c r="L355" s="2" t="s">
        <v>67</v>
      </c>
      <c r="N355" t="s">
        <v>3440</v>
      </c>
      <c r="O355" s="3">
        <v>45306</v>
      </c>
      <c r="P355" s="2">
        <f t="shared" ca="1" si="10"/>
        <v>25</v>
      </c>
      <c r="Q355" s="2">
        <f t="shared" ca="1" si="11"/>
        <v>290</v>
      </c>
      <c r="R355" s="9">
        <f ca="1">ROUNDUP(YEARFRAC(tSeniority_Bonus[[#This Row],[DOH]],TODAY())*12,0)</f>
        <v>291</v>
      </c>
      <c r="S355" s="10">
        <f ca="1">ROUND(tSeniority_Bonus[[#This Row],[YearFrac]]*$S$2,0)</f>
        <v>21243</v>
      </c>
      <c r="T355" s="10">
        <f ca="1">IF(tSeniority_Bonus[[#This Row],[YearFrac]]*$S$2&lt;$S$3,$S$3,IF(tSeniority_Bonus[[#This Row],[YearFrac]]*$S$2&gt;$S$4,$S$4,tSeniority_Bonus[[#This Row],[YearFrac]]*$S$2))</f>
        <v>21243</v>
      </c>
      <c r="U355" s="10">
        <f ca="1">IF(tSeniority_Bonus[[#This Row],[YearFrac]]*$S$2&lt;$S$3,$S$3,tSeniority_Bonus[[#This Row],[YearFrac]]*$S$2)</f>
        <v>21243</v>
      </c>
    </row>
    <row r="356" spans="1:21">
      <c r="A356" s="2">
        <v>1032147</v>
      </c>
      <c r="B356" s="2">
        <v>348</v>
      </c>
      <c r="C356" s="2">
        <v>348</v>
      </c>
      <c r="D356" s="2" t="s">
        <v>514</v>
      </c>
      <c r="E356" s="3">
        <v>36543</v>
      </c>
      <c r="F356" s="2" t="s">
        <v>14</v>
      </c>
      <c r="G356" s="2" t="s">
        <v>15</v>
      </c>
      <c r="H356" s="3">
        <v>44734</v>
      </c>
      <c r="K356" s="2" t="s">
        <v>21</v>
      </c>
      <c r="L356" s="2" t="s">
        <v>432</v>
      </c>
      <c r="N356" t="s">
        <v>3440</v>
      </c>
      <c r="O356" s="3">
        <v>45306</v>
      </c>
      <c r="P356" s="2">
        <f t="shared" ca="1" si="10"/>
        <v>25</v>
      </c>
      <c r="Q356" s="2">
        <f t="shared" ca="1" si="11"/>
        <v>290</v>
      </c>
      <c r="R356" s="9">
        <f ca="1">ROUNDUP(YEARFRAC(tSeniority_Bonus[[#This Row],[DOH]],TODAY())*12,0)</f>
        <v>291</v>
      </c>
      <c r="S356" s="10">
        <f ca="1">ROUND(tSeniority_Bonus[[#This Row],[YearFrac]]*$S$2,0)</f>
        <v>21243</v>
      </c>
      <c r="T356" s="10">
        <f ca="1">IF(tSeniority_Bonus[[#This Row],[YearFrac]]*$S$2&lt;$S$3,$S$3,IF(tSeniority_Bonus[[#This Row],[YearFrac]]*$S$2&gt;$S$4,$S$4,tSeniority_Bonus[[#This Row],[YearFrac]]*$S$2))</f>
        <v>21243</v>
      </c>
      <c r="U356" s="10">
        <f ca="1">IF(tSeniority_Bonus[[#This Row],[YearFrac]]*$S$2&lt;$S$3,$S$3,tSeniority_Bonus[[#This Row],[YearFrac]]*$S$2)</f>
        <v>21243</v>
      </c>
    </row>
    <row r="357" spans="1:21">
      <c r="A357" s="2">
        <v>1032189</v>
      </c>
      <c r="B357" s="2">
        <v>349</v>
      </c>
      <c r="C357" s="2">
        <v>349</v>
      </c>
      <c r="D357" s="2" t="s">
        <v>515</v>
      </c>
      <c r="E357" s="3">
        <v>36549</v>
      </c>
      <c r="F357" s="2" t="s">
        <v>14</v>
      </c>
      <c r="G357" s="2" t="s">
        <v>15</v>
      </c>
      <c r="H357" s="3">
        <v>43601</v>
      </c>
      <c r="K357" s="2" t="s">
        <v>21</v>
      </c>
      <c r="L357" s="2" t="s">
        <v>516</v>
      </c>
      <c r="N357" t="s">
        <v>3440</v>
      </c>
      <c r="O357" s="3">
        <v>45306</v>
      </c>
      <c r="P357" s="2">
        <f t="shared" ca="1" si="10"/>
        <v>25</v>
      </c>
      <c r="Q357" s="2">
        <f t="shared" ca="1" si="11"/>
        <v>290</v>
      </c>
      <c r="R357" s="9">
        <f ca="1">ROUNDUP(YEARFRAC(tSeniority_Bonus[[#This Row],[DOH]],TODAY())*12,0)</f>
        <v>291</v>
      </c>
      <c r="S357" s="10">
        <f ca="1">ROUND(tSeniority_Bonus[[#This Row],[YearFrac]]*$S$2,0)</f>
        <v>21243</v>
      </c>
      <c r="T357" s="10">
        <f ca="1">IF(tSeniority_Bonus[[#This Row],[YearFrac]]*$S$2&lt;$S$3,$S$3,IF(tSeniority_Bonus[[#This Row],[YearFrac]]*$S$2&gt;$S$4,$S$4,tSeniority_Bonus[[#This Row],[YearFrac]]*$S$2))</f>
        <v>21243</v>
      </c>
      <c r="U357" s="10">
        <f ca="1">IF(tSeniority_Bonus[[#This Row],[YearFrac]]*$S$2&lt;$S$3,$S$3,tSeniority_Bonus[[#This Row],[YearFrac]]*$S$2)</f>
        <v>21243</v>
      </c>
    </row>
    <row r="358" spans="1:21">
      <c r="A358" s="2">
        <v>1032190</v>
      </c>
      <c r="B358" s="2">
        <v>350</v>
      </c>
      <c r="C358" s="2">
        <v>350</v>
      </c>
      <c r="D358" s="2" t="s">
        <v>517</v>
      </c>
      <c r="E358" s="3">
        <v>36549</v>
      </c>
      <c r="F358" s="2" t="s">
        <v>19</v>
      </c>
      <c r="G358" s="2" t="s">
        <v>15</v>
      </c>
      <c r="H358" s="3">
        <v>44825</v>
      </c>
      <c r="K358" s="2" t="s">
        <v>63</v>
      </c>
      <c r="L358" s="2" t="s">
        <v>58</v>
      </c>
      <c r="N358" t="s">
        <v>3440</v>
      </c>
      <c r="O358" s="3">
        <v>45306</v>
      </c>
      <c r="P358" s="2">
        <f t="shared" ca="1" si="10"/>
        <v>25</v>
      </c>
      <c r="Q358" s="2">
        <f t="shared" ca="1" si="11"/>
        <v>290</v>
      </c>
      <c r="R358" s="9">
        <f ca="1">ROUNDUP(YEARFRAC(tSeniority_Bonus[[#This Row],[DOH]],TODAY())*12,0)</f>
        <v>291</v>
      </c>
      <c r="S358" s="10">
        <f ca="1">ROUND(tSeniority_Bonus[[#This Row],[YearFrac]]*$S$2,0)</f>
        <v>21243</v>
      </c>
      <c r="T358" s="10">
        <f ca="1">IF(tSeniority_Bonus[[#This Row],[YearFrac]]*$S$2&lt;$S$3,$S$3,IF(tSeniority_Bonus[[#This Row],[YearFrac]]*$S$2&gt;$S$4,$S$4,tSeniority_Bonus[[#This Row],[YearFrac]]*$S$2))</f>
        <v>21243</v>
      </c>
      <c r="U358" s="10">
        <f ca="1">IF(tSeniority_Bonus[[#This Row],[YearFrac]]*$S$2&lt;$S$3,$S$3,tSeniority_Bonus[[#This Row],[YearFrac]]*$S$2)</f>
        <v>21243</v>
      </c>
    </row>
    <row r="359" spans="1:21">
      <c r="A359" s="2">
        <v>1032192</v>
      </c>
      <c r="B359" s="2">
        <v>351</v>
      </c>
      <c r="C359" s="2">
        <v>351</v>
      </c>
      <c r="D359" s="2" t="s">
        <v>518</v>
      </c>
      <c r="E359" s="3">
        <v>36549</v>
      </c>
      <c r="F359" s="2" t="s">
        <v>57</v>
      </c>
      <c r="G359" s="2" t="s">
        <v>15</v>
      </c>
      <c r="H359" s="3">
        <v>45785</v>
      </c>
      <c r="K359" s="2" t="s">
        <v>142</v>
      </c>
      <c r="L359" s="2" t="s">
        <v>33</v>
      </c>
      <c r="N359" t="s">
        <v>3440</v>
      </c>
      <c r="O359" s="3">
        <v>45306</v>
      </c>
      <c r="P359" s="2">
        <f t="shared" ca="1" si="10"/>
        <v>25</v>
      </c>
      <c r="Q359" s="2">
        <f t="shared" ca="1" si="11"/>
        <v>290</v>
      </c>
      <c r="R359" s="9">
        <f ca="1">ROUNDUP(YEARFRAC(tSeniority_Bonus[[#This Row],[DOH]],TODAY())*12,0)</f>
        <v>291</v>
      </c>
      <c r="S359" s="10">
        <f ca="1">ROUND(tSeniority_Bonus[[#This Row],[YearFrac]]*$S$2,0)</f>
        <v>21243</v>
      </c>
      <c r="T359" s="10">
        <f ca="1">IF(tSeniority_Bonus[[#This Row],[YearFrac]]*$S$2&lt;$S$3,$S$3,IF(tSeniority_Bonus[[#This Row],[YearFrac]]*$S$2&gt;$S$4,$S$4,tSeniority_Bonus[[#This Row],[YearFrac]]*$S$2))</f>
        <v>21243</v>
      </c>
      <c r="U359" s="10">
        <f ca="1">IF(tSeniority_Bonus[[#This Row],[YearFrac]]*$S$2&lt;$S$3,$S$3,tSeniority_Bonus[[#This Row],[YearFrac]]*$S$2)</f>
        <v>21243</v>
      </c>
    </row>
    <row r="360" spans="1:21">
      <c r="A360" s="2">
        <v>1032194</v>
      </c>
      <c r="B360" s="2">
        <v>352</v>
      </c>
      <c r="C360" s="2">
        <v>352</v>
      </c>
      <c r="D360" s="2" t="s">
        <v>519</v>
      </c>
      <c r="E360" s="3">
        <v>36549</v>
      </c>
      <c r="F360" s="2" t="s">
        <v>31</v>
      </c>
      <c r="G360" s="2" t="s">
        <v>15</v>
      </c>
      <c r="H360" s="3">
        <v>45455</v>
      </c>
      <c r="K360" s="2" t="s">
        <v>135</v>
      </c>
      <c r="L360" s="2" t="s">
        <v>300</v>
      </c>
      <c r="N360" t="s">
        <v>3440</v>
      </c>
      <c r="O360" s="3">
        <v>45306</v>
      </c>
      <c r="P360" s="2">
        <f t="shared" ca="1" si="10"/>
        <v>25</v>
      </c>
      <c r="Q360" s="2">
        <f t="shared" ca="1" si="11"/>
        <v>290</v>
      </c>
      <c r="R360" s="9">
        <f ca="1">ROUNDUP(YEARFRAC(tSeniority_Bonus[[#This Row],[DOH]],TODAY())*12,0)</f>
        <v>291</v>
      </c>
      <c r="S360" s="10">
        <f ca="1">ROUND(tSeniority_Bonus[[#This Row],[YearFrac]]*$S$2,0)</f>
        <v>21243</v>
      </c>
      <c r="T360" s="10">
        <f ca="1">IF(tSeniority_Bonus[[#This Row],[YearFrac]]*$S$2&lt;$S$3,$S$3,IF(tSeniority_Bonus[[#This Row],[YearFrac]]*$S$2&gt;$S$4,$S$4,tSeniority_Bonus[[#This Row],[YearFrac]]*$S$2))</f>
        <v>21243</v>
      </c>
      <c r="U360" s="10">
        <f ca="1">IF(tSeniority_Bonus[[#This Row],[YearFrac]]*$S$2&lt;$S$3,$S$3,tSeniority_Bonus[[#This Row],[YearFrac]]*$S$2)</f>
        <v>21243</v>
      </c>
    </row>
    <row r="361" spans="1:21">
      <c r="A361" s="2">
        <v>1032195</v>
      </c>
      <c r="B361" s="2">
        <v>353</v>
      </c>
      <c r="C361" s="2">
        <v>353</v>
      </c>
      <c r="D361" s="2" t="s">
        <v>520</v>
      </c>
      <c r="E361" s="3">
        <v>36549</v>
      </c>
      <c r="F361" s="2" t="s">
        <v>28</v>
      </c>
      <c r="G361" s="2" t="s">
        <v>15</v>
      </c>
      <c r="H361" s="3">
        <v>44404</v>
      </c>
      <c r="J361" s="2" t="s">
        <v>35</v>
      </c>
      <c r="K361" s="2" t="s">
        <v>52</v>
      </c>
      <c r="L361" s="2" t="s">
        <v>152</v>
      </c>
      <c r="N361" t="s">
        <v>3440</v>
      </c>
      <c r="O361" s="3">
        <v>45306</v>
      </c>
      <c r="P361" s="2">
        <f t="shared" ca="1" si="10"/>
        <v>25</v>
      </c>
      <c r="Q361" s="2">
        <f t="shared" ca="1" si="11"/>
        <v>290</v>
      </c>
      <c r="R361" s="9">
        <f ca="1">ROUNDUP(YEARFRAC(tSeniority_Bonus[[#This Row],[DOH]],TODAY())*12,0)</f>
        <v>291</v>
      </c>
      <c r="S361" s="10">
        <f ca="1">ROUND(tSeniority_Bonus[[#This Row],[YearFrac]]*$S$2,0)</f>
        <v>21243</v>
      </c>
      <c r="T361" s="10">
        <f ca="1">IF(tSeniority_Bonus[[#This Row],[YearFrac]]*$S$2&lt;$S$3,$S$3,IF(tSeniority_Bonus[[#This Row],[YearFrac]]*$S$2&gt;$S$4,$S$4,tSeniority_Bonus[[#This Row],[YearFrac]]*$S$2))</f>
        <v>21243</v>
      </c>
      <c r="U361" s="10">
        <f ca="1">IF(tSeniority_Bonus[[#This Row],[YearFrac]]*$S$2&lt;$S$3,$S$3,tSeniority_Bonus[[#This Row],[YearFrac]]*$S$2)</f>
        <v>21243</v>
      </c>
    </row>
    <row r="362" spans="1:21">
      <c r="A362" s="2">
        <v>1032167</v>
      </c>
      <c r="B362" s="2">
        <v>354</v>
      </c>
      <c r="C362" s="2">
        <v>354</v>
      </c>
      <c r="D362" s="2" t="s">
        <v>521</v>
      </c>
      <c r="E362" s="3">
        <v>36555</v>
      </c>
      <c r="F362" s="2" t="s">
        <v>31</v>
      </c>
      <c r="G362" s="2" t="s">
        <v>15</v>
      </c>
      <c r="H362" s="3">
        <v>45816</v>
      </c>
      <c r="K362" s="2" t="s">
        <v>43</v>
      </c>
      <c r="L362" s="2" t="s">
        <v>522</v>
      </c>
      <c r="N362" t="s">
        <v>3440</v>
      </c>
      <c r="O362" s="3">
        <v>45306</v>
      </c>
      <c r="P362" s="2">
        <f t="shared" ca="1" si="10"/>
        <v>25</v>
      </c>
      <c r="Q362" s="2">
        <f t="shared" ca="1" si="11"/>
        <v>290</v>
      </c>
      <c r="R362" s="9">
        <f ca="1">ROUNDUP(YEARFRAC(tSeniority_Bonus[[#This Row],[DOH]],TODAY())*12,0)</f>
        <v>291</v>
      </c>
      <c r="S362" s="10">
        <f ca="1">ROUND(tSeniority_Bonus[[#This Row],[YearFrac]]*$S$2,0)</f>
        <v>21243</v>
      </c>
      <c r="T362" s="10">
        <f ca="1">IF(tSeniority_Bonus[[#This Row],[YearFrac]]*$S$2&lt;$S$3,$S$3,IF(tSeniority_Bonus[[#This Row],[YearFrac]]*$S$2&gt;$S$4,$S$4,tSeniority_Bonus[[#This Row],[YearFrac]]*$S$2))</f>
        <v>21243</v>
      </c>
      <c r="U362" s="10">
        <f ca="1">IF(tSeniority_Bonus[[#This Row],[YearFrac]]*$S$2&lt;$S$3,$S$3,tSeniority_Bonus[[#This Row],[YearFrac]]*$S$2)</f>
        <v>21243</v>
      </c>
    </row>
    <row r="363" spans="1:21">
      <c r="A363" s="2">
        <v>1032168</v>
      </c>
      <c r="B363" s="2">
        <v>355</v>
      </c>
      <c r="C363" s="2">
        <v>355</v>
      </c>
      <c r="D363" s="2" t="s">
        <v>523</v>
      </c>
      <c r="E363" s="3">
        <v>36555</v>
      </c>
      <c r="F363" s="2" t="s">
        <v>322</v>
      </c>
      <c r="G363" s="2" t="s">
        <v>15</v>
      </c>
      <c r="H363" s="3"/>
      <c r="K363" s="2" t="s">
        <v>29</v>
      </c>
      <c r="L363" s="2" t="s">
        <v>524</v>
      </c>
      <c r="N363" t="s">
        <v>3440</v>
      </c>
      <c r="O363" s="3">
        <v>45306</v>
      </c>
      <c r="P363" s="2">
        <f t="shared" ca="1" si="10"/>
        <v>25</v>
      </c>
      <c r="Q363" s="2">
        <f t="shared" ca="1" si="11"/>
        <v>290</v>
      </c>
      <c r="R363" s="9">
        <f ca="1">ROUNDUP(YEARFRAC(tSeniority_Bonus[[#This Row],[DOH]],TODAY())*12,0)</f>
        <v>291</v>
      </c>
      <c r="S363" s="10">
        <f ca="1">ROUND(tSeniority_Bonus[[#This Row],[YearFrac]]*$S$2,0)</f>
        <v>21243</v>
      </c>
      <c r="T363" s="10">
        <f ca="1">IF(tSeniority_Bonus[[#This Row],[YearFrac]]*$S$2&lt;$S$3,$S$3,IF(tSeniority_Bonus[[#This Row],[YearFrac]]*$S$2&gt;$S$4,$S$4,tSeniority_Bonus[[#This Row],[YearFrac]]*$S$2))</f>
        <v>21243</v>
      </c>
      <c r="U363" s="10">
        <f ca="1">IF(tSeniority_Bonus[[#This Row],[YearFrac]]*$S$2&lt;$S$3,$S$3,tSeniority_Bonus[[#This Row],[YearFrac]]*$S$2)</f>
        <v>21243</v>
      </c>
    </row>
    <row r="364" spans="1:21">
      <c r="A364" s="2">
        <v>1032166</v>
      </c>
      <c r="B364" s="2">
        <v>356</v>
      </c>
      <c r="C364" s="2">
        <v>356</v>
      </c>
      <c r="D364" s="2" t="s">
        <v>525</v>
      </c>
      <c r="E364" s="3">
        <v>36557</v>
      </c>
      <c r="F364" s="2" t="s">
        <v>19</v>
      </c>
      <c r="G364" s="2" t="s">
        <v>15</v>
      </c>
      <c r="H364" s="3">
        <v>46090</v>
      </c>
      <c r="K364" s="2" t="s">
        <v>126</v>
      </c>
      <c r="L364" s="2" t="s">
        <v>92</v>
      </c>
      <c r="N364" t="s">
        <v>3440</v>
      </c>
      <c r="O364" s="3">
        <v>45306</v>
      </c>
      <c r="P364" s="2">
        <f t="shared" ca="1" si="10"/>
        <v>25</v>
      </c>
      <c r="Q364" s="2">
        <f t="shared" ca="1" si="11"/>
        <v>290</v>
      </c>
      <c r="R364" s="9">
        <f ca="1">ROUNDUP(YEARFRAC(tSeniority_Bonus[[#This Row],[DOH]],TODAY())*12,0)</f>
        <v>291</v>
      </c>
      <c r="S364" s="10">
        <f ca="1">ROUND(tSeniority_Bonus[[#This Row],[YearFrac]]*$S$2,0)</f>
        <v>21243</v>
      </c>
      <c r="T364" s="10">
        <f ca="1">IF(tSeniority_Bonus[[#This Row],[YearFrac]]*$S$2&lt;$S$3,$S$3,IF(tSeniority_Bonus[[#This Row],[YearFrac]]*$S$2&gt;$S$4,$S$4,tSeniority_Bonus[[#This Row],[YearFrac]]*$S$2))</f>
        <v>21243</v>
      </c>
      <c r="U364" s="10">
        <f ca="1">IF(tSeniority_Bonus[[#This Row],[YearFrac]]*$S$2&lt;$S$3,$S$3,tSeniority_Bonus[[#This Row],[YearFrac]]*$S$2)</f>
        <v>21243</v>
      </c>
    </row>
    <row r="365" spans="1:21">
      <c r="A365" s="2">
        <v>1032171</v>
      </c>
      <c r="B365" s="2">
        <v>357</v>
      </c>
      <c r="C365" s="2">
        <v>357</v>
      </c>
      <c r="D365" s="2" t="s">
        <v>526</v>
      </c>
      <c r="E365" s="3">
        <v>36564</v>
      </c>
      <c r="F365" s="2" t="s">
        <v>28</v>
      </c>
      <c r="G365" s="2" t="s">
        <v>15</v>
      </c>
      <c r="H365" s="3">
        <v>43960</v>
      </c>
      <c r="K365" s="2" t="s">
        <v>135</v>
      </c>
      <c r="L365" s="2" t="s">
        <v>145</v>
      </c>
      <c r="N365" t="s">
        <v>3440</v>
      </c>
      <c r="O365" s="3">
        <v>45306</v>
      </c>
      <c r="P365" s="2">
        <f t="shared" ca="1" si="10"/>
        <v>25</v>
      </c>
      <c r="Q365" s="2">
        <f t="shared" ca="1" si="11"/>
        <v>289</v>
      </c>
      <c r="R365" s="9">
        <f ca="1">ROUNDUP(YEARFRAC(tSeniority_Bonus[[#This Row],[DOH]],TODAY())*12,0)</f>
        <v>290</v>
      </c>
      <c r="S365" s="10">
        <f ca="1">ROUND(tSeniority_Bonus[[#This Row],[YearFrac]]*$S$2,0)</f>
        <v>21170</v>
      </c>
      <c r="T365" s="10">
        <f ca="1">IF(tSeniority_Bonus[[#This Row],[YearFrac]]*$S$2&lt;$S$3,$S$3,IF(tSeniority_Bonus[[#This Row],[YearFrac]]*$S$2&gt;$S$4,$S$4,tSeniority_Bonus[[#This Row],[YearFrac]]*$S$2))</f>
        <v>21170</v>
      </c>
      <c r="U365" s="10">
        <f ca="1">IF(tSeniority_Bonus[[#This Row],[YearFrac]]*$S$2&lt;$S$3,$S$3,tSeniority_Bonus[[#This Row],[YearFrac]]*$S$2)</f>
        <v>21170</v>
      </c>
    </row>
    <row r="366" spans="1:21">
      <c r="A366" s="2">
        <v>1032173</v>
      </c>
      <c r="B366" s="2">
        <v>358</v>
      </c>
      <c r="C366" s="2">
        <v>358</v>
      </c>
      <c r="D366" s="2" t="s">
        <v>527</v>
      </c>
      <c r="E366" s="3">
        <v>36564</v>
      </c>
      <c r="F366" s="2" t="s">
        <v>28</v>
      </c>
      <c r="G366" s="2" t="s">
        <v>15</v>
      </c>
      <c r="H366" s="3">
        <v>45001</v>
      </c>
      <c r="K366" s="2" t="s">
        <v>45</v>
      </c>
      <c r="L366" s="2" t="s">
        <v>493</v>
      </c>
      <c r="N366" t="s">
        <v>3440</v>
      </c>
      <c r="O366" s="3">
        <v>45306</v>
      </c>
      <c r="P366" s="2">
        <f t="shared" ca="1" si="10"/>
        <v>25</v>
      </c>
      <c r="Q366" s="2">
        <f t="shared" ca="1" si="11"/>
        <v>289</v>
      </c>
      <c r="R366" s="9">
        <f ca="1">ROUNDUP(YEARFRAC(tSeniority_Bonus[[#This Row],[DOH]],TODAY())*12,0)</f>
        <v>290</v>
      </c>
      <c r="S366" s="10">
        <f ca="1">ROUND(tSeniority_Bonus[[#This Row],[YearFrac]]*$S$2,0)</f>
        <v>21170</v>
      </c>
      <c r="T366" s="10">
        <f ca="1">IF(tSeniority_Bonus[[#This Row],[YearFrac]]*$S$2&lt;$S$3,$S$3,IF(tSeniority_Bonus[[#This Row],[YearFrac]]*$S$2&gt;$S$4,$S$4,tSeniority_Bonus[[#This Row],[YearFrac]]*$S$2))</f>
        <v>21170</v>
      </c>
      <c r="U366" s="10">
        <f ca="1">IF(tSeniority_Bonus[[#This Row],[YearFrac]]*$S$2&lt;$S$3,$S$3,tSeniority_Bonus[[#This Row],[YearFrac]]*$S$2)</f>
        <v>21170</v>
      </c>
    </row>
    <row r="367" spans="1:21">
      <c r="A367" s="2">
        <v>1032174</v>
      </c>
      <c r="B367" s="2">
        <v>359</v>
      </c>
      <c r="C367" s="2">
        <v>359</v>
      </c>
      <c r="D367" s="2" t="s">
        <v>528</v>
      </c>
      <c r="E367" s="3">
        <v>36564</v>
      </c>
      <c r="F367" s="2" t="s">
        <v>28</v>
      </c>
      <c r="G367" s="2" t="s">
        <v>15</v>
      </c>
      <c r="H367" s="3">
        <v>44825</v>
      </c>
      <c r="K367" s="2" t="s">
        <v>45</v>
      </c>
      <c r="L367" s="2" t="s">
        <v>432</v>
      </c>
      <c r="N367" t="s">
        <v>3440</v>
      </c>
      <c r="O367" s="3">
        <v>45306</v>
      </c>
      <c r="P367" s="2">
        <f t="shared" ca="1" si="10"/>
        <v>25</v>
      </c>
      <c r="Q367" s="2">
        <f t="shared" ca="1" si="11"/>
        <v>289</v>
      </c>
      <c r="R367" s="9">
        <f ca="1">ROUNDUP(YEARFRAC(tSeniority_Bonus[[#This Row],[DOH]],TODAY())*12,0)</f>
        <v>290</v>
      </c>
      <c r="S367" s="10">
        <f ca="1">ROUND(tSeniority_Bonus[[#This Row],[YearFrac]]*$S$2,0)</f>
        <v>21170</v>
      </c>
      <c r="T367" s="10">
        <f ca="1">IF(tSeniority_Bonus[[#This Row],[YearFrac]]*$S$2&lt;$S$3,$S$3,IF(tSeniority_Bonus[[#This Row],[YearFrac]]*$S$2&gt;$S$4,$S$4,tSeniority_Bonus[[#This Row],[YearFrac]]*$S$2))</f>
        <v>21170</v>
      </c>
      <c r="U367" s="10">
        <f ca="1">IF(tSeniority_Bonus[[#This Row],[YearFrac]]*$S$2&lt;$S$3,$S$3,tSeniority_Bonus[[#This Row],[YearFrac]]*$S$2)</f>
        <v>21170</v>
      </c>
    </row>
    <row r="368" spans="1:21">
      <c r="A368" s="2">
        <v>1032175</v>
      </c>
      <c r="B368" s="2">
        <v>360</v>
      </c>
      <c r="C368" s="2">
        <v>360</v>
      </c>
      <c r="D368" s="2" t="s">
        <v>529</v>
      </c>
      <c r="E368" s="3">
        <v>36564</v>
      </c>
      <c r="F368" s="2" t="s">
        <v>14</v>
      </c>
      <c r="G368" s="2" t="s">
        <v>15</v>
      </c>
      <c r="H368" s="3">
        <v>39620</v>
      </c>
      <c r="K368" s="2" t="s">
        <v>142</v>
      </c>
      <c r="L368" s="2" t="s">
        <v>58</v>
      </c>
      <c r="N368" t="s">
        <v>3440</v>
      </c>
      <c r="O368" s="3">
        <v>45306</v>
      </c>
      <c r="P368" s="2">
        <f t="shared" ca="1" si="10"/>
        <v>25</v>
      </c>
      <c r="Q368" s="2">
        <f t="shared" ca="1" si="11"/>
        <v>289</v>
      </c>
      <c r="R368" s="9">
        <f ca="1">ROUNDUP(YEARFRAC(tSeniority_Bonus[[#This Row],[DOH]],TODAY())*12,0)</f>
        <v>290</v>
      </c>
      <c r="S368" s="10">
        <f ca="1">ROUND(tSeniority_Bonus[[#This Row],[YearFrac]]*$S$2,0)</f>
        <v>21170</v>
      </c>
      <c r="T368" s="10">
        <f ca="1">IF(tSeniority_Bonus[[#This Row],[YearFrac]]*$S$2&lt;$S$3,$S$3,IF(tSeniority_Bonus[[#This Row],[YearFrac]]*$S$2&gt;$S$4,$S$4,tSeniority_Bonus[[#This Row],[YearFrac]]*$S$2))</f>
        <v>21170</v>
      </c>
      <c r="U368" s="10">
        <f ca="1">IF(tSeniority_Bonus[[#This Row],[YearFrac]]*$S$2&lt;$S$3,$S$3,tSeniority_Bonus[[#This Row],[YearFrac]]*$S$2)</f>
        <v>21170</v>
      </c>
    </row>
    <row r="369" spans="1:21">
      <c r="A369" s="2">
        <v>1032176</v>
      </c>
      <c r="B369" s="2">
        <v>361</v>
      </c>
      <c r="C369" s="2">
        <v>361</v>
      </c>
      <c r="D369" s="2" t="s">
        <v>530</v>
      </c>
      <c r="E369" s="3">
        <v>36564</v>
      </c>
      <c r="F369" s="2" t="s">
        <v>19</v>
      </c>
      <c r="G369" s="2" t="s">
        <v>15</v>
      </c>
      <c r="H369" s="3">
        <v>45521</v>
      </c>
      <c r="K369" s="2" t="s">
        <v>43</v>
      </c>
      <c r="L369" s="2" t="s">
        <v>17</v>
      </c>
      <c r="N369" t="s">
        <v>3440</v>
      </c>
      <c r="O369" s="3">
        <v>45306</v>
      </c>
      <c r="P369" s="2">
        <f t="shared" ca="1" si="10"/>
        <v>25</v>
      </c>
      <c r="Q369" s="2">
        <f t="shared" ca="1" si="11"/>
        <v>289</v>
      </c>
      <c r="R369" s="9">
        <f ca="1">ROUNDUP(YEARFRAC(tSeniority_Bonus[[#This Row],[DOH]],TODAY())*12,0)</f>
        <v>290</v>
      </c>
      <c r="S369" s="10">
        <f ca="1">ROUND(tSeniority_Bonus[[#This Row],[YearFrac]]*$S$2,0)</f>
        <v>21170</v>
      </c>
      <c r="T369" s="10">
        <f ca="1">IF(tSeniority_Bonus[[#This Row],[YearFrac]]*$S$2&lt;$S$3,$S$3,IF(tSeniority_Bonus[[#This Row],[YearFrac]]*$S$2&gt;$S$4,$S$4,tSeniority_Bonus[[#This Row],[YearFrac]]*$S$2))</f>
        <v>21170</v>
      </c>
      <c r="U369" s="10">
        <f ca="1">IF(tSeniority_Bonus[[#This Row],[YearFrac]]*$S$2&lt;$S$3,$S$3,tSeniority_Bonus[[#This Row],[YearFrac]]*$S$2)</f>
        <v>21170</v>
      </c>
    </row>
    <row r="370" spans="1:21">
      <c r="A370" s="2">
        <v>1032177</v>
      </c>
      <c r="B370" s="2">
        <v>362</v>
      </c>
      <c r="C370" s="2">
        <v>362</v>
      </c>
      <c r="D370" s="2" t="s">
        <v>531</v>
      </c>
      <c r="E370" s="3">
        <v>36564</v>
      </c>
      <c r="F370" s="2" t="s">
        <v>211</v>
      </c>
      <c r="G370" s="2" t="s">
        <v>15</v>
      </c>
      <c r="H370" s="3">
        <v>40776</v>
      </c>
      <c r="K370" s="2" t="s">
        <v>21</v>
      </c>
      <c r="L370" s="2" t="s">
        <v>199</v>
      </c>
      <c r="N370" t="s">
        <v>3440</v>
      </c>
      <c r="O370" s="3">
        <v>45306</v>
      </c>
      <c r="P370" s="2">
        <f t="shared" ca="1" si="10"/>
        <v>25</v>
      </c>
      <c r="Q370" s="2">
        <f t="shared" ca="1" si="11"/>
        <v>289</v>
      </c>
      <c r="R370" s="9">
        <f ca="1">ROUNDUP(YEARFRAC(tSeniority_Bonus[[#This Row],[DOH]],TODAY())*12,0)</f>
        <v>290</v>
      </c>
      <c r="S370" s="10">
        <f ca="1">ROUND(tSeniority_Bonus[[#This Row],[YearFrac]]*$S$2,0)</f>
        <v>21170</v>
      </c>
      <c r="T370" s="10">
        <f ca="1">IF(tSeniority_Bonus[[#This Row],[YearFrac]]*$S$2&lt;$S$3,$S$3,IF(tSeniority_Bonus[[#This Row],[YearFrac]]*$S$2&gt;$S$4,$S$4,tSeniority_Bonus[[#This Row],[YearFrac]]*$S$2))</f>
        <v>21170</v>
      </c>
      <c r="U370" s="10">
        <f ca="1">IF(tSeniority_Bonus[[#This Row],[YearFrac]]*$S$2&lt;$S$3,$S$3,tSeniority_Bonus[[#This Row],[YearFrac]]*$S$2)</f>
        <v>21170</v>
      </c>
    </row>
    <row r="371" spans="1:21">
      <c r="A371" s="2">
        <v>1032178</v>
      </c>
      <c r="B371" s="2">
        <v>363</v>
      </c>
      <c r="C371" s="2">
        <v>363</v>
      </c>
      <c r="D371" s="2" t="s">
        <v>532</v>
      </c>
      <c r="E371" s="3">
        <v>36564</v>
      </c>
      <c r="F371" s="2" t="s">
        <v>14</v>
      </c>
      <c r="G371" s="2" t="s">
        <v>15</v>
      </c>
      <c r="H371" s="3">
        <v>44548</v>
      </c>
      <c r="K371" s="2" t="s">
        <v>21</v>
      </c>
      <c r="L371" s="2" t="s">
        <v>533</v>
      </c>
      <c r="N371" t="s">
        <v>3440</v>
      </c>
      <c r="O371" s="3">
        <v>45306</v>
      </c>
      <c r="P371" s="2">
        <f t="shared" ca="1" si="10"/>
        <v>25</v>
      </c>
      <c r="Q371" s="2">
        <f t="shared" ca="1" si="11"/>
        <v>289</v>
      </c>
      <c r="R371" s="9">
        <f ca="1">ROUNDUP(YEARFRAC(tSeniority_Bonus[[#This Row],[DOH]],TODAY())*12,0)</f>
        <v>290</v>
      </c>
      <c r="S371" s="10">
        <f ca="1">ROUND(tSeniority_Bonus[[#This Row],[YearFrac]]*$S$2,0)</f>
        <v>21170</v>
      </c>
      <c r="T371" s="10">
        <f ca="1">IF(tSeniority_Bonus[[#This Row],[YearFrac]]*$S$2&lt;$S$3,$S$3,IF(tSeniority_Bonus[[#This Row],[YearFrac]]*$S$2&gt;$S$4,$S$4,tSeniority_Bonus[[#This Row],[YearFrac]]*$S$2))</f>
        <v>21170</v>
      </c>
      <c r="U371" s="10">
        <f ca="1">IF(tSeniority_Bonus[[#This Row],[YearFrac]]*$S$2&lt;$S$3,$S$3,tSeniority_Bonus[[#This Row],[YearFrac]]*$S$2)</f>
        <v>21170</v>
      </c>
    </row>
    <row r="372" spans="1:21">
      <c r="A372" s="2">
        <v>1032179</v>
      </c>
      <c r="B372" s="2">
        <v>364</v>
      </c>
      <c r="C372" s="2">
        <v>364</v>
      </c>
      <c r="D372" s="2" t="s">
        <v>534</v>
      </c>
      <c r="E372" s="3">
        <v>36564</v>
      </c>
      <c r="F372" s="2" t="s">
        <v>28</v>
      </c>
      <c r="G372" s="2" t="s">
        <v>15</v>
      </c>
      <c r="H372" s="3">
        <v>37736</v>
      </c>
      <c r="K372" s="2" t="s">
        <v>45</v>
      </c>
      <c r="L372" s="2" t="s">
        <v>152</v>
      </c>
      <c r="N372" t="s">
        <v>3440</v>
      </c>
      <c r="O372" s="3">
        <v>45306</v>
      </c>
      <c r="P372" s="2">
        <f t="shared" ca="1" si="10"/>
        <v>25</v>
      </c>
      <c r="Q372" s="2">
        <f t="shared" ca="1" si="11"/>
        <v>289</v>
      </c>
      <c r="R372" s="9">
        <f ca="1">ROUNDUP(YEARFRAC(tSeniority_Bonus[[#This Row],[DOH]],TODAY())*12,0)</f>
        <v>290</v>
      </c>
      <c r="S372" s="10">
        <f ca="1">ROUND(tSeniority_Bonus[[#This Row],[YearFrac]]*$S$2,0)</f>
        <v>21170</v>
      </c>
      <c r="T372" s="10">
        <f ca="1">IF(tSeniority_Bonus[[#This Row],[YearFrac]]*$S$2&lt;$S$3,$S$3,IF(tSeniority_Bonus[[#This Row],[YearFrac]]*$S$2&gt;$S$4,$S$4,tSeniority_Bonus[[#This Row],[YearFrac]]*$S$2))</f>
        <v>21170</v>
      </c>
      <c r="U372" s="10">
        <f ca="1">IF(tSeniority_Bonus[[#This Row],[YearFrac]]*$S$2&lt;$S$3,$S$3,tSeniority_Bonus[[#This Row],[YearFrac]]*$S$2)</f>
        <v>21170</v>
      </c>
    </row>
    <row r="373" spans="1:21">
      <c r="A373" s="2">
        <v>1032199</v>
      </c>
      <c r="B373" s="2">
        <v>365</v>
      </c>
      <c r="C373" s="2">
        <v>365</v>
      </c>
      <c r="D373" s="2" t="s">
        <v>535</v>
      </c>
      <c r="E373" s="3">
        <v>36571</v>
      </c>
      <c r="F373" s="2" t="s">
        <v>28</v>
      </c>
      <c r="G373" s="2" t="s">
        <v>15</v>
      </c>
      <c r="H373" s="3">
        <v>45350</v>
      </c>
      <c r="K373" s="2" t="s">
        <v>45</v>
      </c>
      <c r="L373" s="2" t="s">
        <v>300</v>
      </c>
      <c r="N373" t="s">
        <v>3440</v>
      </c>
      <c r="O373" s="3">
        <v>45306</v>
      </c>
      <c r="P373" s="2">
        <f t="shared" ca="1" si="10"/>
        <v>25</v>
      </c>
      <c r="Q373" s="2">
        <f t="shared" ca="1" si="11"/>
        <v>289</v>
      </c>
      <c r="R373" s="9">
        <f ca="1">ROUNDUP(YEARFRAC(tSeniority_Bonus[[#This Row],[DOH]],TODAY())*12,0)</f>
        <v>290</v>
      </c>
      <c r="S373" s="10">
        <f ca="1">ROUND(tSeniority_Bonus[[#This Row],[YearFrac]]*$S$2,0)</f>
        <v>21170</v>
      </c>
      <c r="T373" s="10">
        <f ca="1">IF(tSeniority_Bonus[[#This Row],[YearFrac]]*$S$2&lt;$S$3,$S$3,IF(tSeniority_Bonus[[#This Row],[YearFrac]]*$S$2&gt;$S$4,$S$4,tSeniority_Bonus[[#This Row],[YearFrac]]*$S$2))</f>
        <v>21170</v>
      </c>
      <c r="U373" s="10">
        <f ca="1">IF(tSeniority_Bonus[[#This Row],[YearFrac]]*$S$2&lt;$S$3,$S$3,tSeniority_Bonus[[#This Row],[YearFrac]]*$S$2)</f>
        <v>21170</v>
      </c>
    </row>
    <row r="374" spans="1:21">
      <c r="A374" s="2">
        <v>1032200</v>
      </c>
      <c r="B374" s="2">
        <v>366</v>
      </c>
      <c r="C374" s="2">
        <v>366</v>
      </c>
      <c r="D374" s="2" t="s">
        <v>536</v>
      </c>
      <c r="E374" s="3">
        <v>36571</v>
      </c>
      <c r="F374" s="2" t="s">
        <v>19</v>
      </c>
      <c r="G374" s="2" t="s">
        <v>15</v>
      </c>
      <c r="H374" s="3">
        <v>46351</v>
      </c>
      <c r="K374" s="2" t="s">
        <v>126</v>
      </c>
      <c r="L374" s="2" t="s">
        <v>478</v>
      </c>
      <c r="N374" t="s">
        <v>3440</v>
      </c>
      <c r="O374" s="3">
        <v>45306</v>
      </c>
      <c r="P374" s="2">
        <f t="shared" ca="1" si="10"/>
        <v>25</v>
      </c>
      <c r="Q374" s="2">
        <f t="shared" ca="1" si="11"/>
        <v>289</v>
      </c>
      <c r="R374" s="9">
        <f ca="1">ROUNDUP(YEARFRAC(tSeniority_Bonus[[#This Row],[DOH]],TODAY())*12,0)</f>
        <v>290</v>
      </c>
      <c r="S374" s="10">
        <f ca="1">ROUND(tSeniority_Bonus[[#This Row],[YearFrac]]*$S$2,0)</f>
        <v>21170</v>
      </c>
      <c r="T374" s="10">
        <f ca="1">IF(tSeniority_Bonus[[#This Row],[YearFrac]]*$S$2&lt;$S$3,$S$3,IF(tSeniority_Bonus[[#This Row],[YearFrac]]*$S$2&gt;$S$4,$S$4,tSeniority_Bonus[[#This Row],[YearFrac]]*$S$2))</f>
        <v>21170</v>
      </c>
      <c r="U374" s="10">
        <f ca="1">IF(tSeniority_Bonus[[#This Row],[YearFrac]]*$S$2&lt;$S$3,$S$3,tSeniority_Bonus[[#This Row],[YearFrac]]*$S$2)</f>
        <v>21170</v>
      </c>
    </row>
    <row r="375" spans="1:21">
      <c r="A375" s="2">
        <v>1032205</v>
      </c>
      <c r="B375" s="2">
        <v>367</v>
      </c>
      <c r="C375" s="2">
        <v>367</v>
      </c>
      <c r="D375" s="2" t="s">
        <v>537</v>
      </c>
      <c r="E375" s="3">
        <v>36585</v>
      </c>
      <c r="F375" s="2" t="s">
        <v>31</v>
      </c>
      <c r="G375" s="2" t="s">
        <v>15</v>
      </c>
      <c r="H375" s="3">
        <v>45581</v>
      </c>
      <c r="K375" s="2" t="s">
        <v>69</v>
      </c>
      <c r="L375" s="2" t="s">
        <v>538</v>
      </c>
      <c r="N375" t="s">
        <v>3440</v>
      </c>
      <c r="O375" s="3">
        <v>45306</v>
      </c>
      <c r="P375" s="2">
        <f t="shared" ca="1" si="10"/>
        <v>25</v>
      </c>
      <c r="Q375" s="2">
        <f t="shared" ca="1" si="11"/>
        <v>289</v>
      </c>
      <c r="R375" s="9">
        <f ca="1">ROUNDUP(YEARFRAC(tSeniority_Bonus[[#This Row],[DOH]],TODAY())*12,0)</f>
        <v>290</v>
      </c>
      <c r="S375" s="10">
        <f ca="1">ROUND(tSeniority_Bonus[[#This Row],[YearFrac]]*$S$2,0)</f>
        <v>21170</v>
      </c>
      <c r="T375" s="10">
        <f ca="1">IF(tSeniority_Bonus[[#This Row],[YearFrac]]*$S$2&lt;$S$3,$S$3,IF(tSeniority_Bonus[[#This Row],[YearFrac]]*$S$2&gt;$S$4,$S$4,tSeniority_Bonus[[#This Row],[YearFrac]]*$S$2))</f>
        <v>21170</v>
      </c>
      <c r="U375" s="10">
        <f ca="1">IF(tSeniority_Bonus[[#This Row],[YearFrac]]*$S$2&lt;$S$3,$S$3,tSeniority_Bonus[[#This Row],[YearFrac]]*$S$2)</f>
        <v>21170</v>
      </c>
    </row>
    <row r="376" spans="1:21">
      <c r="A376" s="2">
        <v>1032206</v>
      </c>
      <c r="B376" s="2">
        <v>368</v>
      </c>
      <c r="C376" s="2">
        <v>368</v>
      </c>
      <c r="D376" s="2" t="s">
        <v>539</v>
      </c>
      <c r="E376" s="3">
        <v>36585</v>
      </c>
      <c r="F376" s="2" t="s">
        <v>31</v>
      </c>
      <c r="G376" s="2" t="s">
        <v>15</v>
      </c>
      <c r="H376" s="3">
        <v>45729</v>
      </c>
      <c r="K376" s="2" t="s">
        <v>43</v>
      </c>
      <c r="L376" s="2" t="s">
        <v>33</v>
      </c>
      <c r="N376" t="s">
        <v>3440</v>
      </c>
      <c r="O376" s="3">
        <v>45306</v>
      </c>
      <c r="P376" s="2">
        <f t="shared" ca="1" si="10"/>
        <v>25</v>
      </c>
      <c r="Q376" s="2">
        <f t="shared" ca="1" si="11"/>
        <v>289</v>
      </c>
      <c r="R376" s="9">
        <f ca="1">ROUNDUP(YEARFRAC(tSeniority_Bonus[[#This Row],[DOH]],TODAY())*12,0)</f>
        <v>290</v>
      </c>
      <c r="S376" s="10">
        <f ca="1">ROUND(tSeniority_Bonus[[#This Row],[YearFrac]]*$S$2,0)</f>
        <v>21170</v>
      </c>
      <c r="T376" s="10">
        <f ca="1">IF(tSeniority_Bonus[[#This Row],[YearFrac]]*$S$2&lt;$S$3,$S$3,IF(tSeniority_Bonus[[#This Row],[YearFrac]]*$S$2&gt;$S$4,$S$4,tSeniority_Bonus[[#This Row],[YearFrac]]*$S$2))</f>
        <v>21170</v>
      </c>
      <c r="U376" s="10">
        <f ca="1">IF(tSeniority_Bonus[[#This Row],[YearFrac]]*$S$2&lt;$S$3,$S$3,tSeniority_Bonus[[#This Row],[YearFrac]]*$S$2)</f>
        <v>21170</v>
      </c>
    </row>
    <row r="377" spans="1:21">
      <c r="A377" s="2">
        <v>1032208</v>
      </c>
      <c r="B377" s="2">
        <v>369</v>
      </c>
      <c r="C377" s="2">
        <v>369</v>
      </c>
      <c r="D377" s="2" t="s">
        <v>540</v>
      </c>
      <c r="E377" s="3">
        <v>36585</v>
      </c>
      <c r="F377" s="2" t="s">
        <v>31</v>
      </c>
      <c r="G377" s="2" t="s">
        <v>15</v>
      </c>
      <c r="H377" s="3">
        <v>45488</v>
      </c>
      <c r="K377" s="2" t="s">
        <v>63</v>
      </c>
      <c r="L377" s="2" t="s">
        <v>94</v>
      </c>
      <c r="N377" t="s">
        <v>3440</v>
      </c>
      <c r="O377" s="3">
        <v>45306</v>
      </c>
      <c r="P377" s="2">
        <f t="shared" ca="1" si="10"/>
        <v>25</v>
      </c>
      <c r="Q377" s="2">
        <f t="shared" ca="1" si="11"/>
        <v>289</v>
      </c>
      <c r="R377" s="9">
        <f ca="1">ROUNDUP(YEARFRAC(tSeniority_Bonus[[#This Row],[DOH]],TODAY())*12,0)</f>
        <v>290</v>
      </c>
      <c r="S377" s="10">
        <f ca="1">ROUND(tSeniority_Bonus[[#This Row],[YearFrac]]*$S$2,0)</f>
        <v>21170</v>
      </c>
      <c r="T377" s="10">
        <f ca="1">IF(tSeniority_Bonus[[#This Row],[YearFrac]]*$S$2&lt;$S$3,$S$3,IF(tSeniority_Bonus[[#This Row],[YearFrac]]*$S$2&gt;$S$4,$S$4,tSeniority_Bonus[[#This Row],[YearFrac]]*$S$2))</f>
        <v>21170</v>
      </c>
      <c r="U377" s="10">
        <f ca="1">IF(tSeniority_Bonus[[#This Row],[YearFrac]]*$S$2&lt;$S$3,$S$3,tSeniority_Bonus[[#This Row],[YearFrac]]*$S$2)</f>
        <v>21170</v>
      </c>
    </row>
    <row r="378" spans="1:21">
      <c r="A378" s="2">
        <v>1032211</v>
      </c>
      <c r="B378" s="2">
        <v>370</v>
      </c>
      <c r="C378" s="2">
        <v>370</v>
      </c>
      <c r="D378" s="2" t="s">
        <v>541</v>
      </c>
      <c r="E378" s="3">
        <v>36585</v>
      </c>
      <c r="F378" s="2" t="s">
        <v>14</v>
      </c>
      <c r="G378" s="2" t="s">
        <v>15</v>
      </c>
      <c r="H378" s="3">
        <v>43813</v>
      </c>
      <c r="K378" s="2" t="s">
        <v>21</v>
      </c>
      <c r="L378" s="2" t="s">
        <v>253</v>
      </c>
      <c r="N378" t="s">
        <v>3440</v>
      </c>
      <c r="O378" s="3">
        <v>45306</v>
      </c>
      <c r="P378" s="2">
        <f t="shared" ca="1" si="10"/>
        <v>25</v>
      </c>
      <c r="Q378" s="2">
        <f t="shared" ca="1" si="11"/>
        <v>289</v>
      </c>
      <c r="R378" s="9">
        <f ca="1">ROUNDUP(YEARFRAC(tSeniority_Bonus[[#This Row],[DOH]],TODAY())*12,0)</f>
        <v>290</v>
      </c>
      <c r="S378" s="10">
        <f ca="1">ROUND(tSeniority_Bonus[[#This Row],[YearFrac]]*$S$2,0)</f>
        <v>21170</v>
      </c>
      <c r="T378" s="10">
        <f ca="1">IF(tSeniority_Bonus[[#This Row],[YearFrac]]*$S$2&lt;$S$3,$S$3,IF(tSeniority_Bonus[[#This Row],[YearFrac]]*$S$2&gt;$S$4,$S$4,tSeniority_Bonus[[#This Row],[YearFrac]]*$S$2))</f>
        <v>21170</v>
      </c>
      <c r="U378" s="10">
        <f ca="1">IF(tSeniority_Bonus[[#This Row],[YearFrac]]*$S$2&lt;$S$3,$S$3,tSeniority_Bonus[[#This Row],[YearFrac]]*$S$2)</f>
        <v>21170</v>
      </c>
    </row>
    <row r="379" spans="1:21">
      <c r="A379" s="2">
        <v>1032212</v>
      </c>
      <c r="B379" s="2">
        <v>371</v>
      </c>
      <c r="C379" s="2">
        <v>371</v>
      </c>
      <c r="D379" s="2" t="s">
        <v>542</v>
      </c>
      <c r="E379" s="3">
        <v>36585</v>
      </c>
      <c r="F379" s="2" t="s">
        <v>14</v>
      </c>
      <c r="G379" s="2" t="s">
        <v>15</v>
      </c>
      <c r="H379" s="3">
        <v>42457</v>
      </c>
      <c r="K379" s="2" t="s">
        <v>32</v>
      </c>
      <c r="L379" s="2" t="s">
        <v>123</v>
      </c>
      <c r="N379" t="s">
        <v>3440</v>
      </c>
      <c r="O379" s="3">
        <v>45306</v>
      </c>
      <c r="P379" s="2">
        <f t="shared" ca="1" si="10"/>
        <v>25</v>
      </c>
      <c r="Q379" s="2">
        <f t="shared" ca="1" si="11"/>
        <v>289</v>
      </c>
      <c r="R379" s="9">
        <f ca="1">ROUNDUP(YEARFRAC(tSeniority_Bonus[[#This Row],[DOH]],TODAY())*12,0)</f>
        <v>290</v>
      </c>
      <c r="S379" s="10">
        <f ca="1">ROUND(tSeniority_Bonus[[#This Row],[YearFrac]]*$S$2,0)</f>
        <v>21170</v>
      </c>
      <c r="T379" s="10">
        <f ca="1">IF(tSeniority_Bonus[[#This Row],[YearFrac]]*$S$2&lt;$S$3,$S$3,IF(tSeniority_Bonus[[#This Row],[YearFrac]]*$S$2&gt;$S$4,$S$4,tSeniority_Bonus[[#This Row],[YearFrac]]*$S$2))</f>
        <v>21170</v>
      </c>
      <c r="U379" s="10">
        <f ca="1">IF(tSeniority_Bonus[[#This Row],[YearFrac]]*$S$2&lt;$S$3,$S$3,tSeniority_Bonus[[#This Row],[YearFrac]]*$S$2)</f>
        <v>21170</v>
      </c>
    </row>
    <row r="380" spans="1:21">
      <c r="A380" s="2">
        <v>1032239</v>
      </c>
      <c r="B380" s="2">
        <v>372</v>
      </c>
      <c r="C380" s="2">
        <v>372</v>
      </c>
      <c r="D380" s="2" t="s">
        <v>543</v>
      </c>
      <c r="E380" s="3">
        <v>36597</v>
      </c>
      <c r="F380" s="2" t="s">
        <v>31</v>
      </c>
      <c r="G380" s="2" t="s">
        <v>15</v>
      </c>
      <c r="H380" s="3">
        <v>45816</v>
      </c>
      <c r="K380" s="2" t="s">
        <v>147</v>
      </c>
      <c r="L380" s="2" t="s">
        <v>376</v>
      </c>
      <c r="N380" t="s">
        <v>3440</v>
      </c>
      <c r="O380" s="3">
        <v>45306</v>
      </c>
      <c r="P380" s="2">
        <f t="shared" ca="1" si="10"/>
        <v>25</v>
      </c>
      <c r="Q380" s="2">
        <f t="shared" ca="1" si="11"/>
        <v>288</v>
      </c>
      <c r="R380" s="9">
        <f ca="1">ROUNDUP(YEARFRAC(tSeniority_Bonus[[#This Row],[DOH]],TODAY())*12,0)</f>
        <v>289</v>
      </c>
      <c r="S380" s="10">
        <f ca="1">ROUND(tSeniority_Bonus[[#This Row],[YearFrac]]*$S$2,0)</f>
        <v>21097</v>
      </c>
      <c r="T380" s="10">
        <f ca="1">IF(tSeniority_Bonus[[#This Row],[YearFrac]]*$S$2&lt;$S$3,$S$3,IF(tSeniority_Bonus[[#This Row],[YearFrac]]*$S$2&gt;$S$4,$S$4,tSeniority_Bonus[[#This Row],[YearFrac]]*$S$2))</f>
        <v>21097</v>
      </c>
      <c r="U380" s="10">
        <f ca="1">IF(tSeniority_Bonus[[#This Row],[YearFrac]]*$S$2&lt;$S$3,$S$3,tSeniority_Bonus[[#This Row],[YearFrac]]*$S$2)</f>
        <v>21097</v>
      </c>
    </row>
    <row r="381" spans="1:21">
      <c r="A381" s="2">
        <v>1032219</v>
      </c>
      <c r="B381" s="2">
        <v>373</v>
      </c>
      <c r="C381" s="2">
        <v>373</v>
      </c>
      <c r="D381" s="2" t="s">
        <v>544</v>
      </c>
      <c r="E381" s="3">
        <v>36605</v>
      </c>
      <c r="F381" s="2" t="s">
        <v>246</v>
      </c>
      <c r="G381" s="2" t="s">
        <v>15</v>
      </c>
      <c r="H381" s="3">
        <v>37799</v>
      </c>
      <c r="K381" s="2" t="s">
        <v>21</v>
      </c>
      <c r="L381" s="2" t="s">
        <v>182</v>
      </c>
      <c r="N381" t="s">
        <v>3440</v>
      </c>
      <c r="O381" s="3">
        <v>45306</v>
      </c>
      <c r="P381" s="2">
        <f t="shared" ca="1" si="10"/>
        <v>25</v>
      </c>
      <c r="Q381" s="2">
        <f t="shared" ca="1" si="11"/>
        <v>288</v>
      </c>
      <c r="R381" s="9">
        <f ca="1">ROUNDUP(YEARFRAC(tSeniority_Bonus[[#This Row],[DOH]],TODAY())*12,0)</f>
        <v>289</v>
      </c>
      <c r="S381" s="10">
        <f ca="1">ROUND(tSeniority_Bonus[[#This Row],[YearFrac]]*$S$2,0)</f>
        <v>21097</v>
      </c>
      <c r="T381" s="10">
        <f ca="1">IF(tSeniority_Bonus[[#This Row],[YearFrac]]*$S$2&lt;$S$3,$S$3,IF(tSeniority_Bonus[[#This Row],[YearFrac]]*$S$2&gt;$S$4,$S$4,tSeniority_Bonus[[#This Row],[YearFrac]]*$S$2))</f>
        <v>21097</v>
      </c>
      <c r="U381" s="10">
        <f ca="1">IF(tSeniority_Bonus[[#This Row],[YearFrac]]*$S$2&lt;$S$3,$S$3,tSeniority_Bonus[[#This Row],[YearFrac]]*$S$2)</f>
        <v>21097</v>
      </c>
    </row>
    <row r="382" spans="1:21">
      <c r="A382" s="2">
        <v>1032221</v>
      </c>
      <c r="B382" s="2">
        <v>374</v>
      </c>
      <c r="C382" s="2">
        <v>374</v>
      </c>
      <c r="D382" s="2" t="s">
        <v>545</v>
      </c>
      <c r="E382" s="3">
        <v>36605</v>
      </c>
      <c r="F382" s="2" t="s">
        <v>57</v>
      </c>
      <c r="G382" s="2" t="s">
        <v>15</v>
      </c>
      <c r="H382" s="3">
        <v>45449</v>
      </c>
      <c r="K382" s="2" t="s">
        <v>142</v>
      </c>
      <c r="L382" s="2" t="s">
        <v>281</v>
      </c>
      <c r="N382" t="s">
        <v>3440</v>
      </c>
      <c r="O382" s="3">
        <v>45306</v>
      </c>
      <c r="P382" s="2">
        <f t="shared" ca="1" si="10"/>
        <v>25</v>
      </c>
      <c r="Q382" s="2">
        <f t="shared" ca="1" si="11"/>
        <v>288</v>
      </c>
      <c r="R382" s="9">
        <f ca="1">ROUNDUP(YEARFRAC(tSeniority_Bonus[[#This Row],[DOH]],TODAY())*12,0)</f>
        <v>289</v>
      </c>
      <c r="S382" s="10">
        <f ca="1">ROUND(tSeniority_Bonus[[#This Row],[YearFrac]]*$S$2,0)</f>
        <v>21097</v>
      </c>
      <c r="T382" s="10">
        <f ca="1">IF(tSeniority_Bonus[[#This Row],[YearFrac]]*$S$2&lt;$S$3,$S$3,IF(tSeniority_Bonus[[#This Row],[YearFrac]]*$S$2&gt;$S$4,$S$4,tSeniority_Bonus[[#This Row],[YearFrac]]*$S$2))</f>
        <v>21097</v>
      </c>
      <c r="U382" s="10">
        <f ca="1">IF(tSeniority_Bonus[[#This Row],[YearFrac]]*$S$2&lt;$S$3,$S$3,tSeniority_Bonus[[#This Row],[YearFrac]]*$S$2)</f>
        <v>21097</v>
      </c>
    </row>
    <row r="383" spans="1:21">
      <c r="A383" s="2">
        <v>1032223</v>
      </c>
      <c r="B383" s="2">
        <v>375</v>
      </c>
      <c r="C383" s="2">
        <v>375</v>
      </c>
      <c r="D383" s="2" t="s">
        <v>546</v>
      </c>
      <c r="E383" s="3">
        <v>36605</v>
      </c>
      <c r="F383" s="2" t="s">
        <v>19</v>
      </c>
      <c r="G383" s="2" t="s">
        <v>15</v>
      </c>
      <c r="H383" s="3">
        <v>46208</v>
      </c>
      <c r="K383" s="2" t="s">
        <v>126</v>
      </c>
      <c r="L383" s="2" t="s">
        <v>85</v>
      </c>
      <c r="N383" t="s">
        <v>3440</v>
      </c>
      <c r="O383" s="3">
        <v>45306</v>
      </c>
      <c r="P383" s="2">
        <f t="shared" ca="1" si="10"/>
        <v>25</v>
      </c>
      <c r="Q383" s="2">
        <f t="shared" ca="1" si="11"/>
        <v>288</v>
      </c>
      <c r="R383" s="9">
        <f ca="1">ROUNDUP(YEARFRAC(tSeniority_Bonus[[#This Row],[DOH]],TODAY())*12,0)</f>
        <v>289</v>
      </c>
      <c r="S383" s="10">
        <f ca="1">ROUND(tSeniority_Bonus[[#This Row],[YearFrac]]*$S$2,0)</f>
        <v>21097</v>
      </c>
      <c r="T383" s="10">
        <f ca="1">IF(tSeniority_Bonus[[#This Row],[YearFrac]]*$S$2&lt;$S$3,$S$3,IF(tSeniority_Bonus[[#This Row],[YearFrac]]*$S$2&gt;$S$4,$S$4,tSeniority_Bonus[[#This Row],[YearFrac]]*$S$2))</f>
        <v>21097</v>
      </c>
      <c r="U383" s="10">
        <f ca="1">IF(tSeniority_Bonus[[#This Row],[YearFrac]]*$S$2&lt;$S$3,$S$3,tSeniority_Bonus[[#This Row],[YearFrac]]*$S$2)</f>
        <v>21097</v>
      </c>
    </row>
    <row r="384" spans="1:21">
      <c r="A384" s="2">
        <v>1032225</v>
      </c>
      <c r="B384" s="2">
        <v>376</v>
      </c>
      <c r="C384" s="2">
        <v>376</v>
      </c>
      <c r="D384" s="2" t="s">
        <v>547</v>
      </c>
      <c r="E384" s="3">
        <v>36605</v>
      </c>
      <c r="F384" s="2" t="s">
        <v>31</v>
      </c>
      <c r="G384" s="2" t="s">
        <v>15</v>
      </c>
      <c r="H384" s="3">
        <v>45729</v>
      </c>
      <c r="K384" s="2" t="s">
        <v>193</v>
      </c>
      <c r="L384" s="2" t="s">
        <v>148</v>
      </c>
      <c r="N384" t="s">
        <v>3440</v>
      </c>
      <c r="O384" s="3">
        <v>45306</v>
      </c>
      <c r="P384" s="2">
        <f t="shared" ca="1" si="10"/>
        <v>25</v>
      </c>
      <c r="Q384" s="2">
        <f t="shared" ca="1" si="11"/>
        <v>288</v>
      </c>
      <c r="R384" s="9">
        <f ca="1">ROUNDUP(YEARFRAC(tSeniority_Bonus[[#This Row],[DOH]],TODAY())*12,0)</f>
        <v>289</v>
      </c>
      <c r="S384" s="10">
        <f ca="1">ROUND(tSeniority_Bonus[[#This Row],[YearFrac]]*$S$2,0)</f>
        <v>21097</v>
      </c>
      <c r="T384" s="10">
        <f ca="1">IF(tSeniority_Bonus[[#This Row],[YearFrac]]*$S$2&lt;$S$3,$S$3,IF(tSeniority_Bonus[[#This Row],[YearFrac]]*$S$2&gt;$S$4,$S$4,tSeniority_Bonus[[#This Row],[YearFrac]]*$S$2))</f>
        <v>21097</v>
      </c>
      <c r="U384" s="10">
        <f ca="1">IF(tSeniority_Bonus[[#This Row],[YearFrac]]*$S$2&lt;$S$3,$S$3,tSeniority_Bonus[[#This Row],[YearFrac]]*$S$2)</f>
        <v>21097</v>
      </c>
    </row>
    <row r="385" spans="1:21">
      <c r="A385" s="2">
        <v>1032226</v>
      </c>
      <c r="B385" s="2">
        <v>377</v>
      </c>
      <c r="C385" s="2">
        <v>377</v>
      </c>
      <c r="D385" s="2" t="s">
        <v>548</v>
      </c>
      <c r="E385" s="3">
        <v>36605</v>
      </c>
      <c r="F385" s="2" t="s">
        <v>19</v>
      </c>
      <c r="G385" s="2" t="s">
        <v>15</v>
      </c>
      <c r="H385" s="3">
        <v>45546</v>
      </c>
      <c r="K385" s="2" t="s">
        <v>43</v>
      </c>
      <c r="L385" s="2" t="s">
        <v>300</v>
      </c>
      <c r="N385" t="s">
        <v>3440</v>
      </c>
      <c r="O385" s="3">
        <v>45306</v>
      </c>
      <c r="P385" s="2">
        <f t="shared" ca="1" si="10"/>
        <v>25</v>
      </c>
      <c r="Q385" s="2">
        <f t="shared" ca="1" si="11"/>
        <v>288</v>
      </c>
      <c r="R385" s="9">
        <f ca="1">ROUNDUP(YEARFRAC(tSeniority_Bonus[[#This Row],[DOH]],TODAY())*12,0)</f>
        <v>289</v>
      </c>
      <c r="S385" s="10">
        <f ca="1">ROUND(tSeniority_Bonus[[#This Row],[YearFrac]]*$S$2,0)</f>
        <v>21097</v>
      </c>
      <c r="T385" s="10">
        <f ca="1">IF(tSeniority_Bonus[[#This Row],[YearFrac]]*$S$2&lt;$S$3,$S$3,IF(tSeniority_Bonus[[#This Row],[YearFrac]]*$S$2&gt;$S$4,$S$4,tSeniority_Bonus[[#This Row],[YearFrac]]*$S$2))</f>
        <v>21097</v>
      </c>
      <c r="U385" s="10">
        <f ca="1">IF(tSeniority_Bonus[[#This Row],[YearFrac]]*$S$2&lt;$S$3,$S$3,tSeniority_Bonus[[#This Row],[YearFrac]]*$S$2)</f>
        <v>21097</v>
      </c>
    </row>
    <row r="386" spans="1:21">
      <c r="A386" s="2">
        <v>1032227</v>
      </c>
      <c r="B386" s="2">
        <v>378</v>
      </c>
      <c r="C386" s="2">
        <v>378</v>
      </c>
      <c r="D386" s="2" t="s">
        <v>549</v>
      </c>
      <c r="E386" s="3">
        <v>36605</v>
      </c>
      <c r="F386" s="2" t="s">
        <v>14</v>
      </c>
      <c r="G386" s="2" t="s">
        <v>15</v>
      </c>
      <c r="H386" s="3">
        <v>39992</v>
      </c>
      <c r="J386" s="2" t="s">
        <v>60</v>
      </c>
      <c r="K386" s="2" t="s">
        <v>427</v>
      </c>
      <c r="L386" s="2" t="s">
        <v>376</v>
      </c>
      <c r="N386" t="s">
        <v>3440</v>
      </c>
      <c r="O386" s="3">
        <v>45306</v>
      </c>
      <c r="P386" s="2">
        <f t="shared" ca="1" si="10"/>
        <v>25</v>
      </c>
      <c r="Q386" s="2">
        <f t="shared" ca="1" si="11"/>
        <v>288</v>
      </c>
      <c r="R386" s="9">
        <f ca="1">ROUNDUP(YEARFRAC(tSeniority_Bonus[[#This Row],[DOH]],TODAY())*12,0)</f>
        <v>289</v>
      </c>
      <c r="S386" s="10">
        <f ca="1">ROUND(tSeniority_Bonus[[#This Row],[YearFrac]]*$S$2,0)</f>
        <v>21097</v>
      </c>
      <c r="T386" s="10">
        <f ca="1">IF(tSeniority_Bonus[[#This Row],[YearFrac]]*$S$2&lt;$S$3,$S$3,IF(tSeniority_Bonus[[#This Row],[YearFrac]]*$S$2&gt;$S$4,$S$4,tSeniority_Bonus[[#This Row],[YearFrac]]*$S$2))</f>
        <v>21097</v>
      </c>
      <c r="U386" s="10">
        <f ca="1">IF(tSeniority_Bonus[[#This Row],[YearFrac]]*$S$2&lt;$S$3,$S$3,tSeniority_Bonus[[#This Row],[YearFrac]]*$S$2)</f>
        <v>21097</v>
      </c>
    </row>
    <row r="387" spans="1:21">
      <c r="A387" s="2">
        <v>1032228</v>
      </c>
      <c r="B387" s="2">
        <v>379</v>
      </c>
      <c r="C387" s="2">
        <v>379</v>
      </c>
      <c r="D387" s="2" t="s">
        <v>550</v>
      </c>
      <c r="E387" s="3">
        <v>36605</v>
      </c>
      <c r="F387" s="2" t="s">
        <v>31</v>
      </c>
      <c r="G387" s="2" t="s">
        <v>15</v>
      </c>
      <c r="H387" s="3">
        <v>45488</v>
      </c>
      <c r="K387" s="2" t="s">
        <v>29</v>
      </c>
      <c r="L387" s="2" t="s">
        <v>346</v>
      </c>
      <c r="N387" t="s">
        <v>3440</v>
      </c>
      <c r="O387" s="3">
        <v>45306</v>
      </c>
      <c r="P387" s="2">
        <f t="shared" ca="1" si="10"/>
        <v>25</v>
      </c>
      <c r="Q387" s="2">
        <f t="shared" ca="1" si="11"/>
        <v>288</v>
      </c>
      <c r="R387" s="9">
        <f ca="1">ROUNDUP(YEARFRAC(tSeniority_Bonus[[#This Row],[DOH]],TODAY())*12,0)</f>
        <v>289</v>
      </c>
      <c r="S387" s="10">
        <f ca="1">ROUND(tSeniority_Bonus[[#This Row],[YearFrac]]*$S$2,0)</f>
        <v>21097</v>
      </c>
      <c r="T387" s="10">
        <f ca="1">IF(tSeniority_Bonus[[#This Row],[YearFrac]]*$S$2&lt;$S$3,$S$3,IF(tSeniority_Bonus[[#This Row],[YearFrac]]*$S$2&gt;$S$4,$S$4,tSeniority_Bonus[[#This Row],[YearFrac]]*$S$2))</f>
        <v>21097</v>
      </c>
      <c r="U387" s="10">
        <f ca="1">IF(tSeniority_Bonus[[#This Row],[YearFrac]]*$S$2&lt;$S$3,$S$3,tSeniority_Bonus[[#This Row],[YearFrac]]*$S$2)</f>
        <v>21097</v>
      </c>
    </row>
    <row r="388" spans="1:21">
      <c r="A388" s="2">
        <v>1032259</v>
      </c>
      <c r="B388" s="2">
        <v>380</v>
      </c>
      <c r="C388" s="2">
        <v>380</v>
      </c>
      <c r="D388" s="2" t="s">
        <v>551</v>
      </c>
      <c r="E388" s="3">
        <v>36618</v>
      </c>
      <c r="F388" s="2" t="s">
        <v>14</v>
      </c>
      <c r="G388" s="2" t="s">
        <v>15</v>
      </c>
      <c r="H388" s="3">
        <v>43348</v>
      </c>
      <c r="K388" s="2" t="s">
        <v>25</v>
      </c>
      <c r="L388" s="2" t="s">
        <v>362</v>
      </c>
      <c r="N388" t="s">
        <v>3440</v>
      </c>
      <c r="O388" s="3">
        <v>45306</v>
      </c>
      <c r="P388" s="2">
        <f t="shared" ca="1" si="10"/>
        <v>25</v>
      </c>
      <c r="Q388" s="2">
        <f t="shared" ca="1" si="11"/>
        <v>288</v>
      </c>
      <c r="R388" s="9">
        <f ca="1">ROUNDUP(YEARFRAC(tSeniority_Bonus[[#This Row],[DOH]],TODAY())*12,0)</f>
        <v>289</v>
      </c>
      <c r="S388" s="10">
        <f ca="1">ROUND(tSeniority_Bonus[[#This Row],[YearFrac]]*$S$2,0)</f>
        <v>21097</v>
      </c>
      <c r="T388" s="10">
        <f ca="1">IF(tSeniority_Bonus[[#This Row],[YearFrac]]*$S$2&lt;$S$3,$S$3,IF(tSeniority_Bonus[[#This Row],[YearFrac]]*$S$2&gt;$S$4,$S$4,tSeniority_Bonus[[#This Row],[YearFrac]]*$S$2))</f>
        <v>21097</v>
      </c>
      <c r="U388" s="10">
        <f ca="1">IF(tSeniority_Bonus[[#This Row],[YearFrac]]*$S$2&lt;$S$3,$S$3,tSeniority_Bonus[[#This Row],[YearFrac]]*$S$2)</f>
        <v>21097</v>
      </c>
    </row>
    <row r="389" spans="1:21">
      <c r="A389" s="2">
        <v>1032253</v>
      </c>
      <c r="B389" s="2">
        <v>381</v>
      </c>
      <c r="C389" s="2">
        <v>381</v>
      </c>
      <c r="D389" s="2" t="s">
        <v>552</v>
      </c>
      <c r="E389" s="3">
        <v>36626</v>
      </c>
      <c r="F389" s="2" t="s">
        <v>57</v>
      </c>
      <c r="G389" s="2" t="s">
        <v>15</v>
      </c>
      <c r="H389" s="3">
        <v>44969</v>
      </c>
      <c r="K389" s="2" t="s">
        <v>32</v>
      </c>
      <c r="L389" s="2" t="s">
        <v>242</v>
      </c>
      <c r="N389" t="s">
        <v>3440</v>
      </c>
      <c r="O389" s="3">
        <v>45306</v>
      </c>
      <c r="P389" s="2">
        <f t="shared" ca="1" si="10"/>
        <v>24</v>
      </c>
      <c r="Q389" s="2">
        <f t="shared" ca="1" si="11"/>
        <v>287</v>
      </c>
      <c r="R389" s="9">
        <f ca="1">ROUNDUP(YEARFRAC(tSeniority_Bonus[[#This Row],[DOH]],TODAY())*12,0)</f>
        <v>288</v>
      </c>
      <c r="S389" s="10">
        <f ca="1">ROUND(tSeniority_Bonus[[#This Row],[YearFrac]]*$S$2,0)</f>
        <v>21024</v>
      </c>
      <c r="T389" s="10">
        <f ca="1">IF(tSeniority_Bonus[[#This Row],[YearFrac]]*$S$2&lt;$S$3,$S$3,IF(tSeniority_Bonus[[#This Row],[YearFrac]]*$S$2&gt;$S$4,$S$4,tSeniority_Bonus[[#This Row],[YearFrac]]*$S$2))</f>
        <v>21024</v>
      </c>
      <c r="U389" s="10">
        <f ca="1">IF(tSeniority_Bonus[[#This Row],[YearFrac]]*$S$2&lt;$S$3,$S$3,tSeniority_Bonus[[#This Row],[YearFrac]]*$S$2)</f>
        <v>21024</v>
      </c>
    </row>
    <row r="390" spans="1:21">
      <c r="A390" s="2">
        <v>1032254</v>
      </c>
      <c r="B390" s="2">
        <v>382</v>
      </c>
      <c r="C390" s="2">
        <v>382</v>
      </c>
      <c r="D390" s="2" t="s">
        <v>553</v>
      </c>
      <c r="E390" s="3">
        <v>36626</v>
      </c>
      <c r="F390" s="2" t="s">
        <v>28</v>
      </c>
      <c r="G390" s="2" t="s">
        <v>15</v>
      </c>
      <c r="H390" s="3">
        <v>45455</v>
      </c>
      <c r="K390" s="2" t="s">
        <v>32</v>
      </c>
      <c r="L390" s="2" t="s">
        <v>174</v>
      </c>
      <c r="N390" t="s">
        <v>3440</v>
      </c>
      <c r="O390" s="3">
        <v>45306</v>
      </c>
      <c r="P390" s="2">
        <f t="shared" ca="1" si="10"/>
        <v>24</v>
      </c>
      <c r="Q390" s="2">
        <f t="shared" ca="1" si="11"/>
        <v>287</v>
      </c>
      <c r="R390" s="9">
        <f ca="1">ROUNDUP(YEARFRAC(tSeniority_Bonus[[#This Row],[DOH]],TODAY())*12,0)</f>
        <v>288</v>
      </c>
      <c r="S390" s="10">
        <f ca="1">ROUND(tSeniority_Bonus[[#This Row],[YearFrac]]*$S$2,0)</f>
        <v>21024</v>
      </c>
      <c r="T390" s="10">
        <f ca="1">IF(tSeniority_Bonus[[#This Row],[YearFrac]]*$S$2&lt;$S$3,$S$3,IF(tSeniority_Bonus[[#This Row],[YearFrac]]*$S$2&gt;$S$4,$S$4,tSeniority_Bonus[[#This Row],[YearFrac]]*$S$2))</f>
        <v>21024</v>
      </c>
      <c r="U390" s="10">
        <f ca="1">IF(tSeniority_Bonus[[#This Row],[YearFrac]]*$S$2&lt;$S$3,$S$3,tSeniority_Bonus[[#This Row],[YearFrac]]*$S$2)</f>
        <v>21024</v>
      </c>
    </row>
    <row r="391" spans="1:21">
      <c r="A391" s="2">
        <v>1032255</v>
      </c>
      <c r="B391" s="2">
        <v>383</v>
      </c>
      <c r="C391" s="2">
        <v>383</v>
      </c>
      <c r="D391" s="2" t="s">
        <v>554</v>
      </c>
      <c r="E391" s="3">
        <v>36626</v>
      </c>
      <c r="F391" s="2" t="s">
        <v>19</v>
      </c>
      <c r="G391" s="2" t="s">
        <v>15</v>
      </c>
      <c r="H391" s="3">
        <v>46193</v>
      </c>
      <c r="K391" s="2" t="s">
        <v>427</v>
      </c>
      <c r="L391" s="2" t="s">
        <v>538</v>
      </c>
      <c r="N391" t="s">
        <v>3440</v>
      </c>
      <c r="O391" s="3">
        <v>45306</v>
      </c>
      <c r="P391" s="2">
        <f t="shared" ca="1" si="10"/>
        <v>24</v>
      </c>
      <c r="Q391" s="2">
        <f t="shared" ca="1" si="11"/>
        <v>287</v>
      </c>
      <c r="R391" s="9">
        <f ca="1">ROUNDUP(YEARFRAC(tSeniority_Bonus[[#This Row],[DOH]],TODAY())*12,0)</f>
        <v>288</v>
      </c>
      <c r="S391" s="10">
        <f ca="1">ROUND(tSeniority_Bonus[[#This Row],[YearFrac]]*$S$2,0)</f>
        <v>21024</v>
      </c>
      <c r="T391" s="10">
        <f ca="1">IF(tSeniority_Bonus[[#This Row],[YearFrac]]*$S$2&lt;$S$3,$S$3,IF(tSeniority_Bonus[[#This Row],[YearFrac]]*$S$2&gt;$S$4,$S$4,tSeniority_Bonus[[#This Row],[YearFrac]]*$S$2))</f>
        <v>21024</v>
      </c>
      <c r="U391" s="10">
        <f ca="1">IF(tSeniority_Bonus[[#This Row],[YearFrac]]*$S$2&lt;$S$3,$S$3,tSeniority_Bonus[[#This Row],[YearFrac]]*$S$2)</f>
        <v>21024</v>
      </c>
    </row>
    <row r="392" spans="1:21">
      <c r="A392" s="2">
        <v>1032256</v>
      </c>
      <c r="B392" s="2">
        <v>384</v>
      </c>
      <c r="C392" s="2">
        <v>384</v>
      </c>
      <c r="D392" s="2" t="s">
        <v>555</v>
      </c>
      <c r="E392" s="3">
        <v>36626</v>
      </c>
      <c r="F392" s="2" t="s">
        <v>19</v>
      </c>
      <c r="G392" s="2" t="s">
        <v>15</v>
      </c>
      <c r="H392" s="3">
        <v>45521</v>
      </c>
      <c r="K392" s="2" t="s">
        <v>80</v>
      </c>
      <c r="L392" s="2" t="s">
        <v>285</v>
      </c>
      <c r="N392" t="s">
        <v>3440</v>
      </c>
      <c r="O392" s="3">
        <v>45306</v>
      </c>
      <c r="P392" s="2">
        <f t="shared" ca="1" si="10"/>
        <v>24</v>
      </c>
      <c r="Q392" s="2">
        <f t="shared" ca="1" si="11"/>
        <v>287</v>
      </c>
      <c r="R392" s="9">
        <f ca="1">ROUNDUP(YEARFRAC(tSeniority_Bonus[[#This Row],[DOH]],TODAY())*12,0)</f>
        <v>288</v>
      </c>
      <c r="S392" s="10">
        <f ca="1">ROUND(tSeniority_Bonus[[#This Row],[YearFrac]]*$S$2,0)</f>
        <v>21024</v>
      </c>
      <c r="T392" s="10">
        <f ca="1">IF(tSeniority_Bonus[[#This Row],[YearFrac]]*$S$2&lt;$S$3,$S$3,IF(tSeniority_Bonus[[#This Row],[YearFrac]]*$S$2&gt;$S$4,$S$4,tSeniority_Bonus[[#This Row],[YearFrac]]*$S$2))</f>
        <v>21024</v>
      </c>
      <c r="U392" s="10">
        <f ca="1">IF(tSeniority_Bonus[[#This Row],[YearFrac]]*$S$2&lt;$S$3,$S$3,tSeniority_Bonus[[#This Row],[YearFrac]]*$S$2)</f>
        <v>21024</v>
      </c>
    </row>
    <row r="393" spans="1:21">
      <c r="A393" s="2">
        <v>1032274</v>
      </c>
      <c r="B393" s="2">
        <v>385</v>
      </c>
      <c r="C393" s="2">
        <v>385</v>
      </c>
      <c r="D393" s="2" t="s">
        <v>556</v>
      </c>
      <c r="E393" s="3">
        <v>36633</v>
      </c>
      <c r="F393" s="2" t="s">
        <v>57</v>
      </c>
      <c r="G393" s="2" t="s">
        <v>15</v>
      </c>
      <c r="H393" s="3">
        <v>44958</v>
      </c>
      <c r="K393" s="2" t="s">
        <v>32</v>
      </c>
      <c r="L393" s="2" t="s">
        <v>85</v>
      </c>
      <c r="N393" t="s">
        <v>3440</v>
      </c>
      <c r="O393" s="3">
        <v>45306</v>
      </c>
      <c r="P393" s="2">
        <f t="shared" ref="P393:P456" ca="1" si="12">ROUNDUP((TODAY()-E393)/365.25,0)</f>
        <v>24</v>
      </c>
      <c r="Q393" s="2">
        <f t="shared" ref="Q393:Q456" ca="1" si="13">DATEDIF(E393,TODAY(),"M")</f>
        <v>287</v>
      </c>
      <c r="R393" s="9">
        <f ca="1">ROUNDUP(YEARFRAC(tSeniority_Bonus[[#This Row],[DOH]],TODAY())*12,0)</f>
        <v>288</v>
      </c>
      <c r="S393" s="10">
        <f ca="1">ROUND(tSeniority_Bonus[[#This Row],[YearFrac]]*$S$2,0)</f>
        <v>21024</v>
      </c>
      <c r="T393" s="10">
        <f ca="1">IF(tSeniority_Bonus[[#This Row],[YearFrac]]*$S$2&lt;$S$3,$S$3,IF(tSeniority_Bonus[[#This Row],[YearFrac]]*$S$2&gt;$S$4,$S$4,tSeniority_Bonus[[#This Row],[YearFrac]]*$S$2))</f>
        <v>21024</v>
      </c>
      <c r="U393" s="10">
        <f ca="1">IF(tSeniority_Bonus[[#This Row],[YearFrac]]*$S$2&lt;$S$3,$S$3,tSeniority_Bonus[[#This Row],[YearFrac]]*$S$2)</f>
        <v>21024</v>
      </c>
    </row>
    <row r="394" spans="1:21">
      <c r="A394" s="2">
        <v>1032275</v>
      </c>
      <c r="B394" s="2">
        <v>386</v>
      </c>
      <c r="C394" s="2">
        <v>386</v>
      </c>
      <c r="D394" s="2" t="s">
        <v>557</v>
      </c>
      <c r="E394" s="3">
        <v>36633</v>
      </c>
      <c r="F394" s="2" t="s">
        <v>57</v>
      </c>
      <c r="G394" s="2" t="s">
        <v>15</v>
      </c>
      <c r="H394" s="3">
        <v>44958</v>
      </c>
      <c r="K394" s="2" t="s">
        <v>142</v>
      </c>
      <c r="L394" s="2" t="s">
        <v>199</v>
      </c>
      <c r="N394" t="s">
        <v>3440</v>
      </c>
      <c r="O394" s="3">
        <v>45306</v>
      </c>
      <c r="P394" s="2">
        <f t="shared" ca="1" si="12"/>
        <v>24</v>
      </c>
      <c r="Q394" s="2">
        <f t="shared" ca="1" si="13"/>
        <v>287</v>
      </c>
      <c r="R394" s="9">
        <f ca="1">ROUNDUP(YEARFRAC(tSeniority_Bonus[[#This Row],[DOH]],TODAY())*12,0)</f>
        <v>288</v>
      </c>
      <c r="S394" s="10">
        <f ca="1">ROUND(tSeniority_Bonus[[#This Row],[YearFrac]]*$S$2,0)</f>
        <v>21024</v>
      </c>
      <c r="T394" s="10">
        <f ca="1">IF(tSeniority_Bonus[[#This Row],[YearFrac]]*$S$2&lt;$S$3,$S$3,IF(tSeniority_Bonus[[#This Row],[YearFrac]]*$S$2&gt;$S$4,$S$4,tSeniority_Bonus[[#This Row],[YearFrac]]*$S$2))</f>
        <v>21024</v>
      </c>
      <c r="U394" s="10">
        <f ca="1">IF(tSeniority_Bonus[[#This Row],[YearFrac]]*$S$2&lt;$S$3,$S$3,tSeniority_Bonus[[#This Row],[YearFrac]]*$S$2)</f>
        <v>21024</v>
      </c>
    </row>
    <row r="395" spans="1:21">
      <c r="A395" s="2">
        <v>1032276</v>
      </c>
      <c r="B395" s="2">
        <v>387</v>
      </c>
      <c r="C395" s="2">
        <v>387</v>
      </c>
      <c r="D395" s="2" t="s">
        <v>558</v>
      </c>
      <c r="E395" s="3">
        <v>36633</v>
      </c>
      <c r="F395" s="2" t="s">
        <v>211</v>
      </c>
      <c r="G395" s="2" t="s">
        <v>15</v>
      </c>
      <c r="H395" s="3">
        <v>37720</v>
      </c>
      <c r="K395" s="2" t="s">
        <v>45</v>
      </c>
      <c r="L395" s="2" t="s">
        <v>242</v>
      </c>
      <c r="N395" t="s">
        <v>3440</v>
      </c>
      <c r="O395" s="3">
        <v>45306</v>
      </c>
      <c r="P395" s="2">
        <f t="shared" ca="1" si="12"/>
        <v>24</v>
      </c>
      <c r="Q395" s="2">
        <f t="shared" ca="1" si="13"/>
        <v>287</v>
      </c>
      <c r="R395" s="9">
        <f ca="1">ROUNDUP(YEARFRAC(tSeniority_Bonus[[#This Row],[DOH]],TODAY())*12,0)</f>
        <v>288</v>
      </c>
      <c r="S395" s="10">
        <f ca="1">ROUND(tSeniority_Bonus[[#This Row],[YearFrac]]*$S$2,0)</f>
        <v>21024</v>
      </c>
      <c r="T395" s="10">
        <f ca="1">IF(tSeniority_Bonus[[#This Row],[YearFrac]]*$S$2&lt;$S$3,$S$3,IF(tSeniority_Bonus[[#This Row],[YearFrac]]*$S$2&gt;$S$4,$S$4,tSeniority_Bonus[[#This Row],[YearFrac]]*$S$2))</f>
        <v>21024</v>
      </c>
      <c r="U395" s="10">
        <f ca="1">IF(tSeniority_Bonus[[#This Row],[YearFrac]]*$S$2&lt;$S$3,$S$3,tSeniority_Bonus[[#This Row],[YearFrac]]*$S$2)</f>
        <v>21024</v>
      </c>
    </row>
    <row r="396" spans="1:21">
      <c r="A396" s="2">
        <v>1032291</v>
      </c>
      <c r="B396" s="2">
        <v>388</v>
      </c>
      <c r="C396" s="2">
        <v>388</v>
      </c>
      <c r="D396" s="2" t="s">
        <v>559</v>
      </c>
      <c r="E396" s="3">
        <v>36647</v>
      </c>
      <c r="F396" s="2" t="s">
        <v>14</v>
      </c>
      <c r="G396" s="2" t="s">
        <v>15</v>
      </c>
      <c r="H396" s="3">
        <v>43846</v>
      </c>
      <c r="J396" s="2" t="s">
        <v>35</v>
      </c>
      <c r="K396" s="2" t="s">
        <v>25</v>
      </c>
      <c r="L396" s="2" t="s">
        <v>33</v>
      </c>
      <c r="N396" t="s">
        <v>3440</v>
      </c>
      <c r="O396" s="3">
        <v>45306</v>
      </c>
      <c r="P396" s="2">
        <f t="shared" ca="1" si="12"/>
        <v>24</v>
      </c>
      <c r="Q396" s="2">
        <f t="shared" ca="1" si="13"/>
        <v>287</v>
      </c>
      <c r="R396" s="9">
        <f ca="1">ROUNDUP(YEARFRAC(tSeniority_Bonus[[#This Row],[DOH]],TODAY())*12,0)</f>
        <v>288</v>
      </c>
      <c r="S396" s="10">
        <f ca="1">ROUND(tSeniority_Bonus[[#This Row],[YearFrac]]*$S$2,0)</f>
        <v>21024</v>
      </c>
      <c r="T396" s="10">
        <f ca="1">IF(tSeniority_Bonus[[#This Row],[YearFrac]]*$S$2&lt;$S$3,$S$3,IF(tSeniority_Bonus[[#This Row],[YearFrac]]*$S$2&gt;$S$4,$S$4,tSeniority_Bonus[[#This Row],[YearFrac]]*$S$2))</f>
        <v>21024</v>
      </c>
      <c r="U396" s="10">
        <f ca="1">IF(tSeniority_Bonus[[#This Row],[YearFrac]]*$S$2&lt;$S$3,$S$3,tSeniority_Bonus[[#This Row],[YearFrac]]*$S$2)</f>
        <v>21024</v>
      </c>
    </row>
    <row r="397" spans="1:21">
      <c r="A397" s="2">
        <v>1032311</v>
      </c>
      <c r="B397" s="2">
        <v>389</v>
      </c>
      <c r="C397" s="2">
        <v>389</v>
      </c>
      <c r="D397" s="2" t="s">
        <v>560</v>
      </c>
      <c r="E397" s="3">
        <v>36647</v>
      </c>
      <c r="F397" s="2" t="s">
        <v>28</v>
      </c>
      <c r="G397" s="2" t="s">
        <v>15</v>
      </c>
      <c r="H397" s="3">
        <v>44689</v>
      </c>
      <c r="K397" s="2" t="s">
        <v>126</v>
      </c>
      <c r="L397" s="2" t="s">
        <v>437</v>
      </c>
      <c r="N397" t="s">
        <v>3440</v>
      </c>
      <c r="O397" s="3">
        <v>45306</v>
      </c>
      <c r="P397" s="2">
        <f t="shared" ca="1" si="12"/>
        <v>24</v>
      </c>
      <c r="Q397" s="2">
        <f t="shared" ca="1" si="13"/>
        <v>287</v>
      </c>
      <c r="R397" s="9">
        <f ca="1">ROUNDUP(YEARFRAC(tSeniority_Bonus[[#This Row],[DOH]],TODAY())*12,0)</f>
        <v>288</v>
      </c>
      <c r="S397" s="10">
        <f ca="1">ROUND(tSeniority_Bonus[[#This Row],[YearFrac]]*$S$2,0)</f>
        <v>21024</v>
      </c>
      <c r="T397" s="10">
        <f ca="1">IF(tSeniority_Bonus[[#This Row],[YearFrac]]*$S$2&lt;$S$3,$S$3,IF(tSeniority_Bonus[[#This Row],[YearFrac]]*$S$2&gt;$S$4,$S$4,tSeniority_Bonus[[#This Row],[YearFrac]]*$S$2))</f>
        <v>21024</v>
      </c>
      <c r="U397" s="10">
        <f ca="1">IF(tSeniority_Bonus[[#This Row],[YearFrac]]*$S$2&lt;$S$3,$S$3,tSeniority_Bonus[[#This Row],[YearFrac]]*$S$2)</f>
        <v>21024</v>
      </c>
    </row>
    <row r="398" spans="1:21">
      <c r="A398" s="2">
        <v>1032292</v>
      </c>
      <c r="B398" s="2">
        <v>390</v>
      </c>
      <c r="C398" s="2">
        <v>390</v>
      </c>
      <c r="D398" s="2" t="s">
        <v>561</v>
      </c>
      <c r="E398" s="3">
        <v>36647</v>
      </c>
      <c r="F398" s="2" t="s">
        <v>57</v>
      </c>
      <c r="G398" s="2" t="s">
        <v>15</v>
      </c>
      <c r="H398" s="3">
        <v>45546</v>
      </c>
      <c r="K398" s="2" t="s">
        <v>43</v>
      </c>
      <c r="L398" s="2" t="s">
        <v>439</v>
      </c>
      <c r="N398" t="s">
        <v>3440</v>
      </c>
      <c r="O398" s="3">
        <v>45306</v>
      </c>
      <c r="P398" s="2">
        <f t="shared" ca="1" si="12"/>
        <v>24</v>
      </c>
      <c r="Q398" s="2">
        <f t="shared" ca="1" si="13"/>
        <v>287</v>
      </c>
      <c r="R398" s="9">
        <f ca="1">ROUNDUP(YEARFRAC(tSeniority_Bonus[[#This Row],[DOH]],TODAY())*12,0)</f>
        <v>288</v>
      </c>
      <c r="S398" s="10">
        <f ca="1">ROUND(tSeniority_Bonus[[#This Row],[YearFrac]]*$S$2,0)</f>
        <v>21024</v>
      </c>
      <c r="T398" s="10">
        <f ca="1">IF(tSeniority_Bonus[[#This Row],[YearFrac]]*$S$2&lt;$S$3,$S$3,IF(tSeniority_Bonus[[#This Row],[YearFrac]]*$S$2&gt;$S$4,$S$4,tSeniority_Bonus[[#This Row],[YearFrac]]*$S$2))</f>
        <v>21024</v>
      </c>
      <c r="U398" s="10">
        <f ca="1">IF(tSeniority_Bonus[[#This Row],[YearFrac]]*$S$2&lt;$S$3,$S$3,tSeniority_Bonus[[#This Row],[YearFrac]]*$S$2)</f>
        <v>21024</v>
      </c>
    </row>
    <row r="399" spans="1:21">
      <c r="A399" s="2">
        <v>1032293</v>
      </c>
      <c r="B399" s="2">
        <v>391</v>
      </c>
      <c r="C399" s="2">
        <v>391</v>
      </c>
      <c r="D399" s="2" t="s">
        <v>562</v>
      </c>
      <c r="E399" s="3">
        <v>36647</v>
      </c>
      <c r="F399" s="2" t="s">
        <v>19</v>
      </c>
      <c r="G399" s="2" t="s">
        <v>15</v>
      </c>
      <c r="H399" s="3">
        <v>46090</v>
      </c>
      <c r="K399" s="2" t="s">
        <v>21</v>
      </c>
      <c r="L399" s="2" t="s">
        <v>174</v>
      </c>
      <c r="N399" t="s">
        <v>3440</v>
      </c>
      <c r="O399" s="3">
        <v>45306</v>
      </c>
      <c r="P399" s="2">
        <f t="shared" ca="1" si="12"/>
        <v>24</v>
      </c>
      <c r="Q399" s="2">
        <f t="shared" ca="1" si="13"/>
        <v>287</v>
      </c>
      <c r="R399" s="9">
        <f ca="1">ROUNDUP(YEARFRAC(tSeniority_Bonus[[#This Row],[DOH]],TODAY())*12,0)</f>
        <v>288</v>
      </c>
      <c r="S399" s="10">
        <f ca="1">ROUND(tSeniority_Bonus[[#This Row],[YearFrac]]*$S$2,0)</f>
        <v>21024</v>
      </c>
      <c r="T399" s="10">
        <f ca="1">IF(tSeniority_Bonus[[#This Row],[YearFrac]]*$S$2&lt;$S$3,$S$3,IF(tSeniority_Bonus[[#This Row],[YearFrac]]*$S$2&gt;$S$4,$S$4,tSeniority_Bonus[[#This Row],[YearFrac]]*$S$2))</f>
        <v>21024</v>
      </c>
      <c r="U399" s="10">
        <f ca="1">IF(tSeniority_Bonus[[#This Row],[YearFrac]]*$S$2&lt;$S$3,$S$3,tSeniority_Bonus[[#This Row],[YearFrac]]*$S$2)</f>
        <v>21024</v>
      </c>
    </row>
    <row r="400" spans="1:21">
      <c r="A400" s="2">
        <v>1032294</v>
      </c>
      <c r="B400" s="2">
        <v>392</v>
      </c>
      <c r="C400" s="2">
        <v>392</v>
      </c>
      <c r="D400" s="2" t="s">
        <v>563</v>
      </c>
      <c r="E400" s="3">
        <v>36647</v>
      </c>
      <c r="F400" s="2" t="s">
        <v>19</v>
      </c>
      <c r="G400" s="2" t="s">
        <v>15</v>
      </c>
      <c r="H400" s="3">
        <v>46090</v>
      </c>
      <c r="K400" s="2" t="s">
        <v>43</v>
      </c>
      <c r="L400" s="2" t="s">
        <v>395</v>
      </c>
      <c r="N400" t="s">
        <v>3440</v>
      </c>
      <c r="O400" s="3">
        <v>45306</v>
      </c>
      <c r="P400" s="2">
        <f t="shared" ca="1" si="12"/>
        <v>24</v>
      </c>
      <c r="Q400" s="2">
        <f t="shared" ca="1" si="13"/>
        <v>287</v>
      </c>
      <c r="R400" s="9">
        <f ca="1">ROUNDUP(YEARFRAC(tSeniority_Bonus[[#This Row],[DOH]],TODAY())*12,0)</f>
        <v>288</v>
      </c>
      <c r="S400" s="10">
        <f ca="1">ROUND(tSeniority_Bonus[[#This Row],[YearFrac]]*$S$2,0)</f>
        <v>21024</v>
      </c>
      <c r="T400" s="10">
        <f ca="1">IF(tSeniority_Bonus[[#This Row],[YearFrac]]*$S$2&lt;$S$3,$S$3,IF(tSeniority_Bonus[[#This Row],[YearFrac]]*$S$2&gt;$S$4,$S$4,tSeniority_Bonus[[#This Row],[YearFrac]]*$S$2))</f>
        <v>21024</v>
      </c>
      <c r="U400" s="10">
        <f ca="1">IF(tSeniority_Bonus[[#This Row],[YearFrac]]*$S$2&lt;$S$3,$S$3,tSeniority_Bonus[[#This Row],[YearFrac]]*$S$2)</f>
        <v>21024</v>
      </c>
    </row>
    <row r="401" spans="1:21">
      <c r="A401" s="2">
        <v>1032295</v>
      </c>
      <c r="B401" s="2">
        <v>393</v>
      </c>
      <c r="C401" s="2">
        <v>393</v>
      </c>
      <c r="D401" s="2" t="s">
        <v>564</v>
      </c>
      <c r="E401" s="3">
        <v>36647</v>
      </c>
      <c r="F401" s="2" t="s">
        <v>14</v>
      </c>
      <c r="G401" s="2" t="s">
        <v>15</v>
      </c>
      <c r="H401" s="3">
        <v>46227</v>
      </c>
      <c r="J401" s="2" t="s">
        <v>60</v>
      </c>
      <c r="K401" s="2" t="s">
        <v>54</v>
      </c>
      <c r="L401" s="2" t="s">
        <v>565</v>
      </c>
      <c r="N401" t="s">
        <v>3440</v>
      </c>
      <c r="O401" s="3">
        <v>45306</v>
      </c>
      <c r="P401" s="2">
        <f t="shared" ca="1" si="12"/>
        <v>24</v>
      </c>
      <c r="Q401" s="2">
        <f t="shared" ca="1" si="13"/>
        <v>287</v>
      </c>
      <c r="R401" s="9">
        <f ca="1">ROUNDUP(YEARFRAC(tSeniority_Bonus[[#This Row],[DOH]],TODAY())*12,0)</f>
        <v>288</v>
      </c>
      <c r="S401" s="10">
        <f ca="1">ROUND(tSeniority_Bonus[[#This Row],[YearFrac]]*$S$2,0)</f>
        <v>21024</v>
      </c>
      <c r="T401" s="10">
        <f ca="1">IF(tSeniority_Bonus[[#This Row],[YearFrac]]*$S$2&lt;$S$3,$S$3,IF(tSeniority_Bonus[[#This Row],[YearFrac]]*$S$2&gt;$S$4,$S$4,tSeniority_Bonus[[#This Row],[YearFrac]]*$S$2))</f>
        <v>21024</v>
      </c>
      <c r="U401" s="10">
        <f ca="1">IF(tSeniority_Bonus[[#This Row],[YearFrac]]*$S$2&lt;$S$3,$S$3,tSeniority_Bonus[[#This Row],[YearFrac]]*$S$2)</f>
        <v>21024</v>
      </c>
    </row>
    <row r="402" spans="1:21">
      <c r="A402" s="2">
        <v>1032296</v>
      </c>
      <c r="B402" s="2">
        <v>394</v>
      </c>
      <c r="C402" s="2">
        <v>394</v>
      </c>
      <c r="D402" s="2" t="s">
        <v>566</v>
      </c>
      <c r="E402" s="3">
        <v>36647</v>
      </c>
      <c r="F402" s="2" t="s">
        <v>14</v>
      </c>
      <c r="G402" s="2" t="s">
        <v>15</v>
      </c>
      <c r="H402" s="3">
        <v>42849</v>
      </c>
      <c r="J402" s="2" t="s">
        <v>20</v>
      </c>
      <c r="K402" s="2" t="s">
        <v>427</v>
      </c>
      <c r="L402" s="2" t="s">
        <v>174</v>
      </c>
      <c r="N402" t="s">
        <v>3440</v>
      </c>
      <c r="O402" s="3">
        <v>45306</v>
      </c>
      <c r="P402" s="2">
        <f t="shared" ca="1" si="12"/>
        <v>24</v>
      </c>
      <c r="Q402" s="2">
        <f t="shared" ca="1" si="13"/>
        <v>287</v>
      </c>
      <c r="R402" s="9">
        <f ca="1">ROUNDUP(YEARFRAC(tSeniority_Bonus[[#This Row],[DOH]],TODAY())*12,0)</f>
        <v>288</v>
      </c>
      <c r="S402" s="10">
        <f ca="1">ROUND(tSeniority_Bonus[[#This Row],[YearFrac]]*$S$2,0)</f>
        <v>21024</v>
      </c>
      <c r="T402" s="10">
        <f ca="1">IF(tSeniority_Bonus[[#This Row],[YearFrac]]*$S$2&lt;$S$3,$S$3,IF(tSeniority_Bonus[[#This Row],[YearFrac]]*$S$2&gt;$S$4,$S$4,tSeniority_Bonus[[#This Row],[YearFrac]]*$S$2))</f>
        <v>21024</v>
      </c>
      <c r="U402" s="10">
        <f ca="1">IF(tSeniority_Bonus[[#This Row],[YearFrac]]*$S$2&lt;$S$3,$S$3,tSeniority_Bonus[[#This Row],[YearFrac]]*$S$2)</f>
        <v>21024</v>
      </c>
    </row>
    <row r="403" spans="1:21">
      <c r="A403" s="2">
        <v>1032338</v>
      </c>
      <c r="B403" s="2">
        <v>395</v>
      </c>
      <c r="C403" s="2">
        <v>395</v>
      </c>
      <c r="D403" s="2" t="s">
        <v>567</v>
      </c>
      <c r="E403" s="3">
        <v>36647</v>
      </c>
      <c r="F403" s="2" t="s">
        <v>19</v>
      </c>
      <c r="G403" s="2" t="s">
        <v>15</v>
      </c>
      <c r="H403" s="3">
        <v>45488</v>
      </c>
      <c r="K403" s="2" t="s">
        <v>38</v>
      </c>
      <c r="L403" s="2" t="s">
        <v>249</v>
      </c>
      <c r="N403" t="s">
        <v>3440</v>
      </c>
      <c r="O403" s="3">
        <v>45306</v>
      </c>
      <c r="P403" s="2">
        <f t="shared" ca="1" si="12"/>
        <v>24</v>
      </c>
      <c r="Q403" s="2">
        <f t="shared" ca="1" si="13"/>
        <v>287</v>
      </c>
      <c r="R403" s="9">
        <f ca="1">ROUNDUP(YEARFRAC(tSeniority_Bonus[[#This Row],[DOH]],TODAY())*12,0)</f>
        <v>288</v>
      </c>
      <c r="S403" s="10">
        <f ca="1">ROUND(tSeniority_Bonus[[#This Row],[YearFrac]]*$S$2,0)</f>
        <v>21024</v>
      </c>
      <c r="T403" s="10">
        <f ca="1">IF(tSeniority_Bonus[[#This Row],[YearFrac]]*$S$2&lt;$S$3,$S$3,IF(tSeniority_Bonus[[#This Row],[YearFrac]]*$S$2&gt;$S$4,$S$4,tSeniority_Bonus[[#This Row],[YearFrac]]*$S$2))</f>
        <v>21024</v>
      </c>
      <c r="U403" s="10">
        <f ca="1">IF(tSeniority_Bonus[[#This Row],[YearFrac]]*$S$2&lt;$S$3,$S$3,tSeniority_Bonus[[#This Row],[YearFrac]]*$S$2)</f>
        <v>21024</v>
      </c>
    </row>
    <row r="404" spans="1:21">
      <c r="A404" s="2">
        <v>1032297</v>
      </c>
      <c r="B404" s="2">
        <v>396</v>
      </c>
      <c r="C404" s="2">
        <v>396</v>
      </c>
      <c r="D404" s="2" t="s">
        <v>568</v>
      </c>
      <c r="E404" s="3">
        <v>36647</v>
      </c>
      <c r="F404" s="2" t="s">
        <v>19</v>
      </c>
      <c r="G404" s="2" t="s">
        <v>15</v>
      </c>
      <c r="H404" s="3">
        <v>46193</v>
      </c>
      <c r="K404" s="2" t="s">
        <v>63</v>
      </c>
      <c r="L404" s="2" t="s">
        <v>26</v>
      </c>
      <c r="N404" t="s">
        <v>3440</v>
      </c>
      <c r="O404" s="3">
        <v>45306</v>
      </c>
      <c r="P404" s="2">
        <f t="shared" ca="1" si="12"/>
        <v>24</v>
      </c>
      <c r="Q404" s="2">
        <f t="shared" ca="1" si="13"/>
        <v>287</v>
      </c>
      <c r="R404" s="9">
        <f ca="1">ROUNDUP(YEARFRAC(tSeniority_Bonus[[#This Row],[DOH]],TODAY())*12,0)</f>
        <v>288</v>
      </c>
      <c r="S404" s="10">
        <f ca="1">ROUND(tSeniority_Bonus[[#This Row],[YearFrac]]*$S$2,0)</f>
        <v>21024</v>
      </c>
      <c r="T404" s="10">
        <f ca="1">IF(tSeniority_Bonus[[#This Row],[YearFrac]]*$S$2&lt;$S$3,$S$3,IF(tSeniority_Bonus[[#This Row],[YearFrac]]*$S$2&gt;$S$4,$S$4,tSeniority_Bonus[[#This Row],[YearFrac]]*$S$2))</f>
        <v>21024</v>
      </c>
      <c r="U404" s="10">
        <f ca="1">IF(tSeniority_Bonus[[#This Row],[YearFrac]]*$S$2&lt;$S$3,$S$3,tSeniority_Bonus[[#This Row],[YearFrac]]*$S$2)</f>
        <v>21024</v>
      </c>
    </row>
    <row r="405" spans="1:21">
      <c r="A405" s="2">
        <v>1032299</v>
      </c>
      <c r="B405" s="2">
        <v>397</v>
      </c>
      <c r="C405" s="2">
        <v>397</v>
      </c>
      <c r="D405" s="2" t="s">
        <v>569</v>
      </c>
      <c r="E405" s="3">
        <v>36649</v>
      </c>
      <c r="F405" s="2" t="s">
        <v>28</v>
      </c>
      <c r="G405" s="2" t="s">
        <v>15</v>
      </c>
      <c r="H405" s="3">
        <v>43746</v>
      </c>
      <c r="J405" s="2" t="s">
        <v>20</v>
      </c>
      <c r="K405" s="2" t="s">
        <v>43</v>
      </c>
      <c r="L405" s="2" t="s">
        <v>36</v>
      </c>
      <c r="N405" t="s">
        <v>3440</v>
      </c>
      <c r="O405" s="3">
        <v>45306</v>
      </c>
      <c r="P405" s="2">
        <f t="shared" ca="1" si="12"/>
        <v>24</v>
      </c>
      <c r="Q405" s="2">
        <f t="shared" ca="1" si="13"/>
        <v>287</v>
      </c>
      <c r="R405" s="9">
        <f ca="1">ROUNDUP(YEARFRAC(tSeniority_Bonus[[#This Row],[DOH]],TODAY())*12,0)</f>
        <v>287</v>
      </c>
      <c r="S405" s="10">
        <f ca="1">ROUND(tSeniority_Bonus[[#This Row],[YearFrac]]*$S$2,0)</f>
        <v>20951</v>
      </c>
      <c r="T405" s="10">
        <f ca="1">IF(tSeniority_Bonus[[#This Row],[YearFrac]]*$S$2&lt;$S$3,$S$3,IF(tSeniority_Bonus[[#This Row],[YearFrac]]*$S$2&gt;$S$4,$S$4,tSeniority_Bonus[[#This Row],[YearFrac]]*$S$2))</f>
        <v>20951</v>
      </c>
      <c r="U405" s="10">
        <f ca="1">IF(tSeniority_Bonus[[#This Row],[YearFrac]]*$S$2&lt;$S$3,$S$3,tSeniority_Bonus[[#This Row],[YearFrac]]*$S$2)</f>
        <v>20951</v>
      </c>
    </row>
    <row r="406" spans="1:21">
      <c r="A406" s="2">
        <v>1032301</v>
      </c>
      <c r="B406" s="2">
        <v>398</v>
      </c>
      <c r="C406" s="2">
        <v>398</v>
      </c>
      <c r="D406" s="2" t="s">
        <v>570</v>
      </c>
      <c r="E406" s="3">
        <v>36650</v>
      </c>
      <c r="F406" s="2" t="s">
        <v>19</v>
      </c>
      <c r="G406" s="2" t="s">
        <v>15</v>
      </c>
      <c r="H406" s="3">
        <v>45521</v>
      </c>
      <c r="K406" s="2" t="s">
        <v>16</v>
      </c>
      <c r="L406" s="2" t="s">
        <v>145</v>
      </c>
      <c r="N406" t="s">
        <v>3440</v>
      </c>
      <c r="O406" s="3">
        <v>45306</v>
      </c>
      <c r="P406" s="2">
        <f t="shared" ca="1" si="12"/>
        <v>24</v>
      </c>
      <c r="Q406" s="2">
        <f t="shared" ca="1" si="13"/>
        <v>286</v>
      </c>
      <c r="R406" s="9">
        <f ca="1">ROUNDUP(YEARFRAC(tSeniority_Bonus[[#This Row],[DOH]],TODAY())*12,0)</f>
        <v>287</v>
      </c>
      <c r="S406" s="10">
        <f ca="1">ROUND(tSeniority_Bonus[[#This Row],[YearFrac]]*$S$2,0)</f>
        <v>20951</v>
      </c>
      <c r="T406" s="10">
        <f ca="1">IF(tSeniority_Bonus[[#This Row],[YearFrac]]*$S$2&lt;$S$3,$S$3,IF(tSeniority_Bonus[[#This Row],[YearFrac]]*$S$2&gt;$S$4,$S$4,tSeniority_Bonus[[#This Row],[YearFrac]]*$S$2))</f>
        <v>20951</v>
      </c>
      <c r="U406" s="10">
        <f ca="1">IF(tSeniority_Bonus[[#This Row],[YearFrac]]*$S$2&lt;$S$3,$S$3,tSeniority_Bonus[[#This Row],[YearFrac]]*$S$2)</f>
        <v>20951</v>
      </c>
    </row>
    <row r="407" spans="1:21">
      <c r="A407" s="2">
        <v>1032323</v>
      </c>
      <c r="B407" s="2">
        <v>399</v>
      </c>
      <c r="C407" s="2">
        <v>399</v>
      </c>
      <c r="D407" s="2" t="s">
        <v>571</v>
      </c>
      <c r="E407" s="3">
        <v>36668</v>
      </c>
      <c r="F407" s="2" t="s">
        <v>57</v>
      </c>
      <c r="G407" s="2" t="s">
        <v>15</v>
      </c>
      <c r="H407" s="3">
        <v>44969</v>
      </c>
      <c r="K407" s="2" t="s">
        <v>54</v>
      </c>
      <c r="L407" s="2" t="s">
        <v>401</v>
      </c>
      <c r="N407" t="s">
        <v>3440</v>
      </c>
      <c r="O407" s="3">
        <v>45306</v>
      </c>
      <c r="P407" s="2">
        <f t="shared" ca="1" si="12"/>
        <v>24</v>
      </c>
      <c r="Q407" s="2">
        <f t="shared" ca="1" si="13"/>
        <v>286</v>
      </c>
      <c r="R407" s="9">
        <f ca="1">ROUNDUP(YEARFRAC(tSeniority_Bonus[[#This Row],[DOH]],TODAY())*12,0)</f>
        <v>287</v>
      </c>
      <c r="S407" s="10">
        <f ca="1">ROUND(tSeniority_Bonus[[#This Row],[YearFrac]]*$S$2,0)</f>
        <v>20951</v>
      </c>
      <c r="T407" s="10">
        <f ca="1">IF(tSeniority_Bonus[[#This Row],[YearFrac]]*$S$2&lt;$S$3,$S$3,IF(tSeniority_Bonus[[#This Row],[YearFrac]]*$S$2&gt;$S$4,$S$4,tSeniority_Bonus[[#This Row],[YearFrac]]*$S$2))</f>
        <v>20951</v>
      </c>
      <c r="U407" s="10">
        <f ca="1">IF(tSeniority_Bonus[[#This Row],[YearFrac]]*$S$2&lt;$S$3,$S$3,tSeniority_Bonus[[#This Row],[YearFrac]]*$S$2)</f>
        <v>20951</v>
      </c>
    </row>
    <row r="408" spans="1:21">
      <c r="A408" s="2">
        <v>1032325</v>
      </c>
      <c r="B408" s="2">
        <v>400</v>
      </c>
      <c r="C408" s="2">
        <v>400</v>
      </c>
      <c r="D408" s="2" t="s">
        <v>572</v>
      </c>
      <c r="E408" s="3">
        <v>36668</v>
      </c>
      <c r="F408" s="2" t="s">
        <v>246</v>
      </c>
      <c r="G408" s="2" t="s">
        <v>15</v>
      </c>
      <c r="H408" s="3">
        <v>39222</v>
      </c>
      <c r="K408" s="2" t="s">
        <v>206</v>
      </c>
      <c r="L408" s="2" t="s">
        <v>573</v>
      </c>
      <c r="N408" t="s">
        <v>3440</v>
      </c>
      <c r="O408" s="3">
        <v>45306</v>
      </c>
      <c r="P408" s="2">
        <f t="shared" ca="1" si="12"/>
        <v>24</v>
      </c>
      <c r="Q408" s="2">
        <f t="shared" ca="1" si="13"/>
        <v>286</v>
      </c>
      <c r="R408" s="9">
        <f ca="1">ROUNDUP(YEARFRAC(tSeniority_Bonus[[#This Row],[DOH]],TODAY())*12,0)</f>
        <v>287</v>
      </c>
      <c r="S408" s="10">
        <f ca="1">ROUND(tSeniority_Bonus[[#This Row],[YearFrac]]*$S$2,0)</f>
        <v>20951</v>
      </c>
      <c r="T408" s="10">
        <f ca="1">IF(tSeniority_Bonus[[#This Row],[YearFrac]]*$S$2&lt;$S$3,$S$3,IF(tSeniority_Bonus[[#This Row],[YearFrac]]*$S$2&gt;$S$4,$S$4,tSeniority_Bonus[[#This Row],[YearFrac]]*$S$2))</f>
        <v>20951</v>
      </c>
      <c r="U408" s="10">
        <f ca="1">IF(tSeniority_Bonus[[#This Row],[YearFrac]]*$S$2&lt;$S$3,$S$3,tSeniority_Bonus[[#This Row],[YearFrac]]*$S$2)</f>
        <v>20951</v>
      </c>
    </row>
    <row r="409" spans="1:21">
      <c r="A409" s="2">
        <v>1032324</v>
      </c>
      <c r="B409" s="2">
        <v>401</v>
      </c>
      <c r="C409" s="2">
        <v>401</v>
      </c>
      <c r="D409" s="2" t="s">
        <v>574</v>
      </c>
      <c r="E409" s="3">
        <v>36668</v>
      </c>
      <c r="F409" s="2" t="s">
        <v>57</v>
      </c>
      <c r="G409" s="2" t="s">
        <v>15</v>
      </c>
      <c r="H409" s="3">
        <v>46182</v>
      </c>
      <c r="K409" s="2" t="s">
        <v>80</v>
      </c>
      <c r="L409" s="2" t="s">
        <v>263</v>
      </c>
      <c r="N409" t="s">
        <v>3440</v>
      </c>
      <c r="O409" s="3">
        <v>45306</v>
      </c>
      <c r="P409" s="2">
        <f t="shared" ca="1" si="12"/>
        <v>24</v>
      </c>
      <c r="Q409" s="2">
        <f t="shared" ca="1" si="13"/>
        <v>286</v>
      </c>
      <c r="R409" s="9">
        <f ca="1">ROUNDUP(YEARFRAC(tSeniority_Bonus[[#This Row],[DOH]],TODAY())*12,0)</f>
        <v>287</v>
      </c>
      <c r="S409" s="10">
        <f ca="1">ROUND(tSeniority_Bonus[[#This Row],[YearFrac]]*$S$2,0)</f>
        <v>20951</v>
      </c>
      <c r="T409" s="10">
        <f ca="1">IF(tSeniority_Bonus[[#This Row],[YearFrac]]*$S$2&lt;$S$3,$S$3,IF(tSeniority_Bonus[[#This Row],[YearFrac]]*$S$2&gt;$S$4,$S$4,tSeniority_Bonus[[#This Row],[YearFrac]]*$S$2))</f>
        <v>20951</v>
      </c>
      <c r="U409" s="10">
        <f ca="1">IF(tSeniority_Bonus[[#This Row],[YearFrac]]*$S$2&lt;$S$3,$S$3,tSeniority_Bonus[[#This Row],[YearFrac]]*$S$2)</f>
        <v>20951</v>
      </c>
    </row>
    <row r="410" spans="1:21">
      <c r="A410" s="2">
        <v>1032326</v>
      </c>
      <c r="B410" s="2">
        <v>402</v>
      </c>
      <c r="C410" s="2">
        <v>402</v>
      </c>
      <c r="D410" s="2" t="s">
        <v>575</v>
      </c>
      <c r="E410" s="3">
        <v>36668</v>
      </c>
      <c r="F410" s="2" t="s">
        <v>19</v>
      </c>
      <c r="G410" s="2" t="s">
        <v>15</v>
      </c>
      <c r="H410" s="3">
        <v>46243</v>
      </c>
      <c r="K410" s="2" t="s">
        <v>126</v>
      </c>
      <c r="L410" s="2" t="s">
        <v>75</v>
      </c>
      <c r="N410" t="s">
        <v>3440</v>
      </c>
      <c r="O410" s="3">
        <v>45306</v>
      </c>
      <c r="P410" s="2">
        <f t="shared" ca="1" si="12"/>
        <v>24</v>
      </c>
      <c r="Q410" s="2">
        <f t="shared" ca="1" si="13"/>
        <v>286</v>
      </c>
      <c r="R410" s="9">
        <f ca="1">ROUNDUP(YEARFRAC(tSeniority_Bonus[[#This Row],[DOH]],TODAY())*12,0)</f>
        <v>287</v>
      </c>
      <c r="S410" s="10">
        <f ca="1">ROUND(tSeniority_Bonus[[#This Row],[YearFrac]]*$S$2,0)</f>
        <v>20951</v>
      </c>
      <c r="T410" s="10">
        <f ca="1">IF(tSeniority_Bonus[[#This Row],[YearFrac]]*$S$2&lt;$S$3,$S$3,IF(tSeniority_Bonus[[#This Row],[YearFrac]]*$S$2&gt;$S$4,$S$4,tSeniority_Bonus[[#This Row],[YearFrac]]*$S$2))</f>
        <v>20951</v>
      </c>
      <c r="U410" s="10">
        <f ca="1">IF(tSeniority_Bonus[[#This Row],[YearFrac]]*$S$2&lt;$S$3,$S$3,tSeniority_Bonus[[#This Row],[YearFrac]]*$S$2)</f>
        <v>20951</v>
      </c>
    </row>
    <row r="411" spans="1:21">
      <c r="A411" s="2">
        <v>1032342</v>
      </c>
      <c r="B411" s="2">
        <v>403</v>
      </c>
      <c r="C411" s="2">
        <v>403</v>
      </c>
      <c r="D411" s="2" t="s">
        <v>576</v>
      </c>
      <c r="E411" s="3">
        <v>36676</v>
      </c>
      <c r="F411" s="2" t="s">
        <v>14</v>
      </c>
      <c r="G411" s="2" t="s">
        <v>15</v>
      </c>
      <c r="H411" s="3">
        <v>43934</v>
      </c>
      <c r="K411" s="2" t="s">
        <v>38</v>
      </c>
      <c r="L411" s="2" t="s">
        <v>265</v>
      </c>
      <c r="N411" t="s">
        <v>3440</v>
      </c>
      <c r="O411" s="3">
        <v>45306</v>
      </c>
      <c r="P411" s="2">
        <f t="shared" ca="1" si="12"/>
        <v>24</v>
      </c>
      <c r="Q411" s="2">
        <f t="shared" ca="1" si="13"/>
        <v>286</v>
      </c>
      <c r="R411" s="9">
        <f ca="1">ROUNDUP(YEARFRAC(tSeniority_Bonus[[#This Row],[DOH]],TODAY())*12,0)</f>
        <v>287</v>
      </c>
      <c r="S411" s="10">
        <f ca="1">ROUND(tSeniority_Bonus[[#This Row],[YearFrac]]*$S$2,0)</f>
        <v>20951</v>
      </c>
      <c r="T411" s="10">
        <f ca="1">IF(tSeniority_Bonus[[#This Row],[YearFrac]]*$S$2&lt;$S$3,$S$3,IF(tSeniority_Bonus[[#This Row],[YearFrac]]*$S$2&gt;$S$4,$S$4,tSeniority_Bonus[[#This Row],[YearFrac]]*$S$2))</f>
        <v>20951</v>
      </c>
      <c r="U411" s="10">
        <f ca="1">IF(tSeniority_Bonus[[#This Row],[YearFrac]]*$S$2&lt;$S$3,$S$3,tSeniority_Bonus[[#This Row],[YearFrac]]*$S$2)</f>
        <v>20951</v>
      </c>
    </row>
    <row r="412" spans="1:21">
      <c r="A412" s="2">
        <v>1032343</v>
      </c>
      <c r="B412" s="2">
        <v>404</v>
      </c>
      <c r="C412" s="2">
        <v>404</v>
      </c>
      <c r="D412" s="2" t="s">
        <v>577</v>
      </c>
      <c r="E412" s="3">
        <v>36676</v>
      </c>
      <c r="F412" s="2" t="s">
        <v>19</v>
      </c>
      <c r="G412" s="2" t="s">
        <v>15</v>
      </c>
      <c r="H412" s="3">
        <v>46048</v>
      </c>
      <c r="K412" s="2" t="s">
        <v>38</v>
      </c>
      <c r="L412" s="2" t="s">
        <v>265</v>
      </c>
      <c r="N412" t="s">
        <v>3440</v>
      </c>
      <c r="O412" s="3">
        <v>45306</v>
      </c>
      <c r="P412" s="2">
        <f t="shared" ca="1" si="12"/>
        <v>24</v>
      </c>
      <c r="Q412" s="2">
        <f t="shared" ca="1" si="13"/>
        <v>286</v>
      </c>
      <c r="R412" s="9">
        <f ca="1">ROUNDUP(YEARFRAC(tSeniority_Bonus[[#This Row],[DOH]],TODAY())*12,0)</f>
        <v>287</v>
      </c>
      <c r="S412" s="10">
        <f ca="1">ROUND(tSeniority_Bonus[[#This Row],[YearFrac]]*$S$2,0)</f>
        <v>20951</v>
      </c>
      <c r="T412" s="10">
        <f ca="1">IF(tSeniority_Bonus[[#This Row],[YearFrac]]*$S$2&lt;$S$3,$S$3,IF(tSeniority_Bonus[[#This Row],[YearFrac]]*$S$2&gt;$S$4,$S$4,tSeniority_Bonus[[#This Row],[YearFrac]]*$S$2))</f>
        <v>20951</v>
      </c>
      <c r="U412" s="10">
        <f ca="1">IF(tSeniority_Bonus[[#This Row],[YearFrac]]*$S$2&lt;$S$3,$S$3,tSeniority_Bonus[[#This Row],[YearFrac]]*$S$2)</f>
        <v>20951</v>
      </c>
    </row>
    <row r="413" spans="1:21">
      <c r="A413" s="2">
        <v>1032341</v>
      </c>
      <c r="B413" s="2">
        <v>405</v>
      </c>
      <c r="C413" s="2">
        <v>405</v>
      </c>
      <c r="D413" s="2" t="s">
        <v>578</v>
      </c>
      <c r="E413" s="3">
        <v>36676</v>
      </c>
      <c r="F413" s="2" t="s">
        <v>14</v>
      </c>
      <c r="G413" s="2" t="s">
        <v>15</v>
      </c>
      <c r="H413" s="3">
        <v>42329</v>
      </c>
      <c r="J413" s="2" t="s">
        <v>60</v>
      </c>
      <c r="K413" s="2" t="s">
        <v>25</v>
      </c>
      <c r="L413" s="2" t="s">
        <v>33</v>
      </c>
      <c r="N413" t="s">
        <v>3440</v>
      </c>
      <c r="O413" s="3">
        <v>45306</v>
      </c>
      <c r="P413" s="2">
        <f t="shared" ca="1" si="12"/>
        <v>24</v>
      </c>
      <c r="Q413" s="2">
        <f t="shared" ca="1" si="13"/>
        <v>286</v>
      </c>
      <c r="R413" s="9">
        <f ca="1">ROUNDUP(YEARFRAC(tSeniority_Bonus[[#This Row],[DOH]],TODAY())*12,0)</f>
        <v>287</v>
      </c>
      <c r="S413" s="10">
        <f ca="1">ROUND(tSeniority_Bonus[[#This Row],[YearFrac]]*$S$2,0)</f>
        <v>20951</v>
      </c>
      <c r="T413" s="10">
        <f ca="1">IF(tSeniority_Bonus[[#This Row],[YearFrac]]*$S$2&lt;$S$3,$S$3,IF(tSeniority_Bonus[[#This Row],[YearFrac]]*$S$2&gt;$S$4,$S$4,tSeniority_Bonus[[#This Row],[YearFrac]]*$S$2))</f>
        <v>20951</v>
      </c>
      <c r="U413" s="10">
        <f ca="1">IF(tSeniority_Bonus[[#This Row],[YearFrac]]*$S$2&lt;$S$3,$S$3,tSeniority_Bonus[[#This Row],[YearFrac]]*$S$2)</f>
        <v>20951</v>
      </c>
    </row>
    <row r="414" spans="1:21">
      <c r="A414" s="2">
        <v>1032344</v>
      </c>
      <c r="B414" s="2">
        <v>406</v>
      </c>
      <c r="C414" s="2">
        <v>406</v>
      </c>
      <c r="D414" s="2" t="s">
        <v>579</v>
      </c>
      <c r="E414" s="3">
        <v>36676</v>
      </c>
      <c r="F414" s="2" t="s">
        <v>57</v>
      </c>
      <c r="G414" s="2" t="s">
        <v>15</v>
      </c>
      <c r="H414" s="3">
        <v>45001</v>
      </c>
      <c r="K414" s="2" t="s">
        <v>54</v>
      </c>
      <c r="L414" s="2" t="s">
        <v>139</v>
      </c>
      <c r="N414" t="s">
        <v>3440</v>
      </c>
      <c r="O414" s="3">
        <v>45306</v>
      </c>
      <c r="P414" s="2">
        <f t="shared" ca="1" si="12"/>
        <v>24</v>
      </c>
      <c r="Q414" s="2">
        <f t="shared" ca="1" si="13"/>
        <v>286</v>
      </c>
      <c r="R414" s="9">
        <f ca="1">ROUNDUP(YEARFRAC(tSeniority_Bonus[[#This Row],[DOH]],TODAY())*12,0)</f>
        <v>287</v>
      </c>
      <c r="S414" s="10">
        <f ca="1">ROUND(tSeniority_Bonus[[#This Row],[YearFrac]]*$S$2,0)</f>
        <v>20951</v>
      </c>
      <c r="T414" s="10">
        <f ca="1">IF(tSeniority_Bonus[[#This Row],[YearFrac]]*$S$2&lt;$S$3,$S$3,IF(tSeniority_Bonus[[#This Row],[YearFrac]]*$S$2&gt;$S$4,$S$4,tSeniority_Bonus[[#This Row],[YearFrac]]*$S$2))</f>
        <v>20951</v>
      </c>
      <c r="U414" s="10">
        <f ca="1">IF(tSeniority_Bonus[[#This Row],[YearFrac]]*$S$2&lt;$S$3,$S$3,tSeniority_Bonus[[#This Row],[YearFrac]]*$S$2)</f>
        <v>20951</v>
      </c>
    </row>
    <row r="415" spans="1:21">
      <c r="A415" s="2">
        <v>1032345</v>
      </c>
      <c r="B415" s="2">
        <v>407</v>
      </c>
      <c r="C415" s="2">
        <v>407</v>
      </c>
      <c r="D415" s="2" t="s">
        <v>580</v>
      </c>
      <c r="E415" s="3">
        <v>36676</v>
      </c>
      <c r="F415" s="2" t="s">
        <v>31</v>
      </c>
      <c r="G415" s="2" t="s">
        <v>15</v>
      </c>
      <c r="H415" s="3">
        <v>45607</v>
      </c>
      <c r="K415" s="2" t="s">
        <v>29</v>
      </c>
      <c r="L415" s="2" t="s">
        <v>233</v>
      </c>
      <c r="N415" t="s">
        <v>3440</v>
      </c>
      <c r="O415" s="3">
        <v>45306</v>
      </c>
      <c r="P415" s="2">
        <f t="shared" ca="1" si="12"/>
        <v>24</v>
      </c>
      <c r="Q415" s="2">
        <f t="shared" ca="1" si="13"/>
        <v>286</v>
      </c>
      <c r="R415" s="9">
        <f ca="1">ROUNDUP(YEARFRAC(tSeniority_Bonus[[#This Row],[DOH]],TODAY())*12,0)</f>
        <v>287</v>
      </c>
      <c r="S415" s="10">
        <f ca="1">ROUND(tSeniority_Bonus[[#This Row],[YearFrac]]*$S$2,0)</f>
        <v>20951</v>
      </c>
      <c r="T415" s="10">
        <f ca="1">IF(tSeniority_Bonus[[#This Row],[YearFrac]]*$S$2&lt;$S$3,$S$3,IF(tSeniority_Bonus[[#This Row],[YearFrac]]*$S$2&gt;$S$4,$S$4,tSeniority_Bonus[[#This Row],[YearFrac]]*$S$2))</f>
        <v>20951</v>
      </c>
      <c r="U415" s="10">
        <f ca="1">IF(tSeniority_Bonus[[#This Row],[YearFrac]]*$S$2&lt;$S$3,$S$3,tSeniority_Bonus[[#This Row],[YearFrac]]*$S$2)</f>
        <v>20951</v>
      </c>
    </row>
    <row r="416" spans="1:21">
      <c r="A416" s="2">
        <v>1032346</v>
      </c>
      <c r="B416" s="2">
        <v>408</v>
      </c>
      <c r="C416" s="2">
        <v>408</v>
      </c>
      <c r="D416" s="2" t="s">
        <v>581</v>
      </c>
      <c r="E416" s="3">
        <v>36676</v>
      </c>
      <c r="F416" s="2" t="s">
        <v>57</v>
      </c>
      <c r="G416" s="2" t="s">
        <v>15</v>
      </c>
      <c r="H416" s="3">
        <v>45001</v>
      </c>
      <c r="K416" s="2" t="s">
        <v>32</v>
      </c>
      <c r="L416" s="2" t="s">
        <v>265</v>
      </c>
      <c r="N416" t="s">
        <v>3440</v>
      </c>
      <c r="O416" s="3">
        <v>45306</v>
      </c>
      <c r="P416" s="2">
        <f t="shared" ca="1" si="12"/>
        <v>24</v>
      </c>
      <c r="Q416" s="2">
        <f t="shared" ca="1" si="13"/>
        <v>286</v>
      </c>
      <c r="R416" s="9">
        <f ca="1">ROUNDUP(YEARFRAC(tSeniority_Bonus[[#This Row],[DOH]],TODAY())*12,0)</f>
        <v>287</v>
      </c>
      <c r="S416" s="10">
        <f ca="1">ROUND(tSeniority_Bonus[[#This Row],[YearFrac]]*$S$2,0)</f>
        <v>20951</v>
      </c>
      <c r="T416" s="10">
        <f ca="1">IF(tSeniority_Bonus[[#This Row],[YearFrac]]*$S$2&lt;$S$3,$S$3,IF(tSeniority_Bonus[[#This Row],[YearFrac]]*$S$2&gt;$S$4,$S$4,tSeniority_Bonus[[#This Row],[YearFrac]]*$S$2))</f>
        <v>20951</v>
      </c>
      <c r="U416" s="10">
        <f ca="1">IF(tSeniority_Bonus[[#This Row],[YearFrac]]*$S$2&lt;$S$3,$S$3,tSeniority_Bonus[[#This Row],[YearFrac]]*$S$2)</f>
        <v>20951</v>
      </c>
    </row>
    <row r="417" spans="1:21">
      <c r="A417" s="2">
        <v>1032347</v>
      </c>
      <c r="B417" s="2">
        <v>409</v>
      </c>
      <c r="C417" s="2">
        <v>409</v>
      </c>
      <c r="D417" s="2" t="s">
        <v>582</v>
      </c>
      <c r="E417" s="3">
        <v>36676</v>
      </c>
      <c r="F417" s="2" t="s">
        <v>28</v>
      </c>
      <c r="G417" s="2" t="s">
        <v>15</v>
      </c>
      <c r="H417" s="3">
        <v>45475</v>
      </c>
      <c r="K417" s="2" t="s">
        <v>142</v>
      </c>
      <c r="L417" s="2" t="s">
        <v>174</v>
      </c>
      <c r="N417" t="s">
        <v>3440</v>
      </c>
      <c r="O417" s="3">
        <v>45306</v>
      </c>
      <c r="P417" s="2">
        <f t="shared" ca="1" si="12"/>
        <v>24</v>
      </c>
      <c r="Q417" s="2">
        <f t="shared" ca="1" si="13"/>
        <v>286</v>
      </c>
      <c r="R417" s="9">
        <f ca="1">ROUNDUP(YEARFRAC(tSeniority_Bonus[[#This Row],[DOH]],TODAY())*12,0)</f>
        <v>287</v>
      </c>
      <c r="S417" s="10">
        <f ca="1">ROUND(tSeniority_Bonus[[#This Row],[YearFrac]]*$S$2,0)</f>
        <v>20951</v>
      </c>
      <c r="T417" s="10">
        <f ca="1">IF(tSeniority_Bonus[[#This Row],[YearFrac]]*$S$2&lt;$S$3,$S$3,IF(tSeniority_Bonus[[#This Row],[YearFrac]]*$S$2&gt;$S$4,$S$4,tSeniority_Bonus[[#This Row],[YearFrac]]*$S$2))</f>
        <v>20951</v>
      </c>
      <c r="U417" s="10">
        <f ca="1">IF(tSeniority_Bonus[[#This Row],[YearFrac]]*$S$2&lt;$S$3,$S$3,tSeniority_Bonus[[#This Row],[YearFrac]]*$S$2)</f>
        <v>20951</v>
      </c>
    </row>
    <row r="418" spans="1:21">
      <c r="A418" s="2">
        <v>1040043</v>
      </c>
      <c r="B418" s="2">
        <v>410</v>
      </c>
      <c r="C418" s="2">
        <v>410</v>
      </c>
      <c r="D418" s="2" t="s">
        <v>583</v>
      </c>
      <c r="E418" s="3">
        <v>36689</v>
      </c>
      <c r="F418" s="2" t="s">
        <v>14</v>
      </c>
      <c r="G418" s="2" t="s">
        <v>15</v>
      </c>
      <c r="H418" s="3">
        <v>43348</v>
      </c>
      <c r="K418" s="2" t="s">
        <v>32</v>
      </c>
      <c r="L418" s="2" t="s">
        <v>78</v>
      </c>
      <c r="N418" t="s">
        <v>3440</v>
      </c>
      <c r="O418" s="3">
        <v>45306</v>
      </c>
      <c r="P418" s="2">
        <f t="shared" ca="1" si="12"/>
        <v>24</v>
      </c>
      <c r="Q418" s="2">
        <f t="shared" ca="1" si="13"/>
        <v>285</v>
      </c>
      <c r="R418" s="9">
        <f ca="1">ROUNDUP(YEARFRAC(tSeniority_Bonus[[#This Row],[DOH]],TODAY())*12,0)</f>
        <v>286</v>
      </c>
      <c r="S418" s="10">
        <f ca="1">ROUND(tSeniority_Bonus[[#This Row],[YearFrac]]*$S$2,0)</f>
        <v>20878</v>
      </c>
      <c r="T418" s="10">
        <f ca="1">IF(tSeniority_Bonus[[#This Row],[YearFrac]]*$S$2&lt;$S$3,$S$3,IF(tSeniority_Bonus[[#This Row],[YearFrac]]*$S$2&gt;$S$4,$S$4,tSeniority_Bonus[[#This Row],[YearFrac]]*$S$2))</f>
        <v>20878</v>
      </c>
      <c r="U418" s="10">
        <f ca="1">IF(tSeniority_Bonus[[#This Row],[YearFrac]]*$S$2&lt;$S$3,$S$3,tSeniority_Bonus[[#This Row],[YearFrac]]*$S$2)</f>
        <v>20878</v>
      </c>
    </row>
    <row r="419" spans="1:21">
      <c r="A419" s="2">
        <v>1032356</v>
      </c>
      <c r="B419" s="2">
        <v>411</v>
      </c>
      <c r="C419" s="2">
        <v>411</v>
      </c>
      <c r="D419" s="2" t="s">
        <v>584</v>
      </c>
      <c r="E419" s="3">
        <v>36689</v>
      </c>
      <c r="F419" s="2" t="s">
        <v>31</v>
      </c>
      <c r="G419" s="2" t="s">
        <v>15</v>
      </c>
      <c r="H419" s="3">
        <v>45785</v>
      </c>
      <c r="K419" s="2" t="s">
        <v>135</v>
      </c>
      <c r="L419" s="2" t="s">
        <v>298</v>
      </c>
      <c r="N419" t="s">
        <v>3440</v>
      </c>
      <c r="O419" s="3">
        <v>45306</v>
      </c>
      <c r="P419" s="2">
        <f t="shared" ca="1" si="12"/>
        <v>24</v>
      </c>
      <c r="Q419" s="2">
        <f t="shared" ca="1" si="13"/>
        <v>285</v>
      </c>
      <c r="R419" s="9">
        <f ca="1">ROUNDUP(YEARFRAC(tSeniority_Bonus[[#This Row],[DOH]],TODAY())*12,0)</f>
        <v>286</v>
      </c>
      <c r="S419" s="10">
        <f ca="1">ROUND(tSeniority_Bonus[[#This Row],[YearFrac]]*$S$2,0)</f>
        <v>20878</v>
      </c>
      <c r="T419" s="10">
        <f ca="1">IF(tSeniority_Bonus[[#This Row],[YearFrac]]*$S$2&lt;$S$3,$S$3,IF(tSeniority_Bonus[[#This Row],[YearFrac]]*$S$2&gt;$S$4,$S$4,tSeniority_Bonus[[#This Row],[YearFrac]]*$S$2))</f>
        <v>20878</v>
      </c>
      <c r="U419" s="10">
        <f ca="1">IF(tSeniority_Bonus[[#This Row],[YearFrac]]*$S$2&lt;$S$3,$S$3,tSeniority_Bonus[[#This Row],[YearFrac]]*$S$2)</f>
        <v>20878</v>
      </c>
    </row>
    <row r="420" spans="1:21">
      <c r="A420" s="2">
        <v>1032357</v>
      </c>
      <c r="B420" s="2">
        <v>412</v>
      </c>
      <c r="C420" s="2">
        <v>412</v>
      </c>
      <c r="D420" s="2" t="s">
        <v>585</v>
      </c>
      <c r="E420" s="3">
        <v>36689</v>
      </c>
      <c r="F420" s="2" t="s">
        <v>14</v>
      </c>
      <c r="G420" s="2" t="s">
        <v>15</v>
      </c>
      <c r="H420" s="3">
        <v>44201</v>
      </c>
      <c r="K420" s="2" t="s">
        <v>21</v>
      </c>
      <c r="L420" s="2" t="s">
        <v>50</v>
      </c>
      <c r="N420" t="s">
        <v>3440</v>
      </c>
      <c r="O420" s="3">
        <v>45306</v>
      </c>
      <c r="P420" s="2">
        <f t="shared" ca="1" si="12"/>
        <v>24</v>
      </c>
      <c r="Q420" s="2">
        <f t="shared" ca="1" si="13"/>
        <v>285</v>
      </c>
      <c r="R420" s="9">
        <f ca="1">ROUNDUP(YEARFRAC(tSeniority_Bonus[[#This Row],[DOH]],TODAY())*12,0)</f>
        <v>286</v>
      </c>
      <c r="S420" s="10">
        <f ca="1">ROUND(tSeniority_Bonus[[#This Row],[YearFrac]]*$S$2,0)</f>
        <v>20878</v>
      </c>
      <c r="T420" s="10">
        <f ca="1">IF(tSeniority_Bonus[[#This Row],[YearFrac]]*$S$2&lt;$S$3,$S$3,IF(tSeniority_Bonus[[#This Row],[YearFrac]]*$S$2&gt;$S$4,$S$4,tSeniority_Bonus[[#This Row],[YearFrac]]*$S$2))</f>
        <v>20878</v>
      </c>
      <c r="U420" s="10">
        <f ca="1">IF(tSeniority_Bonus[[#This Row],[YearFrac]]*$S$2&lt;$S$3,$S$3,tSeniority_Bonus[[#This Row],[YearFrac]]*$S$2)</f>
        <v>20878</v>
      </c>
    </row>
    <row r="421" spans="1:21">
      <c r="A421" s="2">
        <v>1032358</v>
      </c>
      <c r="B421" s="2">
        <v>413</v>
      </c>
      <c r="C421" s="2">
        <v>413</v>
      </c>
      <c r="D421" s="2" t="s">
        <v>586</v>
      </c>
      <c r="E421" s="3">
        <v>36689</v>
      </c>
      <c r="F421" s="2" t="s">
        <v>19</v>
      </c>
      <c r="G421" s="2" t="s">
        <v>15</v>
      </c>
      <c r="H421" s="3">
        <v>45521</v>
      </c>
      <c r="K421" s="2" t="s">
        <v>43</v>
      </c>
      <c r="L421" s="2" t="s">
        <v>17</v>
      </c>
      <c r="N421" t="s">
        <v>3440</v>
      </c>
      <c r="O421" s="3">
        <v>45306</v>
      </c>
      <c r="P421" s="2">
        <f t="shared" ca="1" si="12"/>
        <v>24</v>
      </c>
      <c r="Q421" s="2">
        <f t="shared" ca="1" si="13"/>
        <v>285</v>
      </c>
      <c r="R421" s="9">
        <f ca="1">ROUNDUP(YEARFRAC(tSeniority_Bonus[[#This Row],[DOH]],TODAY())*12,0)</f>
        <v>286</v>
      </c>
      <c r="S421" s="10">
        <f ca="1">ROUND(tSeniority_Bonus[[#This Row],[YearFrac]]*$S$2,0)</f>
        <v>20878</v>
      </c>
      <c r="T421" s="10">
        <f ca="1">IF(tSeniority_Bonus[[#This Row],[YearFrac]]*$S$2&lt;$S$3,$S$3,IF(tSeniority_Bonus[[#This Row],[YearFrac]]*$S$2&gt;$S$4,$S$4,tSeniority_Bonus[[#This Row],[YearFrac]]*$S$2))</f>
        <v>20878</v>
      </c>
      <c r="U421" s="10">
        <f ca="1">IF(tSeniority_Bonus[[#This Row],[YearFrac]]*$S$2&lt;$S$3,$S$3,tSeniority_Bonus[[#This Row],[YearFrac]]*$S$2)</f>
        <v>20878</v>
      </c>
    </row>
    <row r="422" spans="1:21">
      <c r="A422" s="2">
        <v>1032359</v>
      </c>
      <c r="B422" s="2">
        <v>414</v>
      </c>
      <c r="C422" s="2">
        <v>414</v>
      </c>
      <c r="D422" s="2" t="s">
        <v>587</v>
      </c>
      <c r="E422" s="3">
        <v>36689</v>
      </c>
      <c r="F422" s="2" t="s">
        <v>14</v>
      </c>
      <c r="G422" s="2" t="s">
        <v>15</v>
      </c>
      <c r="H422" s="3">
        <v>43540</v>
      </c>
      <c r="K422" s="2" t="s">
        <v>32</v>
      </c>
      <c r="L422" s="2" t="s">
        <v>36</v>
      </c>
      <c r="N422" t="s">
        <v>3440</v>
      </c>
      <c r="O422" s="3">
        <v>45306</v>
      </c>
      <c r="P422" s="2">
        <f t="shared" ca="1" si="12"/>
        <v>24</v>
      </c>
      <c r="Q422" s="2">
        <f t="shared" ca="1" si="13"/>
        <v>285</v>
      </c>
      <c r="R422" s="9">
        <f ca="1">ROUNDUP(YEARFRAC(tSeniority_Bonus[[#This Row],[DOH]],TODAY())*12,0)</f>
        <v>286</v>
      </c>
      <c r="S422" s="10">
        <f ca="1">ROUND(tSeniority_Bonus[[#This Row],[YearFrac]]*$S$2,0)</f>
        <v>20878</v>
      </c>
      <c r="T422" s="10">
        <f ca="1">IF(tSeniority_Bonus[[#This Row],[YearFrac]]*$S$2&lt;$S$3,$S$3,IF(tSeniority_Bonus[[#This Row],[YearFrac]]*$S$2&gt;$S$4,$S$4,tSeniority_Bonus[[#This Row],[YearFrac]]*$S$2))</f>
        <v>20878</v>
      </c>
      <c r="U422" s="10">
        <f ca="1">IF(tSeniority_Bonus[[#This Row],[YearFrac]]*$S$2&lt;$S$3,$S$3,tSeniority_Bonus[[#This Row],[YearFrac]]*$S$2)</f>
        <v>20878</v>
      </c>
    </row>
    <row r="423" spans="1:21">
      <c r="A423" s="2">
        <v>1032360</v>
      </c>
      <c r="B423" s="2">
        <v>415</v>
      </c>
      <c r="C423" s="2">
        <v>415</v>
      </c>
      <c r="D423" s="2" t="s">
        <v>588</v>
      </c>
      <c r="E423" s="3">
        <v>36689</v>
      </c>
      <c r="F423" s="2" t="s">
        <v>19</v>
      </c>
      <c r="G423" s="2" t="s">
        <v>15</v>
      </c>
      <c r="H423" s="3">
        <v>45929</v>
      </c>
      <c r="K423" s="2" t="s">
        <v>135</v>
      </c>
      <c r="L423" s="2" t="s">
        <v>343</v>
      </c>
      <c r="N423" t="s">
        <v>3440</v>
      </c>
      <c r="O423" s="3">
        <v>45306</v>
      </c>
      <c r="P423" s="2">
        <f t="shared" ca="1" si="12"/>
        <v>24</v>
      </c>
      <c r="Q423" s="2">
        <f t="shared" ca="1" si="13"/>
        <v>285</v>
      </c>
      <c r="R423" s="9">
        <f ca="1">ROUNDUP(YEARFRAC(tSeniority_Bonus[[#This Row],[DOH]],TODAY())*12,0)</f>
        <v>286</v>
      </c>
      <c r="S423" s="10">
        <f ca="1">ROUND(tSeniority_Bonus[[#This Row],[YearFrac]]*$S$2,0)</f>
        <v>20878</v>
      </c>
      <c r="T423" s="10">
        <f ca="1">IF(tSeniority_Bonus[[#This Row],[YearFrac]]*$S$2&lt;$S$3,$S$3,IF(tSeniority_Bonus[[#This Row],[YearFrac]]*$S$2&gt;$S$4,$S$4,tSeniority_Bonus[[#This Row],[YearFrac]]*$S$2))</f>
        <v>20878</v>
      </c>
      <c r="U423" s="10">
        <f ca="1">IF(tSeniority_Bonus[[#This Row],[YearFrac]]*$S$2&lt;$S$3,$S$3,tSeniority_Bonus[[#This Row],[YearFrac]]*$S$2)</f>
        <v>20878</v>
      </c>
    </row>
    <row r="424" spans="1:21">
      <c r="A424" s="2">
        <v>1032385</v>
      </c>
      <c r="B424" s="2">
        <v>416</v>
      </c>
      <c r="C424" s="2">
        <v>416</v>
      </c>
      <c r="D424" s="2" t="s">
        <v>589</v>
      </c>
      <c r="E424" s="3">
        <v>36689</v>
      </c>
      <c r="F424" s="2" t="s">
        <v>14</v>
      </c>
      <c r="G424" s="2" t="s">
        <v>15</v>
      </c>
      <c r="H424" s="3">
        <v>45434</v>
      </c>
      <c r="K424" s="2" t="s">
        <v>32</v>
      </c>
      <c r="L424" s="2" t="s">
        <v>590</v>
      </c>
      <c r="N424" t="s">
        <v>3440</v>
      </c>
      <c r="O424" s="3">
        <v>45306</v>
      </c>
      <c r="P424" s="2">
        <f t="shared" ca="1" si="12"/>
        <v>24</v>
      </c>
      <c r="Q424" s="2">
        <f t="shared" ca="1" si="13"/>
        <v>285</v>
      </c>
      <c r="R424" s="9">
        <f ca="1">ROUNDUP(YEARFRAC(tSeniority_Bonus[[#This Row],[DOH]],TODAY())*12,0)</f>
        <v>286</v>
      </c>
      <c r="S424" s="10">
        <f ca="1">ROUND(tSeniority_Bonus[[#This Row],[YearFrac]]*$S$2,0)</f>
        <v>20878</v>
      </c>
      <c r="T424" s="10">
        <f ca="1">IF(tSeniority_Bonus[[#This Row],[YearFrac]]*$S$2&lt;$S$3,$S$3,IF(tSeniority_Bonus[[#This Row],[YearFrac]]*$S$2&gt;$S$4,$S$4,tSeniority_Bonus[[#This Row],[YearFrac]]*$S$2))</f>
        <v>20878</v>
      </c>
      <c r="U424" s="10">
        <f ca="1">IF(tSeniority_Bonus[[#This Row],[YearFrac]]*$S$2&lt;$S$3,$S$3,tSeniority_Bonus[[#This Row],[YearFrac]]*$S$2)</f>
        <v>20878</v>
      </c>
    </row>
    <row r="425" spans="1:21">
      <c r="A425" s="2">
        <v>1032362</v>
      </c>
      <c r="B425" s="2">
        <v>417</v>
      </c>
      <c r="C425" s="2">
        <v>417</v>
      </c>
      <c r="D425" s="2" t="s">
        <v>591</v>
      </c>
      <c r="E425" s="3">
        <v>36689</v>
      </c>
      <c r="F425" s="2" t="s">
        <v>19</v>
      </c>
      <c r="G425" s="2" t="s">
        <v>15</v>
      </c>
      <c r="H425" s="3">
        <v>46351</v>
      </c>
      <c r="K425" s="2" t="s">
        <v>126</v>
      </c>
      <c r="L425" s="2" t="s">
        <v>432</v>
      </c>
      <c r="N425" t="s">
        <v>3440</v>
      </c>
      <c r="O425" s="3">
        <v>45306</v>
      </c>
      <c r="P425" s="2">
        <f t="shared" ca="1" si="12"/>
        <v>24</v>
      </c>
      <c r="Q425" s="2">
        <f t="shared" ca="1" si="13"/>
        <v>285</v>
      </c>
      <c r="R425" s="9">
        <f ca="1">ROUNDUP(YEARFRAC(tSeniority_Bonus[[#This Row],[DOH]],TODAY())*12,0)</f>
        <v>286</v>
      </c>
      <c r="S425" s="10">
        <f ca="1">ROUND(tSeniority_Bonus[[#This Row],[YearFrac]]*$S$2,0)</f>
        <v>20878</v>
      </c>
      <c r="T425" s="10">
        <f ca="1">IF(tSeniority_Bonus[[#This Row],[YearFrac]]*$S$2&lt;$S$3,$S$3,IF(tSeniority_Bonus[[#This Row],[YearFrac]]*$S$2&gt;$S$4,$S$4,tSeniority_Bonus[[#This Row],[YearFrac]]*$S$2))</f>
        <v>20878</v>
      </c>
      <c r="U425" s="10">
        <f ca="1">IF(tSeniority_Bonus[[#This Row],[YearFrac]]*$S$2&lt;$S$3,$S$3,tSeniority_Bonus[[#This Row],[YearFrac]]*$S$2)</f>
        <v>20878</v>
      </c>
    </row>
    <row r="426" spans="1:21">
      <c r="A426" s="2">
        <v>1032363</v>
      </c>
      <c r="B426" s="2">
        <v>418</v>
      </c>
      <c r="C426" s="2">
        <v>418</v>
      </c>
      <c r="D426" s="2" t="s">
        <v>592</v>
      </c>
      <c r="E426" s="3">
        <v>36689</v>
      </c>
      <c r="F426" s="2" t="s">
        <v>31</v>
      </c>
      <c r="G426" s="2" t="s">
        <v>15</v>
      </c>
      <c r="H426" s="3">
        <v>45488</v>
      </c>
      <c r="K426" s="2" t="s">
        <v>135</v>
      </c>
      <c r="L426" s="2" t="s">
        <v>75</v>
      </c>
      <c r="N426" t="s">
        <v>3440</v>
      </c>
      <c r="O426" s="3">
        <v>45306</v>
      </c>
      <c r="P426" s="2">
        <f t="shared" ca="1" si="12"/>
        <v>24</v>
      </c>
      <c r="Q426" s="2">
        <f t="shared" ca="1" si="13"/>
        <v>285</v>
      </c>
      <c r="R426" s="9">
        <f ca="1">ROUNDUP(YEARFRAC(tSeniority_Bonus[[#This Row],[DOH]],TODAY())*12,0)</f>
        <v>286</v>
      </c>
      <c r="S426" s="10">
        <f ca="1">ROUND(tSeniority_Bonus[[#This Row],[YearFrac]]*$S$2,0)</f>
        <v>20878</v>
      </c>
      <c r="T426" s="10">
        <f ca="1">IF(tSeniority_Bonus[[#This Row],[YearFrac]]*$S$2&lt;$S$3,$S$3,IF(tSeniority_Bonus[[#This Row],[YearFrac]]*$S$2&gt;$S$4,$S$4,tSeniority_Bonus[[#This Row],[YearFrac]]*$S$2))</f>
        <v>20878</v>
      </c>
      <c r="U426" s="10">
        <f ca="1">IF(tSeniority_Bonus[[#This Row],[YearFrac]]*$S$2&lt;$S$3,$S$3,tSeniority_Bonus[[#This Row],[YearFrac]]*$S$2)</f>
        <v>20878</v>
      </c>
    </row>
    <row r="427" spans="1:21">
      <c r="A427" s="2">
        <v>1032364</v>
      </c>
      <c r="B427" s="2">
        <v>419</v>
      </c>
      <c r="C427" s="2">
        <v>419</v>
      </c>
      <c r="D427" s="2" t="s">
        <v>593</v>
      </c>
      <c r="E427" s="3">
        <v>36689</v>
      </c>
      <c r="F427" s="2" t="s">
        <v>14</v>
      </c>
      <c r="G427" s="2" t="s">
        <v>15</v>
      </c>
      <c r="H427" s="3">
        <v>43564</v>
      </c>
      <c r="K427" s="2" t="s">
        <v>80</v>
      </c>
      <c r="L427" s="2" t="s">
        <v>33</v>
      </c>
      <c r="N427" t="s">
        <v>3440</v>
      </c>
      <c r="O427" s="3">
        <v>45306</v>
      </c>
      <c r="P427" s="2">
        <f t="shared" ca="1" si="12"/>
        <v>24</v>
      </c>
      <c r="Q427" s="2">
        <f t="shared" ca="1" si="13"/>
        <v>285</v>
      </c>
      <c r="R427" s="9">
        <f ca="1">ROUNDUP(YEARFRAC(tSeniority_Bonus[[#This Row],[DOH]],TODAY())*12,0)</f>
        <v>286</v>
      </c>
      <c r="S427" s="10">
        <f ca="1">ROUND(tSeniority_Bonus[[#This Row],[YearFrac]]*$S$2,0)</f>
        <v>20878</v>
      </c>
      <c r="T427" s="10">
        <f ca="1">IF(tSeniority_Bonus[[#This Row],[YearFrac]]*$S$2&lt;$S$3,$S$3,IF(tSeniority_Bonus[[#This Row],[YearFrac]]*$S$2&gt;$S$4,$S$4,tSeniority_Bonus[[#This Row],[YearFrac]]*$S$2))</f>
        <v>20878</v>
      </c>
      <c r="U427" s="10">
        <f ca="1">IF(tSeniority_Bonus[[#This Row],[YearFrac]]*$S$2&lt;$S$3,$S$3,tSeniority_Bonus[[#This Row],[YearFrac]]*$S$2)</f>
        <v>20878</v>
      </c>
    </row>
    <row r="428" spans="1:21">
      <c r="A428" s="2">
        <v>1032367</v>
      </c>
      <c r="B428" s="2">
        <v>420</v>
      </c>
      <c r="C428" s="2">
        <v>420</v>
      </c>
      <c r="D428" s="2" t="s">
        <v>594</v>
      </c>
      <c r="E428" s="3">
        <v>36689</v>
      </c>
      <c r="F428" s="2" t="s">
        <v>14</v>
      </c>
      <c r="G428" s="2" t="s">
        <v>15</v>
      </c>
      <c r="H428" s="3">
        <v>44753</v>
      </c>
      <c r="K428" s="2" t="s">
        <v>389</v>
      </c>
      <c r="L428" s="2" t="s">
        <v>595</v>
      </c>
      <c r="N428" t="s">
        <v>3440</v>
      </c>
      <c r="O428" s="3">
        <v>45306</v>
      </c>
      <c r="P428" s="2">
        <f t="shared" ca="1" si="12"/>
        <v>24</v>
      </c>
      <c r="Q428" s="2">
        <f t="shared" ca="1" si="13"/>
        <v>285</v>
      </c>
      <c r="R428" s="9">
        <f ca="1">ROUNDUP(YEARFRAC(tSeniority_Bonus[[#This Row],[DOH]],TODAY())*12,0)</f>
        <v>286</v>
      </c>
      <c r="S428" s="10">
        <f ca="1">ROUND(tSeniority_Bonus[[#This Row],[YearFrac]]*$S$2,0)</f>
        <v>20878</v>
      </c>
      <c r="T428" s="10">
        <f ca="1">IF(tSeniority_Bonus[[#This Row],[YearFrac]]*$S$2&lt;$S$3,$S$3,IF(tSeniority_Bonus[[#This Row],[YearFrac]]*$S$2&gt;$S$4,$S$4,tSeniority_Bonus[[#This Row],[YearFrac]]*$S$2))</f>
        <v>20878</v>
      </c>
      <c r="U428" s="10">
        <f ca="1">IF(tSeniority_Bonus[[#This Row],[YearFrac]]*$S$2&lt;$S$3,$S$3,tSeniority_Bonus[[#This Row],[YearFrac]]*$S$2)</f>
        <v>20878</v>
      </c>
    </row>
    <row r="429" spans="1:21">
      <c r="A429" s="2">
        <v>1032372</v>
      </c>
      <c r="B429" s="2">
        <v>421</v>
      </c>
      <c r="C429" s="2">
        <v>421</v>
      </c>
      <c r="D429" s="2" t="s">
        <v>596</v>
      </c>
      <c r="E429" s="3">
        <v>36696</v>
      </c>
      <c r="F429" s="2" t="s">
        <v>28</v>
      </c>
      <c r="G429" s="2" t="s">
        <v>15</v>
      </c>
      <c r="H429" s="3">
        <v>44298</v>
      </c>
      <c r="K429" s="2" t="s">
        <v>135</v>
      </c>
      <c r="L429" s="2" t="s">
        <v>597</v>
      </c>
      <c r="N429" t="s">
        <v>3440</v>
      </c>
      <c r="O429" s="3">
        <v>45306</v>
      </c>
      <c r="P429" s="2">
        <f t="shared" ca="1" si="12"/>
        <v>24</v>
      </c>
      <c r="Q429" s="2">
        <f t="shared" ca="1" si="13"/>
        <v>285</v>
      </c>
      <c r="R429" s="9">
        <f ca="1">ROUNDUP(YEARFRAC(tSeniority_Bonus[[#This Row],[DOH]],TODAY())*12,0)</f>
        <v>286</v>
      </c>
      <c r="S429" s="10">
        <f ca="1">ROUND(tSeniority_Bonus[[#This Row],[YearFrac]]*$S$2,0)</f>
        <v>20878</v>
      </c>
      <c r="T429" s="10">
        <f ca="1">IF(tSeniority_Bonus[[#This Row],[YearFrac]]*$S$2&lt;$S$3,$S$3,IF(tSeniority_Bonus[[#This Row],[YearFrac]]*$S$2&gt;$S$4,$S$4,tSeniority_Bonus[[#This Row],[YearFrac]]*$S$2))</f>
        <v>20878</v>
      </c>
      <c r="U429" s="10">
        <f ca="1">IF(tSeniority_Bonus[[#This Row],[YearFrac]]*$S$2&lt;$S$3,$S$3,tSeniority_Bonus[[#This Row],[YearFrac]]*$S$2)</f>
        <v>20878</v>
      </c>
    </row>
    <row r="430" spans="1:21">
      <c r="A430" s="2">
        <v>1032374</v>
      </c>
      <c r="B430" s="2">
        <v>422</v>
      </c>
      <c r="C430" s="2">
        <v>422</v>
      </c>
      <c r="D430" s="2" t="s">
        <v>598</v>
      </c>
      <c r="E430" s="3">
        <v>36696</v>
      </c>
      <c r="F430" s="2" t="s">
        <v>211</v>
      </c>
      <c r="G430" s="2" t="s">
        <v>15</v>
      </c>
      <c r="H430" s="3">
        <v>38152</v>
      </c>
      <c r="K430" s="2" t="s">
        <v>45</v>
      </c>
      <c r="L430" s="2" t="s">
        <v>85</v>
      </c>
      <c r="N430" t="s">
        <v>3440</v>
      </c>
      <c r="O430" s="3">
        <v>45306</v>
      </c>
      <c r="P430" s="2">
        <f t="shared" ca="1" si="12"/>
        <v>24</v>
      </c>
      <c r="Q430" s="2">
        <f t="shared" ca="1" si="13"/>
        <v>285</v>
      </c>
      <c r="R430" s="9">
        <f ca="1">ROUNDUP(YEARFRAC(tSeniority_Bonus[[#This Row],[DOH]],TODAY())*12,0)</f>
        <v>286</v>
      </c>
      <c r="S430" s="10">
        <f ca="1">ROUND(tSeniority_Bonus[[#This Row],[YearFrac]]*$S$2,0)</f>
        <v>20878</v>
      </c>
      <c r="T430" s="10">
        <f ca="1">IF(tSeniority_Bonus[[#This Row],[YearFrac]]*$S$2&lt;$S$3,$S$3,IF(tSeniority_Bonus[[#This Row],[YearFrac]]*$S$2&gt;$S$4,$S$4,tSeniority_Bonus[[#This Row],[YearFrac]]*$S$2))</f>
        <v>20878</v>
      </c>
      <c r="U430" s="10">
        <f ca="1">IF(tSeniority_Bonus[[#This Row],[YearFrac]]*$S$2&lt;$S$3,$S$3,tSeniority_Bonus[[#This Row],[YearFrac]]*$S$2)</f>
        <v>20878</v>
      </c>
    </row>
    <row r="431" spans="1:21">
      <c r="A431" s="2">
        <v>1032376</v>
      </c>
      <c r="B431" s="2">
        <v>423</v>
      </c>
      <c r="C431" s="2">
        <v>423</v>
      </c>
      <c r="D431" s="2" t="s">
        <v>599</v>
      </c>
      <c r="E431" s="3">
        <v>36696</v>
      </c>
      <c r="F431" s="2" t="s">
        <v>211</v>
      </c>
      <c r="G431" s="2" t="s">
        <v>15</v>
      </c>
      <c r="H431" s="3">
        <v>37875</v>
      </c>
      <c r="K431" s="2" t="s">
        <v>142</v>
      </c>
      <c r="L431" s="2" t="s">
        <v>185</v>
      </c>
      <c r="N431" t="s">
        <v>3440</v>
      </c>
      <c r="O431" s="3">
        <v>45306</v>
      </c>
      <c r="P431" s="2">
        <f t="shared" ca="1" si="12"/>
        <v>24</v>
      </c>
      <c r="Q431" s="2">
        <f t="shared" ca="1" si="13"/>
        <v>285</v>
      </c>
      <c r="R431" s="9">
        <f ca="1">ROUNDUP(YEARFRAC(tSeniority_Bonus[[#This Row],[DOH]],TODAY())*12,0)</f>
        <v>286</v>
      </c>
      <c r="S431" s="10">
        <f ca="1">ROUND(tSeniority_Bonus[[#This Row],[YearFrac]]*$S$2,0)</f>
        <v>20878</v>
      </c>
      <c r="T431" s="10">
        <f ca="1">IF(tSeniority_Bonus[[#This Row],[YearFrac]]*$S$2&lt;$S$3,$S$3,IF(tSeniority_Bonus[[#This Row],[YearFrac]]*$S$2&gt;$S$4,$S$4,tSeniority_Bonus[[#This Row],[YearFrac]]*$S$2))</f>
        <v>20878</v>
      </c>
      <c r="U431" s="10">
        <f ca="1">IF(tSeniority_Bonus[[#This Row],[YearFrac]]*$S$2&lt;$S$3,$S$3,tSeniority_Bonus[[#This Row],[YearFrac]]*$S$2)</f>
        <v>20878</v>
      </c>
    </row>
    <row r="432" spans="1:21">
      <c r="A432" s="2">
        <v>1032378</v>
      </c>
      <c r="B432" s="2">
        <v>424</v>
      </c>
      <c r="C432" s="2">
        <v>424</v>
      </c>
      <c r="D432" s="2" t="s">
        <v>600</v>
      </c>
      <c r="E432" s="3">
        <v>36696</v>
      </c>
      <c r="F432" s="2" t="s">
        <v>19</v>
      </c>
      <c r="G432" s="2" t="s">
        <v>15</v>
      </c>
      <c r="H432" s="3">
        <v>45546</v>
      </c>
      <c r="K432" s="2" t="s">
        <v>54</v>
      </c>
      <c r="L432" s="2" t="s">
        <v>257</v>
      </c>
      <c r="N432" t="s">
        <v>3440</v>
      </c>
      <c r="O432" s="3">
        <v>45306</v>
      </c>
      <c r="P432" s="2">
        <f t="shared" ca="1" si="12"/>
        <v>24</v>
      </c>
      <c r="Q432" s="2">
        <f t="shared" ca="1" si="13"/>
        <v>285</v>
      </c>
      <c r="R432" s="9">
        <f ca="1">ROUNDUP(YEARFRAC(tSeniority_Bonus[[#This Row],[DOH]],TODAY())*12,0)</f>
        <v>286</v>
      </c>
      <c r="S432" s="10">
        <f ca="1">ROUND(tSeniority_Bonus[[#This Row],[YearFrac]]*$S$2,0)</f>
        <v>20878</v>
      </c>
      <c r="T432" s="10">
        <f ca="1">IF(tSeniority_Bonus[[#This Row],[YearFrac]]*$S$2&lt;$S$3,$S$3,IF(tSeniority_Bonus[[#This Row],[YearFrac]]*$S$2&gt;$S$4,$S$4,tSeniority_Bonus[[#This Row],[YearFrac]]*$S$2))</f>
        <v>20878</v>
      </c>
      <c r="U432" s="10">
        <f ca="1">IF(tSeniority_Bonus[[#This Row],[YearFrac]]*$S$2&lt;$S$3,$S$3,tSeniority_Bonus[[#This Row],[YearFrac]]*$S$2)</f>
        <v>20878</v>
      </c>
    </row>
    <row r="433" spans="1:21">
      <c r="A433" s="2">
        <v>1032379</v>
      </c>
      <c r="B433" s="2">
        <v>425</v>
      </c>
      <c r="C433" s="2">
        <v>425</v>
      </c>
      <c r="D433" s="2" t="s">
        <v>601</v>
      </c>
      <c r="E433" s="3">
        <v>36696</v>
      </c>
      <c r="F433" s="2" t="s">
        <v>19</v>
      </c>
      <c r="G433" s="2" t="s">
        <v>15</v>
      </c>
      <c r="H433" s="3">
        <v>43788</v>
      </c>
      <c r="K433" s="2" t="s">
        <v>126</v>
      </c>
      <c r="L433" s="2" t="s">
        <v>17</v>
      </c>
      <c r="N433" t="s">
        <v>3440</v>
      </c>
      <c r="O433" s="3">
        <v>45306</v>
      </c>
      <c r="P433" s="2">
        <f t="shared" ca="1" si="12"/>
        <v>24</v>
      </c>
      <c r="Q433" s="2">
        <f t="shared" ca="1" si="13"/>
        <v>285</v>
      </c>
      <c r="R433" s="9">
        <f ca="1">ROUNDUP(YEARFRAC(tSeniority_Bonus[[#This Row],[DOH]],TODAY())*12,0)</f>
        <v>286</v>
      </c>
      <c r="S433" s="10">
        <f ca="1">ROUND(tSeniority_Bonus[[#This Row],[YearFrac]]*$S$2,0)</f>
        <v>20878</v>
      </c>
      <c r="T433" s="10">
        <f ca="1">IF(tSeniority_Bonus[[#This Row],[YearFrac]]*$S$2&lt;$S$3,$S$3,IF(tSeniority_Bonus[[#This Row],[YearFrac]]*$S$2&gt;$S$4,$S$4,tSeniority_Bonus[[#This Row],[YearFrac]]*$S$2))</f>
        <v>20878</v>
      </c>
      <c r="U433" s="10">
        <f ca="1">IF(tSeniority_Bonus[[#This Row],[YearFrac]]*$S$2&lt;$S$3,$S$3,tSeniority_Bonus[[#This Row],[YearFrac]]*$S$2)</f>
        <v>20878</v>
      </c>
    </row>
    <row r="434" spans="1:21">
      <c r="A434" s="2">
        <v>1032381</v>
      </c>
      <c r="B434" s="2">
        <v>426</v>
      </c>
      <c r="C434" s="2">
        <v>426</v>
      </c>
      <c r="D434" s="2" t="s">
        <v>602</v>
      </c>
      <c r="E434" s="3">
        <v>36702</v>
      </c>
      <c r="F434" s="2" t="s">
        <v>31</v>
      </c>
      <c r="G434" s="2" t="s">
        <v>15</v>
      </c>
      <c r="H434" s="3">
        <v>45488</v>
      </c>
      <c r="K434" s="2" t="s">
        <v>29</v>
      </c>
      <c r="L434" s="2" t="s">
        <v>166</v>
      </c>
      <c r="N434" t="s">
        <v>3440</v>
      </c>
      <c r="O434" s="3">
        <v>45306</v>
      </c>
      <c r="P434" s="2">
        <f t="shared" ca="1" si="12"/>
        <v>24</v>
      </c>
      <c r="Q434" s="2">
        <f t="shared" ca="1" si="13"/>
        <v>285</v>
      </c>
      <c r="R434" s="9">
        <f ca="1">ROUNDUP(YEARFRAC(tSeniority_Bonus[[#This Row],[DOH]],TODAY())*12,0)</f>
        <v>286</v>
      </c>
      <c r="S434" s="10">
        <f ca="1">ROUND(tSeniority_Bonus[[#This Row],[YearFrac]]*$S$2,0)</f>
        <v>20878</v>
      </c>
      <c r="T434" s="10">
        <f ca="1">IF(tSeniority_Bonus[[#This Row],[YearFrac]]*$S$2&lt;$S$3,$S$3,IF(tSeniority_Bonus[[#This Row],[YearFrac]]*$S$2&gt;$S$4,$S$4,tSeniority_Bonus[[#This Row],[YearFrac]]*$S$2))</f>
        <v>20878</v>
      </c>
      <c r="U434" s="10">
        <f ca="1">IF(tSeniority_Bonus[[#This Row],[YearFrac]]*$S$2&lt;$S$3,$S$3,tSeniority_Bonus[[#This Row],[YearFrac]]*$S$2)</f>
        <v>20878</v>
      </c>
    </row>
    <row r="435" spans="1:21">
      <c r="A435" s="2">
        <v>1032395</v>
      </c>
      <c r="B435" s="2">
        <v>427</v>
      </c>
      <c r="C435" s="2">
        <v>427</v>
      </c>
      <c r="D435" s="2" t="s">
        <v>603</v>
      </c>
      <c r="E435" s="3">
        <v>36703</v>
      </c>
      <c r="F435" s="2" t="s">
        <v>28</v>
      </c>
      <c r="G435" s="2" t="s">
        <v>15</v>
      </c>
      <c r="H435" s="3">
        <v>43960</v>
      </c>
      <c r="K435" s="2" t="s">
        <v>29</v>
      </c>
      <c r="L435" s="2" t="s">
        <v>169</v>
      </c>
      <c r="N435" t="s">
        <v>3440</v>
      </c>
      <c r="O435" s="3">
        <v>45306</v>
      </c>
      <c r="P435" s="2">
        <f t="shared" ca="1" si="12"/>
        <v>24</v>
      </c>
      <c r="Q435" s="2">
        <f t="shared" ca="1" si="13"/>
        <v>285</v>
      </c>
      <c r="R435" s="9">
        <f ca="1">ROUNDUP(YEARFRAC(tSeniority_Bonus[[#This Row],[DOH]],TODAY())*12,0)</f>
        <v>286</v>
      </c>
      <c r="S435" s="10">
        <f ca="1">ROUND(tSeniority_Bonus[[#This Row],[YearFrac]]*$S$2,0)</f>
        <v>20878</v>
      </c>
      <c r="T435" s="10">
        <f ca="1">IF(tSeniority_Bonus[[#This Row],[YearFrac]]*$S$2&lt;$S$3,$S$3,IF(tSeniority_Bonus[[#This Row],[YearFrac]]*$S$2&gt;$S$4,$S$4,tSeniority_Bonus[[#This Row],[YearFrac]]*$S$2))</f>
        <v>20878</v>
      </c>
      <c r="U435" s="10">
        <f ca="1">IF(tSeniority_Bonus[[#This Row],[YearFrac]]*$S$2&lt;$S$3,$S$3,tSeniority_Bonus[[#This Row],[YearFrac]]*$S$2)</f>
        <v>20878</v>
      </c>
    </row>
    <row r="436" spans="1:21">
      <c r="A436" s="2">
        <v>1032396</v>
      </c>
      <c r="B436" s="2">
        <v>428</v>
      </c>
      <c r="C436" s="2">
        <v>428</v>
      </c>
      <c r="D436" s="2" t="s">
        <v>604</v>
      </c>
      <c r="E436" s="3">
        <v>36703</v>
      </c>
      <c r="F436" s="2" t="s">
        <v>211</v>
      </c>
      <c r="G436" s="2" t="s">
        <v>15</v>
      </c>
      <c r="H436" s="3">
        <v>37829</v>
      </c>
      <c r="K436" s="2" t="s">
        <v>43</v>
      </c>
      <c r="L436" s="2" t="s">
        <v>605</v>
      </c>
      <c r="N436" t="s">
        <v>3440</v>
      </c>
      <c r="O436" s="3">
        <v>45306</v>
      </c>
      <c r="P436" s="2">
        <f t="shared" ca="1" si="12"/>
        <v>24</v>
      </c>
      <c r="Q436" s="2">
        <f t="shared" ca="1" si="13"/>
        <v>285</v>
      </c>
      <c r="R436" s="9">
        <f ca="1">ROUNDUP(YEARFRAC(tSeniority_Bonus[[#This Row],[DOH]],TODAY())*12,0)</f>
        <v>286</v>
      </c>
      <c r="S436" s="10">
        <f ca="1">ROUND(tSeniority_Bonus[[#This Row],[YearFrac]]*$S$2,0)</f>
        <v>20878</v>
      </c>
      <c r="T436" s="10">
        <f ca="1">IF(tSeniority_Bonus[[#This Row],[YearFrac]]*$S$2&lt;$S$3,$S$3,IF(tSeniority_Bonus[[#This Row],[YearFrac]]*$S$2&gt;$S$4,$S$4,tSeniority_Bonus[[#This Row],[YearFrac]]*$S$2))</f>
        <v>20878</v>
      </c>
      <c r="U436" s="10">
        <f ca="1">IF(tSeniority_Bonus[[#This Row],[YearFrac]]*$S$2&lt;$S$3,$S$3,tSeniority_Bonus[[#This Row],[YearFrac]]*$S$2)</f>
        <v>20878</v>
      </c>
    </row>
    <row r="437" spans="1:21">
      <c r="A437" s="2">
        <v>1040044</v>
      </c>
      <c r="B437" s="2">
        <v>429</v>
      </c>
      <c r="C437" s="2">
        <v>429</v>
      </c>
      <c r="D437" s="2" t="s">
        <v>606</v>
      </c>
      <c r="E437" s="3">
        <v>36712</v>
      </c>
      <c r="F437" s="2" t="s">
        <v>31</v>
      </c>
      <c r="G437" s="2" t="s">
        <v>15</v>
      </c>
      <c r="H437" s="3">
        <v>45488</v>
      </c>
      <c r="J437" s="2" t="s">
        <v>35</v>
      </c>
      <c r="K437" s="2" t="s">
        <v>16</v>
      </c>
      <c r="L437" s="2" t="s">
        <v>233</v>
      </c>
      <c r="N437" t="s">
        <v>3440</v>
      </c>
      <c r="O437" s="3">
        <v>45306</v>
      </c>
      <c r="P437" s="2">
        <f t="shared" ca="1" si="12"/>
        <v>24</v>
      </c>
      <c r="Q437" s="2">
        <f t="shared" ca="1" si="13"/>
        <v>284</v>
      </c>
      <c r="R437" s="9">
        <f ca="1">ROUNDUP(YEARFRAC(tSeniority_Bonus[[#This Row],[DOH]],TODAY())*12,0)</f>
        <v>285</v>
      </c>
      <c r="S437" s="10">
        <f ca="1">ROUND(tSeniority_Bonus[[#This Row],[YearFrac]]*$S$2,0)</f>
        <v>20805</v>
      </c>
      <c r="T437" s="10">
        <f ca="1">IF(tSeniority_Bonus[[#This Row],[YearFrac]]*$S$2&lt;$S$3,$S$3,IF(tSeniority_Bonus[[#This Row],[YearFrac]]*$S$2&gt;$S$4,$S$4,tSeniority_Bonus[[#This Row],[YearFrac]]*$S$2))</f>
        <v>20805</v>
      </c>
      <c r="U437" s="10">
        <f ca="1">IF(tSeniority_Bonus[[#This Row],[YearFrac]]*$S$2&lt;$S$3,$S$3,tSeniority_Bonus[[#This Row],[YearFrac]]*$S$2)</f>
        <v>20805</v>
      </c>
    </row>
    <row r="438" spans="1:21">
      <c r="A438" s="2">
        <v>1032446</v>
      </c>
      <c r="B438" s="2">
        <v>430</v>
      </c>
      <c r="C438" s="2">
        <v>430</v>
      </c>
      <c r="D438" s="2" t="s">
        <v>607</v>
      </c>
      <c r="E438" s="3">
        <v>36717</v>
      </c>
      <c r="F438" s="2" t="s">
        <v>28</v>
      </c>
      <c r="G438" s="2" t="s">
        <v>15</v>
      </c>
      <c r="H438" s="3">
        <v>44316</v>
      </c>
      <c r="K438" s="2" t="s">
        <v>32</v>
      </c>
      <c r="L438" s="2" t="s">
        <v>608</v>
      </c>
      <c r="N438" t="s">
        <v>3440</v>
      </c>
      <c r="O438" s="3">
        <v>45306</v>
      </c>
      <c r="P438" s="2">
        <f t="shared" ca="1" si="12"/>
        <v>24</v>
      </c>
      <c r="Q438" s="2">
        <f t="shared" ca="1" si="13"/>
        <v>284</v>
      </c>
      <c r="R438" s="9">
        <f ca="1">ROUNDUP(YEARFRAC(tSeniority_Bonus[[#This Row],[DOH]],TODAY())*12,0)</f>
        <v>285</v>
      </c>
      <c r="S438" s="10">
        <f ca="1">ROUND(tSeniority_Bonus[[#This Row],[YearFrac]]*$S$2,0)</f>
        <v>20805</v>
      </c>
      <c r="T438" s="10">
        <f ca="1">IF(tSeniority_Bonus[[#This Row],[YearFrac]]*$S$2&lt;$S$3,$S$3,IF(tSeniority_Bonus[[#This Row],[YearFrac]]*$S$2&gt;$S$4,$S$4,tSeniority_Bonus[[#This Row],[YearFrac]]*$S$2))</f>
        <v>20805</v>
      </c>
      <c r="U438" s="10">
        <f ca="1">IF(tSeniority_Bonus[[#This Row],[YearFrac]]*$S$2&lt;$S$3,$S$3,tSeniority_Bonus[[#This Row],[YearFrac]]*$S$2)</f>
        <v>20805</v>
      </c>
    </row>
    <row r="439" spans="1:21">
      <c r="A439" s="2">
        <v>1032415</v>
      </c>
      <c r="B439" s="2">
        <v>431</v>
      </c>
      <c r="C439" s="2">
        <v>431</v>
      </c>
      <c r="D439" s="2" t="s">
        <v>609</v>
      </c>
      <c r="E439" s="3">
        <v>36723</v>
      </c>
      <c r="F439" s="2" t="s">
        <v>610</v>
      </c>
      <c r="G439" s="2" t="s">
        <v>15</v>
      </c>
      <c r="H439" s="3"/>
      <c r="K439" s="2" t="s">
        <v>43</v>
      </c>
      <c r="L439" s="2" t="s">
        <v>274</v>
      </c>
      <c r="N439" t="s">
        <v>3440</v>
      </c>
      <c r="O439" s="3">
        <v>45306</v>
      </c>
      <c r="P439" s="2">
        <f t="shared" ca="1" si="12"/>
        <v>24</v>
      </c>
      <c r="Q439" s="2">
        <f t="shared" ca="1" si="13"/>
        <v>284</v>
      </c>
      <c r="R439" s="9">
        <f ca="1">ROUNDUP(YEARFRAC(tSeniority_Bonus[[#This Row],[DOH]],TODAY())*12,0)</f>
        <v>285</v>
      </c>
      <c r="S439" s="10">
        <f ca="1">ROUND(tSeniority_Bonus[[#This Row],[YearFrac]]*$S$2,0)</f>
        <v>20805</v>
      </c>
      <c r="T439" s="10">
        <f ca="1">IF(tSeniority_Bonus[[#This Row],[YearFrac]]*$S$2&lt;$S$3,$S$3,IF(tSeniority_Bonus[[#This Row],[YearFrac]]*$S$2&gt;$S$4,$S$4,tSeniority_Bonus[[#This Row],[YearFrac]]*$S$2))</f>
        <v>20805</v>
      </c>
      <c r="U439" s="10">
        <f ca="1">IF(tSeniority_Bonus[[#This Row],[YearFrac]]*$S$2&lt;$S$3,$S$3,tSeniority_Bonus[[#This Row],[YearFrac]]*$S$2)</f>
        <v>20805</v>
      </c>
    </row>
    <row r="440" spans="1:21">
      <c r="A440" s="2">
        <v>1032417</v>
      </c>
      <c r="B440" s="2">
        <v>432</v>
      </c>
      <c r="C440" s="2">
        <v>432</v>
      </c>
      <c r="D440" s="2" t="s">
        <v>611</v>
      </c>
      <c r="E440" s="3">
        <v>36723</v>
      </c>
      <c r="F440" s="2" t="s">
        <v>19</v>
      </c>
      <c r="G440" s="2" t="s">
        <v>15</v>
      </c>
      <c r="H440" s="3">
        <v>45247</v>
      </c>
      <c r="J440" s="2" t="s">
        <v>35</v>
      </c>
      <c r="K440" s="2" t="s">
        <v>65</v>
      </c>
      <c r="L440" s="2" t="s">
        <v>233</v>
      </c>
      <c r="N440" t="s">
        <v>3440</v>
      </c>
      <c r="O440" s="3">
        <v>45306</v>
      </c>
      <c r="P440" s="2">
        <f t="shared" ca="1" si="12"/>
        <v>24</v>
      </c>
      <c r="Q440" s="2">
        <f t="shared" ca="1" si="13"/>
        <v>284</v>
      </c>
      <c r="R440" s="9">
        <f ca="1">ROUNDUP(YEARFRAC(tSeniority_Bonus[[#This Row],[DOH]],TODAY())*12,0)</f>
        <v>285</v>
      </c>
      <c r="S440" s="10">
        <f ca="1">ROUND(tSeniority_Bonus[[#This Row],[YearFrac]]*$S$2,0)</f>
        <v>20805</v>
      </c>
      <c r="T440" s="10">
        <f ca="1">IF(tSeniority_Bonus[[#This Row],[YearFrac]]*$S$2&lt;$S$3,$S$3,IF(tSeniority_Bonus[[#This Row],[YearFrac]]*$S$2&gt;$S$4,$S$4,tSeniority_Bonus[[#This Row],[YearFrac]]*$S$2))</f>
        <v>20805</v>
      </c>
      <c r="U440" s="10">
        <f ca="1">IF(tSeniority_Bonus[[#This Row],[YearFrac]]*$S$2&lt;$S$3,$S$3,tSeniority_Bonus[[#This Row],[YearFrac]]*$S$2)</f>
        <v>20805</v>
      </c>
    </row>
    <row r="441" spans="1:21">
      <c r="A441" s="2">
        <v>1032402</v>
      </c>
      <c r="B441" s="2">
        <v>433</v>
      </c>
      <c r="C441" s="2">
        <v>433</v>
      </c>
      <c r="D441" s="2" t="s">
        <v>612</v>
      </c>
      <c r="E441" s="3">
        <v>36724</v>
      </c>
      <c r="F441" s="2" t="s">
        <v>211</v>
      </c>
      <c r="G441" s="2" t="s">
        <v>15</v>
      </c>
      <c r="H441" s="3">
        <v>37841</v>
      </c>
      <c r="K441" s="2" t="s">
        <v>65</v>
      </c>
      <c r="L441" s="2" t="s">
        <v>36</v>
      </c>
      <c r="N441" t="s">
        <v>3440</v>
      </c>
      <c r="O441" s="3">
        <v>45306</v>
      </c>
      <c r="P441" s="2">
        <f t="shared" ca="1" si="12"/>
        <v>24</v>
      </c>
      <c r="Q441" s="2">
        <f t="shared" ca="1" si="13"/>
        <v>284</v>
      </c>
      <c r="R441" s="9">
        <f ca="1">ROUNDUP(YEARFRAC(tSeniority_Bonus[[#This Row],[DOH]],TODAY())*12,0)</f>
        <v>285</v>
      </c>
      <c r="S441" s="10">
        <f ca="1">ROUND(tSeniority_Bonus[[#This Row],[YearFrac]]*$S$2,0)</f>
        <v>20805</v>
      </c>
      <c r="T441" s="10">
        <f ca="1">IF(tSeniority_Bonus[[#This Row],[YearFrac]]*$S$2&lt;$S$3,$S$3,IF(tSeniority_Bonus[[#This Row],[YearFrac]]*$S$2&gt;$S$4,$S$4,tSeniority_Bonus[[#This Row],[YearFrac]]*$S$2))</f>
        <v>20805</v>
      </c>
      <c r="U441" s="10">
        <f ca="1">IF(tSeniority_Bonus[[#This Row],[YearFrac]]*$S$2&lt;$S$3,$S$3,tSeniority_Bonus[[#This Row],[YearFrac]]*$S$2)</f>
        <v>20805</v>
      </c>
    </row>
    <row r="442" spans="1:21">
      <c r="A442" s="2">
        <v>1040045</v>
      </c>
      <c r="B442" s="2">
        <v>434</v>
      </c>
      <c r="C442" s="2">
        <v>434</v>
      </c>
      <c r="D442" s="2" t="s">
        <v>613</v>
      </c>
      <c r="E442" s="3">
        <v>36724</v>
      </c>
      <c r="F442" s="2" t="s">
        <v>14</v>
      </c>
      <c r="G442" s="2" t="s">
        <v>15</v>
      </c>
      <c r="H442" s="3">
        <v>43934</v>
      </c>
      <c r="K442" s="2" t="s">
        <v>427</v>
      </c>
      <c r="L442" s="2" t="s">
        <v>92</v>
      </c>
      <c r="N442" t="s">
        <v>3440</v>
      </c>
      <c r="O442" s="3">
        <v>45306</v>
      </c>
      <c r="P442" s="2">
        <f t="shared" ca="1" si="12"/>
        <v>24</v>
      </c>
      <c r="Q442" s="2">
        <f t="shared" ca="1" si="13"/>
        <v>284</v>
      </c>
      <c r="R442" s="9">
        <f ca="1">ROUNDUP(YEARFRAC(tSeniority_Bonus[[#This Row],[DOH]],TODAY())*12,0)</f>
        <v>285</v>
      </c>
      <c r="S442" s="10">
        <f ca="1">ROUND(tSeniority_Bonus[[#This Row],[YearFrac]]*$S$2,0)</f>
        <v>20805</v>
      </c>
      <c r="T442" s="10">
        <f ca="1">IF(tSeniority_Bonus[[#This Row],[YearFrac]]*$S$2&lt;$S$3,$S$3,IF(tSeniority_Bonus[[#This Row],[YearFrac]]*$S$2&gt;$S$4,$S$4,tSeniority_Bonus[[#This Row],[YearFrac]]*$S$2))</f>
        <v>20805</v>
      </c>
      <c r="U442" s="10">
        <f ca="1">IF(tSeniority_Bonus[[#This Row],[YearFrac]]*$S$2&lt;$S$3,$S$3,tSeniority_Bonus[[#This Row],[YearFrac]]*$S$2)</f>
        <v>20805</v>
      </c>
    </row>
    <row r="443" spans="1:21">
      <c r="A443" s="2">
        <v>1032403</v>
      </c>
      <c r="B443" s="2">
        <v>435</v>
      </c>
      <c r="C443" s="2">
        <v>435</v>
      </c>
      <c r="D443" s="2" t="s">
        <v>614</v>
      </c>
      <c r="E443" s="3">
        <v>36724</v>
      </c>
      <c r="F443" s="2" t="s">
        <v>28</v>
      </c>
      <c r="G443" s="2" t="s">
        <v>15</v>
      </c>
      <c r="H443" s="3">
        <v>43883</v>
      </c>
      <c r="K443" s="2" t="s">
        <v>29</v>
      </c>
      <c r="L443" s="2" t="s">
        <v>615</v>
      </c>
      <c r="N443" t="s">
        <v>3440</v>
      </c>
      <c r="O443" s="3">
        <v>45306</v>
      </c>
      <c r="P443" s="2">
        <f t="shared" ca="1" si="12"/>
        <v>24</v>
      </c>
      <c r="Q443" s="2">
        <f t="shared" ca="1" si="13"/>
        <v>284</v>
      </c>
      <c r="R443" s="9">
        <f ca="1">ROUNDUP(YEARFRAC(tSeniority_Bonus[[#This Row],[DOH]],TODAY())*12,0)</f>
        <v>285</v>
      </c>
      <c r="S443" s="10">
        <f ca="1">ROUND(tSeniority_Bonus[[#This Row],[YearFrac]]*$S$2,0)</f>
        <v>20805</v>
      </c>
      <c r="T443" s="10">
        <f ca="1">IF(tSeniority_Bonus[[#This Row],[YearFrac]]*$S$2&lt;$S$3,$S$3,IF(tSeniority_Bonus[[#This Row],[YearFrac]]*$S$2&gt;$S$4,$S$4,tSeniority_Bonus[[#This Row],[YearFrac]]*$S$2))</f>
        <v>20805</v>
      </c>
      <c r="U443" s="10">
        <f ca="1">IF(tSeniority_Bonus[[#This Row],[YearFrac]]*$S$2&lt;$S$3,$S$3,tSeniority_Bonus[[#This Row],[YearFrac]]*$S$2)</f>
        <v>20805</v>
      </c>
    </row>
    <row r="444" spans="1:21">
      <c r="A444" s="2">
        <v>1032404</v>
      </c>
      <c r="B444" s="2">
        <v>436</v>
      </c>
      <c r="C444" s="2">
        <v>436</v>
      </c>
      <c r="D444" s="2" t="s">
        <v>616</v>
      </c>
      <c r="E444" s="3">
        <v>36724</v>
      </c>
      <c r="F444" s="2" t="s">
        <v>19</v>
      </c>
      <c r="G444" s="2" t="s">
        <v>15</v>
      </c>
      <c r="H444" s="3">
        <v>45581</v>
      </c>
      <c r="K444" s="2" t="s">
        <v>135</v>
      </c>
      <c r="L444" s="2" t="s">
        <v>107</v>
      </c>
      <c r="N444" t="s">
        <v>3440</v>
      </c>
      <c r="O444" s="3">
        <v>45306</v>
      </c>
      <c r="P444" s="2">
        <f t="shared" ca="1" si="12"/>
        <v>24</v>
      </c>
      <c r="Q444" s="2">
        <f t="shared" ca="1" si="13"/>
        <v>284</v>
      </c>
      <c r="R444" s="9">
        <f ca="1">ROUNDUP(YEARFRAC(tSeniority_Bonus[[#This Row],[DOH]],TODAY())*12,0)</f>
        <v>285</v>
      </c>
      <c r="S444" s="10">
        <f ca="1">ROUND(tSeniority_Bonus[[#This Row],[YearFrac]]*$S$2,0)</f>
        <v>20805</v>
      </c>
      <c r="T444" s="10">
        <f ca="1">IF(tSeniority_Bonus[[#This Row],[YearFrac]]*$S$2&lt;$S$3,$S$3,IF(tSeniority_Bonus[[#This Row],[YearFrac]]*$S$2&gt;$S$4,$S$4,tSeniority_Bonus[[#This Row],[YearFrac]]*$S$2))</f>
        <v>20805</v>
      </c>
      <c r="U444" s="10">
        <f ca="1">IF(tSeniority_Bonus[[#This Row],[YearFrac]]*$S$2&lt;$S$3,$S$3,tSeniority_Bonus[[#This Row],[YearFrac]]*$S$2)</f>
        <v>20805</v>
      </c>
    </row>
    <row r="445" spans="1:21">
      <c r="A445" s="2">
        <v>1032405</v>
      </c>
      <c r="B445" s="2">
        <v>437</v>
      </c>
      <c r="C445" s="2">
        <v>437</v>
      </c>
      <c r="D445" s="2" t="s">
        <v>617</v>
      </c>
      <c r="E445" s="3">
        <v>36724</v>
      </c>
      <c r="F445" s="2" t="s">
        <v>14</v>
      </c>
      <c r="G445" s="2" t="s">
        <v>15</v>
      </c>
      <c r="H445" s="3">
        <v>43813</v>
      </c>
      <c r="K445" s="2" t="s">
        <v>43</v>
      </c>
      <c r="L445" s="2" t="s">
        <v>176</v>
      </c>
      <c r="N445" t="s">
        <v>3440</v>
      </c>
      <c r="O445" s="3">
        <v>45306</v>
      </c>
      <c r="P445" s="2">
        <f t="shared" ca="1" si="12"/>
        <v>24</v>
      </c>
      <c r="Q445" s="2">
        <f t="shared" ca="1" si="13"/>
        <v>284</v>
      </c>
      <c r="R445" s="9">
        <f ca="1">ROUNDUP(YEARFRAC(tSeniority_Bonus[[#This Row],[DOH]],TODAY())*12,0)</f>
        <v>285</v>
      </c>
      <c r="S445" s="10">
        <f ca="1">ROUND(tSeniority_Bonus[[#This Row],[YearFrac]]*$S$2,0)</f>
        <v>20805</v>
      </c>
      <c r="T445" s="10">
        <f ca="1">IF(tSeniority_Bonus[[#This Row],[YearFrac]]*$S$2&lt;$S$3,$S$3,IF(tSeniority_Bonus[[#This Row],[YearFrac]]*$S$2&gt;$S$4,$S$4,tSeniority_Bonus[[#This Row],[YearFrac]]*$S$2))</f>
        <v>20805</v>
      </c>
      <c r="U445" s="10">
        <f ca="1">IF(tSeniority_Bonus[[#This Row],[YearFrac]]*$S$2&lt;$S$3,$S$3,tSeniority_Bonus[[#This Row],[YearFrac]]*$S$2)</f>
        <v>20805</v>
      </c>
    </row>
    <row r="446" spans="1:21">
      <c r="A446" s="2">
        <v>1032406</v>
      </c>
      <c r="B446" s="2">
        <v>438</v>
      </c>
      <c r="C446" s="2">
        <v>438</v>
      </c>
      <c r="D446" s="2" t="s">
        <v>618</v>
      </c>
      <c r="E446" s="3">
        <v>36724</v>
      </c>
      <c r="F446" s="2" t="s">
        <v>57</v>
      </c>
      <c r="G446" s="2" t="s">
        <v>15</v>
      </c>
      <c r="H446" s="3">
        <v>45488</v>
      </c>
      <c r="K446" s="2" t="s">
        <v>45</v>
      </c>
      <c r="L446" s="2" t="s">
        <v>130</v>
      </c>
      <c r="N446" t="s">
        <v>3440</v>
      </c>
      <c r="O446" s="3">
        <v>45306</v>
      </c>
      <c r="P446" s="2">
        <f t="shared" ca="1" si="12"/>
        <v>24</v>
      </c>
      <c r="Q446" s="2">
        <f t="shared" ca="1" si="13"/>
        <v>284</v>
      </c>
      <c r="R446" s="9">
        <f ca="1">ROUNDUP(YEARFRAC(tSeniority_Bonus[[#This Row],[DOH]],TODAY())*12,0)</f>
        <v>285</v>
      </c>
      <c r="S446" s="10">
        <f ca="1">ROUND(tSeniority_Bonus[[#This Row],[YearFrac]]*$S$2,0)</f>
        <v>20805</v>
      </c>
      <c r="T446" s="10">
        <f ca="1">IF(tSeniority_Bonus[[#This Row],[YearFrac]]*$S$2&lt;$S$3,$S$3,IF(tSeniority_Bonus[[#This Row],[YearFrac]]*$S$2&gt;$S$4,$S$4,tSeniority_Bonus[[#This Row],[YearFrac]]*$S$2))</f>
        <v>20805</v>
      </c>
      <c r="U446" s="10">
        <f ca="1">IF(tSeniority_Bonus[[#This Row],[YearFrac]]*$S$2&lt;$S$3,$S$3,tSeniority_Bonus[[#This Row],[YearFrac]]*$S$2)</f>
        <v>20805</v>
      </c>
    </row>
    <row r="447" spans="1:21">
      <c r="A447" s="2">
        <v>1032407</v>
      </c>
      <c r="B447" s="2">
        <v>439</v>
      </c>
      <c r="C447" s="2">
        <v>439</v>
      </c>
      <c r="D447" s="2" t="s">
        <v>619</v>
      </c>
      <c r="E447" s="3">
        <v>36724</v>
      </c>
      <c r="F447" s="2" t="s">
        <v>19</v>
      </c>
      <c r="G447" s="2" t="s">
        <v>15</v>
      </c>
      <c r="H447" s="3">
        <v>45581</v>
      </c>
      <c r="K447" s="2" t="s">
        <v>135</v>
      </c>
      <c r="L447" s="2" t="s">
        <v>107</v>
      </c>
      <c r="N447" t="s">
        <v>3440</v>
      </c>
      <c r="O447" s="3">
        <v>45306</v>
      </c>
      <c r="P447" s="2">
        <f t="shared" ca="1" si="12"/>
        <v>24</v>
      </c>
      <c r="Q447" s="2">
        <f t="shared" ca="1" si="13"/>
        <v>284</v>
      </c>
      <c r="R447" s="9">
        <f ca="1">ROUNDUP(YEARFRAC(tSeniority_Bonus[[#This Row],[DOH]],TODAY())*12,0)</f>
        <v>285</v>
      </c>
      <c r="S447" s="10">
        <f ca="1">ROUND(tSeniority_Bonus[[#This Row],[YearFrac]]*$S$2,0)</f>
        <v>20805</v>
      </c>
      <c r="T447" s="10">
        <f ca="1">IF(tSeniority_Bonus[[#This Row],[YearFrac]]*$S$2&lt;$S$3,$S$3,IF(tSeniority_Bonus[[#This Row],[YearFrac]]*$S$2&gt;$S$4,$S$4,tSeniority_Bonus[[#This Row],[YearFrac]]*$S$2))</f>
        <v>20805</v>
      </c>
      <c r="U447" s="10">
        <f ca="1">IF(tSeniority_Bonus[[#This Row],[YearFrac]]*$S$2&lt;$S$3,$S$3,tSeniority_Bonus[[#This Row],[YearFrac]]*$S$2)</f>
        <v>20805</v>
      </c>
    </row>
    <row r="448" spans="1:21">
      <c r="A448" s="2">
        <v>1032408</v>
      </c>
      <c r="B448" s="2">
        <v>440</v>
      </c>
      <c r="C448" s="2">
        <v>440</v>
      </c>
      <c r="D448" s="2" t="s">
        <v>620</v>
      </c>
      <c r="E448" s="3">
        <v>36724</v>
      </c>
      <c r="F448" s="2" t="s">
        <v>57</v>
      </c>
      <c r="G448" s="2" t="s">
        <v>15</v>
      </c>
      <c r="H448" s="3">
        <v>45455</v>
      </c>
      <c r="K448" s="2" t="s">
        <v>45</v>
      </c>
      <c r="L448" s="2" t="s">
        <v>33</v>
      </c>
      <c r="N448" t="s">
        <v>3440</v>
      </c>
      <c r="O448" s="3">
        <v>45306</v>
      </c>
      <c r="P448" s="2">
        <f t="shared" ca="1" si="12"/>
        <v>24</v>
      </c>
      <c r="Q448" s="2">
        <f t="shared" ca="1" si="13"/>
        <v>284</v>
      </c>
      <c r="R448" s="9">
        <f ca="1">ROUNDUP(YEARFRAC(tSeniority_Bonus[[#This Row],[DOH]],TODAY())*12,0)</f>
        <v>285</v>
      </c>
      <c r="S448" s="10">
        <f ca="1">ROUND(tSeniority_Bonus[[#This Row],[YearFrac]]*$S$2,0)</f>
        <v>20805</v>
      </c>
      <c r="T448" s="10">
        <f ca="1">IF(tSeniority_Bonus[[#This Row],[YearFrac]]*$S$2&lt;$S$3,$S$3,IF(tSeniority_Bonus[[#This Row],[YearFrac]]*$S$2&gt;$S$4,$S$4,tSeniority_Bonus[[#This Row],[YearFrac]]*$S$2))</f>
        <v>20805</v>
      </c>
      <c r="U448" s="10">
        <f ca="1">IF(tSeniority_Bonus[[#This Row],[YearFrac]]*$S$2&lt;$S$3,$S$3,tSeniority_Bonus[[#This Row],[YearFrac]]*$S$2)</f>
        <v>20805</v>
      </c>
    </row>
    <row r="449" spans="1:21">
      <c r="A449" s="2">
        <v>1032428</v>
      </c>
      <c r="B449" s="2">
        <v>441</v>
      </c>
      <c r="C449" s="2">
        <v>441</v>
      </c>
      <c r="D449" s="2" t="s">
        <v>621</v>
      </c>
      <c r="E449" s="3">
        <v>36738</v>
      </c>
      <c r="F449" s="2" t="s">
        <v>14</v>
      </c>
      <c r="G449" s="2" t="s">
        <v>15</v>
      </c>
      <c r="H449" s="3">
        <v>45970</v>
      </c>
      <c r="K449" s="2" t="s">
        <v>427</v>
      </c>
      <c r="L449" s="2" t="s">
        <v>281</v>
      </c>
      <c r="N449" t="s">
        <v>3440</v>
      </c>
      <c r="O449" s="3">
        <v>45306</v>
      </c>
      <c r="P449" s="2">
        <f t="shared" ca="1" si="12"/>
        <v>24</v>
      </c>
      <c r="Q449" s="2">
        <f t="shared" ca="1" si="13"/>
        <v>284</v>
      </c>
      <c r="R449" s="9">
        <f ca="1">ROUNDUP(YEARFRAC(tSeniority_Bonus[[#This Row],[DOH]],TODAY())*12,0)</f>
        <v>285</v>
      </c>
      <c r="S449" s="10">
        <f ca="1">ROUND(tSeniority_Bonus[[#This Row],[YearFrac]]*$S$2,0)</f>
        <v>20805</v>
      </c>
      <c r="T449" s="10">
        <f ca="1">IF(tSeniority_Bonus[[#This Row],[YearFrac]]*$S$2&lt;$S$3,$S$3,IF(tSeniority_Bonus[[#This Row],[YearFrac]]*$S$2&gt;$S$4,$S$4,tSeniority_Bonus[[#This Row],[YearFrac]]*$S$2))</f>
        <v>20805</v>
      </c>
      <c r="U449" s="10">
        <f ca="1">IF(tSeniority_Bonus[[#This Row],[YearFrac]]*$S$2&lt;$S$3,$S$3,tSeniority_Bonus[[#This Row],[YearFrac]]*$S$2)</f>
        <v>20805</v>
      </c>
    </row>
    <row r="450" spans="1:21">
      <c r="A450" s="2">
        <v>1032429</v>
      </c>
      <c r="B450" s="2">
        <v>442</v>
      </c>
      <c r="C450" s="2">
        <v>442</v>
      </c>
      <c r="D450" s="2" t="s">
        <v>622</v>
      </c>
      <c r="E450" s="3">
        <v>36738</v>
      </c>
      <c r="F450" s="2" t="s">
        <v>14</v>
      </c>
      <c r="G450" s="2" t="s">
        <v>15</v>
      </c>
      <c r="H450" s="3">
        <v>39067</v>
      </c>
      <c r="K450" s="2" t="s">
        <v>21</v>
      </c>
      <c r="L450" s="2" t="s">
        <v>623</v>
      </c>
      <c r="N450" t="s">
        <v>3440</v>
      </c>
      <c r="O450" s="3">
        <v>45306</v>
      </c>
      <c r="P450" s="2">
        <f t="shared" ca="1" si="12"/>
        <v>24</v>
      </c>
      <c r="Q450" s="2">
        <f t="shared" ca="1" si="13"/>
        <v>284</v>
      </c>
      <c r="R450" s="9">
        <f ca="1">ROUNDUP(YEARFRAC(tSeniority_Bonus[[#This Row],[DOH]],TODAY())*12,0)</f>
        <v>285</v>
      </c>
      <c r="S450" s="10">
        <f ca="1">ROUND(tSeniority_Bonus[[#This Row],[YearFrac]]*$S$2,0)</f>
        <v>20805</v>
      </c>
      <c r="T450" s="10">
        <f ca="1">IF(tSeniority_Bonus[[#This Row],[YearFrac]]*$S$2&lt;$S$3,$S$3,IF(tSeniority_Bonus[[#This Row],[YearFrac]]*$S$2&gt;$S$4,$S$4,tSeniority_Bonus[[#This Row],[YearFrac]]*$S$2))</f>
        <v>20805</v>
      </c>
      <c r="U450" s="10">
        <f ca="1">IF(tSeniority_Bonus[[#This Row],[YearFrac]]*$S$2&lt;$S$3,$S$3,tSeniority_Bonus[[#This Row],[YearFrac]]*$S$2)</f>
        <v>20805</v>
      </c>
    </row>
    <row r="451" spans="1:21">
      <c r="A451" s="2">
        <v>1032430</v>
      </c>
      <c r="B451" s="2">
        <v>443</v>
      </c>
      <c r="C451" s="2">
        <v>443</v>
      </c>
      <c r="D451" s="2" t="s">
        <v>624</v>
      </c>
      <c r="E451" s="3">
        <v>36738</v>
      </c>
      <c r="F451" s="2" t="s">
        <v>57</v>
      </c>
      <c r="G451" s="2" t="s">
        <v>15</v>
      </c>
      <c r="H451" s="3">
        <v>45026</v>
      </c>
      <c r="K451" s="2" t="s">
        <v>147</v>
      </c>
      <c r="L451" s="2" t="s">
        <v>113</v>
      </c>
      <c r="N451" t="s">
        <v>3440</v>
      </c>
      <c r="O451" s="3">
        <v>45306</v>
      </c>
      <c r="P451" s="2">
        <f t="shared" ca="1" si="12"/>
        <v>24</v>
      </c>
      <c r="Q451" s="2">
        <f t="shared" ca="1" si="13"/>
        <v>284</v>
      </c>
      <c r="R451" s="9">
        <f ca="1">ROUNDUP(YEARFRAC(tSeniority_Bonus[[#This Row],[DOH]],TODAY())*12,0)</f>
        <v>285</v>
      </c>
      <c r="S451" s="10">
        <f ca="1">ROUND(tSeniority_Bonus[[#This Row],[YearFrac]]*$S$2,0)</f>
        <v>20805</v>
      </c>
      <c r="T451" s="10">
        <f ca="1">IF(tSeniority_Bonus[[#This Row],[YearFrac]]*$S$2&lt;$S$3,$S$3,IF(tSeniority_Bonus[[#This Row],[YearFrac]]*$S$2&gt;$S$4,$S$4,tSeniority_Bonus[[#This Row],[YearFrac]]*$S$2))</f>
        <v>20805</v>
      </c>
      <c r="U451" s="10">
        <f ca="1">IF(tSeniority_Bonus[[#This Row],[YearFrac]]*$S$2&lt;$S$3,$S$3,tSeniority_Bonus[[#This Row],[YearFrac]]*$S$2)</f>
        <v>20805</v>
      </c>
    </row>
    <row r="452" spans="1:21">
      <c r="A452" s="2">
        <v>1032431</v>
      </c>
      <c r="B452" s="2">
        <v>444</v>
      </c>
      <c r="C452" s="2">
        <v>444</v>
      </c>
      <c r="D452" s="2" t="s">
        <v>625</v>
      </c>
      <c r="E452" s="3">
        <v>36738</v>
      </c>
      <c r="F452" s="2" t="s">
        <v>28</v>
      </c>
      <c r="G452" s="2" t="s">
        <v>15</v>
      </c>
      <c r="H452" s="3">
        <v>43638</v>
      </c>
      <c r="J452" s="2" t="s">
        <v>60</v>
      </c>
      <c r="K452" s="2" t="s">
        <v>16</v>
      </c>
      <c r="L452" s="2" t="s">
        <v>67</v>
      </c>
      <c r="N452" t="s">
        <v>3440</v>
      </c>
      <c r="O452" s="3">
        <v>45306</v>
      </c>
      <c r="P452" s="2">
        <f t="shared" ca="1" si="12"/>
        <v>24</v>
      </c>
      <c r="Q452" s="2">
        <f t="shared" ca="1" si="13"/>
        <v>284</v>
      </c>
      <c r="R452" s="9">
        <f ca="1">ROUNDUP(YEARFRAC(tSeniority_Bonus[[#This Row],[DOH]],TODAY())*12,0)</f>
        <v>285</v>
      </c>
      <c r="S452" s="10">
        <f ca="1">ROUND(tSeniority_Bonus[[#This Row],[YearFrac]]*$S$2,0)</f>
        <v>20805</v>
      </c>
      <c r="T452" s="10">
        <f ca="1">IF(tSeniority_Bonus[[#This Row],[YearFrac]]*$S$2&lt;$S$3,$S$3,IF(tSeniority_Bonus[[#This Row],[YearFrac]]*$S$2&gt;$S$4,$S$4,tSeniority_Bonus[[#This Row],[YearFrac]]*$S$2))</f>
        <v>20805</v>
      </c>
      <c r="U452" s="10">
        <f ca="1">IF(tSeniority_Bonus[[#This Row],[YearFrac]]*$S$2&lt;$S$3,$S$3,tSeniority_Bonus[[#This Row],[YearFrac]]*$S$2)</f>
        <v>20805</v>
      </c>
    </row>
    <row r="453" spans="1:21">
      <c r="A453" s="2">
        <v>1032433</v>
      </c>
      <c r="B453" s="2">
        <v>445</v>
      </c>
      <c r="C453" s="2">
        <v>445</v>
      </c>
      <c r="D453" s="2" t="s">
        <v>626</v>
      </c>
      <c r="E453" s="3">
        <v>36738</v>
      </c>
      <c r="F453" s="2" t="s">
        <v>211</v>
      </c>
      <c r="G453" s="2" t="s">
        <v>15</v>
      </c>
      <c r="H453" s="3">
        <v>38663</v>
      </c>
      <c r="K453" s="2" t="s">
        <v>21</v>
      </c>
      <c r="L453" s="2" t="s">
        <v>274</v>
      </c>
      <c r="N453" t="s">
        <v>3440</v>
      </c>
      <c r="O453" s="3">
        <v>45306</v>
      </c>
      <c r="P453" s="2">
        <f t="shared" ca="1" si="12"/>
        <v>24</v>
      </c>
      <c r="Q453" s="2">
        <f t="shared" ca="1" si="13"/>
        <v>284</v>
      </c>
      <c r="R453" s="9">
        <f ca="1">ROUNDUP(YEARFRAC(tSeniority_Bonus[[#This Row],[DOH]],TODAY())*12,0)</f>
        <v>285</v>
      </c>
      <c r="S453" s="10">
        <f ca="1">ROUND(tSeniority_Bonus[[#This Row],[YearFrac]]*$S$2,0)</f>
        <v>20805</v>
      </c>
      <c r="T453" s="10">
        <f ca="1">IF(tSeniority_Bonus[[#This Row],[YearFrac]]*$S$2&lt;$S$3,$S$3,IF(tSeniority_Bonus[[#This Row],[YearFrac]]*$S$2&gt;$S$4,$S$4,tSeniority_Bonus[[#This Row],[YearFrac]]*$S$2))</f>
        <v>20805</v>
      </c>
      <c r="U453" s="10">
        <f ca="1">IF(tSeniority_Bonus[[#This Row],[YearFrac]]*$S$2&lt;$S$3,$S$3,tSeniority_Bonus[[#This Row],[YearFrac]]*$S$2)</f>
        <v>20805</v>
      </c>
    </row>
    <row r="454" spans="1:21">
      <c r="A454" s="2">
        <v>1032434</v>
      </c>
      <c r="B454" s="2">
        <v>446</v>
      </c>
      <c r="C454" s="2">
        <v>446</v>
      </c>
      <c r="D454" s="2" t="s">
        <v>627</v>
      </c>
      <c r="E454" s="3">
        <v>36738</v>
      </c>
      <c r="F454" s="2" t="s">
        <v>28</v>
      </c>
      <c r="G454" s="2" t="s">
        <v>15</v>
      </c>
      <c r="H454" s="3">
        <v>44228</v>
      </c>
      <c r="K454" s="2" t="s">
        <v>29</v>
      </c>
      <c r="L454" s="2" t="s">
        <v>26</v>
      </c>
      <c r="N454" t="s">
        <v>3440</v>
      </c>
      <c r="O454" s="3">
        <v>45306</v>
      </c>
      <c r="P454" s="2">
        <f t="shared" ca="1" si="12"/>
        <v>24</v>
      </c>
      <c r="Q454" s="2">
        <f t="shared" ca="1" si="13"/>
        <v>284</v>
      </c>
      <c r="R454" s="9">
        <f ca="1">ROUNDUP(YEARFRAC(tSeniority_Bonus[[#This Row],[DOH]],TODAY())*12,0)</f>
        <v>285</v>
      </c>
      <c r="S454" s="10">
        <f ca="1">ROUND(tSeniority_Bonus[[#This Row],[YearFrac]]*$S$2,0)</f>
        <v>20805</v>
      </c>
      <c r="T454" s="10">
        <f ca="1">IF(tSeniority_Bonus[[#This Row],[YearFrac]]*$S$2&lt;$S$3,$S$3,IF(tSeniority_Bonus[[#This Row],[YearFrac]]*$S$2&gt;$S$4,$S$4,tSeniority_Bonus[[#This Row],[YearFrac]]*$S$2))</f>
        <v>20805</v>
      </c>
      <c r="U454" s="10">
        <f ca="1">IF(tSeniority_Bonus[[#This Row],[YearFrac]]*$S$2&lt;$S$3,$S$3,tSeniority_Bonus[[#This Row],[YearFrac]]*$S$2)</f>
        <v>20805</v>
      </c>
    </row>
    <row r="455" spans="1:21">
      <c r="A455" s="2">
        <v>1032435</v>
      </c>
      <c r="B455" s="2">
        <v>447</v>
      </c>
      <c r="C455" s="2">
        <v>447</v>
      </c>
      <c r="D455" s="2" t="s">
        <v>628</v>
      </c>
      <c r="E455" s="3">
        <v>36738</v>
      </c>
      <c r="F455" s="2" t="s">
        <v>19</v>
      </c>
      <c r="G455" s="2" t="s">
        <v>15</v>
      </c>
      <c r="H455" s="3">
        <v>45970</v>
      </c>
      <c r="K455" s="2" t="s">
        <v>16</v>
      </c>
      <c r="L455" s="2" t="s">
        <v>58</v>
      </c>
      <c r="N455" t="s">
        <v>3440</v>
      </c>
      <c r="O455" s="3">
        <v>45306</v>
      </c>
      <c r="P455" s="2">
        <f t="shared" ca="1" si="12"/>
        <v>24</v>
      </c>
      <c r="Q455" s="2">
        <f t="shared" ca="1" si="13"/>
        <v>284</v>
      </c>
      <c r="R455" s="9">
        <f ca="1">ROUNDUP(YEARFRAC(tSeniority_Bonus[[#This Row],[DOH]],TODAY())*12,0)</f>
        <v>285</v>
      </c>
      <c r="S455" s="10">
        <f ca="1">ROUND(tSeniority_Bonus[[#This Row],[YearFrac]]*$S$2,0)</f>
        <v>20805</v>
      </c>
      <c r="T455" s="10">
        <f ca="1">IF(tSeniority_Bonus[[#This Row],[YearFrac]]*$S$2&lt;$S$3,$S$3,IF(tSeniority_Bonus[[#This Row],[YearFrac]]*$S$2&gt;$S$4,$S$4,tSeniority_Bonus[[#This Row],[YearFrac]]*$S$2))</f>
        <v>20805</v>
      </c>
      <c r="U455" s="10">
        <f ca="1">IF(tSeniority_Bonus[[#This Row],[YearFrac]]*$S$2&lt;$S$3,$S$3,tSeniority_Bonus[[#This Row],[YearFrac]]*$S$2)</f>
        <v>20805</v>
      </c>
    </row>
    <row r="456" spans="1:21">
      <c r="A456" s="2">
        <v>1032436</v>
      </c>
      <c r="B456" s="2">
        <v>448</v>
      </c>
      <c r="C456" s="2">
        <v>448</v>
      </c>
      <c r="D456" s="2" t="s">
        <v>629</v>
      </c>
      <c r="E456" s="3">
        <v>36738</v>
      </c>
      <c r="F456" s="2" t="s">
        <v>246</v>
      </c>
      <c r="G456" s="2" t="s">
        <v>15</v>
      </c>
      <c r="H456" s="3">
        <v>46208</v>
      </c>
      <c r="K456" s="2" t="s">
        <v>142</v>
      </c>
      <c r="L456" s="2" t="s">
        <v>233</v>
      </c>
      <c r="N456" t="s">
        <v>3440</v>
      </c>
      <c r="O456" s="3">
        <v>45306</v>
      </c>
      <c r="P456" s="2">
        <f t="shared" ca="1" si="12"/>
        <v>24</v>
      </c>
      <c r="Q456" s="2">
        <f t="shared" ca="1" si="13"/>
        <v>284</v>
      </c>
      <c r="R456" s="9">
        <f ca="1">ROUNDUP(YEARFRAC(tSeniority_Bonus[[#This Row],[DOH]],TODAY())*12,0)</f>
        <v>285</v>
      </c>
      <c r="S456" s="10">
        <f ca="1">ROUND(tSeniority_Bonus[[#This Row],[YearFrac]]*$S$2,0)</f>
        <v>20805</v>
      </c>
      <c r="T456" s="10">
        <f ca="1">IF(tSeniority_Bonus[[#This Row],[YearFrac]]*$S$2&lt;$S$3,$S$3,IF(tSeniority_Bonus[[#This Row],[YearFrac]]*$S$2&gt;$S$4,$S$4,tSeniority_Bonus[[#This Row],[YearFrac]]*$S$2))</f>
        <v>20805</v>
      </c>
      <c r="U456" s="10">
        <f ca="1">IF(tSeniority_Bonus[[#This Row],[YearFrac]]*$S$2&lt;$S$3,$S$3,tSeniority_Bonus[[#This Row],[YearFrac]]*$S$2)</f>
        <v>20805</v>
      </c>
    </row>
    <row r="457" spans="1:21">
      <c r="A457" s="2">
        <v>1032437</v>
      </c>
      <c r="B457" s="2">
        <v>449</v>
      </c>
      <c r="C457" s="2">
        <v>449</v>
      </c>
      <c r="D457" s="2" t="s">
        <v>630</v>
      </c>
      <c r="E457" s="3">
        <v>36738</v>
      </c>
      <c r="F457" s="2" t="s">
        <v>28</v>
      </c>
      <c r="G457" s="2" t="s">
        <v>15</v>
      </c>
      <c r="H457" s="3">
        <v>43800</v>
      </c>
      <c r="K457" s="2" t="s">
        <v>21</v>
      </c>
      <c r="L457" s="2" t="s">
        <v>17</v>
      </c>
      <c r="N457" t="s">
        <v>3440</v>
      </c>
      <c r="O457" s="3">
        <v>45306</v>
      </c>
      <c r="P457" s="2">
        <f t="shared" ref="P457:P520" ca="1" si="14">ROUNDUP((TODAY()-E457)/365.25,0)</f>
        <v>24</v>
      </c>
      <c r="Q457" s="2">
        <f t="shared" ref="Q457:Q520" ca="1" si="15">DATEDIF(E457,TODAY(),"M")</f>
        <v>284</v>
      </c>
      <c r="R457" s="9">
        <f ca="1">ROUNDUP(YEARFRAC(tSeniority_Bonus[[#This Row],[DOH]],TODAY())*12,0)</f>
        <v>285</v>
      </c>
      <c r="S457" s="10">
        <f ca="1">ROUND(tSeniority_Bonus[[#This Row],[YearFrac]]*$S$2,0)</f>
        <v>20805</v>
      </c>
      <c r="T457" s="10">
        <f ca="1">IF(tSeniority_Bonus[[#This Row],[YearFrac]]*$S$2&lt;$S$3,$S$3,IF(tSeniority_Bonus[[#This Row],[YearFrac]]*$S$2&gt;$S$4,$S$4,tSeniority_Bonus[[#This Row],[YearFrac]]*$S$2))</f>
        <v>20805</v>
      </c>
      <c r="U457" s="10">
        <f ca="1">IF(tSeniority_Bonus[[#This Row],[YearFrac]]*$S$2&lt;$S$3,$S$3,tSeniority_Bonus[[#This Row],[YearFrac]]*$S$2)</f>
        <v>20805</v>
      </c>
    </row>
    <row r="458" spans="1:21">
      <c r="A458" s="2">
        <v>1032440</v>
      </c>
      <c r="B458" s="2">
        <v>450</v>
      </c>
      <c r="C458" s="2">
        <v>450</v>
      </c>
      <c r="D458" s="2" t="s">
        <v>631</v>
      </c>
      <c r="E458" s="3">
        <v>36744</v>
      </c>
      <c r="F458" s="2" t="s">
        <v>610</v>
      </c>
      <c r="G458" s="2" t="s">
        <v>15</v>
      </c>
      <c r="H458" s="3"/>
      <c r="K458" s="2" t="s">
        <v>63</v>
      </c>
      <c r="L458" s="2" t="s">
        <v>36</v>
      </c>
      <c r="N458" t="s">
        <v>3440</v>
      </c>
      <c r="O458" s="3">
        <v>45306</v>
      </c>
      <c r="P458" s="2">
        <f t="shared" ca="1" si="14"/>
        <v>24</v>
      </c>
      <c r="Q458" s="2">
        <f t="shared" ca="1" si="15"/>
        <v>283</v>
      </c>
      <c r="R458" s="9">
        <f ca="1">ROUNDUP(YEARFRAC(tSeniority_Bonus[[#This Row],[DOH]],TODAY())*12,0)</f>
        <v>284</v>
      </c>
      <c r="S458" s="10">
        <f ca="1">ROUND(tSeniority_Bonus[[#This Row],[YearFrac]]*$S$2,0)</f>
        <v>20732</v>
      </c>
      <c r="T458" s="10">
        <f ca="1">IF(tSeniority_Bonus[[#This Row],[YearFrac]]*$S$2&lt;$S$3,$S$3,IF(tSeniority_Bonus[[#This Row],[YearFrac]]*$S$2&gt;$S$4,$S$4,tSeniority_Bonus[[#This Row],[YearFrac]]*$S$2))</f>
        <v>20732</v>
      </c>
      <c r="U458" s="10">
        <f ca="1">IF(tSeniority_Bonus[[#This Row],[YearFrac]]*$S$2&lt;$S$3,$S$3,tSeniority_Bonus[[#This Row],[YearFrac]]*$S$2)</f>
        <v>20732</v>
      </c>
    </row>
    <row r="459" spans="1:21">
      <c r="A459" s="2">
        <v>1032443</v>
      </c>
      <c r="B459" s="2">
        <v>451</v>
      </c>
      <c r="C459" s="2">
        <v>451</v>
      </c>
      <c r="D459" s="2" t="s">
        <v>632</v>
      </c>
      <c r="E459" s="3">
        <v>36744</v>
      </c>
      <c r="F459" s="2" t="s">
        <v>19</v>
      </c>
      <c r="G459" s="2" t="s">
        <v>15</v>
      </c>
      <c r="H459" s="3">
        <v>45521</v>
      </c>
      <c r="K459" s="2" t="s">
        <v>29</v>
      </c>
      <c r="L459" s="2" t="s">
        <v>277</v>
      </c>
      <c r="N459" t="s">
        <v>3440</v>
      </c>
      <c r="O459" s="3">
        <v>45306</v>
      </c>
      <c r="P459" s="2">
        <f t="shared" ca="1" si="14"/>
        <v>24</v>
      </c>
      <c r="Q459" s="2">
        <f t="shared" ca="1" si="15"/>
        <v>283</v>
      </c>
      <c r="R459" s="9">
        <f ca="1">ROUNDUP(YEARFRAC(tSeniority_Bonus[[#This Row],[DOH]],TODAY())*12,0)</f>
        <v>284</v>
      </c>
      <c r="S459" s="10">
        <f ca="1">ROUND(tSeniority_Bonus[[#This Row],[YearFrac]]*$S$2,0)</f>
        <v>20732</v>
      </c>
      <c r="T459" s="10">
        <f ca="1">IF(tSeniority_Bonus[[#This Row],[YearFrac]]*$S$2&lt;$S$3,$S$3,IF(tSeniority_Bonus[[#This Row],[YearFrac]]*$S$2&gt;$S$4,$S$4,tSeniority_Bonus[[#This Row],[YearFrac]]*$S$2))</f>
        <v>20732</v>
      </c>
      <c r="U459" s="10">
        <f ca="1">IF(tSeniority_Bonus[[#This Row],[YearFrac]]*$S$2&lt;$S$3,$S$3,tSeniority_Bonus[[#This Row],[YearFrac]]*$S$2)</f>
        <v>20732</v>
      </c>
    </row>
    <row r="460" spans="1:21">
      <c r="A460" s="2">
        <v>1032439</v>
      </c>
      <c r="B460" s="2">
        <v>452</v>
      </c>
      <c r="C460" s="2">
        <v>452</v>
      </c>
      <c r="D460" s="2" t="s">
        <v>633</v>
      </c>
      <c r="E460" s="3">
        <v>36744</v>
      </c>
      <c r="F460" s="2" t="s">
        <v>14</v>
      </c>
      <c r="G460" s="2" t="s">
        <v>15</v>
      </c>
      <c r="H460" s="3"/>
      <c r="J460" s="2" t="s">
        <v>35</v>
      </c>
      <c r="K460" s="2" t="s">
        <v>21</v>
      </c>
      <c r="L460" s="2" t="s">
        <v>285</v>
      </c>
      <c r="N460" t="s">
        <v>3440</v>
      </c>
      <c r="O460" s="3">
        <v>45306</v>
      </c>
      <c r="P460" s="2">
        <f t="shared" ca="1" si="14"/>
        <v>24</v>
      </c>
      <c r="Q460" s="2">
        <f t="shared" ca="1" si="15"/>
        <v>283</v>
      </c>
      <c r="R460" s="9">
        <f ca="1">ROUNDUP(YEARFRAC(tSeniority_Bonus[[#This Row],[DOH]],TODAY())*12,0)</f>
        <v>284</v>
      </c>
      <c r="S460" s="10">
        <f ca="1">ROUND(tSeniority_Bonus[[#This Row],[YearFrac]]*$S$2,0)</f>
        <v>20732</v>
      </c>
      <c r="T460" s="10">
        <f ca="1">IF(tSeniority_Bonus[[#This Row],[YearFrac]]*$S$2&lt;$S$3,$S$3,IF(tSeniority_Bonus[[#This Row],[YearFrac]]*$S$2&gt;$S$4,$S$4,tSeniority_Bonus[[#This Row],[YearFrac]]*$S$2))</f>
        <v>20732</v>
      </c>
      <c r="U460" s="10">
        <f ca="1">IF(tSeniority_Bonus[[#This Row],[YearFrac]]*$S$2&lt;$S$3,$S$3,tSeniority_Bonus[[#This Row],[YearFrac]]*$S$2)</f>
        <v>20732</v>
      </c>
    </row>
    <row r="461" spans="1:21">
      <c r="A461" s="2">
        <v>1032452</v>
      </c>
      <c r="B461" s="2">
        <v>453</v>
      </c>
      <c r="C461" s="2">
        <v>453</v>
      </c>
      <c r="D461" s="2" t="s">
        <v>634</v>
      </c>
      <c r="E461" s="3">
        <v>36752</v>
      </c>
      <c r="F461" s="2" t="s">
        <v>31</v>
      </c>
      <c r="G461" s="2" t="s">
        <v>15</v>
      </c>
      <c r="H461" s="3">
        <v>45521</v>
      </c>
      <c r="J461" s="2" t="s">
        <v>60</v>
      </c>
      <c r="K461" s="2" t="s">
        <v>52</v>
      </c>
      <c r="L461" s="2" t="s">
        <v>102</v>
      </c>
      <c r="N461" t="s">
        <v>3440</v>
      </c>
      <c r="O461" s="3">
        <v>45306</v>
      </c>
      <c r="P461" s="2">
        <f t="shared" ca="1" si="14"/>
        <v>24</v>
      </c>
      <c r="Q461" s="2">
        <f t="shared" ca="1" si="15"/>
        <v>283</v>
      </c>
      <c r="R461" s="9">
        <f ca="1">ROUNDUP(YEARFRAC(tSeniority_Bonus[[#This Row],[DOH]],TODAY())*12,0)</f>
        <v>284</v>
      </c>
      <c r="S461" s="10">
        <f ca="1">ROUND(tSeniority_Bonus[[#This Row],[YearFrac]]*$S$2,0)</f>
        <v>20732</v>
      </c>
      <c r="T461" s="10">
        <f ca="1">IF(tSeniority_Bonus[[#This Row],[YearFrac]]*$S$2&lt;$S$3,$S$3,IF(tSeniority_Bonus[[#This Row],[YearFrac]]*$S$2&gt;$S$4,$S$4,tSeniority_Bonus[[#This Row],[YearFrac]]*$S$2))</f>
        <v>20732</v>
      </c>
      <c r="U461" s="10">
        <f ca="1">IF(tSeniority_Bonus[[#This Row],[YearFrac]]*$S$2&lt;$S$3,$S$3,tSeniority_Bonus[[#This Row],[YearFrac]]*$S$2)</f>
        <v>20732</v>
      </c>
    </row>
    <row r="462" spans="1:21">
      <c r="A462" s="2">
        <v>1032453</v>
      </c>
      <c r="B462" s="2">
        <v>454</v>
      </c>
      <c r="C462" s="2">
        <v>454</v>
      </c>
      <c r="D462" s="2" t="s">
        <v>635</v>
      </c>
      <c r="E462" s="3">
        <v>36752</v>
      </c>
      <c r="F462" s="2" t="s">
        <v>19</v>
      </c>
      <c r="G462" s="2" t="s">
        <v>15</v>
      </c>
      <c r="H462" s="3">
        <v>45546</v>
      </c>
      <c r="K462" s="2" t="s">
        <v>69</v>
      </c>
      <c r="L462" s="2" t="s">
        <v>300</v>
      </c>
      <c r="N462" t="s">
        <v>3440</v>
      </c>
      <c r="O462" s="3">
        <v>45306</v>
      </c>
      <c r="P462" s="2">
        <f t="shared" ca="1" si="14"/>
        <v>24</v>
      </c>
      <c r="Q462" s="2">
        <f t="shared" ca="1" si="15"/>
        <v>283</v>
      </c>
      <c r="R462" s="9">
        <f ca="1">ROUNDUP(YEARFRAC(tSeniority_Bonus[[#This Row],[DOH]],TODAY())*12,0)</f>
        <v>284</v>
      </c>
      <c r="S462" s="10">
        <f ca="1">ROUND(tSeniority_Bonus[[#This Row],[YearFrac]]*$S$2,0)</f>
        <v>20732</v>
      </c>
      <c r="T462" s="10">
        <f ca="1">IF(tSeniority_Bonus[[#This Row],[YearFrac]]*$S$2&lt;$S$3,$S$3,IF(tSeniority_Bonus[[#This Row],[YearFrac]]*$S$2&gt;$S$4,$S$4,tSeniority_Bonus[[#This Row],[YearFrac]]*$S$2))</f>
        <v>20732</v>
      </c>
      <c r="U462" s="10">
        <f ca="1">IF(tSeniority_Bonus[[#This Row],[YearFrac]]*$S$2&lt;$S$3,$S$3,tSeniority_Bonus[[#This Row],[YearFrac]]*$S$2)</f>
        <v>20732</v>
      </c>
    </row>
    <row r="463" spans="1:21">
      <c r="A463" s="2">
        <v>1032471</v>
      </c>
      <c r="B463" s="2">
        <v>455</v>
      </c>
      <c r="C463" s="2">
        <v>455</v>
      </c>
      <c r="D463" s="2" t="s">
        <v>636</v>
      </c>
      <c r="E463" s="3">
        <v>36766</v>
      </c>
      <c r="F463" s="2" t="s">
        <v>14</v>
      </c>
      <c r="G463" s="2" t="s">
        <v>15</v>
      </c>
      <c r="H463" s="3">
        <v>44734</v>
      </c>
      <c r="K463" s="2" t="s">
        <v>29</v>
      </c>
      <c r="L463" s="2" t="s">
        <v>437</v>
      </c>
      <c r="N463" t="s">
        <v>3440</v>
      </c>
      <c r="O463" s="3">
        <v>45306</v>
      </c>
      <c r="P463" s="2">
        <f t="shared" ca="1" si="14"/>
        <v>24</v>
      </c>
      <c r="Q463" s="2">
        <f t="shared" ca="1" si="15"/>
        <v>283</v>
      </c>
      <c r="R463" s="9">
        <f ca="1">ROUNDUP(YEARFRAC(tSeniority_Bonus[[#This Row],[DOH]],TODAY())*12,0)</f>
        <v>284</v>
      </c>
      <c r="S463" s="10">
        <f ca="1">ROUND(tSeniority_Bonus[[#This Row],[YearFrac]]*$S$2,0)</f>
        <v>20732</v>
      </c>
      <c r="T463" s="10">
        <f ca="1">IF(tSeniority_Bonus[[#This Row],[YearFrac]]*$S$2&lt;$S$3,$S$3,IF(tSeniority_Bonus[[#This Row],[YearFrac]]*$S$2&gt;$S$4,$S$4,tSeniority_Bonus[[#This Row],[YearFrac]]*$S$2))</f>
        <v>20732</v>
      </c>
      <c r="U463" s="10">
        <f ca="1">IF(tSeniority_Bonus[[#This Row],[YearFrac]]*$S$2&lt;$S$3,$S$3,tSeniority_Bonus[[#This Row],[YearFrac]]*$S$2)</f>
        <v>20732</v>
      </c>
    </row>
    <row r="464" spans="1:21">
      <c r="A464" s="2">
        <v>1032472</v>
      </c>
      <c r="B464" s="2">
        <v>456</v>
      </c>
      <c r="C464" s="2">
        <v>456</v>
      </c>
      <c r="D464" s="2" t="s">
        <v>637</v>
      </c>
      <c r="E464" s="3">
        <v>36766</v>
      </c>
      <c r="F464" s="2" t="s">
        <v>24</v>
      </c>
      <c r="G464" s="2" t="s">
        <v>638</v>
      </c>
      <c r="H464" s="3">
        <v>46124</v>
      </c>
      <c r="K464" s="2" t="s">
        <v>135</v>
      </c>
      <c r="L464" s="2" t="s">
        <v>199</v>
      </c>
      <c r="N464" t="s">
        <v>3440</v>
      </c>
      <c r="O464" s="3">
        <v>45306</v>
      </c>
      <c r="P464" s="2">
        <f t="shared" ca="1" si="14"/>
        <v>24</v>
      </c>
      <c r="Q464" s="2">
        <f t="shared" ca="1" si="15"/>
        <v>283</v>
      </c>
      <c r="R464" s="9">
        <f ca="1">ROUNDUP(YEARFRAC(tSeniority_Bonus[[#This Row],[DOH]],TODAY())*12,0)</f>
        <v>284</v>
      </c>
      <c r="S464" s="10">
        <f ca="1">ROUND(tSeniority_Bonus[[#This Row],[YearFrac]]*$S$2,0)</f>
        <v>20732</v>
      </c>
      <c r="T464" s="10">
        <f ca="1">IF(tSeniority_Bonus[[#This Row],[YearFrac]]*$S$2&lt;$S$3,$S$3,IF(tSeniority_Bonus[[#This Row],[YearFrac]]*$S$2&gt;$S$4,$S$4,tSeniority_Bonus[[#This Row],[YearFrac]]*$S$2))</f>
        <v>20732</v>
      </c>
      <c r="U464" s="10">
        <f ca="1">IF(tSeniority_Bonus[[#This Row],[YearFrac]]*$S$2&lt;$S$3,$S$3,tSeniority_Bonus[[#This Row],[YearFrac]]*$S$2)</f>
        <v>20732</v>
      </c>
    </row>
    <row r="465" spans="1:21">
      <c r="A465" s="2">
        <v>1032474</v>
      </c>
      <c r="B465" s="2">
        <v>457</v>
      </c>
      <c r="C465" s="2">
        <v>457</v>
      </c>
      <c r="D465" s="2" t="s">
        <v>639</v>
      </c>
      <c r="E465" s="3">
        <v>36766</v>
      </c>
      <c r="F465" s="2" t="s">
        <v>57</v>
      </c>
      <c r="G465" s="2" t="s">
        <v>15</v>
      </c>
      <c r="H465" s="3">
        <v>44969</v>
      </c>
      <c r="K465" s="2" t="s">
        <v>29</v>
      </c>
      <c r="L465" s="2" t="s">
        <v>17</v>
      </c>
      <c r="N465" t="s">
        <v>3440</v>
      </c>
      <c r="O465" s="3">
        <v>45306</v>
      </c>
      <c r="P465" s="2">
        <f t="shared" ca="1" si="14"/>
        <v>24</v>
      </c>
      <c r="Q465" s="2">
        <f t="shared" ca="1" si="15"/>
        <v>283</v>
      </c>
      <c r="R465" s="9">
        <f ca="1">ROUNDUP(YEARFRAC(tSeniority_Bonus[[#This Row],[DOH]],TODAY())*12,0)</f>
        <v>284</v>
      </c>
      <c r="S465" s="10">
        <f ca="1">ROUND(tSeniority_Bonus[[#This Row],[YearFrac]]*$S$2,0)</f>
        <v>20732</v>
      </c>
      <c r="T465" s="10">
        <f ca="1">IF(tSeniority_Bonus[[#This Row],[YearFrac]]*$S$2&lt;$S$3,$S$3,IF(tSeniority_Bonus[[#This Row],[YearFrac]]*$S$2&gt;$S$4,$S$4,tSeniority_Bonus[[#This Row],[YearFrac]]*$S$2))</f>
        <v>20732</v>
      </c>
      <c r="U465" s="10">
        <f ca="1">IF(tSeniority_Bonus[[#This Row],[YearFrac]]*$S$2&lt;$S$3,$S$3,tSeniority_Bonus[[#This Row],[YearFrac]]*$S$2)</f>
        <v>20732</v>
      </c>
    </row>
    <row r="466" spans="1:21">
      <c r="A466" s="2">
        <v>1032489</v>
      </c>
      <c r="B466" s="2">
        <v>458</v>
      </c>
      <c r="C466" s="2">
        <v>458</v>
      </c>
      <c r="D466" s="2" t="s">
        <v>640</v>
      </c>
      <c r="E466" s="3">
        <v>36774</v>
      </c>
      <c r="F466" s="2" t="s">
        <v>19</v>
      </c>
      <c r="G466" s="2" t="s">
        <v>15</v>
      </c>
      <c r="H466" s="3">
        <v>46243</v>
      </c>
      <c r="K466" s="2" t="s">
        <v>126</v>
      </c>
      <c r="L466" s="2" t="s">
        <v>185</v>
      </c>
      <c r="N466" t="s">
        <v>3440</v>
      </c>
      <c r="O466" s="3">
        <v>45306</v>
      </c>
      <c r="P466" s="2">
        <f t="shared" ca="1" si="14"/>
        <v>24</v>
      </c>
      <c r="Q466" s="2">
        <f t="shared" ca="1" si="15"/>
        <v>282</v>
      </c>
      <c r="R466" s="9">
        <f ca="1">ROUNDUP(YEARFRAC(tSeniority_Bonus[[#This Row],[DOH]],TODAY())*12,0)</f>
        <v>283</v>
      </c>
      <c r="S466" s="10">
        <f ca="1">ROUND(tSeniority_Bonus[[#This Row],[YearFrac]]*$S$2,0)</f>
        <v>20659</v>
      </c>
      <c r="T466" s="10">
        <f ca="1">IF(tSeniority_Bonus[[#This Row],[YearFrac]]*$S$2&lt;$S$3,$S$3,IF(tSeniority_Bonus[[#This Row],[YearFrac]]*$S$2&gt;$S$4,$S$4,tSeniority_Bonus[[#This Row],[YearFrac]]*$S$2))</f>
        <v>20659</v>
      </c>
      <c r="U466" s="10">
        <f ca="1">IF(tSeniority_Bonus[[#This Row],[YearFrac]]*$S$2&lt;$S$3,$S$3,tSeniority_Bonus[[#This Row],[YearFrac]]*$S$2)</f>
        <v>20659</v>
      </c>
    </row>
    <row r="467" spans="1:21">
      <c r="A467" s="2">
        <v>1032491</v>
      </c>
      <c r="B467" s="2">
        <v>459</v>
      </c>
      <c r="C467" s="2">
        <v>459</v>
      </c>
      <c r="D467" s="2" t="s">
        <v>641</v>
      </c>
      <c r="E467" s="3">
        <v>36774</v>
      </c>
      <c r="F467" s="2" t="s">
        <v>14</v>
      </c>
      <c r="G467" s="2" t="s">
        <v>15</v>
      </c>
      <c r="H467" s="3">
        <v>43998</v>
      </c>
      <c r="K467" s="2" t="s">
        <v>54</v>
      </c>
      <c r="L467" s="2" t="s">
        <v>376</v>
      </c>
      <c r="N467" t="s">
        <v>3440</v>
      </c>
      <c r="O467" s="3">
        <v>45306</v>
      </c>
      <c r="P467" s="2">
        <f t="shared" ca="1" si="14"/>
        <v>24</v>
      </c>
      <c r="Q467" s="2">
        <f t="shared" ca="1" si="15"/>
        <v>282</v>
      </c>
      <c r="R467" s="9">
        <f ca="1">ROUNDUP(YEARFRAC(tSeniority_Bonus[[#This Row],[DOH]],TODAY())*12,0)</f>
        <v>283</v>
      </c>
      <c r="S467" s="10">
        <f ca="1">ROUND(tSeniority_Bonus[[#This Row],[YearFrac]]*$S$2,0)</f>
        <v>20659</v>
      </c>
      <c r="T467" s="10">
        <f ca="1">IF(tSeniority_Bonus[[#This Row],[YearFrac]]*$S$2&lt;$S$3,$S$3,IF(tSeniority_Bonus[[#This Row],[YearFrac]]*$S$2&gt;$S$4,$S$4,tSeniority_Bonus[[#This Row],[YearFrac]]*$S$2))</f>
        <v>20659</v>
      </c>
      <c r="U467" s="10">
        <f ca="1">IF(tSeniority_Bonus[[#This Row],[YearFrac]]*$S$2&lt;$S$3,$S$3,tSeniority_Bonus[[#This Row],[YearFrac]]*$S$2)</f>
        <v>20659</v>
      </c>
    </row>
    <row r="468" spans="1:21">
      <c r="A468" s="2">
        <v>1032492</v>
      </c>
      <c r="B468" s="2">
        <v>460</v>
      </c>
      <c r="C468" s="2">
        <v>460</v>
      </c>
      <c r="D468" s="2" t="s">
        <v>642</v>
      </c>
      <c r="E468" s="3">
        <v>36774</v>
      </c>
      <c r="F468" s="2" t="s">
        <v>28</v>
      </c>
      <c r="G468" s="2" t="s">
        <v>15</v>
      </c>
      <c r="H468" s="3">
        <v>46150</v>
      </c>
      <c r="K468" s="2" t="s">
        <v>45</v>
      </c>
      <c r="L468" s="2" t="s">
        <v>33</v>
      </c>
      <c r="N468" t="s">
        <v>3440</v>
      </c>
      <c r="O468" s="3">
        <v>45306</v>
      </c>
      <c r="P468" s="2">
        <f t="shared" ca="1" si="14"/>
        <v>24</v>
      </c>
      <c r="Q468" s="2">
        <f t="shared" ca="1" si="15"/>
        <v>282</v>
      </c>
      <c r="R468" s="9">
        <f ca="1">ROUNDUP(YEARFRAC(tSeniority_Bonus[[#This Row],[DOH]],TODAY())*12,0)</f>
        <v>283</v>
      </c>
      <c r="S468" s="10">
        <f ca="1">ROUND(tSeniority_Bonus[[#This Row],[YearFrac]]*$S$2,0)</f>
        <v>20659</v>
      </c>
      <c r="T468" s="10">
        <f ca="1">IF(tSeniority_Bonus[[#This Row],[YearFrac]]*$S$2&lt;$S$3,$S$3,IF(tSeniority_Bonus[[#This Row],[YearFrac]]*$S$2&gt;$S$4,$S$4,tSeniority_Bonus[[#This Row],[YearFrac]]*$S$2))</f>
        <v>20659</v>
      </c>
      <c r="U468" s="10">
        <f ca="1">IF(tSeniority_Bonus[[#This Row],[YearFrac]]*$S$2&lt;$S$3,$S$3,tSeniority_Bonus[[#This Row],[YearFrac]]*$S$2)</f>
        <v>20659</v>
      </c>
    </row>
    <row r="469" spans="1:21">
      <c r="A469" s="2">
        <v>1032493</v>
      </c>
      <c r="B469" s="2">
        <v>461</v>
      </c>
      <c r="C469" s="2">
        <v>461</v>
      </c>
      <c r="D469" s="2" t="s">
        <v>643</v>
      </c>
      <c r="E469" s="3">
        <v>36774</v>
      </c>
      <c r="F469" s="2" t="s">
        <v>31</v>
      </c>
      <c r="G469" s="2" t="s">
        <v>15</v>
      </c>
      <c r="H469" s="3">
        <v>45607</v>
      </c>
      <c r="K469" s="2" t="s">
        <v>135</v>
      </c>
      <c r="L469" s="2" t="s">
        <v>174</v>
      </c>
      <c r="N469" t="s">
        <v>3440</v>
      </c>
      <c r="O469" s="3">
        <v>45306</v>
      </c>
      <c r="P469" s="2">
        <f t="shared" ca="1" si="14"/>
        <v>24</v>
      </c>
      <c r="Q469" s="2">
        <f t="shared" ca="1" si="15"/>
        <v>282</v>
      </c>
      <c r="R469" s="9">
        <f ca="1">ROUNDUP(YEARFRAC(tSeniority_Bonus[[#This Row],[DOH]],TODAY())*12,0)</f>
        <v>283</v>
      </c>
      <c r="S469" s="10">
        <f ca="1">ROUND(tSeniority_Bonus[[#This Row],[YearFrac]]*$S$2,0)</f>
        <v>20659</v>
      </c>
      <c r="T469" s="10">
        <f ca="1">IF(tSeniority_Bonus[[#This Row],[YearFrac]]*$S$2&lt;$S$3,$S$3,IF(tSeniority_Bonus[[#This Row],[YearFrac]]*$S$2&gt;$S$4,$S$4,tSeniority_Bonus[[#This Row],[YearFrac]]*$S$2))</f>
        <v>20659</v>
      </c>
      <c r="U469" s="10">
        <f ca="1">IF(tSeniority_Bonus[[#This Row],[YearFrac]]*$S$2&lt;$S$3,$S$3,tSeniority_Bonus[[#This Row],[YearFrac]]*$S$2)</f>
        <v>20659</v>
      </c>
    </row>
    <row r="470" spans="1:21">
      <c r="A470" s="2">
        <v>1032494</v>
      </c>
      <c r="B470" s="2">
        <v>462</v>
      </c>
      <c r="C470" s="2">
        <v>462</v>
      </c>
      <c r="D470" s="2" t="s">
        <v>644</v>
      </c>
      <c r="E470" s="3">
        <v>36774</v>
      </c>
      <c r="F470" s="2" t="s">
        <v>14</v>
      </c>
      <c r="G470" s="2" t="s">
        <v>15</v>
      </c>
      <c r="H470" s="3">
        <v>43813</v>
      </c>
      <c r="K470" s="2" t="s">
        <v>25</v>
      </c>
      <c r="L470" s="2" t="s">
        <v>401</v>
      </c>
      <c r="N470" t="s">
        <v>3440</v>
      </c>
      <c r="O470" s="3">
        <v>45306</v>
      </c>
      <c r="P470" s="2">
        <f t="shared" ca="1" si="14"/>
        <v>24</v>
      </c>
      <c r="Q470" s="2">
        <f t="shared" ca="1" si="15"/>
        <v>282</v>
      </c>
      <c r="R470" s="9">
        <f ca="1">ROUNDUP(YEARFRAC(tSeniority_Bonus[[#This Row],[DOH]],TODAY())*12,0)</f>
        <v>283</v>
      </c>
      <c r="S470" s="10">
        <f ca="1">ROUND(tSeniority_Bonus[[#This Row],[YearFrac]]*$S$2,0)</f>
        <v>20659</v>
      </c>
      <c r="T470" s="10">
        <f ca="1">IF(tSeniority_Bonus[[#This Row],[YearFrac]]*$S$2&lt;$S$3,$S$3,IF(tSeniority_Bonus[[#This Row],[YearFrac]]*$S$2&gt;$S$4,$S$4,tSeniority_Bonus[[#This Row],[YearFrac]]*$S$2))</f>
        <v>20659</v>
      </c>
      <c r="U470" s="10">
        <f ca="1">IF(tSeniority_Bonus[[#This Row],[YearFrac]]*$S$2&lt;$S$3,$S$3,tSeniority_Bonus[[#This Row],[YearFrac]]*$S$2)</f>
        <v>20659</v>
      </c>
    </row>
    <row r="471" spans="1:21">
      <c r="A471" s="2">
        <v>1032495</v>
      </c>
      <c r="B471" s="2">
        <v>463</v>
      </c>
      <c r="C471" s="2">
        <v>463</v>
      </c>
      <c r="D471" s="2" t="s">
        <v>511</v>
      </c>
      <c r="E471" s="3">
        <v>36774</v>
      </c>
      <c r="F471" s="2" t="s">
        <v>246</v>
      </c>
      <c r="G471" s="2" t="s">
        <v>15</v>
      </c>
      <c r="H471" s="3">
        <v>39915</v>
      </c>
      <c r="K471" s="2" t="s">
        <v>389</v>
      </c>
      <c r="L471" s="2" t="s">
        <v>174</v>
      </c>
      <c r="N471" t="s">
        <v>3440</v>
      </c>
      <c r="O471" s="3">
        <v>45306</v>
      </c>
      <c r="P471" s="2">
        <f t="shared" ca="1" si="14"/>
        <v>24</v>
      </c>
      <c r="Q471" s="2">
        <f t="shared" ca="1" si="15"/>
        <v>282</v>
      </c>
      <c r="R471" s="9">
        <f ca="1">ROUNDUP(YEARFRAC(tSeniority_Bonus[[#This Row],[DOH]],TODAY())*12,0)</f>
        <v>283</v>
      </c>
      <c r="S471" s="10">
        <f ca="1">ROUND(tSeniority_Bonus[[#This Row],[YearFrac]]*$S$2,0)</f>
        <v>20659</v>
      </c>
      <c r="T471" s="10">
        <f ca="1">IF(tSeniority_Bonus[[#This Row],[YearFrac]]*$S$2&lt;$S$3,$S$3,IF(tSeniority_Bonus[[#This Row],[YearFrac]]*$S$2&gt;$S$4,$S$4,tSeniority_Bonus[[#This Row],[YearFrac]]*$S$2))</f>
        <v>20659</v>
      </c>
      <c r="U471" s="10">
        <f ca="1">IF(tSeniority_Bonus[[#This Row],[YearFrac]]*$S$2&lt;$S$3,$S$3,tSeniority_Bonus[[#This Row],[YearFrac]]*$S$2)</f>
        <v>20659</v>
      </c>
    </row>
    <row r="472" spans="1:21">
      <c r="A472" s="2">
        <v>1032496</v>
      </c>
      <c r="B472" s="2">
        <v>464</v>
      </c>
      <c r="C472" s="2">
        <v>464</v>
      </c>
      <c r="D472" s="2" t="s">
        <v>645</v>
      </c>
      <c r="E472" s="3">
        <v>36774</v>
      </c>
      <c r="F472" s="2" t="s">
        <v>14</v>
      </c>
      <c r="G472" s="2" t="s">
        <v>15</v>
      </c>
      <c r="H472" s="3">
        <v>43348</v>
      </c>
      <c r="K472" s="2" t="s">
        <v>43</v>
      </c>
      <c r="L472" s="2" t="s">
        <v>217</v>
      </c>
      <c r="N472" t="s">
        <v>3440</v>
      </c>
      <c r="O472" s="3">
        <v>45306</v>
      </c>
      <c r="P472" s="2">
        <f t="shared" ca="1" si="14"/>
        <v>24</v>
      </c>
      <c r="Q472" s="2">
        <f t="shared" ca="1" si="15"/>
        <v>282</v>
      </c>
      <c r="R472" s="9">
        <f ca="1">ROUNDUP(YEARFRAC(tSeniority_Bonus[[#This Row],[DOH]],TODAY())*12,0)</f>
        <v>283</v>
      </c>
      <c r="S472" s="10">
        <f ca="1">ROUND(tSeniority_Bonus[[#This Row],[YearFrac]]*$S$2,0)</f>
        <v>20659</v>
      </c>
      <c r="T472" s="10">
        <f ca="1">IF(tSeniority_Bonus[[#This Row],[YearFrac]]*$S$2&lt;$S$3,$S$3,IF(tSeniority_Bonus[[#This Row],[YearFrac]]*$S$2&gt;$S$4,$S$4,tSeniority_Bonus[[#This Row],[YearFrac]]*$S$2))</f>
        <v>20659</v>
      </c>
      <c r="U472" s="10">
        <f ca="1">IF(tSeniority_Bonus[[#This Row],[YearFrac]]*$S$2&lt;$S$3,$S$3,tSeniority_Bonus[[#This Row],[YearFrac]]*$S$2)</f>
        <v>20659</v>
      </c>
    </row>
    <row r="473" spans="1:21">
      <c r="A473" s="2">
        <v>1032497</v>
      </c>
      <c r="B473" s="2">
        <v>465</v>
      </c>
      <c r="C473" s="2">
        <v>465</v>
      </c>
      <c r="D473" s="2" t="s">
        <v>646</v>
      </c>
      <c r="E473" s="3">
        <v>36774</v>
      </c>
      <c r="F473" s="2" t="s">
        <v>14</v>
      </c>
      <c r="G473" s="2" t="s">
        <v>15</v>
      </c>
      <c r="H473" s="3">
        <v>43601</v>
      </c>
      <c r="K473" s="2" t="s">
        <v>54</v>
      </c>
      <c r="L473" s="2" t="s">
        <v>22</v>
      </c>
      <c r="N473" t="s">
        <v>3440</v>
      </c>
      <c r="O473" s="3">
        <v>45306</v>
      </c>
      <c r="P473" s="2">
        <f t="shared" ca="1" si="14"/>
        <v>24</v>
      </c>
      <c r="Q473" s="2">
        <f t="shared" ca="1" si="15"/>
        <v>282</v>
      </c>
      <c r="R473" s="9">
        <f ca="1">ROUNDUP(YEARFRAC(tSeniority_Bonus[[#This Row],[DOH]],TODAY())*12,0)</f>
        <v>283</v>
      </c>
      <c r="S473" s="10">
        <f ca="1">ROUND(tSeniority_Bonus[[#This Row],[YearFrac]]*$S$2,0)</f>
        <v>20659</v>
      </c>
      <c r="T473" s="10">
        <f ca="1">IF(tSeniority_Bonus[[#This Row],[YearFrac]]*$S$2&lt;$S$3,$S$3,IF(tSeniority_Bonus[[#This Row],[YearFrac]]*$S$2&gt;$S$4,$S$4,tSeniority_Bonus[[#This Row],[YearFrac]]*$S$2))</f>
        <v>20659</v>
      </c>
      <c r="U473" s="10">
        <f ca="1">IF(tSeniority_Bonus[[#This Row],[YearFrac]]*$S$2&lt;$S$3,$S$3,tSeniority_Bonus[[#This Row],[YearFrac]]*$S$2)</f>
        <v>20659</v>
      </c>
    </row>
    <row r="474" spans="1:21">
      <c r="A474" s="2">
        <v>1032500</v>
      </c>
      <c r="B474" s="2">
        <v>466</v>
      </c>
      <c r="C474" s="2">
        <v>466</v>
      </c>
      <c r="D474" s="2" t="s">
        <v>647</v>
      </c>
      <c r="E474" s="3">
        <v>36786</v>
      </c>
      <c r="F474" s="2" t="s">
        <v>57</v>
      </c>
      <c r="G474" s="2" t="s">
        <v>15</v>
      </c>
      <c r="H474" s="3">
        <v>45785</v>
      </c>
      <c r="K474" s="2" t="s">
        <v>45</v>
      </c>
      <c r="L474" s="2" t="s">
        <v>277</v>
      </c>
      <c r="N474" t="s">
        <v>3440</v>
      </c>
      <c r="O474" s="3">
        <v>45306</v>
      </c>
      <c r="P474" s="2">
        <f t="shared" ca="1" si="14"/>
        <v>24</v>
      </c>
      <c r="Q474" s="2">
        <f t="shared" ca="1" si="15"/>
        <v>282</v>
      </c>
      <c r="R474" s="9">
        <f ca="1">ROUNDUP(YEARFRAC(tSeniority_Bonus[[#This Row],[DOH]],TODAY())*12,0)</f>
        <v>283</v>
      </c>
      <c r="S474" s="10">
        <f ca="1">ROUND(tSeniority_Bonus[[#This Row],[YearFrac]]*$S$2,0)</f>
        <v>20659</v>
      </c>
      <c r="T474" s="10">
        <f ca="1">IF(tSeniority_Bonus[[#This Row],[YearFrac]]*$S$2&lt;$S$3,$S$3,IF(tSeniority_Bonus[[#This Row],[YearFrac]]*$S$2&gt;$S$4,$S$4,tSeniority_Bonus[[#This Row],[YearFrac]]*$S$2))</f>
        <v>20659</v>
      </c>
      <c r="U474" s="10">
        <f ca="1">IF(tSeniority_Bonus[[#This Row],[YearFrac]]*$S$2&lt;$S$3,$S$3,tSeniority_Bonus[[#This Row],[YearFrac]]*$S$2)</f>
        <v>20659</v>
      </c>
    </row>
    <row r="475" spans="1:21">
      <c r="A475" s="2">
        <v>1032505</v>
      </c>
      <c r="B475" s="2">
        <v>467</v>
      </c>
      <c r="C475" s="2">
        <v>467</v>
      </c>
      <c r="D475" s="2" t="s">
        <v>648</v>
      </c>
      <c r="E475" s="3">
        <v>36786</v>
      </c>
      <c r="F475" s="2" t="s">
        <v>14</v>
      </c>
      <c r="G475" s="2" t="s">
        <v>15</v>
      </c>
      <c r="H475" s="3"/>
      <c r="K475" s="2" t="s">
        <v>135</v>
      </c>
      <c r="L475" s="2" t="s">
        <v>185</v>
      </c>
      <c r="N475" t="s">
        <v>3440</v>
      </c>
      <c r="O475" s="3">
        <v>45306</v>
      </c>
      <c r="P475" s="2">
        <f t="shared" ca="1" si="14"/>
        <v>24</v>
      </c>
      <c r="Q475" s="2">
        <f t="shared" ca="1" si="15"/>
        <v>282</v>
      </c>
      <c r="R475" s="9">
        <f ca="1">ROUNDUP(YEARFRAC(tSeniority_Bonus[[#This Row],[DOH]],TODAY())*12,0)</f>
        <v>283</v>
      </c>
      <c r="S475" s="10">
        <f ca="1">ROUND(tSeniority_Bonus[[#This Row],[YearFrac]]*$S$2,0)</f>
        <v>20659</v>
      </c>
      <c r="T475" s="10">
        <f ca="1">IF(tSeniority_Bonus[[#This Row],[YearFrac]]*$S$2&lt;$S$3,$S$3,IF(tSeniority_Bonus[[#This Row],[YearFrac]]*$S$2&gt;$S$4,$S$4,tSeniority_Bonus[[#This Row],[YearFrac]]*$S$2))</f>
        <v>20659</v>
      </c>
      <c r="U475" s="10">
        <f ca="1">IF(tSeniority_Bonus[[#This Row],[YearFrac]]*$S$2&lt;$S$3,$S$3,tSeniority_Bonus[[#This Row],[YearFrac]]*$S$2)</f>
        <v>20659</v>
      </c>
    </row>
    <row r="476" spans="1:21">
      <c r="A476" s="2">
        <v>1032511</v>
      </c>
      <c r="B476" s="2">
        <v>468</v>
      </c>
      <c r="C476" s="2">
        <v>468</v>
      </c>
      <c r="D476" s="2" t="s">
        <v>649</v>
      </c>
      <c r="E476" s="3">
        <v>36787</v>
      </c>
      <c r="F476" s="2" t="s">
        <v>28</v>
      </c>
      <c r="G476" s="2" t="s">
        <v>15</v>
      </c>
      <c r="H476" s="3">
        <v>38599</v>
      </c>
      <c r="K476" s="2" t="s">
        <v>32</v>
      </c>
      <c r="L476" s="2" t="s">
        <v>33</v>
      </c>
      <c r="N476" t="s">
        <v>3440</v>
      </c>
      <c r="O476" s="3">
        <v>45306</v>
      </c>
      <c r="P476" s="2">
        <f t="shared" ca="1" si="14"/>
        <v>24</v>
      </c>
      <c r="Q476" s="2">
        <f t="shared" ca="1" si="15"/>
        <v>282</v>
      </c>
      <c r="R476" s="9">
        <f ca="1">ROUNDUP(YEARFRAC(tSeniority_Bonus[[#This Row],[DOH]],TODAY())*12,0)</f>
        <v>283</v>
      </c>
      <c r="S476" s="10">
        <f ca="1">ROUND(tSeniority_Bonus[[#This Row],[YearFrac]]*$S$2,0)</f>
        <v>20659</v>
      </c>
      <c r="T476" s="10">
        <f ca="1">IF(tSeniority_Bonus[[#This Row],[YearFrac]]*$S$2&lt;$S$3,$S$3,IF(tSeniority_Bonus[[#This Row],[YearFrac]]*$S$2&gt;$S$4,$S$4,tSeniority_Bonus[[#This Row],[YearFrac]]*$S$2))</f>
        <v>20659</v>
      </c>
      <c r="U476" s="10">
        <f ca="1">IF(tSeniority_Bonus[[#This Row],[YearFrac]]*$S$2&lt;$S$3,$S$3,tSeniority_Bonus[[#This Row],[YearFrac]]*$S$2)</f>
        <v>20659</v>
      </c>
    </row>
    <row r="477" spans="1:21">
      <c r="A477" s="2">
        <v>1032512</v>
      </c>
      <c r="B477" s="2">
        <v>469</v>
      </c>
      <c r="C477" s="2">
        <v>469</v>
      </c>
      <c r="D477" s="2" t="s">
        <v>650</v>
      </c>
      <c r="E477" s="3">
        <v>36787</v>
      </c>
      <c r="F477" s="2" t="s">
        <v>14</v>
      </c>
      <c r="G477" s="2" t="s">
        <v>15</v>
      </c>
      <c r="H477" s="3">
        <v>43348</v>
      </c>
      <c r="K477" s="2" t="s">
        <v>389</v>
      </c>
      <c r="L477" s="2" t="s">
        <v>209</v>
      </c>
      <c r="N477" t="s">
        <v>3440</v>
      </c>
      <c r="O477" s="3">
        <v>45306</v>
      </c>
      <c r="P477" s="2">
        <f t="shared" ca="1" si="14"/>
        <v>24</v>
      </c>
      <c r="Q477" s="2">
        <f t="shared" ca="1" si="15"/>
        <v>282</v>
      </c>
      <c r="R477" s="9">
        <f ca="1">ROUNDUP(YEARFRAC(tSeniority_Bonus[[#This Row],[DOH]],TODAY())*12,0)</f>
        <v>283</v>
      </c>
      <c r="S477" s="10">
        <f ca="1">ROUND(tSeniority_Bonus[[#This Row],[YearFrac]]*$S$2,0)</f>
        <v>20659</v>
      </c>
      <c r="T477" s="10">
        <f ca="1">IF(tSeniority_Bonus[[#This Row],[YearFrac]]*$S$2&lt;$S$3,$S$3,IF(tSeniority_Bonus[[#This Row],[YearFrac]]*$S$2&gt;$S$4,$S$4,tSeniority_Bonus[[#This Row],[YearFrac]]*$S$2))</f>
        <v>20659</v>
      </c>
      <c r="U477" s="10">
        <f ca="1">IF(tSeniority_Bonus[[#This Row],[YearFrac]]*$S$2&lt;$S$3,$S$3,tSeniority_Bonus[[#This Row],[YearFrac]]*$S$2)</f>
        <v>20659</v>
      </c>
    </row>
    <row r="478" spans="1:21">
      <c r="A478" s="2">
        <v>1032513</v>
      </c>
      <c r="B478" s="2">
        <v>470</v>
      </c>
      <c r="C478" s="2">
        <v>470</v>
      </c>
      <c r="D478" s="2" t="s">
        <v>651</v>
      </c>
      <c r="E478" s="3">
        <v>36787</v>
      </c>
      <c r="F478" s="2" t="s">
        <v>19</v>
      </c>
      <c r="G478" s="2" t="s">
        <v>15</v>
      </c>
      <c r="H478" s="3">
        <v>46208</v>
      </c>
      <c r="K478" s="2" t="s">
        <v>69</v>
      </c>
      <c r="L478" s="2" t="s">
        <v>265</v>
      </c>
      <c r="N478" t="s">
        <v>3440</v>
      </c>
      <c r="O478" s="3">
        <v>45306</v>
      </c>
      <c r="P478" s="2">
        <f t="shared" ca="1" si="14"/>
        <v>24</v>
      </c>
      <c r="Q478" s="2">
        <f t="shared" ca="1" si="15"/>
        <v>282</v>
      </c>
      <c r="R478" s="9">
        <f ca="1">ROUNDUP(YEARFRAC(tSeniority_Bonus[[#This Row],[DOH]],TODAY())*12,0)</f>
        <v>283</v>
      </c>
      <c r="S478" s="10">
        <f ca="1">ROUND(tSeniority_Bonus[[#This Row],[YearFrac]]*$S$2,0)</f>
        <v>20659</v>
      </c>
      <c r="T478" s="10">
        <f ca="1">IF(tSeniority_Bonus[[#This Row],[YearFrac]]*$S$2&lt;$S$3,$S$3,IF(tSeniority_Bonus[[#This Row],[YearFrac]]*$S$2&gt;$S$4,$S$4,tSeniority_Bonus[[#This Row],[YearFrac]]*$S$2))</f>
        <v>20659</v>
      </c>
      <c r="U478" s="10">
        <f ca="1">IF(tSeniority_Bonus[[#This Row],[YearFrac]]*$S$2&lt;$S$3,$S$3,tSeniority_Bonus[[#This Row],[YearFrac]]*$S$2)</f>
        <v>20659</v>
      </c>
    </row>
    <row r="479" spans="1:21">
      <c r="A479" s="2">
        <v>1032514</v>
      </c>
      <c r="B479" s="2">
        <v>471</v>
      </c>
      <c r="C479" s="2">
        <v>471</v>
      </c>
      <c r="D479" s="2" t="s">
        <v>652</v>
      </c>
      <c r="E479" s="3">
        <v>36787</v>
      </c>
      <c r="F479" s="2" t="s">
        <v>57</v>
      </c>
      <c r="G479" s="2" t="s">
        <v>15</v>
      </c>
      <c r="H479" s="3">
        <v>45546</v>
      </c>
      <c r="K479" s="2" t="s">
        <v>45</v>
      </c>
      <c r="L479" s="2" t="s">
        <v>364</v>
      </c>
      <c r="N479" t="s">
        <v>3440</v>
      </c>
      <c r="O479" s="3">
        <v>45306</v>
      </c>
      <c r="P479" s="2">
        <f t="shared" ca="1" si="14"/>
        <v>24</v>
      </c>
      <c r="Q479" s="2">
        <f t="shared" ca="1" si="15"/>
        <v>282</v>
      </c>
      <c r="R479" s="9">
        <f ca="1">ROUNDUP(YEARFRAC(tSeniority_Bonus[[#This Row],[DOH]],TODAY())*12,0)</f>
        <v>283</v>
      </c>
      <c r="S479" s="10">
        <f ca="1">ROUND(tSeniority_Bonus[[#This Row],[YearFrac]]*$S$2,0)</f>
        <v>20659</v>
      </c>
      <c r="T479" s="10">
        <f ca="1">IF(tSeniority_Bonus[[#This Row],[YearFrac]]*$S$2&lt;$S$3,$S$3,IF(tSeniority_Bonus[[#This Row],[YearFrac]]*$S$2&gt;$S$4,$S$4,tSeniority_Bonus[[#This Row],[YearFrac]]*$S$2))</f>
        <v>20659</v>
      </c>
      <c r="U479" s="10">
        <f ca="1">IF(tSeniority_Bonus[[#This Row],[YearFrac]]*$S$2&lt;$S$3,$S$3,tSeniority_Bonus[[#This Row],[YearFrac]]*$S$2)</f>
        <v>20659</v>
      </c>
    </row>
    <row r="480" spans="1:21">
      <c r="A480" s="2">
        <v>1032515</v>
      </c>
      <c r="B480" s="2">
        <v>472</v>
      </c>
      <c r="C480" s="2">
        <v>472</v>
      </c>
      <c r="D480" s="2" t="s">
        <v>653</v>
      </c>
      <c r="E480" s="3">
        <v>36787</v>
      </c>
      <c r="F480" s="2" t="s">
        <v>14</v>
      </c>
      <c r="G480" s="2" t="s">
        <v>15</v>
      </c>
      <c r="H480" s="3">
        <v>43638</v>
      </c>
      <c r="K480" s="2" t="s">
        <v>65</v>
      </c>
      <c r="L480" s="2" t="s">
        <v>73</v>
      </c>
      <c r="N480" t="s">
        <v>3440</v>
      </c>
      <c r="O480" s="3">
        <v>45306</v>
      </c>
      <c r="P480" s="2">
        <f t="shared" ca="1" si="14"/>
        <v>24</v>
      </c>
      <c r="Q480" s="2">
        <f t="shared" ca="1" si="15"/>
        <v>282</v>
      </c>
      <c r="R480" s="9">
        <f ca="1">ROUNDUP(YEARFRAC(tSeniority_Bonus[[#This Row],[DOH]],TODAY())*12,0)</f>
        <v>283</v>
      </c>
      <c r="S480" s="10">
        <f ca="1">ROUND(tSeniority_Bonus[[#This Row],[YearFrac]]*$S$2,0)</f>
        <v>20659</v>
      </c>
      <c r="T480" s="10">
        <f ca="1">IF(tSeniority_Bonus[[#This Row],[YearFrac]]*$S$2&lt;$S$3,$S$3,IF(tSeniority_Bonus[[#This Row],[YearFrac]]*$S$2&gt;$S$4,$S$4,tSeniority_Bonus[[#This Row],[YearFrac]]*$S$2))</f>
        <v>20659</v>
      </c>
      <c r="U480" s="10">
        <f ca="1">IF(tSeniority_Bonus[[#This Row],[YearFrac]]*$S$2&lt;$S$3,$S$3,tSeniority_Bonus[[#This Row],[YearFrac]]*$S$2)</f>
        <v>20659</v>
      </c>
    </row>
    <row r="481" spans="1:21">
      <c r="A481" s="2">
        <v>1032516</v>
      </c>
      <c r="B481" s="2">
        <v>473</v>
      </c>
      <c r="C481" s="2">
        <v>473</v>
      </c>
      <c r="D481" s="2" t="s">
        <v>654</v>
      </c>
      <c r="E481" s="3">
        <v>36787</v>
      </c>
      <c r="F481" s="2" t="s">
        <v>14</v>
      </c>
      <c r="G481" s="2" t="s">
        <v>15</v>
      </c>
      <c r="H481" s="3">
        <v>43348</v>
      </c>
      <c r="K481" s="2" t="s">
        <v>43</v>
      </c>
      <c r="L481" s="2" t="s">
        <v>265</v>
      </c>
      <c r="N481" t="s">
        <v>3440</v>
      </c>
      <c r="O481" s="3">
        <v>45306</v>
      </c>
      <c r="P481" s="2">
        <f t="shared" ca="1" si="14"/>
        <v>24</v>
      </c>
      <c r="Q481" s="2">
        <f t="shared" ca="1" si="15"/>
        <v>282</v>
      </c>
      <c r="R481" s="9">
        <f ca="1">ROUNDUP(YEARFRAC(tSeniority_Bonus[[#This Row],[DOH]],TODAY())*12,0)</f>
        <v>283</v>
      </c>
      <c r="S481" s="10">
        <f ca="1">ROUND(tSeniority_Bonus[[#This Row],[YearFrac]]*$S$2,0)</f>
        <v>20659</v>
      </c>
      <c r="T481" s="10">
        <f ca="1">IF(tSeniority_Bonus[[#This Row],[YearFrac]]*$S$2&lt;$S$3,$S$3,IF(tSeniority_Bonus[[#This Row],[YearFrac]]*$S$2&gt;$S$4,$S$4,tSeniority_Bonus[[#This Row],[YearFrac]]*$S$2))</f>
        <v>20659</v>
      </c>
      <c r="U481" s="10">
        <f ca="1">IF(tSeniority_Bonus[[#This Row],[YearFrac]]*$S$2&lt;$S$3,$S$3,tSeniority_Bonus[[#This Row],[YearFrac]]*$S$2)</f>
        <v>20659</v>
      </c>
    </row>
    <row r="482" spans="1:21">
      <c r="A482" s="2">
        <v>1032517</v>
      </c>
      <c r="B482" s="2">
        <v>474</v>
      </c>
      <c r="C482" s="2">
        <v>474</v>
      </c>
      <c r="D482" s="2" t="s">
        <v>655</v>
      </c>
      <c r="E482" s="3">
        <v>36787</v>
      </c>
      <c r="F482" s="2" t="s">
        <v>57</v>
      </c>
      <c r="G482" s="2" t="s">
        <v>15</v>
      </c>
      <c r="H482" s="3">
        <v>39288</v>
      </c>
      <c r="J482" s="2" t="s">
        <v>60</v>
      </c>
      <c r="K482" s="2" t="s">
        <v>54</v>
      </c>
      <c r="L482" s="2" t="s">
        <v>17</v>
      </c>
      <c r="N482" t="s">
        <v>3440</v>
      </c>
      <c r="O482" s="3">
        <v>45306</v>
      </c>
      <c r="P482" s="2">
        <f t="shared" ca="1" si="14"/>
        <v>24</v>
      </c>
      <c r="Q482" s="2">
        <f t="shared" ca="1" si="15"/>
        <v>282</v>
      </c>
      <c r="R482" s="9">
        <f ca="1">ROUNDUP(YEARFRAC(tSeniority_Bonus[[#This Row],[DOH]],TODAY())*12,0)</f>
        <v>283</v>
      </c>
      <c r="S482" s="10">
        <f ca="1">ROUND(tSeniority_Bonus[[#This Row],[YearFrac]]*$S$2,0)</f>
        <v>20659</v>
      </c>
      <c r="T482" s="10">
        <f ca="1">IF(tSeniority_Bonus[[#This Row],[YearFrac]]*$S$2&lt;$S$3,$S$3,IF(tSeniority_Bonus[[#This Row],[YearFrac]]*$S$2&gt;$S$4,$S$4,tSeniority_Bonus[[#This Row],[YearFrac]]*$S$2))</f>
        <v>20659</v>
      </c>
      <c r="U482" s="10">
        <f ca="1">IF(tSeniority_Bonus[[#This Row],[YearFrac]]*$S$2&lt;$S$3,$S$3,tSeniority_Bonus[[#This Row],[YearFrac]]*$S$2)</f>
        <v>20659</v>
      </c>
    </row>
    <row r="483" spans="1:21">
      <c r="A483" s="2">
        <v>1032518</v>
      </c>
      <c r="B483" s="2">
        <v>475</v>
      </c>
      <c r="C483" s="2">
        <v>475</v>
      </c>
      <c r="D483" s="2" t="s">
        <v>656</v>
      </c>
      <c r="E483" s="3">
        <v>36787</v>
      </c>
      <c r="F483" s="2" t="s">
        <v>14</v>
      </c>
      <c r="G483" s="2" t="s">
        <v>15</v>
      </c>
      <c r="H483" s="3">
        <v>45521</v>
      </c>
      <c r="K483" s="2" t="s">
        <v>389</v>
      </c>
      <c r="L483" s="2" t="s">
        <v>448</v>
      </c>
      <c r="N483" t="s">
        <v>3440</v>
      </c>
      <c r="O483" s="3">
        <v>45306</v>
      </c>
      <c r="P483" s="2">
        <f t="shared" ca="1" si="14"/>
        <v>24</v>
      </c>
      <c r="Q483" s="2">
        <f t="shared" ca="1" si="15"/>
        <v>282</v>
      </c>
      <c r="R483" s="9">
        <f ca="1">ROUNDUP(YEARFRAC(tSeniority_Bonus[[#This Row],[DOH]],TODAY())*12,0)</f>
        <v>283</v>
      </c>
      <c r="S483" s="10">
        <f ca="1">ROUND(tSeniority_Bonus[[#This Row],[YearFrac]]*$S$2,0)</f>
        <v>20659</v>
      </c>
      <c r="T483" s="10">
        <f ca="1">IF(tSeniority_Bonus[[#This Row],[YearFrac]]*$S$2&lt;$S$3,$S$3,IF(tSeniority_Bonus[[#This Row],[YearFrac]]*$S$2&gt;$S$4,$S$4,tSeniority_Bonus[[#This Row],[YearFrac]]*$S$2))</f>
        <v>20659</v>
      </c>
      <c r="U483" s="10">
        <f ca="1">IF(tSeniority_Bonus[[#This Row],[YearFrac]]*$S$2&lt;$S$3,$S$3,tSeniority_Bonus[[#This Row],[YearFrac]]*$S$2)</f>
        <v>20659</v>
      </c>
    </row>
    <row r="484" spans="1:21">
      <c r="A484" s="2">
        <v>1032519</v>
      </c>
      <c r="B484" s="2">
        <v>476</v>
      </c>
      <c r="C484" s="2">
        <v>476</v>
      </c>
      <c r="D484" s="2" t="s">
        <v>657</v>
      </c>
      <c r="E484" s="3">
        <v>36787</v>
      </c>
      <c r="F484" s="2" t="s">
        <v>14</v>
      </c>
      <c r="G484" s="2" t="s">
        <v>15</v>
      </c>
      <c r="H484" s="3">
        <v>44656</v>
      </c>
      <c r="K484" s="2" t="s">
        <v>135</v>
      </c>
      <c r="L484" s="2" t="s">
        <v>33</v>
      </c>
      <c r="M484" s="2" t="s">
        <v>194</v>
      </c>
      <c r="N484" t="s">
        <v>3440</v>
      </c>
      <c r="O484" s="3">
        <v>45306</v>
      </c>
      <c r="P484" s="2">
        <f t="shared" ca="1" si="14"/>
        <v>24</v>
      </c>
      <c r="Q484" s="2">
        <f t="shared" ca="1" si="15"/>
        <v>282</v>
      </c>
      <c r="R484" s="9">
        <f ca="1">ROUNDUP(YEARFRAC(tSeniority_Bonus[[#This Row],[DOH]],TODAY())*12,0)</f>
        <v>283</v>
      </c>
      <c r="S484" s="10">
        <f ca="1">ROUND(tSeniority_Bonus[[#This Row],[YearFrac]]*$S$2,0)</f>
        <v>20659</v>
      </c>
      <c r="T484" s="10">
        <f ca="1">IF(tSeniority_Bonus[[#This Row],[YearFrac]]*$S$2&lt;$S$3,$S$3,IF(tSeniority_Bonus[[#This Row],[YearFrac]]*$S$2&gt;$S$4,$S$4,tSeniority_Bonus[[#This Row],[YearFrac]]*$S$2))</f>
        <v>20659</v>
      </c>
      <c r="U484" s="10">
        <f ca="1">IF(tSeniority_Bonus[[#This Row],[YearFrac]]*$S$2&lt;$S$3,$S$3,tSeniority_Bonus[[#This Row],[YearFrac]]*$S$2)</f>
        <v>20659</v>
      </c>
    </row>
    <row r="485" spans="1:21">
      <c r="A485" s="2">
        <v>1032520</v>
      </c>
      <c r="B485" s="2">
        <v>477</v>
      </c>
      <c r="C485" s="2">
        <v>477</v>
      </c>
      <c r="D485" s="2" t="s">
        <v>658</v>
      </c>
      <c r="E485" s="3">
        <v>36787</v>
      </c>
      <c r="F485" s="2" t="s">
        <v>14</v>
      </c>
      <c r="G485" s="2" t="s">
        <v>15</v>
      </c>
      <c r="H485" s="3">
        <v>44548</v>
      </c>
      <c r="K485" s="2" t="s">
        <v>135</v>
      </c>
      <c r="L485" s="2" t="s">
        <v>659</v>
      </c>
      <c r="N485" t="s">
        <v>3440</v>
      </c>
      <c r="O485" s="3">
        <v>45306</v>
      </c>
      <c r="P485" s="2">
        <f t="shared" ca="1" si="14"/>
        <v>24</v>
      </c>
      <c r="Q485" s="2">
        <f t="shared" ca="1" si="15"/>
        <v>282</v>
      </c>
      <c r="R485" s="9">
        <f ca="1">ROUNDUP(YEARFRAC(tSeniority_Bonus[[#This Row],[DOH]],TODAY())*12,0)</f>
        <v>283</v>
      </c>
      <c r="S485" s="10">
        <f ca="1">ROUND(tSeniority_Bonus[[#This Row],[YearFrac]]*$S$2,0)</f>
        <v>20659</v>
      </c>
      <c r="T485" s="10">
        <f ca="1">IF(tSeniority_Bonus[[#This Row],[YearFrac]]*$S$2&lt;$S$3,$S$3,IF(tSeniority_Bonus[[#This Row],[YearFrac]]*$S$2&gt;$S$4,$S$4,tSeniority_Bonus[[#This Row],[YearFrac]]*$S$2))</f>
        <v>20659</v>
      </c>
      <c r="U485" s="10">
        <f ca="1">IF(tSeniority_Bonus[[#This Row],[YearFrac]]*$S$2&lt;$S$3,$S$3,tSeniority_Bonus[[#This Row],[YearFrac]]*$S$2)</f>
        <v>20659</v>
      </c>
    </row>
    <row r="486" spans="1:21">
      <c r="A486" s="2">
        <v>1032521</v>
      </c>
      <c r="B486" s="2">
        <v>478</v>
      </c>
      <c r="C486" s="2">
        <v>478</v>
      </c>
      <c r="D486" s="2" t="s">
        <v>660</v>
      </c>
      <c r="E486" s="3">
        <v>36787</v>
      </c>
      <c r="F486" s="2" t="s">
        <v>19</v>
      </c>
      <c r="G486" s="2" t="s">
        <v>15</v>
      </c>
      <c r="H486" s="3">
        <v>45546</v>
      </c>
      <c r="K486" s="2" t="s">
        <v>43</v>
      </c>
      <c r="L486" s="2" t="s">
        <v>661</v>
      </c>
      <c r="N486" t="s">
        <v>3440</v>
      </c>
      <c r="O486" s="3">
        <v>45306</v>
      </c>
      <c r="P486" s="2">
        <f t="shared" ca="1" si="14"/>
        <v>24</v>
      </c>
      <c r="Q486" s="2">
        <f t="shared" ca="1" si="15"/>
        <v>282</v>
      </c>
      <c r="R486" s="9">
        <f ca="1">ROUNDUP(YEARFRAC(tSeniority_Bonus[[#This Row],[DOH]],TODAY())*12,0)</f>
        <v>283</v>
      </c>
      <c r="S486" s="10">
        <f ca="1">ROUND(tSeniority_Bonus[[#This Row],[YearFrac]]*$S$2,0)</f>
        <v>20659</v>
      </c>
      <c r="T486" s="10">
        <f ca="1">IF(tSeniority_Bonus[[#This Row],[YearFrac]]*$S$2&lt;$S$3,$S$3,IF(tSeniority_Bonus[[#This Row],[YearFrac]]*$S$2&gt;$S$4,$S$4,tSeniority_Bonus[[#This Row],[YearFrac]]*$S$2))</f>
        <v>20659</v>
      </c>
      <c r="U486" s="10">
        <f ca="1">IF(tSeniority_Bonus[[#This Row],[YearFrac]]*$S$2&lt;$S$3,$S$3,tSeniority_Bonus[[#This Row],[YearFrac]]*$S$2)</f>
        <v>20659</v>
      </c>
    </row>
    <row r="487" spans="1:21">
      <c r="A487" s="2">
        <v>1032522</v>
      </c>
      <c r="B487" s="2">
        <v>479</v>
      </c>
      <c r="C487" s="2">
        <v>479</v>
      </c>
      <c r="D487" s="2" t="s">
        <v>662</v>
      </c>
      <c r="E487" s="3">
        <v>36787</v>
      </c>
      <c r="F487" s="2" t="s">
        <v>57</v>
      </c>
      <c r="G487" s="2" t="s">
        <v>15</v>
      </c>
      <c r="H487" s="3">
        <v>41873</v>
      </c>
      <c r="J487" s="2" t="s">
        <v>60</v>
      </c>
      <c r="K487" s="2" t="s">
        <v>80</v>
      </c>
      <c r="L487" s="2" t="s">
        <v>229</v>
      </c>
      <c r="N487" t="s">
        <v>3440</v>
      </c>
      <c r="O487" s="3">
        <v>45306</v>
      </c>
      <c r="P487" s="2">
        <f t="shared" ca="1" si="14"/>
        <v>24</v>
      </c>
      <c r="Q487" s="2">
        <f t="shared" ca="1" si="15"/>
        <v>282</v>
      </c>
      <c r="R487" s="9">
        <f ca="1">ROUNDUP(YEARFRAC(tSeniority_Bonus[[#This Row],[DOH]],TODAY())*12,0)</f>
        <v>283</v>
      </c>
      <c r="S487" s="10">
        <f ca="1">ROUND(tSeniority_Bonus[[#This Row],[YearFrac]]*$S$2,0)</f>
        <v>20659</v>
      </c>
      <c r="T487" s="10">
        <f ca="1">IF(tSeniority_Bonus[[#This Row],[YearFrac]]*$S$2&lt;$S$3,$S$3,IF(tSeniority_Bonus[[#This Row],[YearFrac]]*$S$2&gt;$S$4,$S$4,tSeniority_Bonus[[#This Row],[YearFrac]]*$S$2))</f>
        <v>20659</v>
      </c>
      <c r="U487" s="10">
        <f ca="1">IF(tSeniority_Bonus[[#This Row],[YearFrac]]*$S$2&lt;$S$3,$S$3,tSeniority_Bonus[[#This Row],[YearFrac]]*$S$2)</f>
        <v>20659</v>
      </c>
    </row>
    <row r="488" spans="1:21">
      <c r="A488" s="2">
        <v>1032536</v>
      </c>
      <c r="B488" s="2">
        <v>480</v>
      </c>
      <c r="C488" s="2">
        <v>480</v>
      </c>
      <c r="D488" s="2" t="s">
        <v>663</v>
      </c>
      <c r="E488" s="3">
        <v>36808</v>
      </c>
      <c r="F488" s="2" t="s">
        <v>14</v>
      </c>
      <c r="G488" s="2" t="s">
        <v>15</v>
      </c>
      <c r="H488" s="3">
        <v>43348</v>
      </c>
      <c r="K488" s="2" t="s">
        <v>63</v>
      </c>
      <c r="L488" s="2" t="s">
        <v>46</v>
      </c>
      <c r="N488" t="s">
        <v>3440</v>
      </c>
      <c r="O488" s="3">
        <v>45306</v>
      </c>
      <c r="P488" s="2">
        <f t="shared" ca="1" si="14"/>
        <v>24</v>
      </c>
      <c r="Q488" s="2">
        <f t="shared" ca="1" si="15"/>
        <v>281</v>
      </c>
      <c r="R488" s="9">
        <f ca="1">ROUNDUP(YEARFRAC(tSeniority_Bonus[[#This Row],[DOH]],TODAY())*12,0)</f>
        <v>282</v>
      </c>
      <c r="S488" s="10">
        <f ca="1">ROUND(tSeniority_Bonus[[#This Row],[YearFrac]]*$S$2,0)</f>
        <v>20586</v>
      </c>
      <c r="T488" s="10">
        <f ca="1">IF(tSeniority_Bonus[[#This Row],[YearFrac]]*$S$2&lt;$S$3,$S$3,IF(tSeniority_Bonus[[#This Row],[YearFrac]]*$S$2&gt;$S$4,$S$4,tSeniority_Bonus[[#This Row],[YearFrac]]*$S$2))</f>
        <v>20586</v>
      </c>
      <c r="U488" s="10">
        <f ca="1">IF(tSeniority_Bonus[[#This Row],[YearFrac]]*$S$2&lt;$S$3,$S$3,tSeniority_Bonus[[#This Row],[YearFrac]]*$S$2)</f>
        <v>20586</v>
      </c>
    </row>
    <row r="489" spans="1:21">
      <c r="A489" s="2">
        <v>1032537</v>
      </c>
      <c r="B489" s="2">
        <v>481</v>
      </c>
      <c r="C489" s="2">
        <v>481</v>
      </c>
      <c r="D489" s="2" t="s">
        <v>664</v>
      </c>
      <c r="E489" s="3">
        <v>36808</v>
      </c>
      <c r="F489" s="2" t="s">
        <v>19</v>
      </c>
      <c r="G489" s="2" t="s">
        <v>15</v>
      </c>
      <c r="H489" s="3">
        <v>46090</v>
      </c>
      <c r="K489" s="2" t="s">
        <v>63</v>
      </c>
      <c r="L489" s="2" t="s">
        <v>478</v>
      </c>
      <c r="N489" t="s">
        <v>3440</v>
      </c>
      <c r="O489" s="3">
        <v>45306</v>
      </c>
      <c r="P489" s="2">
        <f t="shared" ca="1" si="14"/>
        <v>24</v>
      </c>
      <c r="Q489" s="2">
        <f t="shared" ca="1" si="15"/>
        <v>281</v>
      </c>
      <c r="R489" s="9">
        <f ca="1">ROUNDUP(YEARFRAC(tSeniority_Bonus[[#This Row],[DOH]],TODAY())*12,0)</f>
        <v>282</v>
      </c>
      <c r="S489" s="10">
        <f ca="1">ROUND(tSeniority_Bonus[[#This Row],[YearFrac]]*$S$2,0)</f>
        <v>20586</v>
      </c>
      <c r="T489" s="10">
        <f ca="1">IF(tSeniority_Bonus[[#This Row],[YearFrac]]*$S$2&lt;$S$3,$S$3,IF(tSeniority_Bonus[[#This Row],[YearFrac]]*$S$2&gt;$S$4,$S$4,tSeniority_Bonus[[#This Row],[YearFrac]]*$S$2))</f>
        <v>20586</v>
      </c>
      <c r="U489" s="10">
        <f ca="1">IF(tSeniority_Bonus[[#This Row],[YearFrac]]*$S$2&lt;$S$3,$S$3,tSeniority_Bonus[[#This Row],[YearFrac]]*$S$2)</f>
        <v>20586</v>
      </c>
    </row>
    <row r="490" spans="1:21">
      <c r="A490" s="2">
        <v>1032539</v>
      </c>
      <c r="B490" s="2">
        <v>482</v>
      </c>
      <c r="C490" s="2">
        <v>482</v>
      </c>
      <c r="D490" s="2" t="s">
        <v>665</v>
      </c>
      <c r="E490" s="3">
        <v>36808</v>
      </c>
      <c r="F490" s="2" t="s">
        <v>28</v>
      </c>
      <c r="G490" s="2" t="s">
        <v>15</v>
      </c>
      <c r="H490" s="3">
        <v>45001</v>
      </c>
      <c r="K490" s="2" t="s">
        <v>21</v>
      </c>
      <c r="L490" s="2" t="s">
        <v>36</v>
      </c>
      <c r="N490" t="s">
        <v>3440</v>
      </c>
      <c r="O490" s="3">
        <v>45306</v>
      </c>
      <c r="P490" s="2">
        <f t="shared" ca="1" si="14"/>
        <v>24</v>
      </c>
      <c r="Q490" s="2">
        <f t="shared" ca="1" si="15"/>
        <v>281</v>
      </c>
      <c r="R490" s="9">
        <f ca="1">ROUNDUP(YEARFRAC(tSeniority_Bonus[[#This Row],[DOH]],TODAY())*12,0)</f>
        <v>282</v>
      </c>
      <c r="S490" s="10">
        <f ca="1">ROUND(tSeniority_Bonus[[#This Row],[YearFrac]]*$S$2,0)</f>
        <v>20586</v>
      </c>
      <c r="T490" s="10">
        <f ca="1">IF(tSeniority_Bonus[[#This Row],[YearFrac]]*$S$2&lt;$S$3,$S$3,IF(tSeniority_Bonus[[#This Row],[YearFrac]]*$S$2&gt;$S$4,$S$4,tSeniority_Bonus[[#This Row],[YearFrac]]*$S$2))</f>
        <v>20586</v>
      </c>
      <c r="U490" s="10">
        <f ca="1">IF(tSeniority_Bonus[[#This Row],[YearFrac]]*$S$2&lt;$S$3,$S$3,tSeniority_Bonus[[#This Row],[YearFrac]]*$S$2)</f>
        <v>20586</v>
      </c>
    </row>
    <row r="491" spans="1:21">
      <c r="A491" s="2">
        <v>1032575</v>
      </c>
      <c r="B491" s="2">
        <v>483</v>
      </c>
      <c r="C491" s="2">
        <v>483</v>
      </c>
      <c r="D491" s="2" t="s">
        <v>666</v>
      </c>
      <c r="E491" s="3">
        <v>36808</v>
      </c>
      <c r="F491" s="2" t="s">
        <v>28</v>
      </c>
      <c r="G491" s="2" t="s">
        <v>15</v>
      </c>
      <c r="H491" s="3">
        <v>43627</v>
      </c>
      <c r="J491" s="2" t="s">
        <v>20</v>
      </c>
      <c r="K491" s="2" t="s">
        <v>147</v>
      </c>
      <c r="L491" s="2" t="s">
        <v>46</v>
      </c>
      <c r="N491" t="s">
        <v>3440</v>
      </c>
      <c r="O491" s="3">
        <v>45306</v>
      </c>
      <c r="P491" s="2">
        <f t="shared" ca="1" si="14"/>
        <v>24</v>
      </c>
      <c r="Q491" s="2">
        <f t="shared" ca="1" si="15"/>
        <v>281</v>
      </c>
      <c r="R491" s="9">
        <f ca="1">ROUNDUP(YEARFRAC(tSeniority_Bonus[[#This Row],[DOH]],TODAY())*12,0)</f>
        <v>282</v>
      </c>
      <c r="S491" s="10">
        <f ca="1">ROUND(tSeniority_Bonus[[#This Row],[YearFrac]]*$S$2,0)</f>
        <v>20586</v>
      </c>
      <c r="T491" s="10">
        <f ca="1">IF(tSeniority_Bonus[[#This Row],[YearFrac]]*$S$2&lt;$S$3,$S$3,IF(tSeniority_Bonus[[#This Row],[YearFrac]]*$S$2&gt;$S$4,$S$4,tSeniority_Bonus[[#This Row],[YearFrac]]*$S$2))</f>
        <v>20586</v>
      </c>
      <c r="U491" s="10">
        <f ca="1">IF(tSeniority_Bonus[[#This Row],[YearFrac]]*$S$2&lt;$S$3,$S$3,tSeniority_Bonus[[#This Row],[YearFrac]]*$S$2)</f>
        <v>20586</v>
      </c>
    </row>
    <row r="492" spans="1:21">
      <c r="A492" s="2">
        <v>1032540</v>
      </c>
      <c r="B492" s="2">
        <v>484</v>
      </c>
      <c r="C492" s="2">
        <v>484</v>
      </c>
      <c r="D492" s="2" t="s">
        <v>667</v>
      </c>
      <c r="E492" s="3">
        <v>36808</v>
      </c>
      <c r="F492" s="2" t="s">
        <v>19</v>
      </c>
      <c r="G492" s="2" t="s">
        <v>15</v>
      </c>
      <c r="H492" s="3">
        <v>45546</v>
      </c>
      <c r="K492" s="2" t="s">
        <v>126</v>
      </c>
      <c r="L492" s="2" t="s">
        <v>615</v>
      </c>
      <c r="N492" t="s">
        <v>3440</v>
      </c>
      <c r="O492" s="3">
        <v>45306</v>
      </c>
      <c r="P492" s="2">
        <f t="shared" ca="1" si="14"/>
        <v>24</v>
      </c>
      <c r="Q492" s="2">
        <f t="shared" ca="1" si="15"/>
        <v>281</v>
      </c>
      <c r="R492" s="9">
        <f ca="1">ROUNDUP(YEARFRAC(tSeniority_Bonus[[#This Row],[DOH]],TODAY())*12,0)</f>
        <v>282</v>
      </c>
      <c r="S492" s="10">
        <f ca="1">ROUND(tSeniority_Bonus[[#This Row],[YearFrac]]*$S$2,0)</f>
        <v>20586</v>
      </c>
      <c r="T492" s="10">
        <f ca="1">IF(tSeniority_Bonus[[#This Row],[YearFrac]]*$S$2&lt;$S$3,$S$3,IF(tSeniority_Bonus[[#This Row],[YearFrac]]*$S$2&gt;$S$4,$S$4,tSeniority_Bonus[[#This Row],[YearFrac]]*$S$2))</f>
        <v>20586</v>
      </c>
      <c r="U492" s="10">
        <f ca="1">IF(tSeniority_Bonus[[#This Row],[YearFrac]]*$S$2&lt;$S$3,$S$3,tSeniority_Bonus[[#This Row],[YearFrac]]*$S$2)</f>
        <v>20586</v>
      </c>
    </row>
    <row r="493" spans="1:21">
      <c r="A493" s="2">
        <v>1032542</v>
      </c>
      <c r="B493" s="2">
        <v>485</v>
      </c>
      <c r="C493" s="2">
        <v>485</v>
      </c>
      <c r="D493" s="2" t="s">
        <v>668</v>
      </c>
      <c r="E493" s="3">
        <v>36808</v>
      </c>
      <c r="F493" s="2" t="s">
        <v>57</v>
      </c>
      <c r="G493" s="2" t="s">
        <v>15</v>
      </c>
      <c r="H493" s="3">
        <v>46124</v>
      </c>
      <c r="K493" s="2" t="s">
        <v>45</v>
      </c>
      <c r="L493" s="2" t="s">
        <v>669</v>
      </c>
      <c r="N493" t="s">
        <v>3440</v>
      </c>
      <c r="O493" s="3">
        <v>45306</v>
      </c>
      <c r="P493" s="2">
        <f t="shared" ca="1" si="14"/>
        <v>24</v>
      </c>
      <c r="Q493" s="2">
        <f t="shared" ca="1" si="15"/>
        <v>281</v>
      </c>
      <c r="R493" s="9">
        <f ca="1">ROUNDUP(YEARFRAC(tSeniority_Bonus[[#This Row],[DOH]],TODAY())*12,0)</f>
        <v>282</v>
      </c>
      <c r="S493" s="10">
        <f ca="1">ROUND(tSeniority_Bonus[[#This Row],[YearFrac]]*$S$2,0)</f>
        <v>20586</v>
      </c>
      <c r="T493" s="10">
        <f ca="1">IF(tSeniority_Bonus[[#This Row],[YearFrac]]*$S$2&lt;$S$3,$S$3,IF(tSeniority_Bonus[[#This Row],[YearFrac]]*$S$2&gt;$S$4,$S$4,tSeniority_Bonus[[#This Row],[YearFrac]]*$S$2))</f>
        <v>20586</v>
      </c>
      <c r="U493" s="10">
        <f ca="1">IF(tSeniority_Bonus[[#This Row],[YearFrac]]*$S$2&lt;$S$3,$S$3,tSeniority_Bonus[[#This Row],[YearFrac]]*$S$2)</f>
        <v>20586</v>
      </c>
    </row>
    <row r="494" spans="1:21">
      <c r="A494" s="2">
        <v>1032543</v>
      </c>
      <c r="B494" s="2">
        <v>486</v>
      </c>
      <c r="C494" s="2">
        <v>486</v>
      </c>
      <c r="D494" s="2" t="s">
        <v>670</v>
      </c>
      <c r="E494" s="3">
        <v>36808</v>
      </c>
      <c r="F494" s="2" t="s">
        <v>19</v>
      </c>
      <c r="G494" s="2" t="s">
        <v>15</v>
      </c>
      <c r="H494" s="3">
        <v>46351</v>
      </c>
      <c r="K494" s="2" t="s">
        <v>126</v>
      </c>
      <c r="L494" s="2" t="s">
        <v>432</v>
      </c>
      <c r="N494" t="s">
        <v>3440</v>
      </c>
      <c r="O494" s="3">
        <v>45306</v>
      </c>
      <c r="P494" s="2">
        <f t="shared" ca="1" si="14"/>
        <v>24</v>
      </c>
      <c r="Q494" s="2">
        <f t="shared" ca="1" si="15"/>
        <v>281</v>
      </c>
      <c r="R494" s="9">
        <f ca="1">ROUNDUP(YEARFRAC(tSeniority_Bonus[[#This Row],[DOH]],TODAY())*12,0)</f>
        <v>282</v>
      </c>
      <c r="S494" s="10">
        <f ca="1">ROUND(tSeniority_Bonus[[#This Row],[YearFrac]]*$S$2,0)</f>
        <v>20586</v>
      </c>
      <c r="T494" s="10">
        <f ca="1">IF(tSeniority_Bonus[[#This Row],[YearFrac]]*$S$2&lt;$S$3,$S$3,IF(tSeniority_Bonus[[#This Row],[YearFrac]]*$S$2&gt;$S$4,$S$4,tSeniority_Bonus[[#This Row],[YearFrac]]*$S$2))</f>
        <v>20586</v>
      </c>
      <c r="U494" s="10">
        <f ca="1">IF(tSeniority_Bonus[[#This Row],[YearFrac]]*$S$2&lt;$S$3,$S$3,tSeniority_Bonus[[#This Row],[YearFrac]]*$S$2)</f>
        <v>20586</v>
      </c>
    </row>
    <row r="495" spans="1:21">
      <c r="A495" s="2">
        <v>1032544</v>
      </c>
      <c r="B495" s="2">
        <v>487</v>
      </c>
      <c r="C495" s="2">
        <v>487</v>
      </c>
      <c r="D495" s="2" t="s">
        <v>671</v>
      </c>
      <c r="E495" s="3">
        <v>36808</v>
      </c>
      <c r="F495" s="2" t="s">
        <v>14</v>
      </c>
      <c r="G495" s="2" t="s">
        <v>15</v>
      </c>
      <c r="H495" s="3">
        <v>43506</v>
      </c>
      <c r="J495" s="2" t="s">
        <v>60</v>
      </c>
      <c r="K495" s="2" t="s">
        <v>25</v>
      </c>
      <c r="L495" s="2" t="s">
        <v>249</v>
      </c>
      <c r="N495" t="s">
        <v>3440</v>
      </c>
      <c r="O495" s="3">
        <v>45306</v>
      </c>
      <c r="P495" s="2">
        <f t="shared" ca="1" si="14"/>
        <v>24</v>
      </c>
      <c r="Q495" s="2">
        <f t="shared" ca="1" si="15"/>
        <v>281</v>
      </c>
      <c r="R495" s="9">
        <f ca="1">ROUNDUP(YEARFRAC(tSeniority_Bonus[[#This Row],[DOH]],TODAY())*12,0)</f>
        <v>282</v>
      </c>
      <c r="S495" s="10">
        <f ca="1">ROUND(tSeniority_Bonus[[#This Row],[YearFrac]]*$S$2,0)</f>
        <v>20586</v>
      </c>
      <c r="T495" s="10">
        <f ca="1">IF(tSeniority_Bonus[[#This Row],[YearFrac]]*$S$2&lt;$S$3,$S$3,IF(tSeniority_Bonus[[#This Row],[YearFrac]]*$S$2&gt;$S$4,$S$4,tSeniority_Bonus[[#This Row],[YearFrac]]*$S$2))</f>
        <v>20586</v>
      </c>
      <c r="U495" s="10">
        <f ca="1">IF(tSeniority_Bonus[[#This Row],[YearFrac]]*$S$2&lt;$S$3,$S$3,tSeniority_Bonus[[#This Row],[YearFrac]]*$S$2)</f>
        <v>20586</v>
      </c>
    </row>
    <row r="496" spans="1:21">
      <c r="A496" s="2">
        <v>1032551</v>
      </c>
      <c r="B496" s="2">
        <v>488</v>
      </c>
      <c r="C496" s="2">
        <v>488</v>
      </c>
      <c r="D496" s="2" t="s">
        <v>672</v>
      </c>
      <c r="E496" s="3">
        <v>36815</v>
      </c>
      <c r="F496" s="2" t="s">
        <v>19</v>
      </c>
      <c r="G496" s="2" t="s">
        <v>15</v>
      </c>
      <c r="H496" s="3">
        <v>45546</v>
      </c>
      <c r="K496" s="2" t="s">
        <v>80</v>
      </c>
      <c r="L496" s="2" t="s">
        <v>346</v>
      </c>
      <c r="N496" t="s">
        <v>3440</v>
      </c>
      <c r="O496" s="3">
        <v>45306</v>
      </c>
      <c r="P496" s="2">
        <f t="shared" ca="1" si="14"/>
        <v>24</v>
      </c>
      <c r="Q496" s="2">
        <f t="shared" ca="1" si="15"/>
        <v>281</v>
      </c>
      <c r="R496" s="9">
        <f ca="1">ROUNDUP(YEARFRAC(tSeniority_Bonus[[#This Row],[DOH]],TODAY())*12,0)</f>
        <v>282</v>
      </c>
      <c r="S496" s="10">
        <f ca="1">ROUND(tSeniority_Bonus[[#This Row],[YearFrac]]*$S$2,0)</f>
        <v>20586</v>
      </c>
      <c r="T496" s="10">
        <f ca="1">IF(tSeniority_Bonus[[#This Row],[YearFrac]]*$S$2&lt;$S$3,$S$3,IF(tSeniority_Bonus[[#This Row],[YearFrac]]*$S$2&gt;$S$4,$S$4,tSeniority_Bonus[[#This Row],[YearFrac]]*$S$2))</f>
        <v>20586</v>
      </c>
      <c r="U496" s="10">
        <f ca="1">IF(tSeniority_Bonus[[#This Row],[YearFrac]]*$S$2&lt;$S$3,$S$3,tSeniority_Bonus[[#This Row],[YearFrac]]*$S$2)</f>
        <v>20586</v>
      </c>
    </row>
    <row r="497" spans="1:21">
      <c r="A497" s="2">
        <v>1032552</v>
      </c>
      <c r="B497" s="2">
        <v>489</v>
      </c>
      <c r="C497" s="2">
        <v>489</v>
      </c>
      <c r="D497" s="2" t="s">
        <v>673</v>
      </c>
      <c r="E497" s="3">
        <v>36815</v>
      </c>
      <c r="F497" s="2" t="s">
        <v>57</v>
      </c>
      <c r="G497" s="2" t="s">
        <v>15</v>
      </c>
      <c r="H497" s="3">
        <v>44969</v>
      </c>
      <c r="K497" s="2" t="s">
        <v>80</v>
      </c>
      <c r="L497" s="2" t="s">
        <v>319</v>
      </c>
      <c r="N497" t="s">
        <v>3440</v>
      </c>
      <c r="O497" s="3">
        <v>45306</v>
      </c>
      <c r="P497" s="2">
        <f t="shared" ca="1" si="14"/>
        <v>24</v>
      </c>
      <c r="Q497" s="2">
        <f t="shared" ca="1" si="15"/>
        <v>281</v>
      </c>
      <c r="R497" s="9">
        <f ca="1">ROUNDUP(YEARFRAC(tSeniority_Bonus[[#This Row],[DOH]],TODAY())*12,0)</f>
        <v>282</v>
      </c>
      <c r="S497" s="10">
        <f ca="1">ROUND(tSeniority_Bonus[[#This Row],[YearFrac]]*$S$2,0)</f>
        <v>20586</v>
      </c>
      <c r="T497" s="10">
        <f ca="1">IF(tSeniority_Bonus[[#This Row],[YearFrac]]*$S$2&lt;$S$3,$S$3,IF(tSeniority_Bonus[[#This Row],[YearFrac]]*$S$2&gt;$S$4,$S$4,tSeniority_Bonus[[#This Row],[YearFrac]]*$S$2))</f>
        <v>20586</v>
      </c>
      <c r="U497" s="10">
        <f ca="1">IF(tSeniority_Bonus[[#This Row],[YearFrac]]*$S$2&lt;$S$3,$S$3,tSeniority_Bonus[[#This Row],[YearFrac]]*$S$2)</f>
        <v>20586</v>
      </c>
    </row>
    <row r="498" spans="1:21">
      <c r="A498" s="2">
        <v>1032554</v>
      </c>
      <c r="B498" s="2">
        <v>490</v>
      </c>
      <c r="C498" s="2">
        <v>490</v>
      </c>
      <c r="D498" s="2" t="s">
        <v>674</v>
      </c>
      <c r="E498" s="3">
        <v>36815</v>
      </c>
      <c r="F498" s="2" t="s">
        <v>14</v>
      </c>
      <c r="G498" s="2" t="s">
        <v>15</v>
      </c>
      <c r="H498" s="3">
        <v>44201</v>
      </c>
      <c r="K498" s="2" t="s">
        <v>29</v>
      </c>
      <c r="L498" s="2" t="s">
        <v>615</v>
      </c>
      <c r="N498" t="s">
        <v>3440</v>
      </c>
      <c r="O498" s="3">
        <v>45306</v>
      </c>
      <c r="P498" s="2">
        <f t="shared" ca="1" si="14"/>
        <v>24</v>
      </c>
      <c r="Q498" s="2">
        <f t="shared" ca="1" si="15"/>
        <v>281</v>
      </c>
      <c r="R498" s="9">
        <f ca="1">ROUNDUP(YEARFRAC(tSeniority_Bonus[[#This Row],[DOH]],TODAY())*12,0)</f>
        <v>282</v>
      </c>
      <c r="S498" s="10">
        <f ca="1">ROUND(tSeniority_Bonus[[#This Row],[YearFrac]]*$S$2,0)</f>
        <v>20586</v>
      </c>
      <c r="T498" s="10">
        <f ca="1">IF(tSeniority_Bonus[[#This Row],[YearFrac]]*$S$2&lt;$S$3,$S$3,IF(tSeniority_Bonus[[#This Row],[YearFrac]]*$S$2&gt;$S$4,$S$4,tSeniority_Bonus[[#This Row],[YearFrac]]*$S$2))</f>
        <v>20586</v>
      </c>
      <c r="U498" s="10">
        <f ca="1">IF(tSeniority_Bonus[[#This Row],[YearFrac]]*$S$2&lt;$S$3,$S$3,tSeniority_Bonus[[#This Row],[YearFrac]]*$S$2)</f>
        <v>20586</v>
      </c>
    </row>
    <row r="499" spans="1:21">
      <c r="A499" s="2">
        <v>1032555</v>
      </c>
      <c r="B499" s="2">
        <v>491</v>
      </c>
      <c r="C499" s="2">
        <v>491</v>
      </c>
      <c r="D499" s="2" t="s">
        <v>675</v>
      </c>
      <c r="E499" s="3">
        <v>36815</v>
      </c>
      <c r="F499" s="2" t="s">
        <v>19</v>
      </c>
      <c r="G499" s="2" t="s">
        <v>15</v>
      </c>
      <c r="H499" s="3">
        <v>45546</v>
      </c>
      <c r="K499" s="2" t="s">
        <v>63</v>
      </c>
      <c r="L499" s="2" t="s">
        <v>623</v>
      </c>
      <c r="N499" t="s">
        <v>3440</v>
      </c>
      <c r="O499" s="3">
        <v>45306</v>
      </c>
      <c r="P499" s="2">
        <f t="shared" ca="1" si="14"/>
        <v>24</v>
      </c>
      <c r="Q499" s="2">
        <f t="shared" ca="1" si="15"/>
        <v>281</v>
      </c>
      <c r="R499" s="9">
        <f ca="1">ROUNDUP(YEARFRAC(tSeniority_Bonus[[#This Row],[DOH]],TODAY())*12,0)</f>
        <v>282</v>
      </c>
      <c r="S499" s="10">
        <f ca="1">ROUND(tSeniority_Bonus[[#This Row],[YearFrac]]*$S$2,0)</f>
        <v>20586</v>
      </c>
      <c r="T499" s="10">
        <f ca="1">IF(tSeniority_Bonus[[#This Row],[YearFrac]]*$S$2&lt;$S$3,$S$3,IF(tSeniority_Bonus[[#This Row],[YearFrac]]*$S$2&gt;$S$4,$S$4,tSeniority_Bonus[[#This Row],[YearFrac]]*$S$2))</f>
        <v>20586</v>
      </c>
      <c r="U499" s="10">
        <f ca="1">IF(tSeniority_Bonus[[#This Row],[YearFrac]]*$S$2&lt;$S$3,$S$3,tSeniority_Bonus[[#This Row],[YearFrac]]*$S$2)</f>
        <v>20586</v>
      </c>
    </row>
    <row r="500" spans="1:21">
      <c r="A500" s="2">
        <v>1032556</v>
      </c>
      <c r="B500" s="2">
        <v>492</v>
      </c>
      <c r="C500" s="2">
        <v>492</v>
      </c>
      <c r="D500" s="2" t="s">
        <v>676</v>
      </c>
      <c r="E500" s="3">
        <v>36815</v>
      </c>
      <c r="F500" s="2" t="s">
        <v>14</v>
      </c>
      <c r="G500" s="2" t="s">
        <v>15</v>
      </c>
      <c r="H500" s="3">
        <v>43660</v>
      </c>
      <c r="K500" s="2" t="s">
        <v>135</v>
      </c>
      <c r="L500" s="2" t="s">
        <v>185</v>
      </c>
      <c r="N500" t="s">
        <v>3440</v>
      </c>
      <c r="O500" s="3">
        <v>45306</v>
      </c>
      <c r="P500" s="2">
        <f t="shared" ca="1" si="14"/>
        <v>24</v>
      </c>
      <c r="Q500" s="2">
        <f t="shared" ca="1" si="15"/>
        <v>281</v>
      </c>
      <c r="R500" s="9">
        <f ca="1">ROUNDUP(YEARFRAC(tSeniority_Bonus[[#This Row],[DOH]],TODAY())*12,0)</f>
        <v>282</v>
      </c>
      <c r="S500" s="10">
        <f ca="1">ROUND(tSeniority_Bonus[[#This Row],[YearFrac]]*$S$2,0)</f>
        <v>20586</v>
      </c>
      <c r="T500" s="10">
        <f ca="1">IF(tSeniority_Bonus[[#This Row],[YearFrac]]*$S$2&lt;$S$3,$S$3,IF(tSeniority_Bonus[[#This Row],[YearFrac]]*$S$2&gt;$S$4,$S$4,tSeniority_Bonus[[#This Row],[YearFrac]]*$S$2))</f>
        <v>20586</v>
      </c>
      <c r="U500" s="10">
        <f ca="1">IF(tSeniority_Bonus[[#This Row],[YearFrac]]*$S$2&lt;$S$3,$S$3,tSeniority_Bonus[[#This Row],[YearFrac]]*$S$2)</f>
        <v>20586</v>
      </c>
    </row>
    <row r="501" spans="1:21">
      <c r="A501" s="2">
        <v>1032557</v>
      </c>
      <c r="B501" s="2">
        <v>493</v>
      </c>
      <c r="C501" s="2">
        <v>493</v>
      </c>
      <c r="D501" s="2" t="s">
        <v>677</v>
      </c>
      <c r="E501" s="3">
        <v>36815</v>
      </c>
      <c r="F501" s="2" t="s">
        <v>19</v>
      </c>
      <c r="G501" s="2" t="s">
        <v>15</v>
      </c>
      <c r="H501" s="3">
        <v>46090</v>
      </c>
      <c r="K501" s="2" t="s">
        <v>52</v>
      </c>
      <c r="L501" s="2" t="s">
        <v>346</v>
      </c>
      <c r="N501" t="s">
        <v>3440</v>
      </c>
      <c r="O501" s="3">
        <v>45306</v>
      </c>
      <c r="P501" s="2">
        <f t="shared" ca="1" si="14"/>
        <v>24</v>
      </c>
      <c r="Q501" s="2">
        <f t="shared" ca="1" si="15"/>
        <v>281</v>
      </c>
      <c r="R501" s="9">
        <f ca="1">ROUNDUP(YEARFRAC(tSeniority_Bonus[[#This Row],[DOH]],TODAY())*12,0)</f>
        <v>282</v>
      </c>
      <c r="S501" s="10">
        <f ca="1">ROUND(tSeniority_Bonus[[#This Row],[YearFrac]]*$S$2,0)</f>
        <v>20586</v>
      </c>
      <c r="T501" s="10">
        <f ca="1">IF(tSeniority_Bonus[[#This Row],[YearFrac]]*$S$2&lt;$S$3,$S$3,IF(tSeniority_Bonus[[#This Row],[YearFrac]]*$S$2&gt;$S$4,$S$4,tSeniority_Bonus[[#This Row],[YearFrac]]*$S$2))</f>
        <v>20586</v>
      </c>
      <c r="U501" s="10">
        <f ca="1">IF(tSeniority_Bonus[[#This Row],[YearFrac]]*$S$2&lt;$S$3,$S$3,tSeniority_Bonus[[#This Row],[YearFrac]]*$S$2)</f>
        <v>20586</v>
      </c>
    </row>
    <row r="502" spans="1:21">
      <c r="A502" s="2">
        <v>1032558</v>
      </c>
      <c r="B502" s="2">
        <v>494</v>
      </c>
      <c r="C502" s="2">
        <v>494</v>
      </c>
      <c r="D502" s="2" t="s">
        <v>678</v>
      </c>
      <c r="E502" s="3">
        <v>36815</v>
      </c>
      <c r="F502" s="2" t="s">
        <v>28</v>
      </c>
      <c r="G502" s="2" t="s">
        <v>15</v>
      </c>
      <c r="H502" s="3">
        <v>43998</v>
      </c>
      <c r="K502" s="2" t="s">
        <v>45</v>
      </c>
      <c r="L502" s="2" t="s">
        <v>679</v>
      </c>
      <c r="N502" t="s">
        <v>3440</v>
      </c>
      <c r="O502" s="3">
        <v>45306</v>
      </c>
      <c r="P502" s="2">
        <f t="shared" ca="1" si="14"/>
        <v>24</v>
      </c>
      <c r="Q502" s="2">
        <f t="shared" ca="1" si="15"/>
        <v>281</v>
      </c>
      <c r="R502" s="9">
        <f ca="1">ROUNDUP(YEARFRAC(tSeniority_Bonus[[#This Row],[DOH]],TODAY())*12,0)</f>
        <v>282</v>
      </c>
      <c r="S502" s="10">
        <f ca="1">ROUND(tSeniority_Bonus[[#This Row],[YearFrac]]*$S$2,0)</f>
        <v>20586</v>
      </c>
      <c r="T502" s="10">
        <f ca="1">IF(tSeniority_Bonus[[#This Row],[YearFrac]]*$S$2&lt;$S$3,$S$3,IF(tSeniority_Bonus[[#This Row],[YearFrac]]*$S$2&gt;$S$4,$S$4,tSeniority_Bonus[[#This Row],[YearFrac]]*$S$2))</f>
        <v>20586</v>
      </c>
      <c r="U502" s="10">
        <f ca="1">IF(tSeniority_Bonus[[#This Row],[YearFrac]]*$S$2&lt;$S$3,$S$3,tSeniority_Bonus[[#This Row],[YearFrac]]*$S$2)</f>
        <v>20586</v>
      </c>
    </row>
    <row r="503" spans="1:21">
      <c r="A503" s="2">
        <v>1032591</v>
      </c>
      <c r="B503" s="2">
        <v>495</v>
      </c>
      <c r="C503" s="2">
        <v>495</v>
      </c>
      <c r="D503" s="2" t="s">
        <v>680</v>
      </c>
      <c r="E503" s="3">
        <v>36822</v>
      </c>
      <c r="F503" s="2" t="s">
        <v>14</v>
      </c>
      <c r="G503" s="2" t="s">
        <v>15</v>
      </c>
      <c r="H503" s="3">
        <v>45521</v>
      </c>
      <c r="K503" s="2" t="s">
        <v>52</v>
      </c>
      <c r="L503" s="2" t="s">
        <v>439</v>
      </c>
      <c r="N503" t="s">
        <v>3440</v>
      </c>
      <c r="O503" s="3">
        <v>45306</v>
      </c>
      <c r="P503" s="2">
        <f t="shared" ca="1" si="14"/>
        <v>24</v>
      </c>
      <c r="Q503" s="2">
        <f t="shared" ca="1" si="15"/>
        <v>281</v>
      </c>
      <c r="R503" s="9">
        <f ca="1">ROUNDUP(YEARFRAC(tSeniority_Bonus[[#This Row],[DOH]],TODAY())*12,0)</f>
        <v>282</v>
      </c>
      <c r="S503" s="10">
        <f ca="1">ROUND(tSeniority_Bonus[[#This Row],[YearFrac]]*$S$2,0)</f>
        <v>20586</v>
      </c>
      <c r="T503" s="10">
        <f ca="1">IF(tSeniority_Bonus[[#This Row],[YearFrac]]*$S$2&lt;$S$3,$S$3,IF(tSeniority_Bonus[[#This Row],[YearFrac]]*$S$2&gt;$S$4,$S$4,tSeniority_Bonus[[#This Row],[YearFrac]]*$S$2))</f>
        <v>20586</v>
      </c>
      <c r="U503" s="10">
        <f ca="1">IF(tSeniority_Bonus[[#This Row],[YearFrac]]*$S$2&lt;$S$3,$S$3,tSeniority_Bonus[[#This Row],[YearFrac]]*$S$2)</f>
        <v>20586</v>
      </c>
    </row>
    <row r="504" spans="1:21">
      <c r="A504" s="2">
        <v>1032580</v>
      </c>
      <c r="B504" s="2">
        <v>496</v>
      </c>
      <c r="C504" s="2">
        <v>496</v>
      </c>
      <c r="D504" s="2" t="s">
        <v>681</v>
      </c>
      <c r="E504" s="3">
        <v>36836</v>
      </c>
      <c r="F504" s="2" t="s">
        <v>31</v>
      </c>
      <c r="G504" s="2" t="s">
        <v>15</v>
      </c>
      <c r="H504" s="3">
        <v>45581</v>
      </c>
      <c r="K504" s="2" t="s">
        <v>43</v>
      </c>
      <c r="L504" s="2" t="s">
        <v>191</v>
      </c>
      <c r="N504" t="s">
        <v>3440</v>
      </c>
      <c r="O504" s="3">
        <v>45306</v>
      </c>
      <c r="P504" s="2">
        <f t="shared" ca="1" si="14"/>
        <v>24</v>
      </c>
      <c r="Q504" s="2">
        <f t="shared" ca="1" si="15"/>
        <v>280</v>
      </c>
      <c r="R504" s="9">
        <f ca="1">ROUNDUP(YEARFRAC(tSeniority_Bonus[[#This Row],[DOH]],TODAY())*12,0)</f>
        <v>281</v>
      </c>
      <c r="S504" s="10">
        <f ca="1">ROUND(tSeniority_Bonus[[#This Row],[YearFrac]]*$S$2,0)</f>
        <v>20513</v>
      </c>
      <c r="T504" s="10">
        <f ca="1">IF(tSeniority_Bonus[[#This Row],[YearFrac]]*$S$2&lt;$S$3,$S$3,IF(tSeniority_Bonus[[#This Row],[YearFrac]]*$S$2&gt;$S$4,$S$4,tSeniority_Bonus[[#This Row],[YearFrac]]*$S$2))</f>
        <v>20513</v>
      </c>
      <c r="U504" s="10">
        <f ca="1">IF(tSeniority_Bonus[[#This Row],[YearFrac]]*$S$2&lt;$S$3,$S$3,tSeniority_Bonus[[#This Row],[YearFrac]]*$S$2)</f>
        <v>20513</v>
      </c>
    </row>
    <row r="505" spans="1:21">
      <c r="A505" s="2">
        <v>1032582</v>
      </c>
      <c r="B505" s="2">
        <v>497</v>
      </c>
      <c r="C505" s="2">
        <v>497</v>
      </c>
      <c r="D505" s="2" t="s">
        <v>682</v>
      </c>
      <c r="E505" s="3">
        <v>36836</v>
      </c>
      <c r="F505" s="2" t="s">
        <v>19</v>
      </c>
      <c r="G505" s="2" t="s">
        <v>15</v>
      </c>
      <c r="H505" s="3">
        <v>46090</v>
      </c>
      <c r="K505" s="2" t="s">
        <v>16</v>
      </c>
      <c r="L505" s="2" t="s">
        <v>411</v>
      </c>
      <c r="N505" t="s">
        <v>3440</v>
      </c>
      <c r="O505" s="3">
        <v>45306</v>
      </c>
      <c r="P505" s="2">
        <f t="shared" ca="1" si="14"/>
        <v>24</v>
      </c>
      <c r="Q505" s="2">
        <f t="shared" ca="1" si="15"/>
        <v>280</v>
      </c>
      <c r="R505" s="9">
        <f ca="1">ROUNDUP(YEARFRAC(tSeniority_Bonus[[#This Row],[DOH]],TODAY())*12,0)</f>
        <v>281</v>
      </c>
      <c r="S505" s="10">
        <f ca="1">ROUND(tSeniority_Bonus[[#This Row],[YearFrac]]*$S$2,0)</f>
        <v>20513</v>
      </c>
      <c r="T505" s="10">
        <f ca="1">IF(tSeniority_Bonus[[#This Row],[YearFrac]]*$S$2&lt;$S$3,$S$3,IF(tSeniority_Bonus[[#This Row],[YearFrac]]*$S$2&gt;$S$4,$S$4,tSeniority_Bonus[[#This Row],[YearFrac]]*$S$2))</f>
        <v>20513</v>
      </c>
      <c r="U505" s="10">
        <f ca="1">IF(tSeniority_Bonus[[#This Row],[YearFrac]]*$S$2&lt;$S$3,$S$3,tSeniority_Bonus[[#This Row],[YearFrac]]*$S$2)</f>
        <v>20513</v>
      </c>
    </row>
    <row r="506" spans="1:21">
      <c r="A506" s="2">
        <v>1032583</v>
      </c>
      <c r="B506" s="2">
        <v>498</v>
      </c>
      <c r="C506" s="2">
        <v>498</v>
      </c>
      <c r="D506" s="2" t="s">
        <v>683</v>
      </c>
      <c r="E506" s="3">
        <v>36836</v>
      </c>
      <c r="F506" s="2" t="s">
        <v>28</v>
      </c>
      <c r="G506" s="2" t="s">
        <v>15</v>
      </c>
      <c r="H506" s="3">
        <v>44662</v>
      </c>
      <c r="K506" s="2" t="s">
        <v>21</v>
      </c>
      <c r="L506" s="2" t="s">
        <v>67</v>
      </c>
      <c r="N506" t="s">
        <v>3440</v>
      </c>
      <c r="O506" s="3">
        <v>45306</v>
      </c>
      <c r="P506" s="2">
        <f t="shared" ca="1" si="14"/>
        <v>24</v>
      </c>
      <c r="Q506" s="2">
        <f t="shared" ca="1" si="15"/>
        <v>280</v>
      </c>
      <c r="R506" s="9">
        <f ca="1">ROUNDUP(YEARFRAC(tSeniority_Bonus[[#This Row],[DOH]],TODAY())*12,0)</f>
        <v>281</v>
      </c>
      <c r="S506" s="10">
        <f ca="1">ROUND(tSeniority_Bonus[[#This Row],[YearFrac]]*$S$2,0)</f>
        <v>20513</v>
      </c>
      <c r="T506" s="10">
        <f ca="1">IF(tSeniority_Bonus[[#This Row],[YearFrac]]*$S$2&lt;$S$3,$S$3,IF(tSeniority_Bonus[[#This Row],[YearFrac]]*$S$2&gt;$S$4,$S$4,tSeniority_Bonus[[#This Row],[YearFrac]]*$S$2))</f>
        <v>20513</v>
      </c>
      <c r="U506" s="10">
        <f ca="1">IF(tSeniority_Bonus[[#This Row],[YearFrac]]*$S$2&lt;$S$3,$S$3,tSeniority_Bonus[[#This Row],[YearFrac]]*$S$2)</f>
        <v>20513</v>
      </c>
    </row>
    <row r="507" spans="1:21">
      <c r="A507" s="2">
        <v>1032586</v>
      </c>
      <c r="B507" s="2">
        <v>499</v>
      </c>
      <c r="C507" s="2">
        <v>499</v>
      </c>
      <c r="D507" s="2" t="s">
        <v>684</v>
      </c>
      <c r="E507" s="3">
        <v>36836</v>
      </c>
      <c r="F507" s="2" t="s">
        <v>14</v>
      </c>
      <c r="G507" s="2" t="s">
        <v>15</v>
      </c>
      <c r="H507" s="3">
        <v>43506</v>
      </c>
      <c r="K507" s="2" t="s">
        <v>135</v>
      </c>
      <c r="L507" s="2" t="s">
        <v>17</v>
      </c>
      <c r="N507" t="s">
        <v>3440</v>
      </c>
      <c r="O507" s="3">
        <v>45306</v>
      </c>
      <c r="P507" s="2">
        <f t="shared" ca="1" si="14"/>
        <v>24</v>
      </c>
      <c r="Q507" s="2">
        <f t="shared" ca="1" si="15"/>
        <v>280</v>
      </c>
      <c r="R507" s="9">
        <f ca="1">ROUNDUP(YEARFRAC(tSeniority_Bonus[[#This Row],[DOH]],TODAY())*12,0)</f>
        <v>281</v>
      </c>
      <c r="S507" s="10">
        <f ca="1">ROUND(tSeniority_Bonus[[#This Row],[YearFrac]]*$S$2,0)</f>
        <v>20513</v>
      </c>
      <c r="T507" s="10">
        <f ca="1">IF(tSeniority_Bonus[[#This Row],[YearFrac]]*$S$2&lt;$S$3,$S$3,IF(tSeniority_Bonus[[#This Row],[YearFrac]]*$S$2&gt;$S$4,$S$4,tSeniority_Bonus[[#This Row],[YearFrac]]*$S$2))</f>
        <v>20513</v>
      </c>
      <c r="U507" s="10">
        <f ca="1">IF(tSeniority_Bonus[[#This Row],[YearFrac]]*$S$2&lt;$S$3,$S$3,tSeniority_Bonus[[#This Row],[YearFrac]]*$S$2)</f>
        <v>20513</v>
      </c>
    </row>
    <row r="508" spans="1:21">
      <c r="A508" s="2">
        <v>1032588</v>
      </c>
      <c r="B508" s="2">
        <v>500</v>
      </c>
      <c r="C508" s="2">
        <v>500</v>
      </c>
      <c r="D508" s="2" t="s">
        <v>685</v>
      </c>
      <c r="E508" s="3">
        <v>36836</v>
      </c>
      <c r="F508" s="2" t="s">
        <v>31</v>
      </c>
      <c r="G508" s="2" t="s">
        <v>15</v>
      </c>
      <c r="H508" s="3">
        <v>45785</v>
      </c>
      <c r="K508" s="2" t="s">
        <v>389</v>
      </c>
      <c r="L508" s="2" t="s">
        <v>356</v>
      </c>
      <c r="N508" t="s">
        <v>3440</v>
      </c>
      <c r="O508" s="3">
        <v>45306</v>
      </c>
      <c r="P508" s="2">
        <f t="shared" ca="1" si="14"/>
        <v>24</v>
      </c>
      <c r="Q508" s="2">
        <f t="shared" ca="1" si="15"/>
        <v>280</v>
      </c>
      <c r="R508" s="9">
        <f ca="1">ROUNDUP(YEARFRAC(tSeniority_Bonus[[#This Row],[DOH]],TODAY())*12,0)</f>
        <v>281</v>
      </c>
      <c r="S508" s="10">
        <f ca="1">ROUND(tSeniority_Bonus[[#This Row],[YearFrac]]*$S$2,0)</f>
        <v>20513</v>
      </c>
      <c r="T508" s="10">
        <f ca="1">IF(tSeniority_Bonus[[#This Row],[YearFrac]]*$S$2&lt;$S$3,$S$3,IF(tSeniority_Bonus[[#This Row],[YearFrac]]*$S$2&gt;$S$4,$S$4,tSeniority_Bonus[[#This Row],[YearFrac]]*$S$2))</f>
        <v>20513</v>
      </c>
      <c r="U508" s="10">
        <f ca="1">IF(tSeniority_Bonus[[#This Row],[YearFrac]]*$S$2&lt;$S$3,$S$3,tSeniority_Bonus[[#This Row],[YearFrac]]*$S$2)</f>
        <v>20513</v>
      </c>
    </row>
    <row r="509" spans="1:21">
      <c r="A509" s="2">
        <v>1032589</v>
      </c>
      <c r="B509" s="2">
        <v>501</v>
      </c>
      <c r="C509" s="2">
        <v>501</v>
      </c>
      <c r="D509" s="2" t="s">
        <v>686</v>
      </c>
      <c r="E509" s="3">
        <v>36836</v>
      </c>
      <c r="F509" s="2" t="s">
        <v>19</v>
      </c>
      <c r="G509" s="2" t="s">
        <v>15</v>
      </c>
      <c r="H509" s="3">
        <v>46090</v>
      </c>
      <c r="K509" s="2" t="s">
        <v>63</v>
      </c>
      <c r="L509" s="2" t="s">
        <v>169</v>
      </c>
      <c r="N509" t="s">
        <v>3440</v>
      </c>
      <c r="O509" s="3">
        <v>45306</v>
      </c>
      <c r="P509" s="2">
        <f t="shared" ca="1" si="14"/>
        <v>24</v>
      </c>
      <c r="Q509" s="2">
        <f t="shared" ca="1" si="15"/>
        <v>280</v>
      </c>
      <c r="R509" s="9">
        <f ca="1">ROUNDUP(YEARFRAC(tSeniority_Bonus[[#This Row],[DOH]],TODAY())*12,0)</f>
        <v>281</v>
      </c>
      <c r="S509" s="10">
        <f ca="1">ROUND(tSeniority_Bonus[[#This Row],[YearFrac]]*$S$2,0)</f>
        <v>20513</v>
      </c>
      <c r="T509" s="10">
        <f ca="1">IF(tSeniority_Bonus[[#This Row],[YearFrac]]*$S$2&lt;$S$3,$S$3,IF(tSeniority_Bonus[[#This Row],[YearFrac]]*$S$2&gt;$S$4,$S$4,tSeniority_Bonus[[#This Row],[YearFrac]]*$S$2))</f>
        <v>20513</v>
      </c>
      <c r="U509" s="10">
        <f ca="1">IF(tSeniority_Bonus[[#This Row],[YearFrac]]*$S$2&lt;$S$3,$S$3,tSeniority_Bonus[[#This Row],[YearFrac]]*$S$2)</f>
        <v>20513</v>
      </c>
    </row>
    <row r="510" spans="1:21">
      <c r="A510" s="2">
        <v>1032567</v>
      </c>
      <c r="B510" s="2">
        <v>502</v>
      </c>
      <c r="C510" s="2">
        <v>502</v>
      </c>
      <c r="D510" s="2" t="s">
        <v>687</v>
      </c>
      <c r="E510" s="3">
        <v>36842</v>
      </c>
      <c r="F510" s="2" t="s">
        <v>19</v>
      </c>
      <c r="G510" s="2" t="s">
        <v>15</v>
      </c>
      <c r="H510" s="3">
        <v>45546</v>
      </c>
      <c r="K510" s="2" t="s">
        <v>43</v>
      </c>
      <c r="L510" s="2" t="s">
        <v>36</v>
      </c>
      <c r="N510" t="s">
        <v>3440</v>
      </c>
      <c r="O510" s="3">
        <v>45306</v>
      </c>
      <c r="P510" s="2">
        <f t="shared" ca="1" si="14"/>
        <v>24</v>
      </c>
      <c r="Q510" s="2">
        <f t="shared" ca="1" si="15"/>
        <v>280</v>
      </c>
      <c r="R510" s="9">
        <f ca="1">ROUNDUP(YEARFRAC(tSeniority_Bonus[[#This Row],[DOH]],TODAY())*12,0)</f>
        <v>281</v>
      </c>
      <c r="S510" s="10">
        <f ca="1">ROUND(tSeniority_Bonus[[#This Row],[YearFrac]]*$S$2,0)</f>
        <v>20513</v>
      </c>
      <c r="T510" s="10">
        <f ca="1">IF(tSeniority_Bonus[[#This Row],[YearFrac]]*$S$2&lt;$S$3,$S$3,IF(tSeniority_Bonus[[#This Row],[YearFrac]]*$S$2&gt;$S$4,$S$4,tSeniority_Bonus[[#This Row],[YearFrac]]*$S$2))</f>
        <v>20513</v>
      </c>
      <c r="U510" s="10">
        <f ca="1">IF(tSeniority_Bonus[[#This Row],[YearFrac]]*$S$2&lt;$S$3,$S$3,tSeniority_Bonus[[#This Row],[YearFrac]]*$S$2)</f>
        <v>20513</v>
      </c>
    </row>
    <row r="511" spans="1:21">
      <c r="A511" s="2">
        <v>1032572</v>
      </c>
      <c r="B511" s="2">
        <v>503</v>
      </c>
      <c r="C511" s="2">
        <v>503</v>
      </c>
      <c r="D511" s="2" t="s">
        <v>688</v>
      </c>
      <c r="E511" s="3">
        <v>36842</v>
      </c>
      <c r="F511" s="2" t="s">
        <v>322</v>
      </c>
      <c r="G511" s="2" t="s">
        <v>15</v>
      </c>
      <c r="H511" s="3"/>
      <c r="K511" s="2" t="s">
        <v>45</v>
      </c>
      <c r="L511" s="2" t="s">
        <v>121</v>
      </c>
      <c r="N511" t="s">
        <v>3440</v>
      </c>
      <c r="O511" s="3">
        <v>45306</v>
      </c>
      <c r="P511" s="2">
        <f t="shared" ca="1" si="14"/>
        <v>24</v>
      </c>
      <c r="Q511" s="2">
        <f t="shared" ca="1" si="15"/>
        <v>280</v>
      </c>
      <c r="R511" s="9">
        <f ca="1">ROUNDUP(YEARFRAC(tSeniority_Bonus[[#This Row],[DOH]],TODAY())*12,0)</f>
        <v>281</v>
      </c>
      <c r="S511" s="10">
        <f ca="1">ROUND(tSeniority_Bonus[[#This Row],[YearFrac]]*$S$2,0)</f>
        <v>20513</v>
      </c>
      <c r="T511" s="10">
        <f ca="1">IF(tSeniority_Bonus[[#This Row],[YearFrac]]*$S$2&lt;$S$3,$S$3,IF(tSeniority_Bonus[[#This Row],[YearFrac]]*$S$2&gt;$S$4,$S$4,tSeniority_Bonus[[#This Row],[YearFrac]]*$S$2))</f>
        <v>20513</v>
      </c>
      <c r="U511" s="10">
        <f ca="1">IF(tSeniority_Bonus[[#This Row],[YearFrac]]*$S$2&lt;$S$3,$S$3,tSeniority_Bonus[[#This Row],[YearFrac]]*$S$2)</f>
        <v>20513</v>
      </c>
    </row>
    <row r="512" spans="1:21">
      <c r="A512" s="2">
        <v>1032568</v>
      </c>
      <c r="B512" s="2">
        <v>504</v>
      </c>
      <c r="C512" s="2">
        <v>504</v>
      </c>
      <c r="D512" s="2" t="s">
        <v>689</v>
      </c>
      <c r="E512" s="3">
        <v>36842</v>
      </c>
      <c r="F512" s="2" t="s">
        <v>322</v>
      </c>
      <c r="G512" s="2" t="s">
        <v>15</v>
      </c>
      <c r="H512" s="3"/>
      <c r="K512" s="2" t="s">
        <v>63</v>
      </c>
      <c r="L512" s="2" t="s">
        <v>249</v>
      </c>
      <c r="N512" t="s">
        <v>3440</v>
      </c>
      <c r="O512" s="3">
        <v>45306</v>
      </c>
      <c r="P512" s="2">
        <f t="shared" ca="1" si="14"/>
        <v>24</v>
      </c>
      <c r="Q512" s="2">
        <f t="shared" ca="1" si="15"/>
        <v>280</v>
      </c>
      <c r="R512" s="9">
        <f ca="1">ROUNDUP(YEARFRAC(tSeniority_Bonus[[#This Row],[DOH]],TODAY())*12,0)</f>
        <v>281</v>
      </c>
      <c r="S512" s="10">
        <f ca="1">ROUND(tSeniority_Bonus[[#This Row],[YearFrac]]*$S$2,0)</f>
        <v>20513</v>
      </c>
      <c r="T512" s="10">
        <f ca="1">IF(tSeniority_Bonus[[#This Row],[YearFrac]]*$S$2&lt;$S$3,$S$3,IF(tSeniority_Bonus[[#This Row],[YearFrac]]*$S$2&gt;$S$4,$S$4,tSeniority_Bonus[[#This Row],[YearFrac]]*$S$2))</f>
        <v>20513</v>
      </c>
      <c r="U512" s="10">
        <f ca="1">IF(tSeniority_Bonus[[#This Row],[YearFrac]]*$S$2&lt;$S$3,$S$3,tSeniority_Bonus[[#This Row],[YearFrac]]*$S$2)</f>
        <v>20513</v>
      </c>
    </row>
    <row r="513" spans="1:21">
      <c r="A513" s="2">
        <v>1032596</v>
      </c>
      <c r="B513" s="2">
        <v>505</v>
      </c>
      <c r="C513" s="2">
        <v>505</v>
      </c>
      <c r="D513" s="2" t="s">
        <v>690</v>
      </c>
      <c r="E513" s="3">
        <v>36843</v>
      </c>
      <c r="F513" s="2" t="s">
        <v>28</v>
      </c>
      <c r="G513" s="2" t="s">
        <v>15</v>
      </c>
      <c r="H513" s="3">
        <v>44298</v>
      </c>
      <c r="K513" s="2" t="s">
        <v>32</v>
      </c>
      <c r="L513" s="2" t="s">
        <v>538</v>
      </c>
      <c r="N513" t="s">
        <v>3440</v>
      </c>
      <c r="O513" s="3">
        <v>45306</v>
      </c>
      <c r="P513" s="2">
        <f t="shared" ca="1" si="14"/>
        <v>24</v>
      </c>
      <c r="Q513" s="2">
        <f t="shared" ca="1" si="15"/>
        <v>280</v>
      </c>
      <c r="R513" s="9">
        <f ca="1">ROUNDUP(YEARFRAC(tSeniority_Bonus[[#This Row],[DOH]],TODAY())*12,0)</f>
        <v>281</v>
      </c>
      <c r="S513" s="10">
        <f ca="1">ROUND(tSeniority_Bonus[[#This Row],[YearFrac]]*$S$2,0)</f>
        <v>20513</v>
      </c>
      <c r="T513" s="10">
        <f ca="1">IF(tSeniority_Bonus[[#This Row],[YearFrac]]*$S$2&lt;$S$3,$S$3,IF(tSeniority_Bonus[[#This Row],[YearFrac]]*$S$2&gt;$S$4,$S$4,tSeniority_Bonus[[#This Row],[YearFrac]]*$S$2))</f>
        <v>20513</v>
      </c>
      <c r="U513" s="10">
        <f ca="1">IF(tSeniority_Bonus[[#This Row],[YearFrac]]*$S$2&lt;$S$3,$S$3,tSeniority_Bonus[[#This Row],[YearFrac]]*$S$2)</f>
        <v>20513</v>
      </c>
    </row>
    <row r="514" spans="1:21">
      <c r="A514" s="2">
        <v>1032598</v>
      </c>
      <c r="B514" s="2">
        <v>506</v>
      </c>
      <c r="C514" s="2">
        <v>506</v>
      </c>
      <c r="D514" s="2" t="s">
        <v>691</v>
      </c>
      <c r="E514" s="3">
        <v>36843</v>
      </c>
      <c r="F514" s="2" t="s">
        <v>31</v>
      </c>
      <c r="G514" s="2" t="s">
        <v>15</v>
      </c>
      <c r="H514" s="3">
        <v>45521</v>
      </c>
      <c r="K514" s="2" t="s">
        <v>29</v>
      </c>
      <c r="L514" s="2" t="s">
        <v>33</v>
      </c>
      <c r="N514" t="s">
        <v>3440</v>
      </c>
      <c r="O514" s="3">
        <v>45306</v>
      </c>
      <c r="P514" s="2">
        <f t="shared" ca="1" si="14"/>
        <v>24</v>
      </c>
      <c r="Q514" s="2">
        <f t="shared" ca="1" si="15"/>
        <v>280</v>
      </c>
      <c r="R514" s="9">
        <f ca="1">ROUNDUP(YEARFRAC(tSeniority_Bonus[[#This Row],[DOH]],TODAY())*12,0)</f>
        <v>281</v>
      </c>
      <c r="S514" s="10">
        <f ca="1">ROUND(tSeniority_Bonus[[#This Row],[YearFrac]]*$S$2,0)</f>
        <v>20513</v>
      </c>
      <c r="T514" s="10">
        <f ca="1">IF(tSeniority_Bonus[[#This Row],[YearFrac]]*$S$2&lt;$S$3,$S$3,IF(tSeniority_Bonus[[#This Row],[YearFrac]]*$S$2&gt;$S$4,$S$4,tSeniority_Bonus[[#This Row],[YearFrac]]*$S$2))</f>
        <v>20513</v>
      </c>
      <c r="U514" s="10">
        <f ca="1">IF(tSeniority_Bonus[[#This Row],[YearFrac]]*$S$2&lt;$S$3,$S$3,tSeniority_Bonus[[#This Row],[YearFrac]]*$S$2)</f>
        <v>20513</v>
      </c>
    </row>
    <row r="515" spans="1:21">
      <c r="A515" s="2">
        <v>1032599</v>
      </c>
      <c r="B515" s="2">
        <v>507</v>
      </c>
      <c r="C515" s="2">
        <v>507</v>
      </c>
      <c r="D515" s="2" t="s">
        <v>692</v>
      </c>
      <c r="E515" s="3">
        <v>36843</v>
      </c>
      <c r="F515" s="2" t="s">
        <v>19</v>
      </c>
      <c r="G515" s="2" t="s">
        <v>15</v>
      </c>
      <c r="H515" s="3">
        <v>45910</v>
      </c>
      <c r="K515" s="2" t="s">
        <v>80</v>
      </c>
      <c r="L515" s="2" t="s">
        <v>159</v>
      </c>
      <c r="N515" t="s">
        <v>3440</v>
      </c>
      <c r="O515" s="3">
        <v>45306</v>
      </c>
      <c r="P515" s="2">
        <f t="shared" ca="1" si="14"/>
        <v>24</v>
      </c>
      <c r="Q515" s="2">
        <f t="shared" ca="1" si="15"/>
        <v>280</v>
      </c>
      <c r="R515" s="9">
        <f ca="1">ROUNDUP(YEARFRAC(tSeniority_Bonus[[#This Row],[DOH]],TODAY())*12,0)</f>
        <v>281</v>
      </c>
      <c r="S515" s="10">
        <f ca="1">ROUND(tSeniority_Bonus[[#This Row],[YearFrac]]*$S$2,0)</f>
        <v>20513</v>
      </c>
      <c r="T515" s="10">
        <f ca="1">IF(tSeniority_Bonus[[#This Row],[YearFrac]]*$S$2&lt;$S$3,$S$3,IF(tSeniority_Bonus[[#This Row],[YearFrac]]*$S$2&gt;$S$4,$S$4,tSeniority_Bonus[[#This Row],[YearFrac]]*$S$2))</f>
        <v>20513</v>
      </c>
      <c r="U515" s="10">
        <f ca="1">IF(tSeniority_Bonus[[#This Row],[YearFrac]]*$S$2&lt;$S$3,$S$3,tSeniority_Bonus[[#This Row],[YearFrac]]*$S$2)</f>
        <v>20513</v>
      </c>
    </row>
    <row r="516" spans="1:21">
      <c r="A516" s="2">
        <v>1032600</v>
      </c>
      <c r="B516" s="2">
        <v>508</v>
      </c>
      <c r="C516" s="2">
        <v>508</v>
      </c>
      <c r="D516" s="2" t="s">
        <v>693</v>
      </c>
      <c r="E516" s="3">
        <v>36843</v>
      </c>
      <c r="F516" s="2" t="s">
        <v>28</v>
      </c>
      <c r="G516" s="2" t="s">
        <v>15</v>
      </c>
      <c r="H516" s="3">
        <v>43934</v>
      </c>
      <c r="K516" s="2" t="s">
        <v>32</v>
      </c>
      <c r="L516" s="2" t="s">
        <v>199</v>
      </c>
      <c r="N516" t="s">
        <v>3440</v>
      </c>
      <c r="O516" s="3">
        <v>45306</v>
      </c>
      <c r="P516" s="2">
        <f t="shared" ca="1" si="14"/>
        <v>24</v>
      </c>
      <c r="Q516" s="2">
        <f t="shared" ca="1" si="15"/>
        <v>280</v>
      </c>
      <c r="R516" s="9">
        <f ca="1">ROUNDUP(YEARFRAC(tSeniority_Bonus[[#This Row],[DOH]],TODAY())*12,0)</f>
        <v>281</v>
      </c>
      <c r="S516" s="10">
        <f ca="1">ROUND(tSeniority_Bonus[[#This Row],[YearFrac]]*$S$2,0)</f>
        <v>20513</v>
      </c>
      <c r="T516" s="10">
        <f ca="1">IF(tSeniority_Bonus[[#This Row],[YearFrac]]*$S$2&lt;$S$3,$S$3,IF(tSeniority_Bonus[[#This Row],[YearFrac]]*$S$2&gt;$S$4,$S$4,tSeniority_Bonus[[#This Row],[YearFrac]]*$S$2))</f>
        <v>20513</v>
      </c>
      <c r="U516" s="10">
        <f ca="1">IF(tSeniority_Bonus[[#This Row],[YearFrac]]*$S$2&lt;$S$3,$S$3,tSeniority_Bonus[[#This Row],[YearFrac]]*$S$2)</f>
        <v>20513</v>
      </c>
    </row>
    <row r="517" spans="1:21">
      <c r="A517" s="2">
        <v>1032601</v>
      </c>
      <c r="B517" s="2">
        <v>509</v>
      </c>
      <c r="C517" s="2">
        <v>509</v>
      </c>
      <c r="D517" s="2" t="s">
        <v>694</v>
      </c>
      <c r="E517" s="3">
        <v>36843</v>
      </c>
      <c r="F517" s="2" t="s">
        <v>28</v>
      </c>
      <c r="G517" s="2" t="s">
        <v>15</v>
      </c>
      <c r="H517" s="3">
        <v>44631</v>
      </c>
      <c r="K517" s="2" t="s">
        <v>32</v>
      </c>
      <c r="L517" s="2" t="s">
        <v>300</v>
      </c>
      <c r="N517" t="s">
        <v>3440</v>
      </c>
      <c r="O517" s="3">
        <v>45306</v>
      </c>
      <c r="P517" s="2">
        <f t="shared" ca="1" si="14"/>
        <v>24</v>
      </c>
      <c r="Q517" s="2">
        <f t="shared" ca="1" si="15"/>
        <v>280</v>
      </c>
      <c r="R517" s="9">
        <f ca="1">ROUNDUP(YEARFRAC(tSeniority_Bonus[[#This Row],[DOH]],TODAY())*12,0)</f>
        <v>281</v>
      </c>
      <c r="S517" s="10">
        <f ca="1">ROUND(tSeniority_Bonus[[#This Row],[YearFrac]]*$S$2,0)</f>
        <v>20513</v>
      </c>
      <c r="T517" s="10">
        <f ca="1">IF(tSeniority_Bonus[[#This Row],[YearFrac]]*$S$2&lt;$S$3,$S$3,IF(tSeniority_Bonus[[#This Row],[YearFrac]]*$S$2&gt;$S$4,$S$4,tSeniority_Bonus[[#This Row],[YearFrac]]*$S$2))</f>
        <v>20513</v>
      </c>
      <c r="U517" s="10">
        <f ca="1">IF(tSeniority_Bonus[[#This Row],[YearFrac]]*$S$2&lt;$S$3,$S$3,tSeniority_Bonus[[#This Row],[YearFrac]]*$S$2)</f>
        <v>20513</v>
      </c>
    </row>
    <row r="518" spans="1:21">
      <c r="A518" s="2">
        <v>1032607</v>
      </c>
      <c r="B518" s="2">
        <v>510</v>
      </c>
      <c r="C518" s="2">
        <v>510</v>
      </c>
      <c r="D518" s="2" t="s">
        <v>695</v>
      </c>
      <c r="E518" s="3">
        <v>36857</v>
      </c>
      <c r="F518" s="2" t="s">
        <v>19</v>
      </c>
      <c r="G518" s="2" t="s">
        <v>15</v>
      </c>
      <c r="H518" s="3">
        <v>46090</v>
      </c>
      <c r="K518" s="2" t="s">
        <v>16</v>
      </c>
      <c r="L518" s="2" t="s">
        <v>107</v>
      </c>
      <c r="N518" t="s">
        <v>3440</v>
      </c>
      <c r="O518" s="3">
        <v>45306</v>
      </c>
      <c r="P518" s="2">
        <f t="shared" ca="1" si="14"/>
        <v>24</v>
      </c>
      <c r="Q518" s="2">
        <f t="shared" ca="1" si="15"/>
        <v>280</v>
      </c>
      <c r="R518" s="9">
        <f ca="1">ROUNDUP(YEARFRAC(tSeniority_Bonus[[#This Row],[DOH]],TODAY())*12,0)</f>
        <v>281</v>
      </c>
      <c r="S518" s="10">
        <f ca="1">ROUND(tSeniority_Bonus[[#This Row],[YearFrac]]*$S$2,0)</f>
        <v>20513</v>
      </c>
      <c r="T518" s="10">
        <f ca="1">IF(tSeniority_Bonus[[#This Row],[YearFrac]]*$S$2&lt;$S$3,$S$3,IF(tSeniority_Bonus[[#This Row],[YearFrac]]*$S$2&gt;$S$4,$S$4,tSeniority_Bonus[[#This Row],[YearFrac]]*$S$2))</f>
        <v>20513</v>
      </c>
      <c r="U518" s="10">
        <f ca="1">IF(tSeniority_Bonus[[#This Row],[YearFrac]]*$S$2&lt;$S$3,$S$3,tSeniority_Bonus[[#This Row],[YearFrac]]*$S$2)</f>
        <v>20513</v>
      </c>
    </row>
    <row r="519" spans="1:21">
      <c r="A519" s="2">
        <v>1032640</v>
      </c>
      <c r="B519" s="2">
        <v>511</v>
      </c>
      <c r="C519" s="2">
        <v>511</v>
      </c>
      <c r="D519" s="2" t="s">
        <v>696</v>
      </c>
      <c r="E519" s="3">
        <v>36857</v>
      </c>
      <c r="F519" s="2" t="s">
        <v>28</v>
      </c>
      <c r="G519" s="2" t="s">
        <v>15</v>
      </c>
      <c r="H519" s="3">
        <v>37829</v>
      </c>
      <c r="K519" s="2" t="s">
        <v>43</v>
      </c>
      <c r="L519" s="2" t="s">
        <v>263</v>
      </c>
      <c r="N519" t="s">
        <v>3440</v>
      </c>
      <c r="O519" s="3">
        <v>45306</v>
      </c>
      <c r="P519" s="2">
        <f t="shared" ca="1" si="14"/>
        <v>24</v>
      </c>
      <c r="Q519" s="2">
        <f t="shared" ca="1" si="15"/>
        <v>280</v>
      </c>
      <c r="R519" s="9">
        <f ca="1">ROUNDUP(YEARFRAC(tSeniority_Bonus[[#This Row],[DOH]],TODAY())*12,0)</f>
        <v>281</v>
      </c>
      <c r="S519" s="10">
        <f ca="1">ROUND(tSeniority_Bonus[[#This Row],[YearFrac]]*$S$2,0)</f>
        <v>20513</v>
      </c>
      <c r="T519" s="10">
        <f ca="1">IF(tSeniority_Bonus[[#This Row],[YearFrac]]*$S$2&lt;$S$3,$S$3,IF(tSeniority_Bonus[[#This Row],[YearFrac]]*$S$2&gt;$S$4,$S$4,tSeniority_Bonus[[#This Row],[YearFrac]]*$S$2))</f>
        <v>20513</v>
      </c>
      <c r="U519" s="10">
        <f ca="1">IF(tSeniority_Bonus[[#This Row],[YearFrac]]*$S$2&lt;$S$3,$S$3,tSeniority_Bonus[[#This Row],[YearFrac]]*$S$2)</f>
        <v>20513</v>
      </c>
    </row>
    <row r="520" spans="1:21">
      <c r="A520" s="2">
        <v>1032612</v>
      </c>
      <c r="B520" s="2">
        <v>512</v>
      </c>
      <c r="C520" s="2">
        <v>512</v>
      </c>
      <c r="D520" s="2" t="s">
        <v>697</v>
      </c>
      <c r="E520" s="3">
        <v>36864</v>
      </c>
      <c r="F520" s="2" t="s">
        <v>14</v>
      </c>
      <c r="G520" s="2" t="s">
        <v>15</v>
      </c>
      <c r="H520" s="3">
        <v>43374</v>
      </c>
      <c r="K520" s="2" t="s">
        <v>63</v>
      </c>
      <c r="L520" s="2" t="s">
        <v>33</v>
      </c>
      <c r="N520" t="s">
        <v>3440</v>
      </c>
      <c r="O520" s="3">
        <v>45306</v>
      </c>
      <c r="P520" s="2">
        <f t="shared" ca="1" si="14"/>
        <v>24</v>
      </c>
      <c r="Q520" s="2">
        <f t="shared" ca="1" si="15"/>
        <v>279</v>
      </c>
      <c r="R520" s="9">
        <f ca="1">ROUNDUP(YEARFRAC(tSeniority_Bonus[[#This Row],[DOH]],TODAY())*12,0)</f>
        <v>280</v>
      </c>
      <c r="S520" s="10">
        <f ca="1">ROUND(tSeniority_Bonus[[#This Row],[YearFrac]]*$S$2,0)</f>
        <v>20440</v>
      </c>
      <c r="T520" s="10">
        <f ca="1">IF(tSeniority_Bonus[[#This Row],[YearFrac]]*$S$2&lt;$S$3,$S$3,IF(tSeniority_Bonus[[#This Row],[YearFrac]]*$S$2&gt;$S$4,$S$4,tSeniority_Bonus[[#This Row],[YearFrac]]*$S$2))</f>
        <v>20440</v>
      </c>
      <c r="U520" s="10">
        <f ca="1">IF(tSeniority_Bonus[[#This Row],[YearFrac]]*$S$2&lt;$S$3,$S$3,tSeniority_Bonus[[#This Row],[YearFrac]]*$S$2)</f>
        <v>20440</v>
      </c>
    </row>
    <row r="521" spans="1:21">
      <c r="A521" s="2">
        <v>1032613</v>
      </c>
      <c r="B521" s="2">
        <v>513</v>
      </c>
      <c r="C521" s="2">
        <v>513</v>
      </c>
      <c r="D521" s="2" t="s">
        <v>698</v>
      </c>
      <c r="E521" s="3">
        <v>36864</v>
      </c>
      <c r="F521" s="2" t="s">
        <v>19</v>
      </c>
      <c r="G521" s="2" t="s">
        <v>15</v>
      </c>
      <c r="H521" s="3">
        <v>45059</v>
      </c>
      <c r="K521" s="2" t="s">
        <v>126</v>
      </c>
      <c r="L521" s="2" t="s">
        <v>17</v>
      </c>
      <c r="N521" t="s">
        <v>3440</v>
      </c>
      <c r="O521" s="3">
        <v>45306</v>
      </c>
      <c r="P521" s="2">
        <f t="shared" ref="P521:P584" ca="1" si="16">ROUNDUP((TODAY()-E521)/365.25,0)</f>
        <v>24</v>
      </c>
      <c r="Q521" s="2">
        <f t="shared" ref="Q521:Q584" ca="1" si="17">DATEDIF(E521,TODAY(),"M")</f>
        <v>279</v>
      </c>
      <c r="R521" s="9">
        <f ca="1">ROUNDUP(YEARFRAC(tSeniority_Bonus[[#This Row],[DOH]],TODAY())*12,0)</f>
        <v>280</v>
      </c>
      <c r="S521" s="10">
        <f ca="1">ROUND(tSeniority_Bonus[[#This Row],[YearFrac]]*$S$2,0)</f>
        <v>20440</v>
      </c>
      <c r="T521" s="10">
        <f ca="1">IF(tSeniority_Bonus[[#This Row],[YearFrac]]*$S$2&lt;$S$3,$S$3,IF(tSeniority_Bonus[[#This Row],[YearFrac]]*$S$2&gt;$S$4,$S$4,tSeniority_Bonus[[#This Row],[YearFrac]]*$S$2))</f>
        <v>20440</v>
      </c>
      <c r="U521" s="10">
        <f ca="1">IF(tSeniority_Bonus[[#This Row],[YearFrac]]*$S$2&lt;$S$3,$S$3,tSeniority_Bonus[[#This Row],[YearFrac]]*$S$2)</f>
        <v>20440</v>
      </c>
    </row>
    <row r="522" spans="1:21">
      <c r="A522" s="2">
        <v>1032614</v>
      </c>
      <c r="B522" s="2">
        <v>514</v>
      </c>
      <c r="C522" s="2">
        <v>514</v>
      </c>
      <c r="D522" s="2" t="s">
        <v>699</v>
      </c>
      <c r="E522" s="3">
        <v>36864</v>
      </c>
      <c r="F522" s="2" t="s">
        <v>14</v>
      </c>
      <c r="G522" s="2" t="s">
        <v>15</v>
      </c>
      <c r="H522" s="3">
        <v>43374</v>
      </c>
      <c r="K522" s="2" t="s">
        <v>25</v>
      </c>
      <c r="L522" s="2" t="s">
        <v>401</v>
      </c>
      <c r="N522" t="s">
        <v>3440</v>
      </c>
      <c r="O522" s="3">
        <v>45306</v>
      </c>
      <c r="P522" s="2">
        <f t="shared" ca="1" si="16"/>
        <v>24</v>
      </c>
      <c r="Q522" s="2">
        <f t="shared" ca="1" si="17"/>
        <v>279</v>
      </c>
      <c r="R522" s="9">
        <f ca="1">ROUNDUP(YEARFRAC(tSeniority_Bonus[[#This Row],[DOH]],TODAY())*12,0)</f>
        <v>280</v>
      </c>
      <c r="S522" s="10">
        <f ca="1">ROUND(tSeniority_Bonus[[#This Row],[YearFrac]]*$S$2,0)</f>
        <v>20440</v>
      </c>
      <c r="T522" s="10">
        <f ca="1">IF(tSeniority_Bonus[[#This Row],[YearFrac]]*$S$2&lt;$S$3,$S$3,IF(tSeniority_Bonus[[#This Row],[YearFrac]]*$S$2&gt;$S$4,$S$4,tSeniority_Bonus[[#This Row],[YearFrac]]*$S$2))</f>
        <v>20440</v>
      </c>
      <c r="U522" s="10">
        <f ca="1">IF(tSeniority_Bonus[[#This Row],[YearFrac]]*$S$2&lt;$S$3,$S$3,tSeniority_Bonus[[#This Row],[YearFrac]]*$S$2)</f>
        <v>20440</v>
      </c>
    </row>
    <row r="523" spans="1:21">
      <c r="A523" s="2">
        <v>1714368</v>
      </c>
      <c r="B523" s="2">
        <v>515</v>
      </c>
      <c r="C523" s="2">
        <v>515</v>
      </c>
      <c r="D523" s="2" t="s">
        <v>700</v>
      </c>
      <c r="E523" s="3">
        <v>36871</v>
      </c>
      <c r="F523" s="2" t="s">
        <v>31</v>
      </c>
      <c r="G523" s="2" t="s">
        <v>15</v>
      </c>
      <c r="H523" s="3">
        <v>45636</v>
      </c>
      <c r="K523" s="2" t="s">
        <v>16</v>
      </c>
      <c r="L523" s="2" t="s">
        <v>659</v>
      </c>
      <c r="N523" t="s">
        <v>3440</v>
      </c>
      <c r="O523" s="3">
        <v>45306</v>
      </c>
      <c r="P523" s="2">
        <f t="shared" ca="1" si="16"/>
        <v>24</v>
      </c>
      <c r="Q523" s="2">
        <f t="shared" ca="1" si="17"/>
        <v>279</v>
      </c>
      <c r="R523" s="9">
        <f ca="1">ROUNDUP(YEARFRAC(tSeniority_Bonus[[#This Row],[DOH]],TODAY())*12,0)</f>
        <v>280</v>
      </c>
      <c r="S523" s="10">
        <f ca="1">ROUND(tSeniority_Bonus[[#This Row],[YearFrac]]*$S$2,0)</f>
        <v>20440</v>
      </c>
      <c r="T523" s="10">
        <f ca="1">IF(tSeniority_Bonus[[#This Row],[YearFrac]]*$S$2&lt;$S$3,$S$3,IF(tSeniority_Bonus[[#This Row],[YearFrac]]*$S$2&gt;$S$4,$S$4,tSeniority_Bonus[[#This Row],[YearFrac]]*$S$2))</f>
        <v>20440</v>
      </c>
      <c r="U523" s="10">
        <f ca="1">IF(tSeniority_Bonus[[#This Row],[YearFrac]]*$S$2&lt;$S$3,$S$3,tSeniority_Bonus[[#This Row],[YearFrac]]*$S$2)</f>
        <v>20440</v>
      </c>
    </row>
    <row r="524" spans="1:21">
      <c r="A524" s="2">
        <v>1032626</v>
      </c>
      <c r="B524" s="2">
        <v>516</v>
      </c>
      <c r="C524" s="2">
        <v>516</v>
      </c>
      <c r="D524" s="2" t="s">
        <v>701</v>
      </c>
      <c r="E524" s="3">
        <v>36871</v>
      </c>
      <c r="F524" s="2" t="s">
        <v>57</v>
      </c>
      <c r="G524" s="2" t="s">
        <v>15</v>
      </c>
      <c r="H524" s="3">
        <v>45704</v>
      </c>
      <c r="J524" s="2" t="s">
        <v>60</v>
      </c>
      <c r="K524" s="2" t="s">
        <v>25</v>
      </c>
      <c r="L524" s="2" t="s">
        <v>85</v>
      </c>
      <c r="N524" t="s">
        <v>3440</v>
      </c>
      <c r="O524" s="3">
        <v>45306</v>
      </c>
      <c r="P524" s="2">
        <f t="shared" ca="1" si="16"/>
        <v>24</v>
      </c>
      <c r="Q524" s="2">
        <f t="shared" ca="1" si="17"/>
        <v>279</v>
      </c>
      <c r="R524" s="9">
        <f ca="1">ROUNDUP(YEARFRAC(tSeniority_Bonus[[#This Row],[DOH]],TODAY())*12,0)</f>
        <v>280</v>
      </c>
      <c r="S524" s="10">
        <f ca="1">ROUND(tSeniority_Bonus[[#This Row],[YearFrac]]*$S$2,0)</f>
        <v>20440</v>
      </c>
      <c r="T524" s="10">
        <f ca="1">IF(tSeniority_Bonus[[#This Row],[YearFrac]]*$S$2&lt;$S$3,$S$3,IF(tSeniority_Bonus[[#This Row],[YearFrac]]*$S$2&gt;$S$4,$S$4,tSeniority_Bonus[[#This Row],[YearFrac]]*$S$2))</f>
        <v>20440</v>
      </c>
      <c r="U524" s="10">
        <f ca="1">IF(tSeniority_Bonus[[#This Row],[YearFrac]]*$S$2&lt;$S$3,$S$3,tSeniority_Bonus[[#This Row],[YearFrac]]*$S$2)</f>
        <v>20440</v>
      </c>
    </row>
    <row r="525" spans="1:21">
      <c r="A525" s="2">
        <v>1032644</v>
      </c>
      <c r="B525" s="2">
        <v>517</v>
      </c>
      <c r="C525" s="2">
        <v>517</v>
      </c>
      <c r="D525" s="2" t="s">
        <v>702</v>
      </c>
      <c r="E525" s="3">
        <v>36894</v>
      </c>
      <c r="F525" s="2" t="s">
        <v>28</v>
      </c>
      <c r="G525" s="2" t="s">
        <v>15</v>
      </c>
      <c r="H525" s="3">
        <v>45001</v>
      </c>
      <c r="K525" s="2" t="s">
        <v>63</v>
      </c>
      <c r="L525" s="2" t="s">
        <v>362</v>
      </c>
      <c r="N525" t="s">
        <v>3440</v>
      </c>
      <c r="O525" s="3">
        <v>45306</v>
      </c>
      <c r="P525" s="2">
        <f t="shared" ca="1" si="16"/>
        <v>24</v>
      </c>
      <c r="Q525" s="2">
        <f t="shared" ca="1" si="17"/>
        <v>279</v>
      </c>
      <c r="R525" s="9">
        <f ca="1">ROUNDUP(YEARFRAC(tSeniority_Bonus[[#This Row],[DOH]],TODAY())*12,0)</f>
        <v>279</v>
      </c>
      <c r="S525" s="10">
        <f ca="1">ROUND(tSeniority_Bonus[[#This Row],[YearFrac]]*$S$2,0)</f>
        <v>20367</v>
      </c>
      <c r="T525" s="10">
        <f ca="1">IF(tSeniority_Bonus[[#This Row],[YearFrac]]*$S$2&lt;$S$3,$S$3,IF(tSeniority_Bonus[[#This Row],[YearFrac]]*$S$2&gt;$S$4,$S$4,tSeniority_Bonus[[#This Row],[YearFrac]]*$S$2))</f>
        <v>20367</v>
      </c>
      <c r="U525" s="10">
        <f ca="1">IF(tSeniority_Bonus[[#This Row],[YearFrac]]*$S$2&lt;$S$3,$S$3,tSeniority_Bonus[[#This Row],[YearFrac]]*$S$2)</f>
        <v>20367</v>
      </c>
    </row>
    <row r="526" spans="1:21">
      <c r="A526" s="2">
        <v>1032646</v>
      </c>
      <c r="B526" s="2">
        <v>518</v>
      </c>
      <c r="C526" s="2">
        <v>518</v>
      </c>
      <c r="D526" s="2" t="s">
        <v>703</v>
      </c>
      <c r="E526" s="3">
        <v>36894</v>
      </c>
      <c r="F526" s="2" t="s">
        <v>19</v>
      </c>
      <c r="G526" s="2" t="s">
        <v>15</v>
      </c>
      <c r="H526" s="3">
        <v>46090</v>
      </c>
      <c r="K526" s="2" t="s">
        <v>43</v>
      </c>
      <c r="L526" s="2" t="s">
        <v>439</v>
      </c>
      <c r="N526" t="s">
        <v>3440</v>
      </c>
      <c r="O526" s="3">
        <v>45306</v>
      </c>
      <c r="P526" s="2">
        <f t="shared" ca="1" si="16"/>
        <v>24</v>
      </c>
      <c r="Q526" s="2">
        <f t="shared" ca="1" si="17"/>
        <v>279</v>
      </c>
      <c r="R526" s="9">
        <f ca="1">ROUNDUP(YEARFRAC(tSeniority_Bonus[[#This Row],[DOH]],TODAY())*12,0)</f>
        <v>279</v>
      </c>
      <c r="S526" s="10">
        <f ca="1">ROUND(tSeniority_Bonus[[#This Row],[YearFrac]]*$S$2,0)</f>
        <v>20367</v>
      </c>
      <c r="T526" s="10">
        <f ca="1">IF(tSeniority_Bonus[[#This Row],[YearFrac]]*$S$2&lt;$S$3,$S$3,IF(tSeniority_Bonus[[#This Row],[YearFrac]]*$S$2&gt;$S$4,$S$4,tSeniority_Bonus[[#This Row],[YearFrac]]*$S$2))</f>
        <v>20367</v>
      </c>
      <c r="U526" s="10">
        <f ca="1">IF(tSeniority_Bonus[[#This Row],[YearFrac]]*$S$2&lt;$S$3,$S$3,tSeniority_Bonus[[#This Row],[YearFrac]]*$S$2)</f>
        <v>20367</v>
      </c>
    </row>
    <row r="527" spans="1:21">
      <c r="A527" s="2">
        <v>1032648</v>
      </c>
      <c r="B527" s="2">
        <v>519</v>
      </c>
      <c r="C527" s="2">
        <v>519</v>
      </c>
      <c r="D527" s="2" t="s">
        <v>704</v>
      </c>
      <c r="E527" s="3">
        <v>36894</v>
      </c>
      <c r="F527" s="2" t="s">
        <v>28</v>
      </c>
      <c r="G527" s="2" t="s">
        <v>15</v>
      </c>
      <c r="H527" s="3">
        <v>37853</v>
      </c>
      <c r="K527" s="2" t="s">
        <v>21</v>
      </c>
      <c r="L527" s="2" t="s">
        <v>705</v>
      </c>
      <c r="N527" t="s">
        <v>3440</v>
      </c>
      <c r="O527" s="3">
        <v>45306</v>
      </c>
      <c r="P527" s="2">
        <f t="shared" ca="1" si="16"/>
        <v>24</v>
      </c>
      <c r="Q527" s="2">
        <f t="shared" ca="1" si="17"/>
        <v>279</v>
      </c>
      <c r="R527" s="9">
        <f ca="1">ROUNDUP(YEARFRAC(tSeniority_Bonus[[#This Row],[DOH]],TODAY())*12,0)</f>
        <v>279</v>
      </c>
      <c r="S527" s="10">
        <f ca="1">ROUND(tSeniority_Bonus[[#This Row],[YearFrac]]*$S$2,0)</f>
        <v>20367</v>
      </c>
      <c r="T527" s="10">
        <f ca="1">IF(tSeniority_Bonus[[#This Row],[YearFrac]]*$S$2&lt;$S$3,$S$3,IF(tSeniority_Bonus[[#This Row],[YearFrac]]*$S$2&gt;$S$4,$S$4,tSeniority_Bonus[[#This Row],[YearFrac]]*$S$2))</f>
        <v>20367</v>
      </c>
      <c r="U527" s="10">
        <f ca="1">IF(tSeniority_Bonus[[#This Row],[YearFrac]]*$S$2&lt;$S$3,$S$3,tSeniority_Bonus[[#This Row],[YearFrac]]*$S$2)</f>
        <v>20367</v>
      </c>
    </row>
    <row r="528" spans="1:21">
      <c r="A528" s="2">
        <v>1610411</v>
      </c>
      <c r="B528" s="2">
        <v>520</v>
      </c>
      <c r="C528" s="2">
        <v>520</v>
      </c>
      <c r="D528" s="2" t="s">
        <v>706</v>
      </c>
      <c r="E528" s="3">
        <v>36894</v>
      </c>
      <c r="F528" s="2" t="s">
        <v>31</v>
      </c>
      <c r="G528" s="2" t="s">
        <v>15</v>
      </c>
      <c r="H528" s="3">
        <v>45521</v>
      </c>
      <c r="K528" s="2" t="s">
        <v>52</v>
      </c>
      <c r="L528" s="2" t="s">
        <v>432</v>
      </c>
      <c r="N528" t="s">
        <v>3440</v>
      </c>
      <c r="O528" s="3">
        <v>45306</v>
      </c>
      <c r="P528" s="2">
        <f t="shared" ca="1" si="16"/>
        <v>24</v>
      </c>
      <c r="Q528" s="2">
        <f t="shared" ca="1" si="17"/>
        <v>279</v>
      </c>
      <c r="R528" s="9">
        <f ca="1">ROUNDUP(YEARFRAC(tSeniority_Bonus[[#This Row],[DOH]],TODAY())*12,0)</f>
        <v>279</v>
      </c>
      <c r="S528" s="10">
        <f ca="1">ROUND(tSeniority_Bonus[[#This Row],[YearFrac]]*$S$2,0)</f>
        <v>20367</v>
      </c>
      <c r="T528" s="10">
        <f ca="1">IF(tSeniority_Bonus[[#This Row],[YearFrac]]*$S$2&lt;$S$3,$S$3,IF(tSeniority_Bonus[[#This Row],[YearFrac]]*$S$2&gt;$S$4,$S$4,tSeniority_Bonus[[#This Row],[YearFrac]]*$S$2))</f>
        <v>20367</v>
      </c>
      <c r="U528" s="10">
        <f ca="1">IF(tSeniority_Bonus[[#This Row],[YearFrac]]*$S$2&lt;$S$3,$S$3,tSeniority_Bonus[[#This Row],[YearFrac]]*$S$2)</f>
        <v>20367</v>
      </c>
    </row>
    <row r="529" spans="1:21">
      <c r="A529" s="2">
        <v>1032691</v>
      </c>
      <c r="B529" s="2">
        <v>521</v>
      </c>
      <c r="C529" s="2">
        <v>521</v>
      </c>
      <c r="D529" s="2" t="s">
        <v>707</v>
      </c>
      <c r="E529" s="3">
        <v>36899</v>
      </c>
      <c r="F529" s="2" t="s">
        <v>31</v>
      </c>
      <c r="G529" s="2" t="s">
        <v>15</v>
      </c>
      <c r="H529" s="3">
        <v>45614</v>
      </c>
      <c r="K529" s="2" t="s">
        <v>43</v>
      </c>
      <c r="L529" s="2" t="s">
        <v>17</v>
      </c>
      <c r="N529" t="s">
        <v>3440</v>
      </c>
      <c r="O529" s="3">
        <v>45306</v>
      </c>
      <c r="P529" s="2">
        <f t="shared" ca="1" si="16"/>
        <v>24</v>
      </c>
      <c r="Q529" s="2">
        <f t="shared" ca="1" si="17"/>
        <v>278</v>
      </c>
      <c r="R529" s="9">
        <f ca="1">ROUNDUP(YEARFRAC(tSeniority_Bonus[[#This Row],[DOH]],TODAY())*12,0)</f>
        <v>279</v>
      </c>
      <c r="S529" s="10">
        <f ca="1">ROUND(tSeniority_Bonus[[#This Row],[YearFrac]]*$S$2,0)</f>
        <v>20367</v>
      </c>
      <c r="T529" s="10">
        <f ca="1">IF(tSeniority_Bonus[[#This Row],[YearFrac]]*$S$2&lt;$S$3,$S$3,IF(tSeniority_Bonus[[#This Row],[YearFrac]]*$S$2&gt;$S$4,$S$4,tSeniority_Bonus[[#This Row],[YearFrac]]*$S$2))</f>
        <v>20367</v>
      </c>
      <c r="U529" s="10">
        <f ca="1">IF(tSeniority_Bonus[[#This Row],[YearFrac]]*$S$2&lt;$S$3,$S$3,tSeniority_Bonus[[#This Row],[YearFrac]]*$S$2)</f>
        <v>20367</v>
      </c>
    </row>
    <row r="530" spans="1:21">
      <c r="A530" s="2">
        <v>1032680</v>
      </c>
      <c r="B530" s="2">
        <v>522</v>
      </c>
      <c r="C530" s="2">
        <v>522</v>
      </c>
      <c r="D530" s="2" t="s">
        <v>708</v>
      </c>
      <c r="E530" s="3">
        <v>36901</v>
      </c>
      <c r="F530" s="2" t="s">
        <v>610</v>
      </c>
      <c r="G530" s="2" t="s">
        <v>15</v>
      </c>
      <c r="H530" s="3"/>
      <c r="I530" s="2" t="s">
        <v>709</v>
      </c>
      <c r="L530" s="2" t="s">
        <v>33</v>
      </c>
      <c r="N530" t="s">
        <v>3440</v>
      </c>
      <c r="O530" s="3">
        <v>45306</v>
      </c>
      <c r="P530" s="2">
        <f t="shared" ca="1" si="16"/>
        <v>24</v>
      </c>
      <c r="Q530" s="2">
        <f t="shared" ca="1" si="17"/>
        <v>278</v>
      </c>
      <c r="R530" s="9">
        <f ca="1">ROUNDUP(YEARFRAC(tSeniority_Bonus[[#This Row],[DOH]],TODAY())*12,0)</f>
        <v>279</v>
      </c>
      <c r="S530" s="10">
        <f ca="1">ROUND(tSeniority_Bonus[[#This Row],[YearFrac]]*$S$2,0)</f>
        <v>20367</v>
      </c>
      <c r="T530" s="10">
        <f ca="1">IF(tSeniority_Bonus[[#This Row],[YearFrac]]*$S$2&lt;$S$3,$S$3,IF(tSeniority_Bonus[[#This Row],[YearFrac]]*$S$2&gt;$S$4,$S$4,tSeniority_Bonus[[#This Row],[YearFrac]]*$S$2))</f>
        <v>20367</v>
      </c>
      <c r="U530" s="10">
        <f ca="1">IF(tSeniority_Bonus[[#This Row],[YearFrac]]*$S$2&lt;$S$3,$S$3,tSeniority_Bonus[[#This Row],[YearFrac]]*$S$2)</f>
        <v>20367</v>
      </c>
    </row>
    <row r="531" spans="1:21">
      <c r="A531" s="2">
        <v>1032681</v>
      </c>
      <c r="B531" s="2">
        <v>523</v>
      </c>
      <c r="C531" s="2">
        <v>523</v>
      </c>
      <c r="D531" s="2" t="s">
        <v>710</v>
      </c>
      <c r="E531" s="3">
        <v>36901</v>
      </c>
      <c r="F531" s="2" t="s">
        <v>31</v>
      </c>
      <c r="G531" s="2" t="s">
        <v>15</v>
      </c>
      <c r="H531" s="3">
        <v>45785</v>
      </c>
      <c r="K531" s="2" t="s">
        <v>52</v>
      </c>
      <c r="L531" s="2" t="s">
        <v>188</v>
      </c>
      <c r="N531" t="s">
        <v>3440</v>
      </c>
      <c r="O531" s="3">
        <v>45306</v>
      </c>
      <c r="P531" s="2">
        <f t="shared" ca="1" si="16"/>
        <v>24</v>
      </c>
      <c r="Q531" s="2">
        <f t="shared" ca="1" si="17"/>
        <v>278</v>
      </c>
      <c r="R531" s="9">
        <f ca="1">ROUNDUP(YEARFRAC(tSeniority_Bonus[[#This Row],[DOH]],TODAY())*12,0)</f>
        <v>279</v>
      </c>
      <c r="S531" s="10">
        <f ca="1">ROUND(tSeniority_Bonus[[#This Row],[YearFrac]]*$S$2,0)</f>
        <v>20367</v>
      </c>
      <c r="T531" s="10">
        <f ca="1">IF(tSeniority_Bonus[[#This Row],[YearFrac]]*$S$2&lt;$S$3,$S$3,IF(tSeniority_Bonus[[#This Row],[YearFrac]]*$S$2&gt;$S$4,$S$4,tSeniority_Bonus[[#This Row],[YearFrac]]*$S$2))</f>
        <v>20367</v>
      </c>
      <c r="U531" s="10">
        <f ca="1">IF(tSeniority_Bonus[[#This Row],[YearFrac]]*$S$2&lt;$S$3,$S$3,tSeniority_Bonus[[#This Row],[YearFrac]]*$S$2)</f>
        <v>20367</v>
      </c>
    </row>
    <row r="532" spans="1:21">
      <c r="A532" s="2">
        <v>1032660</v>
      </c>
      <c r="B532" s="2">
        <v>524</v>
      </c>
      <c r="C532" s="2">
        <v>524</v>
      </c>
      <c r="D532" s="2" t="s">
        <v>711</v>
      </c>
      <c r="E532" s="3">
        <v>36906</v>
      </c>
      <c r="F532" s="2" t="s">
        <v>14</v>
      </c>
      <c r="G532" s="2" t="s">
        <v>15</v>
      </c>
      <c r="H532" s="3">
        <v>43463</v>
      </c>
      <c r="K532" s="2" t="s">
        <v>135</v>
      </c>
      <c r="L532" s="2" t="s">
        <v>448</v>
      </c>
      <c r="N532" t="s">
        <v>3440</v>
      </c>
      <c r="O532" s="3">
        <v>45306</v>
      </c>
      <c r="P532" s="2">
        <f t="shared" ca="1" si="16"/>
        <v>24</v>
      </c>
      <c r="Q532" s="2">
        <f t="shared" ca="1" si="17"/>
        <v>278</v>
      </c>
      <c r="R532" s="9">
        <f ca="1">ROUNDUP(YEARFRAC(tSeniority_Bonus[[#This Row],[DOH]],TODAY())*12,0)</f>
        <v>279</v>
      </c>
      <c r="S532" s="10">
        <f ca="1">ROUND(tSeniority_Bonus[[#This Row],[YearFrac]]*$S$2,0)</f>
        <v>20367</v>
      </c>
      <c r="T532" s="10">
        <f ca="1">IF(tSeniority_Bonus[[#This Row],[YearFrac]]*$S$2&lt;$S$3,$S$3,IF(tSeniority_Bonus[[#This Row],[YearFrac]]*$S$2&gt;$S$4,$S$4,tSeniority_Bonus[[#This Row],[YearFrac]]*$S$2))</f>
        <v>20367</v>
      </c>
      <c r="U532" s="10">
        <f ca="1">IF(tSeniority_Bonus[[#This Row],[YearFrac]]*$S$2&lt;$S$3,$S$3,tSeniority_Bonus[[#This Row],[YearFrac]]*$S$2)</f>
        <v>20367</v>
      </c>
    </row>
    <row r="533" spans="1:21">
      <c r="A533" s="2">
        <v>1032661</v>
      </c>
      <c r="B533" s="2">
        <v>525</v>
      </c>
      <c r="C533" s="2">
        <v>525</v>
      </c>
      <c r="D533" s="2" t="s">
        <v>712</v>
      </c>
      <c r="E533" s="3">
        <v>36906</v>
      </c>
      <c r="F533" s="2" t="s">
        <v>322</v>
      </c>
      <c r="G533" s="2" t="s">
        <v>15</v>
      </c>
      <c r="H533" s="3">
        <v>39900</v>
      </c>
      <c r="K533" s="2" t="s">
        <v>142</v>
      </c>
      <c r="L533" s="2" t="s">
        <v>463</v>
      </c>
      <c r="N533" t="s">
        <v>3440</v>
      </c>
      <c r="O533" s="3">
        <v>45306</v>
      </c>
      <c r="P533" s="2">
        <f t="shared" ca="1" si="16"/>
        <v>24</v>
      </c>
      <c r="Q533" s="2">
        <f t="shared" ca="1" si="17"/>
        <v>278</v>
      </c>
      <c r="R533" s="9">
        <f ca="1">ROUNDUP(YEARFRAC(tSeniority_Bonus[[#This Row],[DOH]],TODAY())*12,0)</f>
        <v>279</v>
      </c>
      <c r="S533" s="10">
        <f ca="1">ROUND(tSeniority_Bonus[[#This Row],[YearFrac]]*$S$2,0)</f>
        <v>20367</v>
      </c>
      <c r="T533" s="10">
        <f ca="1">IF(tSeniority_Bonus[[#This Row],[YearFrac]]*$S$2&lt;$S$3,$S$3,IF(tSeniority_Bonus[[#This Row],[YearFrac]]*$S$2&gt;$S$4,$S$4,tSeniority_Bonus[[#This Row],[YearFrac]]*$S$2))</f>
        <v>20367</v>
      </c>
      <c r="U533" s="10">
        <f ca="1">IF(tSeniority_Bonus[[#This Row],[YearFrac]]*$S$2&lt;$S$3,$S$3,tSeniority_Bonus[[#This Row],[YearFrac]]*$S$2)</f>
        <v>20367</v>
      </c>
    </row>
    <row r="534" spans="1:21">
      <c r="A534" s="2">
        <v>1032662</v>
      </c>
      <c r="B534" s="2">
        <v>526</v>
      </c>
      <c r="C534" s="2">
        <v>526</v>
      </c>
      <c r="D534" s="2" t="s">
        <v>713</v>
      </c>
      <c r="E534" s="3">
        <v>36906</v>
      </c>
      <c r="F534" s="2" t="s">
        <v>14</v>
      </c>
      <c r="G534" s="2" t="s">
        <v>15</v>
      </c>
      <c r="H534" s="3">
        <v>43374</v>
      </c>
      <c r="K534" s="2" t="s">
        <v>38</v>
      </c>
      <c r="L534" s="2" t="s">
        <v>17</v>
      </c>
      <c r="N534" t="s">
        <v>3440</v>
      </c>
      <c r="O534" s="3">
        <v>45306</v>
      </c>
      <c r="P534" s="2">
        <f t="shared" ca="1" si="16"/>
        <v>24</v>
      </c>
      <c r="Q534" s="2">
        <f t="shared" ca="1" si="17"/>
        <v>278</v>
      </c>
      <c r="R534" s="9">
        <f ca="1">ROUNDUP(YEARFRAC(tSeniority_Bonus[[#This Row],[DOH]],TODAY())*12,0)</f>
        <v>279</v>
      </c>
      <c r="S534" s="10">
        <f ca="1">ROUND(tSeniority_Bonus[[#This Row],[YearFrac]]*$S$2,0)</f>
        <v>20367</v>
      </c>
      <c r="T534" s="10">
        <f ca="1">IF(tSeniority_Bonus[[#This Row],[YearFrac]]*$S$2&lt;$S$3,$S$3,IF(tSeniority_Bonus[[#This Row],[YearFrac]]*$S$2&gt;$S$4,$S$4,tSeniority_Bonus[[#This Row],[YearFrac]]*$S$2))</f>
        <v>20367</v>
      </c>
      <c r="U534" s="10">
        <f ca="1">IF(tSeniority_Bonus[[#This Row],[YearFrac]]*$S$2&lt;$S$3,$S$3,tSeniority_Bonus[[#This Row],[YearFrac]]*$S$2)</f>
        <v>20367</v>
      </c>
    </row>
    <row r="535" spans="1:21">
      <c r="A535" s="2">
        <v>1032663</v>
      </c>
      <c r="B535" s="2">
        <v>527</v>
      </c>
      <c r="C535" s="2">
        <v>527</v>
      </c>
      <c r="D535" s="2" t="s">
        <v>714</v>
      </c>
      <c r="E535" s="3">
        <v>36906</v>
      </c>
      <c r="F535" s="2" t="s">
        <v>57</v>
      </c>
      <c r="G535" s="2" t="s">
        <v>15</v>
      </c>
      <c r="H535" s="3">
        <v>45970</v>
      </c>
      <c r="K535" s="2" t="s">
        <v>29</v>
      </c>
      <c r="L535" s="2" t="s">
        <v>263</v>
      </c>
      <c r="N535" t="s">
        <v>3440</v>
      </c>
      <c r="O535" s="3">
        <v>45306</v>
      </c>
      <c r="P535" s="2">
        <f t="shared" ca="1" si="16"/>
        <v>24</v>
      </c>
      <c r="Q535" s="2">
        <f t="shared" ca="1" si="17"/>
        <v>278</v>
      </c>
      <c r="R535" s="9">
        <f ca="1">ROUNDUP(YEARFRAC(tSeniority_Bonus[[#This Row],[DOH]],TODAY())*12,0)</f>
        <v>279</v>
      </c>
      <c r="S535" s="10">
        <f ca="1">ROUND(tSeniority_Bonus[[#This Row],[YearFrac]]*$S$2,0)</f>
        <v>20367</v>
      </c>
      <c r="T535" s="10">
        <f ca="1">IF(tSeniority_Bonus[[#This Row],[YearFrac]]*$S$2&lt;$S$3,$S$3,IF(tSeniority_Bonus[[#This Row],[YearFrac]]*$S$2&gt;$S$4,$S$4,tSeniority_Bonus[[#This Row],[YearFrac]]*$S$2))</f>
        <v>20367</v>
      </c>
      <c r="U535" s="10">
        <f ca="1">IF(tSeniority_Bonus[[#This Row],[YearFrac]]*$S$2&lt;$S$3,$S$3,tSeniority_Bonus[[#This Row],[YearFrac]]*$S$2)</f>
        <v>20367</v>
      </c>
    </row>
    <row r="536" spans="1:21">
      <c r="A536" s="2">
        <v>1032664</v>
      </c>
      <c r="B536" s="2">
        <v>528</v>
      </c>
      <c r="C536" s="2">
        <v>528</v>
      </c>
      <c r="D536" s="2" t="s">
        <v>715</v>
      </c>
      <c r="E536" s="3">
        <v>36906</v>
      </c>
      <c r="F536" s="2" t="s">
        <v>14</v>
      </c>
      <c r="G536" s="2" t="s">
        <v>15</v>
      </c>
      <c r="H536" s="3">
        <v>43960</v>
      </c>
      <c r="K536" s="2" t="s">
        <v>135</v>
      </c>
      <c r="L536" s="2" t="s">
        <v>716</v>
      </c>
      <c r="N536" t="s">
        <v>3440</v>
      </c>
      <c r="O536" s="3">
        <v>45306</v>
      </c>
      <c r="P536" s="2">
        <f t="shared" ca="1" si="16"/>
        <v>24</v>
      </c>
      <c r="Q536" s="2">
        <f t="shared" ca="1" si="17"/>
        <v>278</v>
      </c>
      <c r="R536" s="9">
        <f ca="1">ROUNDUP(YEARFRAC(tSeniority_Bonus[[#This Row],[DOH]],TODAY())*12,0)</f>
        <v>279</v>
      </c>
      <c r="S536" s="10">
        <f ca="1">ROUND(tSeniority_Bonus[[#This Row],[YearFrac]]*$S$2,0)</f>
        <v>20367</v>
      </c>
      <c r="T536" s="10">
        <f ca="1">IF(tSeniority_Bonus[[#This Row],[YearFrac]]*$S$2&lt;$S$3,$S$3,IF(tSeniority_Bonus[[#This Row],[YearFrac]]*$S$2&gt;$S$4,$S$4,tSeniority_Bonus[[#This Row],[YearFrac]]*$S$2))</f>
        <v>20367</v>
      </c>
      <c r="U536" s="10">
        <f ca="1">IF(tSeniority_Bonus[[#This Row],[YearFrac]]*$S$2&lt;$S$3,$S$3,tSeniority_Bonus[[#This Row],[YearFrac]]*$S$2)</f>
        <v>20367</v>
      </c>
    </row>
    <row r="537" spans="1:21">
      <c r="A537" s="2">
        <v>1032666</v>
      </c>
      <c r="B537" s="2">
        <v>529</v>
      </c>
      <c r="C537" s="2">
        <v>529</v>
      </c>
      <c r="D537" s="2" t="s">
        <v>717</v>
      </c>
      <c r="E537" s="3">
        <v>36906</v>
      </c>
      <c r="F537" s="2" t="s">
        <v>28</v>
      </c>
      <c r="G537" s="2" t="s">
        <v>15</v>
      </c>
      <c r="H537" s="3">
        <v>43850</v>
      </c>
      <c r="K537" s="2" t="s">
        <v>45</v>
      </c>
      <c r="L537" s="2" t="s">
        <v>304</v>
      </c>
      <c r="N537" t="s">
        <v>3440</v>
      </c>
      <c r="O537" s="3">
        <v>45306</v>
      </c>
      <c r="P537" s="2">
        <f t="shared" ca="1" si="16"/>
        <v>24</v>
      </c>
      <c r="Q537" s="2">
        <f t="shared" ca="1" si="17"/>
        <v>278</v>
      </c>
      <c r="R537" s="9">
        <f ca="1">ROUNDUP(YEARFRAC(tSeniority_Bonus[[#This Row],[DOH]],TODAY())*12,0)</f>
        <v>279</v>
      </c>
      <c r="S537" s="10">
        <f ca="1">ROUND(tSeniority_Bonus[[#This Row],[YearFrac]]*$S$2,0)</f>
        <v>20367</v>
      </c>
      <c r="T537" s="10">
        <f ca="1">IF(tSeniority_Bonus[[#This Row],[YearFrac]]*$S$2&lt;$S$3,$S$3,IF(tSeniority_Bonus[[#This Row],[YearFrac]]*$S$2&gt;$S$4,$S$4,tSeniority_Bonus[[#This Row],[YearFrac]]*$S$2))</f>
        <v>20367</v>
      </c>
      <c r="U537" s="10">
        <f ca="1">IF(tSeniority_Bonus[[#This Row],[YearFrac]]*$S$2&lt;$S$3,$S$3,tSeniority_Bonus[[#This Row],[YearFrac]]*$S$2)</f>
        <v>20367</v>
      </c>
    </row>
    <row r="538" spans="1:21">
      <c r="A538" s="2">
        <v>1032668</v>
      </c>
      <c r="B538" s="2">
        <v>530</v>
      </c>
      <c r="C538" s="2">
        <v>530</v>
      </c>
      <c r="D538" s="2" t="s">
        <v>718</v>
      </c>
      <c r="E538" s="3">
        <v>36906</v>
      </c>
      <c r="F538" s="2" t="s">
        <v>31</v>
      </c>
      <c r="G538" s="2" t="s">
        <v>15</v>
      </c>
      <c r="H538" s="3">
        <v>45521</v>
      </c>
      <c r="K538" s="2" t="s">
        <v>63</v>
      </c>
      <c r="L538" s="2" t="s">
        <v>524</v>
      </c>
      <c r="N538" t="s">
        <v>3440</v>
      </c>
      <c r="O538" s="3">
        <v>45306</v>
      </c>
      <c r="P538" s="2">
        <f t="shared" ca="1" si="16"/>
        <v>24</v>
      </c>
      <c r="Q538" s="2">
        <f t="shared" ca="1" si="17"/>
        <v>278</v>
      </c>
      <c r="R538" s="9">
        <f ca="1">ROUNDUP(YEARFRAC(tSeniority_Bonus[[#This Row],[DOH]],TODAY())*12,0)</f>
        <v>279</v>
      </c>
      <c r="S538" s="10">
        <f ca="1">ROUND(tSeniority_Bonus[[#This Row],[YearFrac]]*$S$2,0)</f>
        <v>20367</v>
      </c>
      <c r="T538" s="10">
        <f ca="1">IF(tSeniority_Bonus[[#This Row],[YearFrac]]*$S$2&lt;$S$3,$S$3,IF(tSeniority_Bonus[[#This Row],[YearFrac]]*$S$2&gt;$S$4,$S$4,tSeniority_Bonus[[#This Row],[YearFrac]]*$S$2))</f>
        <v>20367</v>
      </c>
      <c r="U538" s="10">
        <f ca="1">IF(tSeniority_Bonus[[#This Row],[YearFrac]]*$S$2&lt;$S$3,$S$3,tSeniority_Bonus[[#This Row],[YearFrac]]*$S$2)</f>
        <v>20367</v>
      </c>
    </row>
    <row r="539" spans="1:21">
      <c r="A539" s="2">
        <v>1032669</v>
      </c>
      <c r="B539" s="2">
        <v>531</v>
      </c>
      <c r="C539" s="2">
        <v>531</v>
      </c>
      <c r="D539" s="2" t="s">
        <v>719</v>
      </c>
      <c r="E539" s="3">
        <v>36906</v>
      </c>
      <c r="F539" s="2" t="s">
        <v>28</v>
      </c>
      <c r="G539" s="2" t="s">
        <v>15</v>
      </c>
      <c r="H539" s="3">
        <v>44267</v>
      </c>
      <c r="K539" s="2" t="s">
        <v>45</v>
      </c>
      <c r="L539" s="2" t="s">
        <v>378</v>
      </c>
      <c r="N539" t="s">
        <v>3440</v>
      </c>
      <c r="O539" s="3">
        <v>45306</v>
      </c>
      <c r="P539" s="2">
        <f t="shared" ca="1" si="16"/>
        <v>24</v>
      </c>
      <c r="Q539" s="2">
        <f t="shared" ca="1" si="17"/>
        <v>278</v>
      </c>
      <c r="R539" s="9">
        <f ca="1">ROUNDUP(YEARFRAC(tSeniority_Bonus[[#This Row],[DOH]],TODAY())*12,0)</f>
        <v>279</v>
      </c>
      <c r="S539" s="10">
        <f ca="1">ROUND(tSeniority_Bonus[[#This Row],[YearFrac]]*$S$2,0)</f>
        <v>20367</v>
      </c>
      <c r="T539" s="10">
        <f ca="1">IF(tSeniority_Bonus[[#This Row],[YearFrac]]*$S$2&lt;$S$3,$S$3,IF(tSeniority_Bonus[[#This Row],[YearFrac]]*$S$2&gt;$S$4,$S$4,tSeniority_Bonus[[#This Row],[YearFrac]]*$S$2))</f>
        <v>20367</v>
      </c>
      <c r="U539" s="10">
        <f ca="1">IF(tSeniority_Bonus[[#This Row],[YearFrac]]*$S$2&lt;$S$3,$S$3,tSeniority_Bonus[[#This Row],[YearFrac]]*$S$2)</f>
        <v>20367</v>
      </c>
    </row>
    <row r="540" spans="1:21">
      <c r="A540" s="2">
        <v>1032697</v>
      </c>
      <c r="B540" s="2">
        <v>532</v>
      </c>
      <c r="C540" s="2">
        <v>532</v>
      </c>
      <c r="D540" s="2" t="s">
        <v>720</v>
      </c>
      <c r="E540" s="3">
        <v>36910</v>
      </c>
      <c r="F540" s="2" t="s">
        <v>31</v>
      </c>
      <c r="G540" s="2" t="s">
        <v>15</v>
      </c>
      <c r="H540" s="3">
        <v>45521</v>
      </c>
      <c r="K540" s="2" t="s">
        <v>135</v>
      </c>
      <c r="L540" s="2" t="s">
        <v>721</v>
      </c>
      <c r="N540" t="s">
        <v>3440</v>
      </c>
      <c r="O540" s="3">
        <v>45306</v>
      </c>
      <c r="P540" s="2">
        <f t="shared" ca="1" si="16"/>
        <v>24</v>
      </c>
      <c r="Q540" s="2">
        <f t="shared" ca="1" si="17"/>
        <v>278</v>
      </c>
      <c r="R540" s="9">
        <f ca="1">ROUNDUP(YEARFRAC(tSeniority_Bonus[[#This Row],[DOH]],TODAY())*12,0)</f>
        <v>279</v>
      </c>
      <c r="S540" s="10">
        <f ca="1">ROUND(tSeniority_Bonus[[#This Row],[YearFrac]]*$S$2,0)</f>
        <v>20367</v>
      </c>
      <c r="T540" s="10">
        <f ca="1">IF(tSeniority_Bonus[[#This Row],[YearFrac]]*$S$2&lt;$S$3,$S$3,IF(tSeniority_Bonus[[#This Row],[YearFrac]]*$S$2&gt;$S$4,$S$4,tSeniority_Bonus[[#This Row],[YearFrac]]*$S$2))</f>
        <v>20367</v>
      </c>
      <c r="U540" s="10">
        <f ca="1">IF(tSeniority_Bonus[[#This Row],[YearFrac]]*$S$2&lt;$S$3,$S$3,tSeniority_Bonus[[#This Row],[YearFrac]]*$S$2)</f>
        <v>20367</v>
      </c>
    </row>
    <row r="541" spans="1:21">
      <c r="A541" s="2">
        <v>1032740</v>
      </c>
      <c r="B541" s="2">
        <v>533</v>
      </c>
      <c r="C541" s="2">
        <v>533</v>
      </c>
      <c r="D541" s="2" t="s">
        <v>722</v>
      </c>
      <c r="E541" s="3">
        <v>36920</v>
      </c>
      <c r="F541" s="2" t="s">
        <v>246</v>
      </c>
      <c r="G541" s="2" t="s">
        <v>15</v>
      </c>
      <c r="H541" s="3">
        <v>45760</v>
      </c>
      <c r="K541" s="2" t="s">
        <v>142</v>
      </c>
      <c r="L541" s="2" t="s">
        <v>188</v>
      </c>
      <c r="N541" t="s">
        <v>3440</v>
      </c>
      <c r="O541" s="3">
        <v>45306</v>
      </c>
      <c r="P541" s="2">
        <f t="shared" ca="1" si="16"/>
        <v>24</v>
      </c>
      <c r="Q541" s="2">
        <f t="shared" ca="1" si="17"/>
        <v>278</v>
      </c>
      <c r="R541" s="9">
        <f ca="1">ROUNDUP(YEARFRAC(tSeniority_Bonus[[#This Row],[DOH]],TODAY())*12,0)</f>
        <v>279</v>
      </c>
      <c r="S541" s="10">
        <f ca="1">ROUND(tSeniority_Bonus[[#This Row],[YearFrac]]*$S$2,0)</f>
        <v>20367</v>
      </c>
      <c r="T541" s="10">
        <f ca="1">IF(tSeniority_Bonus[[#This Row],[YearFrac]]*$S$2&lt;$S$3,$S$3,IF(tSeniority_Bonus[[#This Row],[YearFrac]]*$S$2&gt;$S$4,$S$4,tSeniority_Bonus[[#This Row],[YearFrac]]*$S$2))</f>
        <v>20367</v>
      </c>
      <c r="U541" s="10">
        <f ca="1">IF(tSeniority_Bonus[[#This Row],[YearFrac]]*$S$2&lt;$S$3,$S$3,tSeniority_Bonus[[#This Row],[YearFrac]]*$S$2)</f>
        <v>20367</v>
      </c>
    </row>
    <row r="542" spans="1:21">
      <c r="A542" s="2">
        <v>1032720</v>
      </c>
      <c r="B542" s="2">
        <v>534</v>
      </c>
      <c r="C542" s="2">
        <v>534</v>
      </c>
      <c r="D542" s="2" t="s">
        <v>723</v>
      </c>
      <c r="E542" s="3">
        <v>36920</v>
      </c>
      <c r="F542" s="2" t="s">
        <v>28</v>
      </c>
      <c r="G542" s="2" t="s">
        <v>15</v>
      </c>
      <c r="H542" s="3">
        <v>38078</v>
      </c>
      <c r="K542" s="2" t="s">
        <v>32</v>
      </c>
      <c r="L542" s="2" t="s">
        <v>724</v>
      </c>
      <c r="N542" t="s">
        <v>3440</v>
      </c>
      <c r="O542" s="3">
        <v>45306</v>
      </c>
      <c r="P542" s="2">
        <f t="shared" ca="1" si="16"/>
        <v>24</v>
      </c>
      <c r="Q542" s="2">
        <f t="shared" ca="1" si="17"/>
        <v>278</v>
      </c>
      <c r="R542" s="9">
        <f ca="1">ROUNDUP(YEARFRAC(tSeniority_Bonus[[#This Row],[DOH]],TODAY())*12,0)</f>
        <v>279</v>
      </c>
      <c r="S542" s="10">
        <f ca="1">ROUND(tSeniority_Bonus[[#This Row],[YearFrac]]*$S$2,0)</f>
        <v>20367</v>
      </c>
      <c r="T542" s="10">
        <f ca="1">IF(tSeniority_Bonus[[#This Row],[YearFrac]]*$S$2&lt;$S$3,$S$3,IF(tSeniority_Bonus[[#This Row],[YearFrac]]*$S$2&gt;$S$4,$S$4,tSeniority_Bonus[[#This Row],[YearFrac]]*$S$2))</f>
        <v>20367</v>
      </c>
      <c r="U542" s="10">
        <f ca="1">IF(tSeniority_Bonus[[#This Row],[YearFrac]]*$S$2&lt;$S$3,$S$3,tSeniority_Bonus[[#This Row],[YearFrac]]*$S$2)</f>
        <v>20367</v>
      </c>
    </row>
    <row r="543" spans="1:21">
      <c r="A543" s="2">
        <v>1032721</v>
      </c>
      <c r="B543" s="2">
        <v>535</v>
      </c>
      <c r="C543" s="2">
        <v>535</v>
      </c>
      <c r="D543" s="2" t="s">
        <v>725</v>
      </c>
      <c r="E543" s="3">
        <v>36920</v>
      </c>
      <c r="F543" s="2" t="s">
        <v>19</v>
      </c>
      <c r="G543" s="2" t="s">
        <v>15</v>
      </c>
      <c r="H543" s="3">
        <v>46208</v>
      </c>
      <c r="K543" s="2" t="s">
        <v>21</v>
      </c>
      <c r="L543" s="2" t="s">
        <v>17</v>
      </c>
      <c r="N543" t="s">
        <v>3440</v>
      </c>
      <c r="O543" s="3">
        <v>45306</v>
      </c>
      <c r="P543" s="2">
        <f t="shared" ca="1" si="16"/>
        <v>24</v>
      </c>
      <c r="Q543" s="2">
        <f t="shared" ca="1" si="17"/>
        <v>278</v>
      </c>
      <c r="R543" s="9">
        <f ca="1">ROUNDUP(YEARFRAC(tSeniority_Bonus[[#This Row],[DOH]],TODAY())*12,0)</f>
        <v>279</v>
      </c>
      <c r="S543" s="10">
        <f ca="1">ROUND(tSeniority_Bonus[[#This Row],[YearFrac]]*$S$2,0)</f>
        <v>20367</v>
      </c>
      <c r="T543" s="10">
        <f ca="1">IF(tSeniority_Bonus[[#This Row],[YearFrac]]*$S$2&lt;$S$3,$S$3,IF(tSeniority_Bonus[[#This Row],[YearFrac]]*$S$2&gt;$S$4,$S$4,tSeniority_Bonus[[#This Row],[YearFrac]]*$S$2))</f>
        <v>20367</v>
      </c>
      <c r="U543" s="10">
        <f ca="1">IF(tSeniority_Bonus[[#This Row],[YearFrac]]*$S$2&lt;$S$3,$S$3,tSeniority_Bonus[[#This Row],[YearFrac]]*$S$2)</f>
        <v>20367</v>
      </c>
    </row>
    <row r="544" spans="1:21">
      <c r="A544" s="2">
        <v>1032693</v>
      </c>
      <c r="B544" s="2">
        <v>536</v>
      </c>
      <c r="C544" s="2">
        <v>536</v>
      </c>
      <c r="D544" s="2" t="s">
        <v>726</v>
      </c>
      <c r="E544" s="3">
        <v>36920</v>
      </c>
      <c r="F544" s="2" t="s">
        <v>28</v>
      </c>
      <c r="G544" s="2" t="s">
        <v>15</v>
      </c>
      <c r="H544" s="3">
        <v>43934</v>
      </c>
      <c r="K544" s="2" t="s">
        <v>135</v>
      </c>
      <c r="L544" s="2" t="s">
        <v>346</v>
      </c>
      <c r="N544" t="s">
        <v>3440</v>
      </c>
      <c r="O544" s="3">
        <v>45306</v>
      </c>
      <c r="P544" s="2">
        <f t="shared" ca="1" si="16"/>
        <v>24</v>
      </c>
      <c r="Q544" s="2">
        <f t="shared" ca="1" si="17"/>
        <v>278</v>
      </c>
      <c r="R544" s="9">
        <f ca="1">ROUNDUP(YEARFRAC(tSeniority_Bonus[[#This Row],[DOH]],TODAY())*12,0)</f>
        <v>279</v>
      </c>
      <c r="S544" s="10">
        <f ca="1">ROUND(tSeniority_Bonus[[#This Row],[YearFrac]]*$S$2,0)</f>
        <v>20367</v>
      </c>
      <c r="T544" s="10">
        <f ca="1">IF(tSeniority_Bonus[[#This Row],[YearFrac]]*$S$2&lt;$S$3,$S$3,IF(tSeniority_Bonus[[#This Row],[YearFrac]]*$S$2&gt;$S$4,$S$4,tSeniority_Bonus[[#This Row],[YearFrac]]*$S$2))</f>
        <v>20367</v>
      </c>
      <c r="U544" s="10">
        <f ca="1">IF(tSeniority_Bonus[[#This Row],[YearFrac]]*$S$2&lt;$S$3,$S$3,tSeniority_Bonus[[#This Row],[YearFrac]]*$S$2)</f>
        <v>20367</v>
      </c>
    </row>
    <row r="545" spans="1:21">
      <c r="A545" s="2">
        <v>1032712</v>
      </c>
      <c r="B545" s="2">
        <v>537</v>
      </c>
      <c r="C545" s="2">
        <v>537</v>
      </c>
      <c r="D545" s="2" t="s">
        <v>727</v>
      </c>
      <c r="E545" s="3">
        <v>36923</v>
      </c>
      <c r="F545" s="2" t="s">
        <v>322</v>
      </c>
      <c r="G545" s="2" t="s">
        <v>15</v>
      </c>
      <c r="H545" s="3"/>
      <c r="K545" s="2" t="s">
        <v>206</v>
      </c>
      <c r="L545" s="2" t="s">
        <v>145</v>
      </c>
      <c r="N545" t="s">
        <v>3440</v>
      </c>
      <c r="O545" s="3">
        <v>45306</v>
      </c>
      <c r="P545" s="2">
        <f t="shared" ca="1" si="16"/>
        <v>24</v>
      </c>
      <c r="Q545" s="2">
        <f t="shared" ca="1" si="17"/>
        <v>278</v>
      </c>
      <c r="R545" s="9">
        <f ca="1">ROUNDUP(YEARFRAC(tSeniority_Bonus[[#This Row],[DOH]],TODAY())*12,0)</f>
        <v>279</v>
      </c>
      <c r="S545" s="10">
        <f ca="1">ROUND(tSeniority_Bonus[[#This Row],[YearFrac]]*$S$2,0)</f>
        <v>20367</v>
      </c>
      <c r="T545" s="10">
        <f ca="1">IF(tSeniority_Bonus[[#This Row],[YearFrac]]*$S$2&lt;$S$3,$S$3,IF(tSeniority_Bonus[[#This Row],[YearFrac]]*$S$2&gt;$S$4,$S$4,tSeniority_Bonus[[#This Row],[YearFrac]]*$S$2))</f>
        <v>20367</v>
      </c>
      <c r="U545" s="10">
        <f ca="1">IF(tSeniority_Bonus[[#This Row],[YearFrac]]*$S$2&lt;$S$3,$S$3,tSeniority_Bonus[[#This Row],[YearFrac]]*$S$2)</f>
        <v>20367</v>
      </c>
    </row>
    <row r="546" spans="1:21">
      <c r="A546" s="2">
        <v>1032708</v>
      </c>
      <c r="B546" s="2">
        <v>538</v>
      </c>
      <c r="C546" s="2">
        <v>538</v>
      </c>
      <c r="D546" s="2" t="s">
        <v>728</v>
      </c>
      <c r="E546" s="3">
        <v>36923</v>
      </c>
      <c r="F546" s="2" t="s">
        <v>28</v>
      </c>
      <c r="G546" s="2" t="s">
        <v>15</v>
      </c>
      <c r="H546" s="3">
        <v>45785</v>
      </c>
      <c r="K546" s="2" t="s">
        <v>29</v>
      </c>
      <c r="L546" s="2" t="s">
        <v>164</v>
      </c>
      <c r="N546" t="s">
        <v>3440</v>
      </c>
      <c r="O546" s="3">
        <v>45306</v>
      </c>
      <c r="P546" s="2">
        <f t="shared" ca="1" si="16"/>
        <v>24</v>
      </c>
      <c r="Q546" s="2">
        <f t="shared" ca="1" si="17"/>
        <v>278</v>
      </c>
      <c r="R546" s="9">
        <f ca="1">ROUNDUP(YEARFRAC(tSeniority_Bonus[[#This Row],[DOH]],TODAY())*12,0)</f>
        <v>279</v>
      </c>
      <c r="S546" s="10">
        <f ca="1">ROUND(tSeniority_Bonus[[#This Row],[YearFrac]]*$S$2,0)</f>
        <v>20367</v>
      </c>
      <c r="T546" s="10">
        <f ca="1">IF(tSeniority_Bonus[[#This Row],[YearFrac]]*$S$2&lt;$S$3,$S$3,IF(tSeniority_Bonus[[#This Row],[YearFrac]]*$S$2&gt;$S$4,$S$4,tSeniority_Bonus[[#This Row],[YearFrac]]*$S$2))</f>
        <v>20367</v>
      </c>
      <c r="U546" s="10">
        <f ca="1">IF(tSeniority_Bonus[[#This Row],[YearFrac]]*$S$2&lt;$S$3,$S$3,tSeniority_Bonus[[#This Row],[YearFrac]]*$S$2)</f>
        <v>20367</v>
      </c>
    </row>
    <row r="547" spans="1:21">
      <c r="A547" s="2">
        <v>1032711</v>
      </c>
      <c r="B547" s="2">
        <v>539</v>
      </c>
      <c r="C547" s="2">
        <v>539</v>
      </c>
      <c r="D547" s="2" t="s">
        <v>729</v>
      </c>
      <c r="E547" s="3">
        <v>36923</v>
      </c>
      <c r="F547" s="2" t="s">
        <v>322</v>
      </c>
      <c r="G547" s="2" t="s">
        <v>15</v>
      </c>
      <c r="H547" s="3"/>
      <c r="K547" s="2" t="s">
        <v>63</v>
      </c>
      <c r="L547" s="2" t="s">
        <v>145</v>
      </c>
      <c r="N547" t="s">
        <v>3440</v>
      </c>
      <c r="O547" s="3">
        <v>45306</v>
      </c>
      <c r="P547" s="2">
        <f t="shared" ca="1" si="16"/>
        <v>24</v>
      </c>
      <c r="Q547" s="2">
        <f t="shared" ca="1" si="17"/>
        <v>278</v>
      </c>
      <c r="R547" s="9">
        <f ca="1">ROUNDUP(YEARFRAC(tSeniority_Bonus[[#This Row],[DOH]],TODAY())*12,0)</f>
        <v>279</v>
      </c>
      <c r="S547" s="10">
        <f ca="1">ROUND(tSeniority_Bonus[[#This Row],[YearFrac]]*$S$2,0)</f>
        <v>20367</v>
      </c>
      <c r="T547" s="10">
        <f ca="1">IF(tSeniority_Bonus[[#This Row],[YearFrac]]*$S$2&lt;$S$3,$S$3,IF(tSeniority_Bonus[[#This Row],[YearFrac]]*$S$2&gt;$S$4,$S$4,tSeniority_Bonus[[#This Row],[YearFrac]]*$S$2))</f>
        <v>20367</v>
      </c>
      <c r="U547" s="10">
        <f ca="1">IF(tSeniority_Bonus[[#This Row],[YearFrac]]*$S$2&lt;$S$3,$S$3,tSeniority_Bonus[[#This Row],[YearFrac]]*$S$2)</f>
        <v>20367</v>
      </c>
    </row>
    <row r="548" spans="1:21">
      <c r="A548" s="2">
        <v>1032723</v>
      </c>
      <c r="B548" s="2">
        <v>540</v>
      </c>
      <c r="C548" s="2">
        <v>540</v>
      </c>
      <c r="D548" s="2" t="s">
        <v>730</v>
      </c>
      <c r="E548" s="3">
        <v>36927</v>
      </c>
      <c r="F548" s="2" t="s">
        <v>28</v>
      </c>
      <c r="G548" s="2" t="s">
        <v>15</v>
      </c>
      <c r="H548" s="3">
        <v>44038</v>
      </c>
      <c r="K548" s="2" t="s">
        <v>147</v>
      </c>
      <c r="L548" s="2" t="s">
        <v>99</v>
      </c>
      <c r="N548" t="s">
        <v>3440</v>
      </c>
      <c r="O548" s="3">
        <v>45306</v>
      </c>
      <c r="P548" s="2">
        <f t="shared" ca="1" si="16"/>
        <v>24</v>
      </c>
      <c r="Q548" s="2">
        <f t="shared" ca="1" si="17"/>
        <v>277</v>
      </c>
      <c r="R548" s="9">
        <f ca="1">ROUNDUP(YEARFRAC(tSeniority_Bonus[[#This Row],[DOH]],TODAY())*12,0)</f>
        <v>278</v>
      </c>
      <c r="S548" s="10">
        <f ca="1">ROUND(tSeniority_Bonus[[#This Row],[YearFrac]]*$S$2,0)</f>
        <v>20294</v>
      </c>
      <c r="T548" s="10">
        <f ca="1">IF(tSeniority_Bonus[[#This Row],[YearFrac]]*$S$2&lt;$S$3,$S$3,IF(tSeniority_Bonus[[#This Row],[YearFrac]]*$S$2&gt;$S$4,$S$4,tSeniority_Bonus[[#This Row],[YearFrac]]*$S$2))</f>
        <v>20294</v>
      </c>
      <c r="U548" s="10">
        <f ca="1">IF(tSeniority_Bonus[[#This Row],[YearFrac]]*$S$2&lt;$S$3,$S$3,tSeniority_Bonus[[#This Row],[YearFrac]]*$S$2)</f>
        <v>20294</v>
      </c>
    </row>
    <row r="549" spans="1:21">
      <c r="A549" s="2">
        <v>1032704</v>
      </c>
      <c r="B549" s="2">
        <v>541</v>
      </c>
      <c r="C549" s="2">
        <v>541</v>
      </c>
      <c r="D549" s="2" t="s">
        <v>731</v>
      </c>
      <c r="E549" s="3">
        <v>36934</v>
      </c>
      <c r="F549" s="2" t="s">
        <v>57</v>
      </c>
      <c r="G549" s="2" t="s">
        <v>15</v>
      </c>
      <c r="H549" s="3">
        <v>44969</v>
      </c>
      <c r="K549" s="2" t="s">
        <v>43</v>
      </c>
      <c r="L549" s="2" t="s">
        <v>524</v>
      </c>
      <c r="N549" t="s">
        <v>3440</v>
      </c>
      <c r="O549" s="3">
        <v>45306</v>
      </c>
      <c r="P549" s="2">
        <f t="shared" ca="1" si="16"/>
        <v>24</v>
      </c>
      <c r="Q549" s="2">
        <f t="shared" ca="1" si="17"/>
        <v>277</v>
      </c>
      <c r="R549" s="9">
        <f ca="1">ROUNDUP(YEARFRAC(tSeniority_Bonus[[#This Row],[DOH]],TODAY())*12,0)</f>
        <v>278</v>
      </c>
      <c r="S549" s="10">
        <f ca="1">ROUND(tSeniority_Bonus[[#This Row],[YearFrac]]*$S$2,0)</f>
        <v>20294</v>
      </c>
      <c r="T549" s="10">
        <f ca="1">IF(tSeniority_Bonus[[#This Row],[YearFrac]]*$S$2&lt;$S$3,$S$3,IF(tSeniority_Bonus[[#This Row],[YearFrac]]*$S$2&gt;$S$4,$S$4,tSeniority_Bonus[[#This Row],[YearFrac]]*$S$2))</f>
        <v>20294</v>
      </c>
      <c r="U549" s="10">
        <f ca="1">IF(tSeniority_Bonus[[#This Row],[YearFrac]]*$S$2&lt;$S$3,$S$3,tSeniority_Bonus[[#This Row],[YearFrac]]*$S$2)</f>
        <v>20294</v>
      </c>
    </row>
    <row r="550" spans="1:21">
      <c r="A550" s="2">
        <v>1032706</v>
      </c>
      <c r="B550" s="2">
        <v>542</v>
      </c>
      <c r="C550" s="2">
        <v>542</v>
      </c>
      <c r="D550" s="2" t="s">
        <v>732</v>
      </c>
      <c r="E550" s="3">
        <v>36934</v>
      </c>
      <c r="F550" s="2" t="s">
        <v>14</v>
      </c>
      <c r="G550" s="2" t="s">
        <v>15</v>
      </c>
      <c r="H550" s="3">
        <v>43705</v>
      </c>
      <c r="K550" s="2" t="s">
        <v>43</v>
      </c>
      <c r="L550" s="2" t="s">
        <v>152</v>
      </c>
      <c r="N550" t="s">
        <v>3440</v>
      </c>
      <c r="O550" s="3">
        <v>45306</v>
      </c>
      <c r="P550" s="2">
        <f t="shared" ca="1" si="16"/>
        <v>24</v>
      </c>
      <c r="Q550" s="2">
        <f t="shared" ca="1" si="17"/>
        <v>277</v>
      </c>
      <c r="R550" s="9">
        <f ca="1">ROUNDUP(YEARFRAC(tSeniority_Bonus[[#This Row],[DOH]],TODAY())*12,0)</f>
        <v>278</v>
      </c>
      <c r="S550" s="10">
        <f ca="1">ROUND(tSeniority_Bonus[[#This Row],[YearFrac]]*$S$2,0)</f>
        <v>20294</v>
      </c>
      <c r="T550" s="10">
        <f ca="1">IF(tSeniority_Bonus[[#This Row],[YearFrac]]*$S$2&lt;$S$3,$S$3,IF(tSeniority_Bonus[[#This Row],[YearFrac]]*$S$2&gt;$S$4,$S$4,tSeniority_Bonus[[#This Row],[YearFrac]]*$S$2))</f>
        <v>20294</v>
      </c>
      <c r="U550" s="10">
        <f ca="1">IF(tSeniority_Bonus[[#This Row],[YearFrac]]*$S$2&lt;$S$3,$S$3,tSeniority_Bonus[[#This Row],[YearFrac]]*$S$2)</f>
        <v>20294</v>
      </c>
    </row>
    <row r="551" spans="1:21">
      <c r="A551" s="2">
        <v>1032713</v>
      </c>
      <c r="B551" s="2">
        <v>543</v>
      </c>
      <c r="C551" s="2">
        <v>543</v>
      </c>
      <c r="D551" s="2" t="s">
        <v>733</v>
      </c>
      <c r="E551" s="3">
        <v>36934</v>
      </c>
      <c r="F551" s="2" t="s">
        <v>19</v>
      </c>
      <c r="G551" s="2" t="s">
        <v>15</v>
      </c>
      <c r="H551" s="3">
        <v>37968</v>
      </c>
      <c r="J551" s="2" t="s">
        <v>60</v>
      </c>
      <c r="K551" s="2" t="s">
        <v>80</v>
      </c>
      <c r="L551" s="2" t="s">
        <v>414</v>
      </c>
      <c r="N551" t="s">
        <v>3440</v>
      </c>
      <c r="O551" s="3">
        <v>45306</v>
      </c>
      <c r="P551" s="2">
        <f t="shared" ca="1" si="16"/>
        <v>24</v>
      </c>
      <c r="Q551" s="2">
        <f t="shared" ca="1" si="17"/>
        <v>277</v>
      </c>
      <c r="R551" s="9">
        <f ca="1">ROUNDUP(YEARFRAC(tSeniority_Bonus[[#This Row],[DOH]],TODAY())*12,0)</f>
        <v>278</v>
      </c>
      <c r="S551" s="10">
        <f ca="1">ROUND(tSeniority_Bonus[[#This Row],[YearFrac]]*$S$2,0)</f>
        <v>20294</v>
      </c>
      <c r="T551" s="10">
        <f ca="1">IF(tSeniority_Bonus[[#This Row],[YearFrac]]*$S$2&lt;$S$3,$S$3,IF(tSeniority_Bonus[[#This Row],[YearFrac]]*$S$2&gt;$S$4,$S$4,tSeniority_Bonus[[#This Row],[YearFrac]]*$S$2))</f>
        <v>20294</v>
      </c>
      <c r="U551" s="10">
        <f ca="1">IF(tSeniority_Bonus[[#This Row],[YearFrac]]*$S$2&lt;$S$3,$S$3,tSeniority_Bonus[[#This Row],[YearFrac]]*$S$2)</f>
        <v>20294</v>
      </c>
    </row>
    <row r="552" spans="1:21">
      <c r="A552" s="2">
        <v>1032707</v>
      </c>
      <c r="B552" s="2">
        <v>544</v>
      </c>
      <c r="C552" s="2">
        <v>544</v>
      </c>
      <c r="D552" s="2" t="s">
        <v>734</v>
      </c>
      <c r="E552" s="3">
        <v>36934</v>
      </c>
      <c r="F552" s="2" t="s">
        <v>31</v>
      </c>
      <c r="G552" s="2" t="s">
        <v>15</v>
      </c>
      <c r="H552" s="3">
        <v>45785</v>
      </c>
      <c r="K552" s="2" t="s">
        <v>63</v>
      </c>
      <c r="L552" s="2" t="s">
        <v>304</v>
      </c>
      <c r="N552" t="s">
        <v>3440</v>
      </c>
      <c r="O552" s="3">
        <v>45306</v>
      </c>
      <c r="P552" s="2">
        <f t="shared" ca="1" si="16"/>
        <v>24</v>
      </c>
      <c r="Q552" s="2">
        <f t="shared" ca="1" si="17"/>
        <v>277</v>
      </c>
      <c r="R552" s="9">
        <f ca="1">ROUNDUP(YEARFRAC(tSeniority_Bonus[[#This Row],[DOH]],TODAY())*12,0)</f>
        <v>278</v>
      </c>
      <c r="S552" s="10">
        <f ca="1">ROUND(tSeniority_Bonus[[#This Row],[YearFrac]]*$S$2,0)</f>
        <v>20294</v>
      </c>
      <c r="T552" s="10">
        <f ca="1">IF(tSeniority_Bonus[[#This Row],[YearFrac]]*$S$2&lt;$S$3,$S$3,IF(tSeniority_Bonus[[#This Row],[YearFrac]]*$S$2&gt;$S$4,$S$4,tSeniority_Bonus[[#This Row],[YearFrac]]*$S$2))</f>
        <v>20294</v>
      </c>
      <c r="U552" s="10">
        <f ca="1">IF(tSeniority_Bonus[[#This Row],[YearFrac]]*$S$2&lt;$S$3,$S$3,tSeniority_Bonus[[#This Row],[YearFrac]]*$S$2)</f>
        <v>20294</v>
      </c>
    </row>
    <row r="553" spans="1:21">
      <c r="A553" s="2">
        <v>1032714</v>
      </c>
      <c r="B553" s="2">
        <v>545</v>
      </c>
      <c r="C553" s="2">
        <v>545</v>
      </c>
      <c r="D553" s="2" t="s">
        <v>735</v>
      </c>
      <c r="E553" s="3">
        <v>36934</v>
      </c>
      <c r="F553" s="2" t="s">
        <v>19</v>
      </c>
      <c r="G553" s="2" t="s">
        <v>15</v>
      </c>
      <c r="H553" s="3">
        <v>46124</v>
      </c>
      <c r="K553" s="2" t="s">
        <v>63</v>
      </c>
      <c r="L553" s="2" t="s">
        <v>83</v>
      </c>
      <c r="N553" t="s">
        <v>3440</v>
      </c>
      <c r="O553" s="3">
        <v>45306</v>
      </c>
      <c r="P553" s="2">
        <f t="shared" ca="1" si="16"/>
        <v>24</v>
      </c>
      <c r="Q553" s="2">
        <f t="shared" ca="1" si="17"/>
        <v>277</v>
      </c>
      <c r="R553" s="9">
        <f ca="1">ROUNDUP(YEARFRAC(tSeniority_Bonus[[#This Row],[DOH]],TODAY())*12,0)</f>
        <v>278</v>
      </c>
      <c r="S553" s="10">
        <f ca="1">ROUND(tSeniority_Bonus[[#This Row],[YearFrac]]*$S$2,0)</f>
        <v>20294</v>
      </c>
      <c r="T553" s="10">
        <f ca="1">IF(tSeniority_Bonus[[#This Row],[YearFrac]]*$S$2&lt;$S$3,$S$3,IF(tSeniority_Bonus[[#This Row],[YearFrac]]*$S$2&gt;$S$4,$S$4,tSeniority_Bonus[[#This Row],[YearFrac]]*$S$2))</f>
        <v>20294</v>
      </c>
      <c r="U553" s="10">
        <f ca="1">IF(tSeniority_Bonus[[#This Row],[YearFrac]]*$S$2&lt;$S$3,$S$3,tSeniority_Bonus[[#This Row],[YearFrac]]*$S$2)</f>
        <v>20294</v>
      </c>
    </row>
    <row r="554" spans="1:21">
      <c r="A554" s="2">
        <v>1032716</v>
      </c>
      <c r="B554" s="2">
        <v>546</v>
      </c>
      <c r="C554" s="2">
        <v>546</v>
      </c>
      <c r="D554" s="2" t="s">
        <v>736</v>
      </c>
      <c r="E554" s="3">
        <v>36934</v>
      </c>
      <c r="F554" s="2" t="s">
        <v>14</v>
      </c>
      <c r="G554" s="2" t="s">
        <v>15</v>
      </c>
      <c r="H554" s="3">
        <v>43495</v>
      </c>
      <c r="K554" s="2" t="s">
        <v>63</v>
      </c>
      <c r="L554" s="2" t="s">
        <v>152</v>
      </c>
      <c r="N554" t="s">
        <v>3440</v>
      </c>
      <c r="O554" s="3">
        <v>45306</v>
      </c>
      <c r="P554" s="2">
        <f t="shared" ca="1" si="16"/>
        <v>24</v>
      </c>
      <c r="Q554" s="2">
        <f t="shared" ca="1" si="17"/>
        <v>277</v>
      </c>
      <c r="R554" s="9">
        <f ca="1">ROUNDUP(YEARFRAC(tSeniority_Bonus[[#This Row],[DOH]],TODAY())*12,0)</f>
        <v>278</v>
      </c>
      <c r="S554" s="10">
        <f ca="1">ROUND(tSeniority_Bonus[[#This Row],[YearFrac]]*$S$2,0)</f>
        <v>20294</v>
      </c>
      <c r="T554" s="10">
        <f ca="1">IF(tSeniority_Bonus[[#This Row],[YearFrac]]*$S$2&lt;$S$3,$S$3,IF(tSeniority_Bonus[[#This Row],[YearFrac]]*$S$2&gt;$S$4,$S$4,tSeniority_Bonus[[#This Row],[YearFrac]]*$S$2))</f>
        <v>20294</v>
      </c>
      <c r="U554" s="10">
        <f ca="1">IF(tSeniority_Bonus[[#This Row],[YearFrac]]*$S$2&lt;$S$3,$S$3,tSeniority_Bonus[[#This Row],[YearFrac]]*$S$2)</f>
        <v>20294</v>
      </c>
    </row>
    <row r="555" spans="1:21">
      <c r="A555" s="2">
        <v>1032717</v>
      </c>
      <c r="B555" s="2">
        <v>547</v>
      </c>
      <c r="C555" s="2">
        <v>547</v>
      </c>
      <c r="D555" s="2" t="s">
        <v>737</v>
      </c>
      <c r="E555" s="3">
        <v>36934</v>
      </c>
      <c r="F555" s="2" t="s">
        <v>211</v>
      </c>
      <c r="G555" s="2" t="s">
        <v>15</v>
      </c>
      <c r="H555" s="3">
        <v>37875</v>
      </c>
      <c r="J555" s="2" t="s">
        <v>60</v>
      </c>
      <c r="K555" s="2" t="s">
        <v>21</v>
      </c>
      <c r="L555" s="2" t="s">
        <v>738</v>
      </c>
      <c r="N555" t="s">
        <v>3440</v>
      </c>
      <c r="O555" s="3">
        <v>45306</v>
      </c>
      <c r="P555" s="2">
        <f t="shared" ca="1" si="16"/>
        <v>24</v>
      </c>
      <c r="Q555" s="2">
        <f t="shared" ca="1" si="17"/>
        <v>277</v>
      </c>
      <c r="R555" s="9">
        <f ca="1">ROUNDUP(YEARFRAC(tSeniority_Bonus[[#This Row],[DOH]],TODAY())*12,0)</f>
        <v>278</v>
      </c>
      <c r="S555" s="10">
        <f ca="1">ROUND(tSeniority_Bonus[[#This Row],[YearFrac]]*$S$2,0)</f>
        <v>20294</v>
      </c>
      <c r="T555" s="10">
        <f ca="1">IF(tSeniority_Bonus[[#This Row],[YearFrac]]*$S$2&lt;$S$3,$S$3,IF(tSeniority_Bonus[[#This Row],[YearFrac]]*$S$2&gt;$S$4,$S$4,tSeniority_Bonus[[#This Row],[YearFrac]]*$S$2))</f>
        <v>20294</v>
      </c>
      <c r="U555" s="10">
        <f ca="1">IF(tSeniority_Bonus[[#This Row],[YearFrac]]*$S$2&lt;$S$3,$S$3,tSeniority_Bonus[[#This Row],[YearFrac]]*$S$2)</f>
        <v>20294</v>
      </c>
    </row>
    <row r="556" spans="1:21">
      <c r="A556" s="2">
        <v>1032743</v>
      </c>
      <c r="B556" s="2">
        <v>548</v>
      </c>
      <c r="C556" s="2">
        <v>548</v>
      </c>
      <c r="D556" s="2" t="s">
        <v>739</v>
      </c>
      <c r="E556" s="3">
        <v>36941</v>
      </c>
      <c r="F556" s="2" t="s">
        <v>28</v>
      </c>
      <c r="G556" s="2" t="s">
        <v>15</v>
      </c>
      <c r="H556" s="3">
        <v>44298</v>
      </c>
      <c r="K556" s="2" t="s">
        <v>80</v>
      </c>
      <c r="L556" s="2" t="s">
        <v>75</v>
      </c>
      <c r="N556" t="s">
        <v>3440</v>
      </c>
      <c r="O556" s="3">
        <v>45306</v>
      </c>
      <c r="P556" s="2">
        <f t="shared" ca="1" si="16"/>
        <v>24</v>
      </c>
      <c r="Q556" s="2">
        <f t="shared" ca="1" si="17"/>
        <v>277</v>
      </c>
      <c r="R556" s="9">
        <f ca="1">ROUNDUP(YEARFRAC(tSeniority_Bonus[[#This Row],[DOH]],TODAY())*12,0)</f>
        <v>278</v>
      </c>
      <c r="S556" s="10">
        <f ca="1">ROUND(tSeniority_Bonus[[#This Row],[YearFrac]]*$S$2,0)</f>
        <v>20294</v>
      </c>
      <c r="T556" s="10">
        <f ca="1">IF(tSeniority_Bonus[[#This Row],[YearFrac]]*$S$2&lt;$S$3,$S$3,IF(tSeniority_Bonus[[#This Row],[YearFrac]]*$S$2&gt;$S$4,$S$4,tSeniority_Bonus[[#This Row],[YearFrac]]*$S$2))</f>
        <v>20294</v>
      </c>
      <c r="U556" s="10">
        <f ca="1">IF(tSeniority_Bonus[[#This Row],[YearFrac]]*$S$2&lt;$S$3,$S$3,tSeniority_Bonus[[#This Row],[YearFrac]]*$S$2)</f>
        <v>20294</v>
      </c>
    </row>
    <row r="557" spans="1:21">
      <c r="A557" s="2">
        <v>1032729</v>
      </c>
      <c r="B557" s="2">
        <v>549</v>
      </c>
      <c r="C557" s="2">
        <v>549</v>
      </c>
      <c r="D557" s="2" t="s">
        <v>740</v>
      </c>
      <c r="E557" s="3">
        <v>36948</v>
      </c>
      <c r="F557" s="2" t="s">
        <v>28</v>
      </c>
      <c r="G557" s="2" t="s">
        <v>15</v>
      </c>
      <c r="H557" s="3">
        <v>45090</v>
      </c>
      <c r="K557" s="2" t="s">
        <v>142</v>
      </c>
      <c r="L557" s="2" t="s">
        <v>265</v>
      </c>
      <c r="N557" t="s">
        <v>3440</v>
      </c>
      <c r="O557" s="3">
        <v>45306</v>
      </c>
      <c r="P557" s="2">
        <f t="shared" ca="1" si="16"/>
        <v>24</v>
      </c>
      <c r="Q557" s="2">
        <f t="shared" ca="1" si="17"/>
        <v>277</v>
      </c>
      <c r="R557" s="9">
        <f ca="1">ROUNDUP(YEARFRAC(tSeniority_Bonus[[#This Row],[DOH]],TODAY())*12,0)</f>
        <v>278</v>
      </c>
      <c r="S557" s="10">
        <f ca="1">ROUND(tSeniority_Bonus[[#This Row],[YearFrac]]*$S$2,0)</f>
        <v>20294</v>
      </c>
      <c r="T557" s="10">
        <f ca="1">IF(tSeniority_Bonus[[#This Row],[YearFrac]]*$S$2&lt;$S$3,$S$3,IF(tSeniority_Bonus[[#This Row],[YearFrac]]*$S$2&gt;$S$4,$S$4,tSeniority_Bonus[[#This Row],[YearFrac]]*$S$2))</f>
        <v>20294</v>
      </c>
      <c r="U557" s="10">
        <f ca="1">IF(tSeniority_Bonus[[#This Row],[YearFrac]]*$S$2&lt;$S$3,$S$3,tSeniority_Bonus[[#This Row],[YearFrac]]*$S$2)</f>
        <v>20294</v>
      </c>
    </row>
    <row r="558" spans="1:21">
      <c r="A558" s="2">
        <v>1040055</v>
      </c>
      <c r="B558" s="2">
        <v>550</v>
      </c>
      <c r="C558" s="2">
        <v>550</v>
      </c>
      <c r="D558" s="2" t="s">
        <v>741</v>
      </c>
      <c r="E558" s="3">
        <v>36954</v>
      </c>
      <c r="F558" s="2" t="s">
        <v>322</v>
      </c>
      <c r="G558" s="2" t="s">
        <v>15</v>
      </c>
      <c r="H558" s="3">
        <v>39194</v>
      </c>
      <c r="K558" s="2" t="s">
        <v>45</v>
      </c>
      <c r="L558" s="2" t="s">
        <v>233</v>
      </c>
      <c r="N558" t="s">
        <v>3440</v>
      </c>
      <c r="O558" s="3">
        <v>45306</v>
      </c>
      <c r="P558" s="2">
        <f t="shared" ca="1" si="16"/>
        <v>24</v>
      </c>
      <c r="Q558" s="2">
        <f t="shared" ca="1" si="17"/>
        <v>276</v>
      </c>
      <c r="R558" s="9">
        <f ca="1">ROUNDUP(YEARFRAC(tSeniority_Bonus[[#This Row],[DOH]],TODAY())*12,0)</f>
        <v>277</v>
      </c>
      <c r="S558" s="10">
        <f ca="1">ROUND(tSeniority_Bonus[[#This Row],[YearFrac]]*$S$2,0)</f>
        <v>20221</v>
      </c>
      <c r="T558" s="10">
        <f ca="1">IF(tSeniority_Bonus[[#This Row],[YearFrac]]*$S$2&lt;$S$3,$S$3,IF(tSeniority_Bonus[[#This Row],[YearFrac]]*$S$2&gt;$S$4,$S$4,tSeniority_Bonus[[#This Row],[YearFrac]]*$S$2))</f>
        <v>20221</v>
      </c>
      <c r="U558" s="10">
        <f ca="1">IF(tSeniority_Bonus[[#This Row],[YearFrac]]*$S$2&lt;$S$3,$S$3,tSeniority_Bonus[[#This Row],[YearFrac]]*$S$2)</f>
        <v>20221</v>
      </c>
    </row>
    <row r="559" spans="1:21">
      <c r="A559" s="2">
        <v>1040056</v>
      </c>
      <c r="B559" s="2">
        <v>551</v>
      </c>
      <c r="C559" s="2">
        <v>551</v>
      </c>
      <c r="D559" s="2" t="s">
        <v>742</v>
      </c>
      <c r="E559" s="3">
        <v>36955</v>
      </c>
      <c r="F559" s="2" t="s">
        <v>14</v>
      </c>
      <c r="G559" s="2" t="s">
        <v>15</v>
      </c>
      <c r="H559" s="3">
        <v>43540</v>
      </c>
      <c r="J559" s="2" t="s">
        <v>60</v>
      </c>
      <c r="K559" s="2" t="s">
        <v>43</v>
      </c>
      <c r="L559" s="2" t="s">
        <v>169</v>
      </c>
      <c r="N559" t="s">
        <v>3440</v>
      </c>
      <c r="O559" s="3">
        <v>45306</v>
      </c>
      <c r="P559" s="2">
        <f t="shared" ca="1" si="16"/>
        <v>24</v>
      </c>
      <c r="Q559" s="2">
        <f t="shared" ca="1" si="17"/>
        <v>276</v>
      </c>
      <c r="R559" s="9">
        <f ca="1">ROUNDUP(YEARFRAC(tSeniority_Bonus[[#This Row],[DOH]],TODAY())*12,0)</f>
        <v>277</v>
      </c>
      <c r="S559" s="10">
        <f ca="1">ROUND(tSeniority_Bonus[[#This Row],[YearFrac]]*$S$2,0)</f>
        <v>20221</v>
      </c>
      <c r="T559" s="10">
        <f ca="1">IF(tSeniority_Bonus[[#This Row],[YearFrac]]*$S$2&lt;$S$3,$S$3,IF(tSeniority_Bonus[[#This Row],[YearFrac]]*$S$2&gt;$S$4,$S$4,tSeniority_Bonus[[#This Row],[YearFrac]]*$S$2))</f>
        <v>20221</v>
      </c>
      <c r="U559" s="10">
        <f ca="1">IF(tSeniority_Bonus[[#This Row],[YearFrac]]*$S$2&lt;$S$3,$S$3,tSeniority_Bonus[[#This Row],[YearFrac]]*$S$2)</f>
        <v>20221</v>
      </c>
    </row>
    <row r="560" spans="1:21">
      <c r="A560" s="2">
        <v>1032752</v>
      </c>
      <c r="B560" s="2">
        <v>552</v>
      </c>
      <c r="C560" s="2">
        <v>552</v>
      </c>
      <c r="D560" s="2" t="s">
        <v>743</v>
      </c>
      <c r="E560" s="3">
        <v>36962</v>
      </c>
      <c r="F560" s="2" t="s">
        <v>19</v>
      </c>
      <c r="G560" s="2" t="s">
        <v>15</v>
      </c>
      <c r="H560" s="3">
        <v>43540</v>
      </c>
      <c r="J560" s="2" t="s">
        <v>60</v>
      </c>
      <c r="K560" s="2" t="s">
        <v>80</v>
      </c>
      <c r="L560" s="2" t="s">
        <v>478</v>
      </c>
      <c r="N560" t="s">
        <v>3440</v>
      </c>
      <c r="O560" s="3">
        <v>45306</v>
      </c>
      <c r="P560" s="2">
        <f t="shared" ca="1" si="16"/>
        <v>24</v>
      </c>
      <c r="Q560" s="2">
        <f t="shared" ca="1" si="17"/>
        <v>276</v>
      </c>
      <c r="R560" s="9">
        <f ca="1">ROUNDUP(YEARFRAC(tSeniority_Bonus[[#This Row],[DOH]],TODAY())*12,0)</f>
        <v>277</v>
      </c>
      <c r="S560" s="10">
        <f ca="1">ROUND(tSeniority_Bonus[[#This Row],[YearFrac]]*$S$2,0)</f>
        <v>20221</v>
      </c>
      <c r="T560" s="10">
        <f ca="1">IF(tSeniority_Bonus[[#This Row],[YearFrac]]*$S$2&lt;$S$3,$S$3,IF(tSeniority_Bonus[[#This Row],[YearFrac]]*$S$2&gt;$S$4,$S$4,tSeniority_Bonus[[#This Row],[YearFrac]]*$S$2))</f>
        <v>20221</v>
      </c>
      <c r="U560" s="10">
        <f ca="1">IF(tSeniority_Bonus[[#This Row],[YearFrac]]*$S$2&lt;$S$3,$S$3,tSeniority_Bonus[[#This Row],[YearFrac]]*$S$2)</f>
        <v>20221</v>
      </c>
    </row>
    <row r="561" spans="1:21">
      <c r="A561" s="2">
        <v>1032754</v>
      </c>
      <c r="B561" s="2">
        <v>553</v>
      </c>
      <c r="C561" s="2">
        <v>553</v>
      </c>
      <c r="D561" s="2" t="s">
        <v>744</v>
      </c>
      <c r="E561" s="3">
        <v>36962</v>
      </c>
      <c r="F561" s="2" t="s">
        <v>31</v>
      </c>
      <c r="G561" s="2" t="s">
        <v>15</v>
      </c>
      <c r="H561" s="3">
        <v>46312</v>
      </c>
      <c r="K561" s="2" t="s">
        <v>63</v>
      </c>
      <c r="L561" s="2" t="s">
        <v>185</v>
      </c>
      <c r="N561" t="s">
        <v>3440</v>
      </c>
      <c r="O561" s="3">
        <v>45306</v>
      </c>
      <c r="P561" s="2">
        <f t="shared" ca="1" si="16"/>
        <v>24</v>
      </c>
      <c r="Q561" s="2">
        <f t="shared" ca="1" si="17"/>
        <v>276</v>
      </c>
      <c r="R561" s="9">
        <f ca="1">ROUNDUP(YEARFRAC(tSeniority_Bonus[[#This Row],[DOH]],TODAY())*12,0)</f>
        <v>277</v>
      </c>
      <c r="S561" s="10">
        <f ca="1">ROUND(tSeniority_Bonus[[#This Row],[YearFrac]]*$S$2,0)</f>
        <v>20221</v>
      </c>
      <c r="T561" s="10">
        <f ca="1">IF(tSeniority_Bonus[[#This Row],[YearFrac]]*$S$2&lt;$S$3,$S$3,IF(tSeniority_Bonus[[#This Row],[YearFrac]]*$S$2&gt;$S$4,$S$4,tSeniority_Bonus[[#This Row],[YearFrac]]*$S$2))</f>
        <v>20221</v>
      </c>
      <c r="U561" s="10">
        <f ca="1">IF(tSeniority_Bonus[[#This Row],[YearFrac]]*$S$2&lt;$S$3,$S$3,tSeniority_Bonus[[#This Row],[YearFrac]]*$S$2)</f>
        <v>20221</v>
      </c>
    </row>
    <row r="562" spans="1:21">
      <c r="A562" s="2">
        <v>1032755</v>
      </c>
      <c r="B562" s="2">
        <v>554</v>
      </c>
      <c r="C562" s="2">
        <v>554</v>
      </c>
      <c r="D562" s="2" t="s">
        <v>745</v>
      </c>
      <c r="E562" s="3">
        <v>36962</v>
      </c>
      <c r="F562" s="2" t="s">
        <v>28</v>
      </c>
      <c r="G562" s="2" t="s">
        <v>15</v>
      </c>
      <c r="H562" s="3">
        <v>40066</v>
      </c>
      <c r="K562" s="2" t="s">
        <v>54</v>
      </c>
      <c r="L562" s="2" t="s">
        <v>46</v>
      </c>
      <c r="N562" t="s">
        <v>3440</v>
      </c>
      <c r="O562" s="3">
        <v>45306</v>
      </c>
      <c r="P562" s="2">
        <f t="shared" ca="1" si="16"/>
        <v>24</v>
      </c>
      <c r="Q562" s="2">
        <f t="shared" ca="1" si="17"/>
        <v>276</v>
      </c>
      <c r="R562" s="9">
        <f ca="1">ROUNDUP(YEARFRAC(tSeniority_Bonus[[#This Row],[DOH]],TODAY())*12,0)</f>
        <v>277</v>
      </c>
      <c r="S562" s="10">
        <f ca="1">ROUND(tSeniority_Bonus[[#This Row],[YearFrac]]*$S$2,0)</f>
        <v>20221</v>
      </c>
      <c r="T562" s="10">
        <f ca="1">IF(tSeniority_Bonus[[#This Row],[YearFrac]]*$S$2&lt;$S$3,$S$3,IF(tSeniority_Bonus[[#This Row],[YearFrac]]*$S$2&gt;$S$4,$S$4,tSeniority_Bonus[[#This Row],[YearFrac]]*$S$2))</f>
        <v>20221</v>
      </c>
      <c r="U562" s="10">
        <f ca="1">IF(tSeniority_Bonus[[#This Row],[YearFrac]]*$S$2&lt;$S$3,$S$3,tSeniority_Bonus[[#This Row],[YearFrac]]*$S$2)</f>
        <v>20221</v>
      </c>
    </row>
    <row r="563" spans="1:21">
      <c r="A563" s="2">
        <v>1032738</v>
      </c>
      <c r="B563" s="2">
        <v>555</v>
      </c>
      <c r="C563" s="2">
        <v>555</v>
      </c>
      <c r="D563" s="2" t="s">
        <v>746</v>
      </c>
      <c r="E563" s="3">
        <v>36964</v>
      </c>
      <c r="F563" s="2" t="s">
        <v>322</v>
      </c>
      <c r="G563" s="2" t="s">
        <v>15</v>
      </c>
      <c r="H563" s="3"/>
      <c r="K563" s="2" t="s">
        <v>142</v>
      </c>
      <c r="L563" s="2" t="s">
        <v>36</v>
      </c>
      <c r="N563" t="s">
        <v>3440</v>
      </c>
      <c r="O563" s="3">
        <v>45306</v>
      </c>
      <c r="P563" s="2">
        <f t="shared" ca="1" si="16"/>
        <v>24</v>
      </c>
      <c r="Q563" s="2">
        <f t="shared" ca="1" si="17"/>
        <v>276</v>
      </c>
      <c r="R563" s="9">
        <f ca="1">ROUNDUP(YEARFRAC(tSeniority_Bonus[[#This Row],[DOH]],TODAY())*12,0)</f>
        <v>277</v>
      </c>
      <c r="S563" s="10">
        <f ca="1">ROUND(tSeniority_Bonus[[#This Row],[YearFrac]]*$S$2,0)</f>
        <v>20221</v>
      </c>
      <c r="T563" s="10">
        <f ca="1">IF(tSeniority_Bonus[[#This Row],[YearFrac]]*$S$2&lt;$S$3,$S$3,IF(tSeniority_Bonus[[#This Row],[YearFrac]]*$S$2&gt;$S$4,$S$4,tSeniority_Bonus[[#This Row],[YearFrac]]*$S$2))</f>
        <v>20221</v>
      </c>
      <c r="U563" s="10">
        <f ca="1">IF(tSeniority_Bonus[[#This Row],[YearFrac]]*$S$2&lt;$S$3,$S$3,tSeniority_Bonus[[#This Row],[YearFrac]]*$S$2)</f>
        <v>20221</v>
      </c>
    </row>
    <row r="564" spans="1:21">
      <c r="A564" s="2">
        <v>1032734</v>
      </c>
      <c r="B564" s="2">
        <v>556</v>
      </c>
      <c r="C564" s="2">
        <v>556</v>
      </c>
      <c r="D564" s="2" t="s">
        <v>747</v>
      </c>
      <c r="E564" s="3">
        <v>36964</v>
      </c>
      <c r="F564" s="2" t="s">
        <v>322</v>
      </c>
      <c r="G564" s="2" t="s">
        <v>15</v>
      </c>
      <c r="H564" s="3"/>
      <c r="K564" s="2" t="s">
        <v>45</v>
      </c>
      <c r="L564" s="2" t="s">
        <v>595</v>
      </c>
      <c r="N564" t="s">
        <v>3440</v>
      </c>
      <c r="O564" s="3">
        <v>45306</v>
      </c>
      <c r="P564" s="2">
        <f t="shared" ca="1" si="16"/>
        <v>24</v>
      </c>
      <c r="Q564" s="2">
        <f t="shared" ca="1" si="17"/>
        <v>276</v>
      </c>
      <c r="R564" s="9">
        <f ca="1">ROUNDUP(YEARFRAC(tSeniority_Bonus[[#This Row],[DOH]],TODAY())*12,0)</f>
        <v>277</v>
      </c>
      <c r="S564" s="10">
        <f ca="1">ROUND(tSeniority_Bonus[[#This Row],[YearFrac]]*$S$2,0)</f>
        <v>20221</v>
      </c>
      <c r="T564" s="10">
        <f ca="1">IF(tSeniority_Bonus[[#This Row],[YearFrac]]*$S$2&lt;$S$3,$S$3,IF(tSeniority_Bonus[[#This Row],[YearFrac]]*$S$2&gt;$S$4,$S$4,tSeniority_Bonus[[#This Row],[YearFrac]]*$S$2))</f>
        <v>20221</v>
      </c>
      <c r="U564" s="10">
        <f ca="1">IF(tSeniority_Bonus[[#This Row],[YearFrac]]*$S$2&lt;$S$3,$S$3,tSeniority_Bonus[[#This Row],[YearFrac]]*$S$2)</f>
        <v>20221</v>
      </c>
    </row>
    <row r="565" spans="1:21">
      <c r="A565" s="2">
        <v>1032733</v>
      </c>
      <c r="B565" s="2">
        <v>557</v>
      </c>
      <c r="C565" s="2">
        <v>557</v>
      </c>
      <c r="D565" s="2" t="s">
        <v>748</v>
      </c>
      <c r="E565" s="3">
        <v>36964</v>
      </c>
      <c r="F565" s="2" t="s">
        <v>211</v>
      </c>
      <c r="G565" s="2" t="s">
        <v>15</v>
      </c>
      <c r="H565" s="3"/>
      <c r="K565" s="2" t="s">
        <v>32</v>
      </c>
      <c r="L565" s="2" t="s">
        <v>378</v>
      </c>
      <c r="N565" t="s">
        <v>3440</v>
      </c>
      <c r="O565" s="3">
        <v>45306</v>
      </c>
      <c r="P565" s="2">
        <f t="shared" ca="1" si="16"/>
        <v>24</v>
      </c>
      <c r="Q565" s="2">
        <f t="shared" ca="1" si="17"/>
        <v>276</v>
      </c>
      <c r="R565" s="9">
        <f ca="1">ROUNDUP(YEARFRAC(tSeniority_Bonus[[#This Row],[DOH]],TODAY())*12,0)</f>
        <v>277</v>
      </c>
      <c r="S565" s="10">
        <f ca="1">ROUND(tSeniority_Bonus[[#This Row],[YearFrac]]*$S$2,0)</f>
        <v>20221</v>
      </c>
      <c r="T565" s="10">
        <f ca="1">IF(tSeniority_Bonus[[#This Row],[YearFrac]]*$S$2&lt;$S$3,$S$3,IF(tSeniority_Bonus[[#This Row],[YearFrac]]*$S$2&gt;$S$4,$S$4,tSeniority_Bonus[[#This Row],[YearFrac]]*$S$2))</f>
        <v>20221</v>
      </c>
      <c r="U565" s="10">
        <f ca="1">IF(tSeniority_Bonus[[#This Row],[YearFrac]]*$S$2&lt;$S$3,$S$3,tSeniority_Bonus[[#This Row],[YearFrac]]*$S$2)</f>
        <v>20221</v>
      </c>
    </row>
    <row r="566" spans="1:21">
      <c r="A566" s="2">
        <v>1032731</v>
      </c>
      <c r="B566" s="2">
        <v>558</v>
      </c>
      <c r="C566" s="2">
        <v>558</v>
      </c>
      <c r="D566" s="2" t="s">
        <v>749</v>
      </c>
      <c r="E566" s="3">
        <v>36964</v>
      </c>
      <c r="F566" s="2" t="s">
        <v>19</v>
      </c>
      <c r="G566" s="2" t="s">
        <v>15</v>
      </c>
      <c r="H566" s="3">
        <v>45247</v>
      </c>
      <c r="J566" s="2" t="s">
        <v>35</v>
      </c>
      <c r="K566" s="2" t="s">
        <v>43</v>
      </c>
      <c r="L566" s="2" t="s">
        <v>750</v>
      </c>
      <c r="N566" t="s">
        <v>3440</v>
      </c>
      <c r="O566" s="3">
        <v>45306</v>
      </c>
      <c r="P566" s="2">
        <f t="shared" ca="1" si="16"/>
        <v>24</v>
      </c>
      <c r="Q566" s="2">
        <f t="shared" ca="1" si="17"/>
        <v>276</v>
      </c>
      <c r="R566" s="9">
        <f ca="1">ROUNDUP(YEARFRAC(tSeniority_Bonus[[#This Row],[DOH]],TODAY())*12,0)</f>
        <v>277</v>
      </c>
      <c r="S566" s="10">
        <f ca="1">ROUND(tSeniority_Bonus[[#This Row],[YearFrac]]*$S$2,0)</f>
        <v>20221</v>
      </c>
      <c r="T566" s="10">
        <f ca="1">IF(tSeniority_Bonus[[#This Row],[YearFrac]]*$S$2&lt;$S$3,$S$3,IF(tSeniority_Bonus[[#This Row],[YearFrac]]*$S$2&gt;$S$4,$S$4,tSeniority_Bonus[[#This Row],[YearFrac]]*$S$2))</f>
        <v>20221</v>
      </c>
      <c r="U566" s="10">
        <f ca="1">IF(tSeniority_Bonus[[#This Row],[YearFrac]]*$S$2&lt;$S$3,$S$3,tSeniority_Bonus[[#This Row],[YearFrac]]*$S$2)</f>
        <v>20221</v>
      </c>
    </row>
    <row r="567" spans="1:21">
      <c r="A567" s="2">
        <v>1040067</v>
      </c>
      <c r="B567" s="2">
        <v>559</v>
      </c>
      <c r="C567" s="2">
        <v>559</v>
      </c>
      <c r="D567" s="2" t="s">
        <v>751</v>
      </c>
      <c r="E567" s="3">
        <v>36976</v>
      </c>
      <c r="F567" s="2" t="s">
        <v>322</v>
      </c>
      <c r="G567" s="2" t="s">
        <v>15</v>
      </c>
      <c r="H567" s="3">
        <v>42074</v>
      </c>
      <c r="J567" s="2" t="s">
        <v>35</v>
      </c>
      <c r="K567" s="2" t="s">
        <v>80</v>
      </c>
      <c r="L567" s="2" t="s">
        <v>378</v>
      </c>
      <c r="N567" t="s">
        <v>3440</v>
      </c>
      <c r="O567" s="3">
        <v>45306</v>
      </c>
      <c r="P567" s="2">
        <f t="shared" ca="1" si="16"/>
        <v>24</v>
      </c>
      <c r="Q567" s="2">
        <f t="shared" ca="1" si="17"/>
        <v>276</v>
      </c>
      <c r="R567" s="9">
        <f ca="1">ROUNDUP(YEARFRAC(tSeniority_Bonus[[#This Row],[DOH]],TODAY())*12,0)</f>
        <v>277</v>
      </c>
      <c r="S567" s="10">
        <f ca="1">ROUND(tSeniority_Bonus[[#This Row],[YearFrac]]*$S$2,0)</f>
        <v>20221</v>
      </c>
      <c r="T567" s="10">
        <f ca="1">IF(tSeniority_Bonus[[#This Row],[YearFrac]]*$S$2&lt;$S$3,$S$3,IF(tSeniority_Bonus[[#This Row],[YearFrac]]*$S$2&gt;$S$4,$S$4,tSeniority_Bonus[[#This Row],[YearFrac]]*$S$2))</f>
        <v>20221</v>
      </c>
      <c r="U567" s="10">
        <f ca="1">IF(tSeniority_Bonus[[#This Row],[YearFrac]]*$S$2&lt;$S$3,$S$3,tSeniority_Bonus[[#This Row],[YearFrac]]*$S$2)</f>
        <v>20221</v>
      </c>
    </row>
    <row r="568" spans="1:21">
      <c r="A568" s="2">
        <v>1040069</v>
      </c>
      <c r="B568" s="2">
        <v>560</v>
      </c>
      <c r="C568" s="2">
        <v>560</v>
      </c>
      <c r="D568" s="2" t="s">
        <v>752</v>
      </c>
      <c r="E568" s="3">
        <v>36976</v>
      </c>
      <c r="F568" s="2" t="s">
        <v>14</v>
      </c>
      <c r="G568" s="2" t="s">
        <v>15</v>
      </c>
      <c r="H568" s="3">
        <v>43540</v>
      </c>
      <c r="K568" s="2" t="s">
        <v>427</v>
      </c>
      <c r="L568" s="2" t="s">
        <v>58</v>
      </c>
      <c r="N568" t="s">
        <v>3440</v>
      </c>
      <c r="O568" s="3">
        <v>45306</v>
      </c>
      <c r="P568" s="2">
        <f t="shared" ca="1" si="16"/>
        <v>24</v>
      </c>
      <c r="Q568" s="2">
        <f t="shared" ca="1" si="17"/>
        <v>276</v>
      </c>
      <c r="R568" s="9">
        <f ca="1">ROUNDUP(YEARFRAC(tSeniority_Bonus[[#This Row],[DOH]],TODAY())*12,0)</f>
        <v>277</v>
      </c>
      <c r="S568" s="10">
        <f ca="1">ROUND(tSeniority_Bonus[[#This Row],[YearFrac]]*$S$2,0)</f>
        <v>20221</v>
      </c>
      <c r="T568" s="10">
        <f ca="1">IF(tSeniority_Bonus[[#This Row],[YearFrac]]*$S$2&lt;$S$3,$S$3,IF(tSeniority_Bonus[[#This Row],[YearFrac]]*$S$2&gt;$S$4,$S$4,tSeniority_Bonus[[#This Row],[YearFrac]]*$S$2))</f>
        <v>20221</v>
      </c>
      <c r="U568" s="10">
        <f ca="1">IF(tSeniority_Bonus[[#This Row],[YearFrac]]*$S$2&lt;$S$3,$S$3,tSeniority_Bonus[[#This Row],[YearFrac]]*$S$2)</f>
        <v>20221</v>
      </c>
    </row>
    <row r="569" spans="1:21">
      <c r="A569" s="2">
        <v>1040070</v>
      </c>
      <c r="B569" s="2">
        <v>561</v>
      </c>
      <c r="C569" s="2">
        <v>561</v>
      </c>
      <c r="D569" s="2" t="s">
        <v>753</v>
      </c>
      <c r="E569" s="3">
        <v>36976</v>
      </c>
      <c r="F569" s="2" t="s">
        <v>19</v>
      </c>
      <c r="G569" s="2" t="s">
        <v>15</v>
      </c>
      <c r="H569" s="3">
        <v>46090</v>
      </c>
      <c r="K569" s="2" t="s">
        <v>43</v>
      </c>
      <c r="L569" s="2" t="s">
        <v>58</v>
      </c>
      <c r="N569" t="s">
        <v>3440</v>
      </c>
      <c r="O569" s="3">
        <v>45306</v>
      </c>
      <c r="P569" s="2">
        <f t="shared" ca="1" si="16"/>
        <v>24</v>
      </c>
      <c r="Q569" s="2">
        <f t="shared" ca="1" si="17"/>
        <v>276</v>
      </c>
      <c r="R569" s="9">
        <f ca="1">ROUNDUP(YEARFRAC(tSeniority_Bonus[[#This Row],[DOH]],TODAY())*12,0)</f>
        <v>277</v>
      </c>
      <c r="S569" s="10">
        <f ca="1">ROUND(tSeniority_Bonus[[#This Row],[YearFrac]]*$S$2,0)</f>
        <v>20221</v>
      </c>
      <c r="T569" s="10">
        <f ca="1">IF(tSeniority_Bonus[[#This Row],[YearFrac]]*$S$2&lt;$S$3,$S$3,IF(tSeniority_Bonus[[#This Row],[YearFrac]]*$S$2&gt;$S$4,$S$4,tSeniority_Bonus[[#This Row],[YearFrac]]*$S$2))</f>
        <v>20221</v>
      </c>
      <c r="U569" s="10">
        <f ca="1">IF(tSeniority_Bonus[[#This Row],[YearFrac]]*$S$2&lt;$S$3,$S$3,tSeniority_Bonus[[#This Row],[YearFrac]]*$S$2)</f>
        <v>20221</v>
      </c>
    </row>
    <row r="570" spans="1:21">
      <c r="A570" s="2">
        <v>1040072</v>
      </c>
      <c r="B570" s="2">
        <v>562</v>
      </c>
      <c r="C570" s="2">
        <v>562</v>
      </c>
      <c r="D570" s="2" t="s">
        <v>754</v>
      </c>
      <c r="E570" s="3">
        <v>36976</v>
      </c>
      <c r="F570" s="2" t="s">
        <v>28</v>
      </c>
      <c r="G570" s="2" t="s">
        <v>15</v>
      </c>
      <c r="H570" s="3">
        <v>44969</v>
      </c>
      <c r="K570" s="2" t="s">
        <v>32</v>
      </c>
      <c r="L570" s="2" t="s">
        <v>33</v>
      </c>
      <c r="N570" t="s">
        <v>3440</v>
      </c>
      <c r="O570" s="3">
        <v>45306</v>
      </c>
      <c r="P570" s="2">
        <f t="shared" ca="1" si="16"/>
        <v>24</v>
      </c>
      <c r="Q570" s="2">
        <f t="shared" ca="1" si="17"/>
        <v>276</v>
      </c>
      <c r="R570" s="9">
        <f ca="1">ROUNDUP(YEARFRAC(tSeniority_Bonus[[#This Row],[DOH]],TODAY())*12,0)</f>
        <v>277</v>
      </c>
      <c r="S570" s="10">
        <f ca="1">ROUND(tSeniority_Bonus[[#This Row],[YearFrac]]*$S$2,0)</f>
        <v>20221</v>
      </c>
      <c r="T570" s="10">
        <f ca="1">IF(tSeniority_Bonus[[#This Row],[YearFrac]]*$S$2&lt;$S$3,$S$3,IF(tSeniority_Bonus[[#This Row],[YearFrac]]*$S$2&gt;$S$4,$S$4,tSeniority_Bonus[[#This Row],[YearFrac]]*$S$2))</f>
        <v>20221</v>
      </c>
      <c r="U570" s="10">
        <f ca="1">IF(tSeniority_Bonus[[#This Row],[YearFrac]]*$S$2&lt;$S$3,$S$3,tSeniority_Bonus[[#This Row],[YearFrac]]*$S$2)</f>
        <v>20221</v>
      </c>
    </row>
    <row r="571" spans="1:21">
      <c r="A571" s="2">
        <v>1040089</v>
      </c>
      <c r="B571" s="2">
        <v>563</v>
      </c>
      <c r="C571" s="2">
        <v>563</v>
      </c>
      <c r="D571" s="2" t="s">
        <v>755</v>
      </c>
      <c r="E571" s="3">
        <v>36984</v>
      </c>
      <c r="F571" s="2" t="s">
        <v>57</v>
      </c>
      <c r="G571" s="2" t="s">
        <v>15</v>
      </c>
      <c r="H571" s="3">
        <v>45881</v>
      </c>
      <c r="K571" s="2" t="s">
        <v>63</v>
      </c>
      <c r="L571" s="2" t="s">
        <v>71</v>
      </c>
      <c r="N571" t="s">
        <v>3440</v>
      </c>
      <c r="O571" s="3">
        <v>45306</v>
      </c>
      <c r="P571" s="2">
        <f t="shared" ca="1" si="16"/>
        <v>24</v>
      </c>
      <c r="Q571" s="2">
        <f t="shared" ca="1" si="17"/>
        <v>276</v>
      </c>
      <c r="R571" s="9">
        <f ca="1">ROUNDUP(YEARFRAC(tSeniority_Bonus[[#This Row],[DOH]],TODAY())*12,0)</f>
        <v>276</v>
      </c>
      <c r="S571" s="10">
        <f ca="1">ROUND(tSeniority_Bonus[[#This Row],[YearFrac]]*$S$2,0)</f>
        <v>20148</v>
      </c>
      <c r="T571" s="10">
        <f ca="1">IF(tSeniority_Bonus[[#This Row],[YearFrac]]*$S$2&lt;$S$3,$S$3,IF(tSeniority_Bonus[[#This Row],[YearFrac]]*$S$2&gt;$S$4,$S$4,tSeniority_Bonus[[#This Row],[YearFrac]]*$S$2))</f>
        <v>20148</v>
      </c>
      <c r="U571" s="10">
        <f ca="1">IF(tSeniority_Bonus[[#This Row],[YearFrac]]*$S$2&lt;$S$3,$S$3,tSeniority_Bonus[[#This Row],[YearFrac]]*$S$2)</f>
        <v>20148</v>
      </c>
    </row>
    <row r="572" spans="1:21">
      <c r="A572" s="2">
        <v>1040090</v>
      </c>
      <c r="B572" s="2">
        <v>564</v>
      </c>
      <c r="C572" s="2">
        <v>564</v>
      </c>
      <c r="D572" s="2" t="s">
        <v>756</v>
      </c>
      <c r="E572" s="3">
        <v>36984</v>
      </c>
      <c r="F572" s="2" t="s">
        <v>19</v>
      </c>
      <c r="G572" s="2" t="s">
        <v>15</v>
      </c>
      <c r="H572" s="3">
        <v>46090</v>
      </c>
      <c r="K572" s="2" t="s">
        <v>52</v>
      </c>
      <c r="L572" s="2" t="s">
        <v>478</v>
      </c>
      <c r="N572" t="s">
        <v>3440</v>
      </c>
      <c r="O572" s="3">
        <v>45306</v>
      </c>
      <c r="P572" s="2">
        <f t="shared" ca="1" si="16"/>
        <v>24</v>
      </c>
      <c r="Q572" s="2">
        <f t="shared" ca="1" si="17"/>
        <v>276</v>
      </c>
      <c r="R572" s="9">
        <f ca="1">ROUNDUP(YEARFRAC(tSeniority_Bonus[[#This Row],[DOH]],TODAY())*12,0)</f>
        <v>276</v>
      </c>
      <c r="S572" s="10">
        <f ca="1">ROUND(tSeniority_Bonus[[#This Row],[YearFrac]]*$S$2,0)</f>
        <v>20148</v>
      </c>
      <c r="T572" s="10">
        <f ca="1">IF(tSeniority_Bonus[[#This Row],[YearFrac]]*$S$2&lt;$S$3,$S$3,IF(tSeniority_Bonus[[#This Row],[YearFrac]]*$S$2&gt;$S$4,$S$4,tSeniority_Bonus[[#This Row],[YearFrac]]*$S$2))</f>
        <v>20148</v>
      </c>
      <c r="U572" s="10">
        <f ca="1">IF(tSeniority_Bonus[[#This Row],[YearFrac]]*$S$2&lt;$S$3,$S$3,tSeniority_Bonus[[#This Row],[YearFrac]]*$S$2)</f>
        <v>20148</v>
      </c>
    </row>
    <row r="573" spans="1:21">
      <c r="A573" s="2">
        <v>1040082</v>
      </c>
      <c r="B573" s="2">
        <v>565</v>
      </c>
      <c r="C573" s="2">
        <v>565</v>
      </c>
      <c r="D573" s="2" t="s">
        <v>757</v>
      </c>
      <c r="E573" s="3">
        <v>36990</v>
      </c>
      <c r="F573" s="2" t="s">
        <v>14</v>
      </c>
      <c r="G573" s="2" t="s">
        <v>15</v>
      </c>
      <c r="H573" s="3">
        <v>43540</v>
      </c>
      <c r="K573" s="2" t="s">
        <v>43</v>
      </c>
      <c r="L573" s="2" t="s">
        <v>257</v>
      </c>
      <c r="N573" t="s">
        <v>3440</v>
      </c>
      <c r="O573" s="3">
        <v>45306</v>
      </c>
      <c r="P573" s="2">
        <f t="shared" ca="1" si="16"/>
        <v>23</v>
      </c>
      <c r="Q573" s="2">
        <f t="shared" ca="1" si="17"/>
        <v>275</v>
      </c>
      <c r="R573" s="9">
        <f ca="1">ROUNDUP(YEARFRAC(tSeniority_Bonus[[#This Row],[DOH]],TODAY())*12,0)</f>
        <v>276</v>
      </c>
      <c r="S573" s="10">
        <f ca="1">ROUND(tSeniority_Bonus[[#This Row],[YearFrac]]*$S$2,0)</f>
        <v>20148</v>
      </c>
      <c r="T573" s="10">
        <f ca="1">IF(tSeniority_Bonus[[#This Row],[YearFrac]]*$S$2&lt;$S$3,$S$3,IF(tSeniority_Bonus[[#This Row],[YearFrac]]*$S$2&gt;$S$4,$S$4,tSeniority_Bonus[[#This Row],[YearFrac]]*$S$2))</f>
        <v>20148</v>
      </c>
      <c r="U573" s="10">
        <f ca="1">IF(tSeniority_Bonus[[#This Row],[YearFrac]]*$S$2&lt;$S$3,$S$3,tSeniority_Bonus[[#This Row],[YearFrac]]*$S$2)</f>
        <v>20148</v>
      </c>
    </row>
    <row r="574" spans="1:21">
      <c r="A574" s="2">
        <v>1040081</v>
      </c>
      <c r="B574" s="2">
        <v>566</v>
      </c>
      <c r="C574" s="2">
        <v>566</v>
      </c>
      <c r="D574" s="2" t="s">
        <v>758</v>
      </c>
      <c r="E574" s="3">
        <v>36990</v>
      </c>
      <c r="F574" s="2" t="s">
        <v>57</v>
      </c>
      <c r="G574" s="2" t="s">
        <v>15</v>
      </c>
      <c r="H574" s="3">
        <v>44969</v>
      </c>
      <c r="K574" s="2" t="s">
        <v>16</v>
      </c>
      <c r="L574" s="2" t="s">
        <v>36</v>
      </c>
      <c r="N574" t="s">
        <v>3440</v>
      </c>
      <c r="O574" s="3">
        <v>45306</v>
      </c>
      <c r="P574" s="2">
        <f t="shared" ca="1" si="16"/>
        <v>23</v>
      </c>
      <c r="Q574" s="2">
        <f t="shared" ca="1" si="17"/>
        <v>275</v>
      </c>
      <c r="R574" s="9">
        <f ca="1">ROUNDUP(YEARFRAC(tSeniority_Bonus[[#This Row],[DOH]],TODAY())*12,0)</f>
        <v>276</v>
      </c>
      <c r="S574" s="10">
        <f ca="1">ROUND(tSeniority_Bonus[[#This Row],[YearFrac]]*$S$2,0)</f>
        <v>20148</v>
      </c>
      <c r="T574" s="10">
        <f ca="1">IF(tSeniority_Bonus[[#This Row],[YearFrac]]*$S$2&lt;$S$3,$S$3,IF(tSeniority_Bonus[[#This Row],[YearFrac]]*$S$2&gt;$S$4,$S$4,tSeniority_Bonus[[#This Row],[YearFrac]]*$S$2))</f>
        <v>20148</v>
      </c>
      <c r="U574" s="10">
        <f ca="1">IF(tSeniority_Bonus[[#This Row],[YearFrac]]*$S$2&lt;$S$3,$S$3,tSeniority_Bonus[[#This Row],[YearFrac]]*$S$2)</f>
        <v>20148</v>
      </c>
    </row>
    <row r="575" spans="1:21">
      <c r="A575" s="2">
        <v>1040123</v>
      </c>
      <c r="B575" s="2">
        <v>567</v>
      </c>
      <c r="C575" s="2">
        <v>567</v>
      </c>
      <c r="D575" s="2" t="s">
        <v>759</v>
      </c>
      <c r="E575" s="3">
        <v>36990</v>
      </c>
      <c r="F575" s="2" t="s">
        <v>57</v>
      </c>
      <c r="G575" s="2" t="s">
        <v>15</v>
      </c>
      <c r="H575" s="3">
        <v>45546</v>
      </c>
      <c r="K575" s="2" t="s">
        <v>25</v>
      </c>
      <c r="L575" s="2" t="s">
        <v>249</v>
      </c>
      <c r="N575" t="s">
        <v>3440</v>
      </c>
      <c r="O575" s="3">
        <v>45306</v>
      </c>
      <c r="P575" s="2">
        <f t="shared" ca="1" si="16"/>
        <v>23</v>
      </c>
      <c r="Q575" s="2">
        <f t="shared" ca="1" si="17"/>
        <v>275</v>
      </c>
      <c r="R575" s="9">
        <f ca="1">ROUNDUP(YEARFRAC(tSeniority_Bonus[[#This Row],[DOH]],TODAY())*12,0)</f>
        <v>276</v>
      </c>
      <c r="S575" s="10">
        <f ca="1">ROUND(tSeniority_Bonus[[#This Row],[YearFrac]]*$S$2,0)</f>
        <v>20148</v>
      </c>
      <c r="T575" s="10">
        <f ca="1">IF(tSeniority_Bonus[[#This Row],[YearFrac]]*$S$2&lt;$S$3,$S$3,IF(tSeniority_Bonus[[#This Row],[YearFrac]]*$S$2&gt;$S$4,$S$4,tSeniority_Bonus[[#This Row],[YearFrac]]*$S$2))</f>
        <v>20148</v>
      </c>
      <c r="U575" s="10">
        <f ca="1">IF(tSeniority_Bonus[[#This Row],[YearFrac]]*$S$2&lt;$S$3,$S$3,tSeniority_Bonus[[#This Row],[YearFrac]]*$S$2)</f>
        <v>20148</v>
      </c>
    </row>
    <row r="576" spans="1:21">
      <c r="A576" s="2">
        <v>1040100</v>
      </c>
      <c r="B576" s="2">
        <v>568</v>
      </c>
      <c r="C576" s="2">
        <v>568</v>
      </c>
      <c r="D576" s="2" t="s">
        <v>760</v>
      </c>
      <c r="E576" s="3">
        <v>37004</v>
      </c>
      <c r="F576" s="2" t="s">
        <v>57</v>
      </c>
      <c r="G576" s="2" t="s">
        <v>15</v>
      </c>
      <c r="H576" s="3">
        <v>45455</v>
      </c>
      <c r="K576" s="2" t="s">
        <v>69</v>
      </c>
      <c r="L576" s="2" t="s">
        <v>724</v>
      </c>
      <c r="N576" t="s">
        <v>3440</v>
      </c>
      <c r="O576" s="3">
        <v>45306</v>
      </c>
      <c r="P576" s="2">
        <f t="shared" ca="1" si="16"/>
        <v>23</v>
      </c>
      <c r="Q576" s="2">
        <f t="shared" ca="1" si="17"/>
        <v>275</v>
      </c>
      <c r="R576" s="9">
        <f ca="1">ROUNDUP(YEARFRAC(tSeniority_Bonus[[#This Row],[DOH]],TODAY())*12,0)</f>
        <v>276</v>
      </c>
      <c r="S576" s="10">
        <f ca="1">ROUND(tSeniority_Bonus[[#This Row],[YearFrac]]*$S$2,0)</f>
        <v>20148</v>
      </c>
      <c r="T576" s="10">
        <f ca="1">IF(tSeniority_Bonus[[#This Row],[YearFrac]]*$S$2&lt;$S$3,$S$3,IF(tSeniority_Bonus[[#This Row],[YearFrac]]*$S$2&gt;$S$4,$S$4,tSeniority_Bonus[[#This Row],[YearFrac]]*$S$2))</f>
        <v>20148</v>
      </c>
      <c r="U576" s="10">
        <f ca="1">IF(tSeniority_Bonus[[#This Row],[YearFrac]]*$S$2&lt;$S$3,$S$3,tSeniority_Bonus[[#This Row],[YearFrac]]*$S$2)</f>
        <v>20148</v>
      </c>
    </row>
    <row r="577" spans="1:21">
      <c r="A577" s="2">
        <v>1040101</v>
      </c>
      <c r="B577" s="2">
        <v>569</v>
      </c>
      <c r="C577" s="2">
        <v>569</v>
      </c>
      <c r="D577" s="2" t="s">
        <v>761</v>
      </c>
      <c r="E577" s="3">
        <v>37004</v>
      </c>
      <c r="F577" s="2" t="s">
        <v>31</v>
      </c>
      <c r="G577" s="2" t="s">
        <v>15</v>
      </c>
      <c r="H577" s="3">
        <v>45581</v>
      </c>
      <c r="K577" s="2" t="s">
        <v>427</v>
      </c>
      <c r="L577" s="2" t="s">
        <v>176</v>
      </c>
      <c r="N577" t="s">
        <v>3440</v>
      </c>
      <c r="O577" s="3">
        <v>45306</v>
      </c>
      <c r="P577" s="2">
        <f t="shared" ca="1" si="16"/>
        <v>23</v>
      </c>
      <c r="Q577" s="2">
        <f t="shared" ca="1" si="17"/>
        <v>275</v>
      </c>
      <c r="R577" s="9">
        <f ca="1">ROUNDUP(YEARFRAC(tSeniority_Bonus[[#This Row],[DOH]],TODAY())*12,0)</f>
        <v>276</v>
      </c>
      <c r="S577" s="10">
        <f ca="1">ROUND(tSeniority_Bonus[[#This Row],[YearFrac]]*$S$2,0)</f>
        <v>20148</v>
      </c>
      <c r="T577" s="10">
        <f ca="1">IF(tSeniority_Bonus[[#This Row],[YearFrac]]*$S$2&lt;$S$3,$S$3,IF(tSeniority_Bonus[[#This Row],[YearFrac]]*$S$2&gt;$S$4,$S$4,tSeniority_Bonus[[#This Row],[YearFrac]]*$S$2))</f>
        <v>20148</v>
      </c>
      <c r="U577" s="10">
        <f ca="1">IF(tSeniority_Bonus[[#This Row],[YearFrac]]*$S$2&lt;$S$3,$S$3,tSeniority_Bonus[[#This Row],[YearFrac]]*$S$2)</f>
        <v>20148</v>
      </c>
    </row>
    <row r="578" spans="1:21">
      <c r="A578" s="2">
        <v>1040102</v>
      </c>
      <c r="B578" s="2">
        <v>570</v>
      </c>
      <c r="C578" s="2">
        <v>570</v>
      </c>
      <c r="D578" s="2" t="s">
        <v>762</v>
      </c>
      <c r="E578" s="3">
        <v>37004</v>
      </c>
      <c r="F578" s="2" t="s">
        <v>19</v>
      </c>
      <c r="G578" s="2" t="s">
        <v>15</v>
      </c>
      <c r="H578" s="3">
        <v>46090</v>
      </c>
      <c r="K578" s="2" t="s">
        <v>389</v>
      </c>
      <c r="L578" s="2" t="s">
        <v>71</v>
      </c>
      <c r="N578" t="s">
        <v>3440</v>
      </c>
      <c r="O578" s="3">
        <v>45306</v>
      </c>
      <c r="P578" s="2">
        <f t="shared" ca="1" si="16"/>
        <v>23</v>
      </c>
      <c r="Q578" s="2">
        <f t="shared" ca="1" si="17"/>
        <v>275</v>
      </c>
      <c r="R578" s="9">
        <f ca="1">ROUNDUP(YEARFRAC(tSeniority_Bonus[[#This Row],[DOH]],TODAY())*12,0)</f>
        <v>276</v>
      </c>
      <c r="S578" s="10">
        <f ca="1">ROUND(tSeniority_Bonus[[#This Row],[YearFrac]]*$S$2,0)</f>
        <v>20148</v>
      </c>
      <c r="T578" s="10">
        <f ca="1">IF(tSeniority_Bonus[[#This Row],[YearFrac]]*$S$2&lt;$S$3,$S$3,IF(tSeniority_Bonus[[#This Row],[YearFrac]]*$S$2&gt;$S$4,$S$4,tSeniority_Bonus[[#This Row],[YearFrac]]*$S$2))</f>
        <v>20148</v>
      </c>
      <c r="U578" s="10">
        <f ca="1">IF(tSeniority_Bonus[[#This Row],[YearFrac]]*$S$2&lt;$S$3,$S$3,tSeniority_Bonus[[#This Row],[YearFrac]]*$S$2)</f>
        <v>20148</v>
      </c>
    </row>
    <row r="579" spans="1:21">
      <c r="A579" s="2">
        <v>1040116</v>
      </c>
      <c r="B579" s="2">
        <v>571</v>
      </c>
      <c r="C579" s="2">
        <v>571</v>
      </c>
      <c r="D579" s="2" t="s">
        <v>763</v>
      </c>
      <c r="E579" s="3">
        <v>37018</v>
      </c>
      <c r="F579" s="2" t="s">
        <v>28</v>
      </c>
      <c r="G579" s="2" t="s">
        <v>15</v>
      </c>
      <c r="H579" s="3">
        <v>44631</v>
      </c>
      <c r="K579" s="2" t="s">
        <v>135</v>
      </c>
      <c r="L579" s="2" t="s">
        <v>764</v>
      </c>
      <c r="N579" t="s">
        <v>3440</v>
      </c>
      <c r="O579" s="3">
        <v>45306</v>
      </c>
      <c r="P579" s="2">
        <f t="shared" ca="1" si="16"/>
        <v>23</v>
      </c>
      <c r="Q579" s="2">
        <f t="shared" ca="1" si="17"/>
        <v>274</v>
      </c>
      <c r="R579" s="9">
        <f ca="1">ROUNDUP(YEARFRAC(tSeniority_Bonus[[#This Row],[DOH]],TODAY())*12,0)</f>
        <v>275</v>
      </c>
      <c r="S579" s="10">
        <f ca="1">ROUND(tSeniority_Bonus[[#This Row],[YearFrac]]*$S$2,0)</f>
        <v>20075</v>
      </c>
      <c r="T579" s="10">
        <f ca="1">IF(tSeniority_Bonus[[#This Row],[YearFrac]]*$S$2&lt;$S$3,$S$3,IF(tSeniority_Bonus[[#This Row],[YearFrac]]*$S$2&gt;$S$4,$S$4,tSeniority_Bonus[[#This Row],[YearFrac]]*$S$2))</f>
        <v>20075</v>
      </c>
      <c r="U579" s="10">
        <f ca="1">IF(tSeniority_Bonus[[#This Row],[YearFrac]]*$S$2&lt;$S$3,$S$3,tSeniority_Bonus[[#This Row],[YearFrac]]*$S$2)</f>
        <v>20075</v>
      </c>
    </row>
    <row r="580" spans="1:21">
      <c r="A580" s="2">
        <v>1040117</v>
      </c>
      <c r="B580" s="2">
        <v>572</v>
      </c>
      <c r="C580" s="2">
        <v>572</v>
      </c>
      <c r="D580" s="2" t="s">
        <v>765</v>
      </c>
      <c r="E580" s="3">
        <v>37018</v>
      </c>
      <c r="F580" s="2" t="s">
        <v>211</v>
      </c>
      <c r="G580" s="2" t="s">
        <v>15</v>
      </c>
      <c r="H580" s="3">
        <v>38228</v>
      </c>
      <c r="K580" s="2" t="s">
        <v>38</v>
      </c>
      <c r="L580" s="2" t="s">
        <v>395</v>
      </c>
      <c r="N580" t="s">
        <v>3440</v>
      </c>
      <c r="O580" s="3">
        <v>45306</v>
      </c>
      <c r="P580" s="2">
        <f t="shared" ca="1" si="16"/>
        <v>23</v>
      </c>
      <c r="Q580" s="2">
        <f t="shared" ca="1" si="17"/>
        <v>274</v>
      </c>
      <c r="R580" s="9">
        <f ca="1">ROUNDUP(YEARFRAC(tSeniority_Bonus[[#This Row],[DOH]],TODAY())*12,0)</f>
        <v>275</v>
      </c>
      <c r="S580" s="10">
        <f ca="1">ROUND(tSeniority_Bonus[[#This Row],[YearFrac]]*$S$2,0)</f>
        <v>20075</v>
      </c>
      <c r="T580" s="10">
        <f ca="1">IF(tSeniority_Bonus[[#This Row],[YearFrac]]*$S$2&lt;$S$3,$S$3,IF(tSeniority_Bonus[[#This Row],[YearFrac]]*$S$2&gt;$S$4,$S$4,tSeniority_Bonus[[#This Row],[YearFrac]]*$S$2))</f>
        <v>20075</v>
      </c>
      <c r="U580" s="10">
        <f ca="1">IF(tSeniority_Bonus[[#This Row],[YearFrac]]*$S$2&lt;$S$3,$S$3,tSeniority_Bonus[[#This Row],[YearFrac]]*$S$2)</f>
        <v>20075</v>
      </c>
    </row>
    <row r="581" spans="1:21">
      <c r="A581" s="2">
        <v>1040118</v>
      </c>
      <c r="B581" s="2">
        <v>573</v>
      </c>
      <c r="C581" s="2">
        <v>573</v>
      </c>
      <c r="D581" s="2" t="s">
        <v>766</v>
      </c>
      <c r="E581" s="3">
        <v>37018</v>
      </c>
      <c r="F581" s="2" t="s">
        <v>57</v>
      </c>
      <c r="G581" s="2" t="s">
        <v>15</v>
      </c>
      <c r="H581" s="3">
        <v>45521</v>
      </c>
      <c r="K581" s="2" t="s">
        <v>16</v>
      </c>
      <c r="L581" s="2" t="s">
        <v>58</v>
      </c>
      <c r="N581" t="s">
        <v>3440</v>
      </c>
      <c r="O581" s="3">
        <v>45306</v>
      </c>
      <c r="P581" s="2">
        <f t="shared" ca="1" si="16"/>
        <v>23</v>
      </c>
      <c r="Q581" s="2">
        <f t="shared" ca="1" si="17"/>
        <v>274</v>
      </c>
      <c r="R581" s="9">
        <f ca="1">ROUNDUP(YEARFRAC(tSeniority_Bonus[[#This Row],[DOH]],TODAY())*12,0)</f>
        <v>275</v>
      </c>
      <c r="S581" s="10">
        <f ca="1">ROUND(tSeniority_Bonus[[#This Row],[YearFrac]]*$S$2,0)</f>
        <v>20075</v>
      </c>
      <c r="T581" s="10">
        <f ca="1">IF(tSeniority_Bonus[[#This Row],[YearFrac]]*$S$2&lt;$S$3,$S$3,IF(tSeniority_Bonus[[#This Row],[YearFrac]]*$S$2&gt;$S$4,$S$4,tSeniority_Bonus[[#This Row],[YearFrac]]*$S$2))</f>
        <v>20075</v>
      </c>
      <c r="U581" s="10">
        <f ca="1">IF(tSeniority_Bonus[[#This Row],[YearFrac]]*$S$2&lt;$S$3,$S$3,tSeniority_Bonus[[#This Row],[YearFrac]]*$S$2)</f>
        <v>20075</v>
      </c>
    </row>
    <row r="582" spans="1:21">
      <c r="A582" s="2">
        <v>1040119</v>
      </c>
      <c r="B582" s="2">
        <v>574</v>
      </c>
      <c r="C582" s="2">
        <v>574</v>
      </c>
      <c r="D582" s="2" t="s">
        <v>767</v>
      </c>
      <c r="E582" s="3">
        <v>37018</v>
      </c>
      <c r="F582" s="2" t="s">
        <v>14</v>
      </c>
      <c r="G582" s="2" t="s">
        <v>15</v>
      </c>
      <c r="H582" s="3">
        <v>43540</v>
      </c>
      <c r="K582" s="2" t="s">
        <v>135</v>
      </c>
      <c r="L582" s="2" t="s">
        <v>33</v>
      </c>
      <c r="N582" t="s">
        <v>3440</v>
      </c>
      <c r="O582" s="3">
        <v>45306</v>
      </c>
      <c r="P582" s="2">
        <f t="shared" ca="1" si="16"/>
        <v>23</v>
      </c>
      <c r="Q582" s="2">
        <f t="shared" ca="1" si="17"/>
        <v>274</v>
      </c>
      <c r="R582" s="9">
        <f ca="1">ROUNDUP(YEARFRAC(tSeniority_Bonus[[#This Row],[DOH]],TODAY())*12,0)</f>
        <v>275</v>
      </c>
      <c r="S582" s="10">
        <f ca="1">ROUND(tSeniority_Bonus[[#This Row],[YearFrac]]*$S$2,0)</f>
        <v>20075</v>
      </c>
      <c r="T582" s="10">
        <f ca="1">IF(tSeniority_Bonus[[#This Row],[YearFrac]]*$S$2&lt;$S$3,$S$3,IF(tSeniority_Bonus[[#This Row],[YearFrac]]*$S$2&gt;$S$4,$S$4,tSeniority_Bonus[[#This Row],[YearFrac]]*$S$2))</f>
        <v>20075</v>
      </c>
      <c r="U582" s="10">
        <f ca="1">IF(tSeniority_Bonus[[#This Row],[YearFrac]]*$S$2&lt;$S$3,$S$3,tSeniority_Bonus[[#This Row],[YearFrac]]*$S$2)</f>
        <v>20075</v>
      </c>
    </row>
    <row r="583" spans="1:21">
      <c r="A583" s="2">
        <v>1040120</v>
      </c>
      <c r="B583" s="2">
        <v>575</v>
      </c>
      <c r="C583" s="2">
        <v>575</v>
      </c>
      <c r="D583" s="2" t="s">
        <v>768</v>
      </c>
      <c r="E583" s="3">
        <v>37018</v>
      </c>
      <c r="F583" s="2" t="s">
        <v>28</v>
      </c>
      <c r="G583" s="2" t="s">
        <v>15</v>
      </c>
      <c r="H583" s="3">
        <v>43788</v>
      </c>
      <c r="K583" s="2" t="s">
        <v>142</v>
      </c>
      <c r="L583" s="2" t="s">
        <v>191</v>
      </c>
      <c r="N583" t="s">
        <v>3440</v>
      </c>
      <c r="O583" s="3">
        <v>45306</v>
      </c>
      <c r="P583" s="2">
        <f t="shared" ca="1" si="16"/>
        <v>23</v>
      </c>
      <c r="Q583" s="2">
        <f t="shared" ca="1" si="17"/>
        <v>274</v>
      </c>
      <c r="R583" s="9">
        <f ca="1">ROUNDUP(YEARFRAC(tSeniority_Bonus[[#This Row],[DOH]],TODAY())*12,0)</f>
        <v>275</v>
      </c>
      <c r="S583" s="10">
        <f ca="1">ROUND(tSeniority_Bonus[[#This Row],[YearFrac]]*$S$2,0)</f>
        <v>20075</v>
      </c>
      <c r="T583" s="10">
        <f ca="1">IF(tSeniority_Bonus[[#This Row],[YearFrac]]*$S$2&lt;$S$3,$S$3,IF(tSeniority_Bonus[[#This Row],[YearFrac]]*$S$2&gt;$S$4,$S$4,tSeniority_Bonus[[#This Row],[YearFrac]]*$S$2))</f>
        <v>20075</v>
      </c>
      <c r="U583" s="10">
        <f ca="1">IF(tSeniority_Bonus[[#This Row],[YearFrac]]*$S$2&lt;$S$3,$S$3,tSeniority_Bonus[[#This Row],[YearFrac]]*$S$2)</f>
        <v>20075</v>
      </c>
    </row>
    <row r="584" spans="1:21">
      <c r="A584" s="2">
        <v>1040128</v>
      </c>
      <c r="B584" s="2">
        <v>576</v>
      </c>
      <c r="C584" s="2">
        <v>576</v>
      </c>
      <c r="D584" s="2" t="s">
        <v>769</v>
      </c>
      <c r="E584" s="3">
        <v>37025</v>
      </c>
      <c r="F584" s="2" t="s">
        <v>28</v>
      </c>
      <c r="G584" s="2" t="s">
        <v>15</v>
      </c>
      <c r="H584" s="3">
        <v>44393</v>
      </c>
      <c r="K584" s="2" t="s">
        <v>32</v>
      </c>
      <c r="L584" s="2" t="s">
        <v>750</v>
      </c>
      <c r="N584" t="s">
        <v>3440</v>
      </c>
      <c r="O584" s="3">
        <v>45306</v>
      </c>
      <c r="P584" s="2">
        <f t="shared" ca="1" si="16"/>
        <v>23</v>
      </c>
      <c r="Q584" s="2">
        <f t="shared" ca="1" si="17"/>
        <v>274</v>
      </c>
      <c r="R584" s="9">
        <f ca="1">ROUNDUP(YEARFRAC(tSeniority_Bonus[[#This Row],[DOH]],TODAY())*12,0)</f>
        <v>275</v>
      </c>
      <c r="S584" s="10">
        <f ca="1">ROUND(tSeniority_Bonus[[#This Row],[YearFrac]]*$S$2,0)</f>
        <v>20075</v>
      </c>
      <c r="T584" s="10">
        <f ca="1">IF(tSeniority_Bonus[[#This Row],[YearFrac]]*$S$2&lt;$S$3,$S$3,IF(tSeniority_Bonus[[#This Row],[YearFrac]]*$S$2&gt;$S$4,$S$4,tSeniority_Bonus[[#This Row],[YearFrac]]*$S$2))</f>
        <v>20075</v>
      </c>
      <c r="U584" s="10">
        <f ca="1">IF(tSeniority_Bonus[[#This Row],[YearFrac]]*$S$2&lt;$S$3,$S$3,tSeniority_Bonus[[#This Row],[YearFrac]]*$S$2)</f>
        <v>20075</v>
      </c>
    </row>
    <row r="585" spans="1:21">
      <c r="A585" s="2">
        <v>1040159</v>
      </c>
      <c r="B585" s="2">
        <v>577</v>
      </c>
      <c r="C585" s="2">
        <v>577</v>
      </c>
      <c r="D585" s="2" t="s">
        <v>770</v>
      </c>
      <c r="E585" s="3">
        <v>37025</v>
      </c>
      <c r="F585" s="2" t="s">
        <v>19</v>
      </c>
      <c r="G585" s="2" t="s">
        <v>15</v>
      </c>
      <c r="H585" s="3">
        <v>46150</v>
      </c>
      <c r="K585" s="2" t="s">
        <v>389</v>
      </c>
      <c r="L585" s="2" t="s">
        <v>378</v>
      </c>
      <c r="N585" t="s">
        <v>3440</v>
      </c>
      <c r="O585" s="3">
        <v>45306</v>
      </c>
      <c r="P585" s="2">
        <f t="shared" ref="P585:P648" ca="1" si="18">ROUNDUP((TODAY()-E585)/365.25,0)</f>
        <v>23</v>
      </c>
      <c r="Q585" s="2">
        <f t="shared" ref="Q585:Q648" ca="1" si="19">DATEDIF(E585,TODAY(),"M")</f>
        <v>274</v>
      </c>
      <c r="R585" s="9">
        <f ca="1">ROUNDUP(YEARFRAC(tSeniority_Bonus[[#This Row],[DOH]],TODAY())*12,0)</f>
        <v>275</v>
      </c>
      <c r="S585" s="10">
        <f ca="1">ROUND(tSeniority_Bonus[[#This Row],[YearFrac]]*$S$2,0)</f>
        <v>20075</v>
      </c>
      <c r="T585" s="10">
        <f ca="1">IF(tSeniority_Bonus[[#This Row],[YearFrac]]*$S$2&lt;$S$3,$S$3,IF(tSeniority_Bonus[[#This Row],[YearFrac]]*$S$2&gt;$S$4,$S$4,tSeniority_Bonus[[#This Row],[YearFrac]]*$S$2))</f>
        <v>20075</v>
      </c>
      <c r="U585" s="10">
        <f ca="1">IF(tSeniority_Bonus[[#This Row],[YearFrac]]*$S$2&lt;$S$3,$S$3,tSeniority_Bonus[[#This Row],[YearFrac]]*$S$2)</f>
        <v>20075</v>
      </c>
    </row>
    <row r="586" spans="1:21">
      <c r="A586" s="2">
        <v>1040134</v>
      </c>
      <c r="B586" s="2">
        <v>578</v>
      </c>
      <c r="C586" s="2">
        <v>578</v>
      </c>
      <c r="D586" s="2" t="s">
        <v>771</v>
      </c>
      <c r="E586" s="3">
        <v>37025</v>
      </c>
      <c r="F586" s="2" t="s">
        <v>14</v>
      </c>
      <c r="G586" s="2" t="s">
        <v>15</v>
      </c>
      <c r="H586" s="3">
        <v>44165</v>
      </c>
      <c r="K586" s="2" t="s">
        <v>80</v>
      </c>
      <c r="L586" s="2" t="s">
        <v>370</v>
      </c>
      <c r="N586" t="s">
        <v>3440</v>
      </c>
      <c r="O586" s="3">
        <v>45306</v>
      </c>
      <c r="P586" s="2">
        <f t="shared" ca="1" si="18"/>
        <v>23</v>
      </c>
      <c r="Q586" s="2">
        <f t="shared" ca="1" si="19"/>
        <v>274</v>
      </c>
      <c r="R586" s="9">
        <f ca="1">ROUNDUP(YEARFRAC(tSeniority_Bonus[[#This Row],[DOH]],TODAY())*12,0)</f>
        <v>275</v>
      </c>
      <c r="S586" s="10">
        <f ca="1">ROUND(tSeniority_Bonus[[#This Row],[YearFrac]]*$S$2,0)</f>
        <v>20075</v>
      </c>
      <c r="T586" s="10">
        <f ca="1">IF(tSeniority_Bonus[[#This Row],[YearFrac]]*$S$2&lt;$S$3,$S$3,IF(tSeniority_Bonus[[#This Row],[YearFrac]]*$S$2&gt;$S$4,$S$4,tSeniority_Bonus[[#This Row],[YearFrac]]*$S$2))</f>
        <v>20075</v>
      </c>
      <c r="U586" s="10">
        <f ca="1">IF(tSeniority_Bonus[[#This Row],[YearFrac]]*$S$2&lt;$S$3,$S$3,tSeniority_Bonus[[#This Row],[YearFrac]]*$S$2)</f>
        <v>20075</v>
      </c>
    </row>
    <row r="587" spans="1:21">
      <c r="A587" s="2">
        <v>1040131</v>
      </c>
      <c r="B587" s="2">
        <v>579</v>
      </c>
      <c r="C587" s="2">
        <v>579</v>
      </c>
      <c r="D587" s="2" t="s">
        <v>772</v>
      </c>
      <c r="E587" s="3">
        <v>37025</v>
      </c>
      <c r="F587" s="2" t="s">
        <v>28</v>
      </c>
      <c r="G587" s="2" t="s">
        <v>15</v>
      </c>
      <c r="H587" s="3">
        <v>44228</v>
      </c>
      <c r="K587" s="2" t="s">
        <v>32</v>
      </c>
      <c r="L587" s="2" t="s">
        <v>538</v>
      </c>
      <c r="N587" t="s">
        <v>3440</v>
      </c>
      <c r="O587" s="3">
        <v>45306</v>
      </c>
      <c r="P587" s="2">
        <f t="shared" ca="1" si="18"/>
        <v>23</v>
      </c>
      <c r="Q587" s="2">
        <f t="shared" ca="1" si="19"/>
        <v>274</v>
      </c>
      <c r="R587" s="9">
        <f ca="1">ROUNDUP(YEARFRAC(tSeniority_Bonus[[#This Row],[DOH]],TODAY())*12,0)</f>
        <v>275</v>
      </c>
      <c r="S587" s="10">
        <f ca="1">ROUND(tSeniority_Bonus[[#This Row],[YearFrac]]*$S$2,0)</f>
        <v>20075</v>
      </c>
      <c r="T587" s="10">
        <f ca="1">IF(tSeniority_Bonus[[#This Row],[YearFrac]]*$S$2&lt;$S$3,$S$3,IF(tSeniority_Bonus[[#This Row],[YearFrac]]*$S$2&gt;$S$4,$S$4,tSeniority_Bonus[[#This Row],[YearFrac]]*$S$2))</f>
        <v>20075</v>
      </c>
      <c r="U587" s="10">
        <f ca="1">IF(tSeniority_Bonus[[#This Row],[YearFrac]]*$S$2&lt;$S$3,$S$3,tSeniority_Bonus[[#This Row],[YearFrac]]*$S$2)</f>
        <v>20075</v>
      </c>
    </row>
    <row r="588" spans="1:21">
      <c r="A588" s="2">
        <v>1040136</v>
      </c>
      <c r="B588" s="2">
        <v>580</v>
      </c>
      <c r="C588" s="2">
        <v>580</v>
      </c>
      <c r="D588" s="2" t="s">
        <v>773</v>
      </c>
      <c r="E588" s="3">
        <v>37027</v>
      </c>
      <c r="F588" s="2" t="s">
        <v>31</v>
      </c>
      <c r="G588" s="2" t="s">
        <v>15</v>
      </c>
      <c r="H588" s="3">
        <v>45816</v>
      </c>
      <c r="K588" s="2" t="s">
        <v>135</v>
      </c>
      <c r="L588" s="2" t="s">
        <v>242</v>
      </c>
      <c r="N588" t="s">
        <v>3440</v>
      </c>
      <c r="O588" s="3">
        <v>45306</v>
      </c>
      <c r="P588" s="2">
        <f t="shared" ca="1" si="18"/>
        <v>23</v>
      </c>
      <c r="Q588" s="2">
        <f t="shared" ca="1" si="19"/>
        <v>274</v>
      </c>
      <c r="R588" s="9">
        <f ca="1">ROUNDUP(YEARFRAC(tSeniority_Bonus[[#This Row],[DOH]],TODAY())*12,0)</f>
        <v>275</v>
      </c>
      <c r="S588" s="10">
        <f ca="1">ROUND(tSeniority_Bonus[[#This Row],[YearFrac]]*$S$2,0)</f>
        <v>20075</v>
      </c>
      <c r="T588" s="10">
        <f ca="1">IF(tSeniority_Bonus[[#This Row],[YearFrac]]*$S$2&lt;$S$3,$S$3,IF(tSeniority_Bonus[[#This Row],[YearFrac]]*$S$2&gt;$S$4,$S$4,tSeniority_Bonus[[#This Row],[YearFrac]]*$S$2))</f>
        <v>20075</v>
      </c>
      <c r="U588" s="10">
        <f ca="1">IF(tSeniority_Bonus[[#This Row],[YearFrac]]*$S$2&lt;$S$3,$S$3,tSeniority_Bonus[[#This Row],[YearFrac]]*$S$2)</f>
        <v>20075</v>
      </c>
    </row>
    <row r="589" spans="1:21">
      <c r="A589" s="2">
        <v>1032838</v>
      </c>
      <c r="B589" s="2">
        <v>581</v>
      </c>
      <c r="C589" s="2">
        <v>581</v>
      </c>
      <c r="D589" s="2" t="s">
        <v>774</v>
      </c>
      <c r="E589" s="3">
        <v>37027</v>
      </c>
      <c r="F589" s="2" t="s">
        <v>19</v>
      </c>
      <c r="G589" s="2" t="s">
        <v>15</v>
      </c>
      <c r="H589" s="3">
        <v>46124</v>
      </c>
      <c r="K589" s="2" t="s">
        <v>63</v>
      </c>
      <c r="L589" s="2" t="s">
        <v>432</v>
      </c>
      <c r="N589" t="s">
        <v>3440</v>
      </c>
      <c r="O589" s="3">
        <v>45306</v>
      </c>
      <c r="P589" s="2">
        <f t="shared" ca="1" si="18"/>
        <v>23</v>
      </c>
      <c r="Q589" s="2">
        <f t="shared" ca="1" si="19"/>
        <v>274</v>
      </c>
      <c r="R589" s="9">
        <f ca="1">ROUNDUP(YEARFRAC(tSeniority_Bonus[[#This Row],[DOH]],TODAY())*12,0)</f>
        <v>275</v>
      </c>
      <c r="S589" s="10">
        <f ca="1">ROUND(tSeniority_Bonus[[#This Row],[YearFrac]]*$S$2,0)</f>
        <v>20075</v>
      </c>
      <c r="T589" s="10">
        <f ca="1">IF(tSeniority_Bonus[[#This Row],[YearFrac]]*$S$2&lt;$S$3,$S$3,IF(tSeniority_Bonus[[#This Row],[YearFrac]]*$S$2&gt;$S$4,$S$4,tSeniority_Bonus[[#This Row],[YearFrac]]*$S$2))</f>
        <v>20075</v>
      </c>
      <c r="U589" s="10">
        <f ca="1">IF(tSeniority_Bonus[[#This Row],[YearFrac]]*$S$2&lt;$S$3,$S$3,tSeniority_Bonus[[#This Row],[YearFrac]]*$S$2)</f>
        <v>20075</v>
      </c>
    </row>
    <row r="590" spans="1:21">
      <c r="A590" s="2">
        <v>1032807</v>
      </c>
      <c r="B590" s="2">
        <v>582</v>
      </c>
      <c r="C590" s="2">
        <v>582</v>
      </c>
      <c r="D590" s="2" t="s">
        <v>775</v>
      </c>
      <c r="E590" s="3">
        <v>37027</v>
      </c>
      <c r="F590" s="2" t="s">
        <v>31</v>
      </c>
      <c r="G590" s="2" t="s">
        <v>15</v>
      </c>
      <c r="H590" s="3">
        <v>45581</v>
      </c>
      <c r="K590" s="2" t="s">
        <v>135</v>
      </c>
      <c r="L590" s="2" t="s">
        <v>33</v>
      </c>
      <c r="N590" t="s">
        <v>3440</v>
      </c>
      <c r="O590" s="3">
        <v>45306</v>
      </c>
      <c r="P590" s="2">
        <f t="shared" ca="1" si="18"/>
        <v>23</v>
      </c>
      <c r="Q590" s="2">
        <f t="shared" ca="1" si="19"/>
        <v>274</v>
      </c>
      <c r="R590" s="9">
        <f ca="1">ROUNDUP(YEARFRAC(tSeniority_Bonus[[#This Row],[DOH]],TODAY())*12,0)</f>
        <v>275</v>
      </c>
      <c r="S590" s="10">
        <f ca="1">ROUND(tSeniority_Bonus[[#This Row],[YearFrac]]*$S$2,0)</f>
        <v>20075</v>
      </c>
      <c r="T590" s="10">
        <f ca="1">IF(tSeniority_Bonus[[#This Row],[YearFrac]]*$S$2&lt;$S$3,$S$3,IF(tSeniority_Bonus[[#This Row],[YearFrac]]*$S$2&gt;$S$4,$S$4,tSeniority_Bonus[[#This Row],[YearFrac]]*$S$2))</f>
        <v>20075</v>
      </c>
      <c r="U590" s="10">
        <f ca="1">IF(tSeniority_Bonus[[#This Row],[YearFrac]]*$S$2&lt;$S$3,$S$3,tSeniority_Bonus[[#This Row],[YearFrac]]*$S$2)</f>
        <v>20075</v>
      </c>
    </row>
    <row r="591" spans="1:21">
      <c r="A591" s="2">
        <v>1040139</v>
      </c>
      <c r="B591" s="2">
        <v>583</v>
      </c>
      <c r="C591" s="2">
        <v>583</v>
      </c>
      <c r="D591" s="2" t="s">
        <v>776</v>
      </c>
      <c r="E591" s="3">
        <v>37032</v>
      </c>
      <c r="F591" s="2" t="s">
        <v>57</v>
      </c>
      <c r="G591" s="2" t="s">
        <v>15</v>
      </c>
      <c r="H591" s="3">
        <v>46083</v>
      </c>
      <c r="K591" s="2" t="s">
        <v>45</v>
      </c>
      <c r="L591" s="2" t="s">
        <v>439</v>
      </c>
      <c r="N591" t="s">
        <v>3440</v>
      </c>
      <c r="O591" s="3">
        <v>45306</v>
      </c>
      <c r="P591" s="2">
        <f t="shared" ca="1" si="18"/>
        <v>23</v>
      </c>
      <c r="Q591" s="2">
        <f t="shared" ca="1" si="19"/>
        <v>274</v>
      </c>
      <c r="R591" s="9">
        <f ca="1">ROUNDUP(YEARFRAC(tSeniority_Bonus[[#This Row],[DOH]],TODAY())*12,0)</f>
        <v>275</v>
      </c>
      <c r="S591" s="10">
        <f ca="1">ROUND(tSeniority_Bonus[[#This Row],[YearFrac]]*$S$2,0)</f>
        <v>20075</v>
      </c>
      <c r="T591" s="10">
        <f ca="1">IF(tSeniority_Bonus[[#This Row],[YearFrac]]*$S$2&lt;$S$3,$S$3,IF(tSeniority_Bonus[[#This Row],[YearFrac]]*$S$2&gt;$S$4,$S$4,tSeniority_Bonus[[#This Row],[YearFrac]]*$S$2))</f>
        <v>20075</v>
      </c>
      <c r="U591" s="10">
        <f ca="1">IF(tSeniority_Bonus[[#This Row],[YearFrac]]*$S$2&lt;$S$3,$S$3,tSeniority_Bonus[[#This Row],[YearFrac]]*$S$2)</f>
        <v>20075</v>
      </c>
    </row>
    <row r="592" spans="1:21">
      <c r="A592" s="2">
        <v>1040140</v>
      </c>
      <c r="B592" s="2">
        <v>584</v>
      </c>
      <c r="C592" s="2">
        <v>584</v>
      </c>
      <c r="D592" s="2" t="s">
        <v>777</v>
      </c>
      <c r="E592" s="3">
        <v>37032</v>
      </c>
      <c r="F592" s="2" t="s">
        <v>28</v>
      </c>
      <c r="G592" s="2" t="s">
        <v>15</v>
      </c>
      <c r="H592" s="3">
        <v>43934</v>
      </c>
      <c r="K592" s="2" t="s">
        <v>21</v>
      </c>
      <c r="L592" s="2" t="s">
        <v>145</v>
      </c>
      <c r="N592" t="s">
        <v>3440</v>
      </c>
      <c r="O592" s="3">
        <v>45306</v>
      </c>
      <c r="P592" s="2">
        <f t="shared" ca="1" si="18"/>
        <v>23</v>
      </c>
      <c r="Q592" s="2">
        <f t="shared" ca="1" si="19"/>
        <v>274</v>
      </c>
      <c r="R592" s="9">
        <f ca="1">ROUNDUP(YEARFRAC(tSeniority_Bonus[[#This Row],[DOH]],TODAY())*12,0)</f>
        <v>275</v>
      </c>
      <c r="S592" s="10">
        <f ca="1">ROUND(tSeniority_Bonus[[#This Row],[YearFrac]]*$S$2,0)</f>
        <v>20075</v>
      </c>
      <c r="T592" s="10">
        <f ca="1">IF(tSeniority_Bonus[[#This Row],[YearFrac]]*$S$2&lt;$S$3,$S$3,IF(tSeniority_Bonus[[#This Row],[YearFrac]]*$S$2&gt;$S$4,$S$4,tSeniority_Bonus[[#This Row],[YearFrac]]*$S$2))</f>
        <v>20075</v>
      </c>
      <c r="U592" s="10">
        <f ca="1">IF(tSeniority_Bonus[[#This Row],[YearFrac]]*$S$2&lt;$S$3,$S$3,tSeniority_Bonus[[#This Row],[YearFrac]]*$S$2)</f>
        <v>20075</v>
      </c>
    </row>
    <row r="593" spans="1:21">
      <c r="A593" s="2">
        <v>1040141</v>
      </c>
      <c r="B593" s="2">
        <v>585</v>
      </c>
      <c r="C593" s="2">
        <v>585</v>
      </c>
      <c r="D593" s="2" t="s">
        <v>778</v>
      </c>
      <c r="E593" s="3">
        <v>37032</v>
      </c>
      <c r="F593" s="2" t="s">
        <v>19</v>
      </c>
      <c r="G593" s="2" t="s">
        <v>15</v>
      </c>
      <c r="H593" s="3">
        <v>46124</v>
      </c>
      <c r="K593" s="2" t="s">
        <v>65</v>
      </c>
      <c r="L593" s="2" t="s">
        <v>401</v>
      </c>
      <c r="N593" t="s">
        <v>3440</v>
      </c>
      <c r="O593" s="3">
        <v>45306</v>
      </c>
      <c r="P593" s="2">
        <f t="shared" ca="1" si="18"/>
        <v>23</v>
      </c>
      <c r="Q593" s="2">
        <f t="shared" ca="1" si="19"/>
        <v>274</v>
      </c>
      <c r="R593" s="9">
        <f ca="1">ROUNDUP(YEARFRAC(tSeniority_Bonus[[#This Row],[DOH]],TODAY())*12,0)</f>
        <v>275</v>
      </c>
      <c r="S593" s="10">
        <f ca="1">ROUND(tSeniority_Bonus[[#This Row],[YearFrac]]*$S$2,0)</f>
        <v>20075</v>
      </c>
      <c r="T593" s="10">
        <f ca="1">IF(tSeniority_Bonus[[#This Row],[YearFrac]]*$S$2&lt;$S$3,$S$3,IF(tSeniority_Bonus[[#This Row],[YearFrac]]*$S$2&gt;$S$4,$S$4,tSeniority_Bonus[[#This Row],[YearFrac]]*$S$2))</f>
        <v>20075</v>
      </c>
      <c r="U593" s="10">
        <f ca="1">IF(tSeniority_Bonus[[#This Row],[YearFrac]]*$S$2&lt;$S$3,$S$3,tSeniority_Bonus[[#This Row],[YearFrac]]*$S$2)</f>
        <v>20075</v>
      </c>
    </row>
    <row r="594" spans="1:21">
      <c r="A594" s="2">
        <v>1040142</v>
      </c>
      <c r="B594" s="2">
        <v>586</v>
      </c>
      <c r="C594" s="2">
        <v>586</v>
      </c>
      <c r="D594" s="2" t="s">
        <v>779</v>
      </c>
      <c r="E594" s="3">
        <v>37032</v>
      </c>
      <c r="F594" s="2" t="s">
        <v>14</v>
      </c>
      <c r="G594" s="2" t="s">
        <v>15</v>
      </c>
      <c r="H594" s="3">
        <v>43577</v>
      </c>
      <c r="J594" s="2" t="s">
        <v>60</v>
      </c>
      <c r="K594" s="2" t="s">
        <v>63</v>
      </c>
      <c r="L594" s="2" t="s">
        <v>346</v>
      </c>
      <c r="N594" t="s">
        <v>3440</v>
      </c>
      <c r="O594" s="3">
        <v>45306</v>
      </c>
      <c r="P594" s="2">
        <f t="shared" ca="1" si="18"/>
        <v>23</v>
      </c>
      <c r="Q594" s="2">
        <f t="shared" ca="1" si="19"/>
        <v>274</v>
      </c>
      <c r="R594" s="9">
        <f ca="1">ROUNDUP(YEARFRAC(tSeniority_Bonus[[#This Row],[DOH]],TODAY())*12,0)</f>
        <v>275</v>
      </c>
      <c r="S594" s="10">
        <f ca="1">ROUND(tSeniority_Bonus[[#This Row],[YearFrac]]*$S$2,0)</f>
        <v>20075</v>
      </c>
      <c r="T594" s="10">
        <f ca="1">IF(tSeniority_Bonus[[#This Row],[YearFrac]]*$S$2&lt;$S$3,$S$3,IF(tSeniority_Bonus[[#This Row],[YearFrac]]*$S$2&gt;$S$4,$S$4,tSeniority_Bonus[[#This Row],[YearFrac]]*$S$2))</f>
        <v>20075</v>
      </c>
      <c r="U594" s="10">
        <f ca="1">IF(tSeniority_Bonus[[#This Row],[YearFrac]]*$S$2&lt;$S$3,$S$3,tSeniority_Bonus[[#This Row],[YearFrac]]*$S$2)</f>
        <v>20075</v>
      </c>
    </row>
    <row r="595" spans="1:21">
      <c r="A595" s="2">
        <v>1040144</v>
      </c>
      <c r="B595" s="2">
        <v>587</v>
      </c>
      <c r="C595" s="2">
        <v>587</v>
      </c>
      <c r="D595" s="2" t="s">
        <v>780</v>
      </c>
      <c r="E595" s="3">
        <v>37032</v>
      </c>
      <c r="F595" s="2" t="s">
        <v>211</v>
      </c>
      <c r="G595" s="2" t="s">
        <v>15</v>
      </c>
      <c r="H595" s="3">
        <v>38014</v>
      </c>
      <c r="K595" s="2" t="s">
        <v>45</v>
      </c>
      <c r="L595" s="2" t="s">
        <v>781</v>
      </c>
      <c r="N595" t="s">
        <v>3440</v>
      </c>
      <c r="O595" s="3">
        <v>45306</v>
      </c>
      <c r="P595" s="2">
        <f t="shared" ca="1" si="18"/>
        <v>23</v>
      </c>
      <c r="Q595" s="2">
        <f t="shared" ca="1" si="19"/>
        <v>274</v>
      </c>
      <c r="R595" s="9">
        <f ca="1">ROUNDUP(YEARFRAC(tSeniority_Bonus[[#This Row],[DOH]],TODAY())*12,0)</f>
        <v>275</v>
      </c>
      <c r="S595" s="10">
        <f ca="1">ROUND(tSeniority_Bonus[[#This Row],[YearFrac]]*$S$2,0)</f>
        <v>20075</v>
      </c>
      <c r="T595" s="10">
        <f ca="1">IF(tSeniority_Bonus[[#This Row],[YearFrac]]*$S$2&lt;$S$3,$S$3,IF(tSeniority_Bonus[[#This Row],[YearFrac]]*$S$2&gt;$S$4,$S$4,tSeniority_Bonus[[#This Row],[YearFrac]]*$S$2))</f>
        <v>20075</v>
      </c>
      <c r="U595" s="10">
        <f ca="1">IF(tSeniority_Bonus[[#This Row],[YearFrac]]*$S$2&lt;$S$3,$S$3,tSeniority_Bonus[[#This Row],[YearFrac]]*$S$2)</f>
        <v>20075</v>
      </c>
    </row>
    <row r="596" spans="1:21">
      <c r="A596" s="2">
        <v>1040145</v>
      </c>
      <c r="B596" s="2">
        <v>588</v>
      </c>
      <c r="C596" s="2">
        <v>588</v>
      </c>
      <c r="D596" s="2" t="s">
        <v>782</v>
      </c>
      <c r="E596" s="3">
        <v>37032</v>
      </c>
      <c r="F596" s="2" t="s">
        <v>57</v>
      </c>
      <c r="G596" s="2" t="s">
        <v>15</v>
      </c>
      <c r="H596" s="3">
        <v>46182</v>
      </c>
      <c r="K596" s="2" t="s">
        <v>126</v>
      </c>
      <c r="L596" s="2" t="s">
        <v>107</v>
      </c>
      <c r="N596" t="s">
        <v>3440</v>
      </c>
      <c r="O596" s="3">
        <v>45306</v>
      </c>
      <c r="P596" s="2">
        <f t="shared" ca="1" si="18"/>
        <v>23</v>
      </c>
      <c r="Q596" s="2">
        <f t="shared" ca="1" si="19"/>
        <v>274</v>
      </c>
      <c r="R596" s="9">
        <f ca="1">ROUNDUP(YEARFRAC(tSeniority_Bonus[[#This Row],[DOH]],TODAY())*12,0)</f>
        <v>275</v>
      </c>
      <c r="S596" s="10">
        <f ca="1">ROUND(tSeniority_Bonus[[#This Row],[YearFrac]]*$S$2,0)</f>
        <v>20075</v>
      </c>
      <c r="T596" s="10">
        <f ca="1">IF(tSeniority_Bonus[[#This Row],[YearFrac]]*$S$2&lt;$S$3,$S$3,IF(tSeniority_Bonus[[#This Row],[YearFrac]]*$S$2&gt;$S$4,$S$4,tSeniority_Bonus[[#This Row],[YearFrac]]*$S$2))</f>
        <v>20075</v>
      </c>
      <c r="U596" s="10">
        <f ca="1">IF(tSeniority_Bonus[[#This Row],[YearFrac]]*$S$2&lt;$S$3,$S$3,tSeniority_Bonus[[#This Row],[YearFrac]]*$S$2)</f>
        <v>20075</v>
      </c>
    </row>
    <row r="597" spans="1:21">
      <c r="A597" s="2">
        <v>1040146</v>
      </c>
      <c r="B597" s="2">
        <v>589</v>
      </c>
      <c r="C597" s="2">
        <v>589</v>
      </c>
      <c r="D597" s="2" t="s">
        <v>783</v>
      </c>
      <c r="E597" s="3">
        <v>37032</v>
      </c>
      <c r="F597" s="2" t="s">
        <v>19</v>
      </c>
      <c r="G597" s="2" t="s">
        <v>15</v>
      </c>
      <c r="H597" s="3">
        <v>44316</v>
      </c>
      <c r="J597" s="2" t="s">
        <v>60</v>
      </c>
      <c r="K597" s="2" t="s">
        <v>135</v>
      </c>
      <c r="L597" s="2" t="s">
        <v>300</v>
      </c>
      <c r="N597" t="s">
        <v>3440</v>
      </c>
      <c r="O597" s="3">
        <v>45306</v>
      </c>
      <c r="P597" s="2">
        <f t="shared" ca="1" si="18"/>
        <v>23</v>
      </c>
      <c r="Q597" s="2">
        <f t="shared" ca="1" si="19"/>
        <v>274</v>
      </c>
      <c r="R597" s="9">
        <f ca="1">ROUNDUP(YEARFRAC(tSeniority_Bonus[[#This Row],[DOH]],TODAY())*12,0)</f>
        <v>275</v>
      </c>
      <c r="S597" s="10">
        <f ca="1">ROUND(tSeniority_Bonus[[#This Row],[YearFrac]]*$S$2,0)</f>
        <v>20075</v>
      </c>
      <c r="T597" s="10">
        <f ca="1">IF(tSeniority_Bonus[[#This Row],[YearFrac]]*$S$2&lt;$S$3,$S$3,IF(tSeniority_Bonus[[#This Row],[YearFrac]]*$S$2&gt;$S$4,$S$4,tSeniority_Bonus[[#This Row],[YearFrac]]*$S$2))</f>
        <v>20075</v>
      </c>
      <c r="U597" s="10">
        <f ca="1">IF(tSeniority_Bonus[[#This Row],[YearFrac]]*$S$2&lt;$S$3,$S$3,tSeniority_Bonus[[#This Row],[YearFrac]]*$S$2)</f>
        <v>20075</v>
      </c>
    </row>
    <row r="598" spans="1:21">
      <c r="A598" s="2">
        <v>1040147</v>
      </c>
      <c r="B598" s="2">
        <v>590</v>
      </c>
      <c r="C598" s="2">
        <v>590</v>
      </c>
      <c r="D598" s="2" t="s">
        <v>784</v>
      </c>
      <c r="E598" s="3">
        <v>37032</v>
      </c>
      <c r="F598" s="2" t="s">
        <v>322</v>
      </c>
      <c r="G598" s="2" t="s">
        <v>15</v>
      </c>
      <c r="H598" s="3">
        <v>39379</v>
      </c>
      <c r="K598" s="2" t="s">
        <v>147</v>
      </c>
      <c r="L598" s="2" t="s">
        <v>145</v>
      </c>
      <c r="N598" t="s">
        <v>3440</v>
      </c>
      <c r="O598" s="3">
        <v>45306</v>
      </c>
      <c r="P598" s="2">
        <f t="shared" ca="1" si="18"/>
        <v>23</v>
      </c>
      <c r="Q598" s="2">
        <f t="shared" ca="1" si="19"/>
        <v>274</v>
      </c>
      <c r="R598" s="9">
        <f ca="1">ROUNDUP(YEARFRAC(tSeniority_Bonus[[#This Row],[DOH]],TODAY())*12,0)</f>
        <v>275</v>
      </c>
      <c r="S598" s="10">
        <f ca="1">ROUND(tSeniority_Bonus[[#This Row],[YearFrac]]*$S$2,0)</f>
        <v>20075</v>
      </c>
      <c r="T598" s="10">
        <f ca="1">IF(tSeniority_Bonus[[#This Row],[YearFrac]]*$S$2&lt;$S$3,$S$3,IF(tSeniority_Bonus[[#This Row],[YearFrac]]*$S$2&gt;$S$4,$S$4,tSeniority_Bonus[[#This Row],[YearFrac]]*$S$2))</f>
        <v>20075</v>
      </c>
      <c r="U598" s="10">
        <f ca="1">IF(tSeniority_Bonus[[#This Row],[YearFrac]]*$S$2&lt;$S$3,$S$3,tSeniority_Bonus[[#This Row],[YearFrac]]*$S$2)</f>
        <v>20075</v>
      </c>
    </row>
    <row r="599" spans="1:21">
      <c r="A599" s="2">
        <v>1024678</v>
      </c>
      <c r="B599" s="2">
        <v>591</v>
      </c>
      <c r="C599" s="2">
        <v>591</v>
      </c>
      <c r="D599" s="2" t="s">
        <v>785</v>
      </c>
      <c r="E599" s="3">
        <v>37043</v>
      </c>
      <c r="F599" s="2" t="s">
        <v>14</v>
      </c>
      <c r="G599" s="2" t="s">
        <v>15</v>
      </c>
      <c r="H599" s="3">
        <v>43577</v>
      </c>
      <c r="K599" s="2" t="s">
        <v>52</v>
      </c>
      <c r="L599" s="2" t="s">
        <v>58</v>
      </c>
      <c r="N599" t="s">
        <v>3440</v>
      </c>
      <c r="O599" s="3">
        <v>45306</v>
      </c>
      <c r="P599" s="2">
        <f t="shared" ca="1" si="18"/>
        <v>23</v>
      </c>
      <c r="Q599" s="2">
        <f t="shared" ca="1" si="19"/>
        <v>274</v>
      </c>
      <c r="R599" s="9">
        <f ca="1">ROUNDUP(YEARFRAC(tSeniority_Bonus[[#This Row],[DOH]],TODAY())*12,0)</f>
        <v>275</v>
      </c>
      <c r="S599" s="10">
        <f ca="1">ROUND(tSeniority_Bonus[[#This Row],[YearFrac]]*$S$2,0)</f>
        <v>20075</v>
      </c>
      <c r="T599" s="10">
        <f ca="1">IF(tSeniority_Bonus[[#This Row],[YearFrac]]*$S$2&lt;$S$3,$S$3,IF(tSeniority_Bonus[[#This Row],[YearFrac]]*$S$2&gt;$S$4,$S$4,tSeniority_Bonus[[#This Row],[YearFrac]]*$S$2))</f>
        <v>20075</v>
      </c>
      <c r="U599" s="10">
        <f ca="1">IF(tSeniority_Bonus[[#This Row],[YearFrac]]*$S$2&lt;$S$3,$S$3,tSeniority_Bonus[[#This Row],[YearFrac]]*$S$2)</f>
        <v>20075</v>
      </c>
    </row>
    <row r="600" spans="1:21">
      <c r="A600" s="2">
        <v>1052672</v>
      </c>
      <c r="B600" s="2">
        <v>592</v>
      </c>
      <c r="C600" s="2">
        <v>592</v>
      </c>
      <c r="D600" s="2" t="s">
        <v>786</v>
      </c>
      <c r="E600" s="3">
        <v>37045</v>
      </c>
      <c r="F600" s="2" t="s">
        <v>28</v>
      </c>
      <c r="G600" s="2" t="s">
        <v>15</v>
      </c>
      <c r="H600" s="3">
        <v>44689</v>
      </c>
      <c r="K600" s="2" t="s">
        <v>25</v>
      </c>
      <c r="L600" s="2" t="s">
        <v>263</v>
      </c>
      <c r="N600" t="s">
        <v>3440</v>
      </c>
      <c r="O600" s="3">
        <v>45306</v>
      </c>
      <c r="P600" s="2">
        <f t="shared" ca="1" si="18"/>
        <v>23</v>
      </c>
      <c r="Q600" s="2">
        <f t="shared" ca="1" si="19"/>
        <v>274</v>
      </c>
      <c r="R600" s="9">
        <f ca="1">ROUNDUP(YEARFRAC(tSeniority_Bonus[[#This Row],[DOH]],TODAY())*12,0)</f>
        <v>274</v>
      </c>
      <c r="S600" s="10">
        <f ca="1">ROUND(tSeniority_Bonus[[#This Row],[YearFrac]]*$S$2,0)</f>
        <v>20002</v>
      </c>
      <c r="T600" s="10">
        <f ca="1">IF(tSeniority_Bonus[[#This Row],[YearFrac]]*$S$2&lt;$S$3,$S$3,IF(tSeniority_Bonus[[#This Row],[YearFrac]]*$S$2&gt;$S$4,$S$4,tSeniority_Bonus[[#This Row],[YearFrac]]*$S$2))</f>
        <v>20002</v>
      </c>
      <c r="U600" s="10">
        <f ca="1">IF(tSeniority_Bonus[[#This Row],[YearFrac]]*$S$2&lt;$S$3,$S$3,tSeniority_Bonus[[#This Row],[YearFrac]]*$S$2)</f>
        <v>20002</v>
      </c>
    </row>
    <row r="601" spans="1:21">
      <c r="A601" s="2">
        <v>1052695</v>
      </c>
      <c r="B601" s="2">
        <v>593</v>
      </c>
      <c r="C601" s="2">
        <v>593</v>
      </c>
      <c r="D601" s="2" t="s">
        <v>787</v>
      </c>
      <c r="E601" s="3">
        <v>37046</v>
      </c>
      <c r="F601" s="2" t="s">
        <v>28</v>
      </c>
      <c r="G601" s="2" t="s">
        <v>15</v>
      </c>
      <c r="H601" s="3">
        <v>45059</v>
      </c>
      <c r="K601" s="2" t="s">
        <v>21</v>
      </c>
      <c r="L601" s="2" t="s">
        <v>94</v>
      </c>
      <c r="N601" t="s">
        <v>3440</v>
      </c>
      <c r="O601" s="3">
        <v>45306</v>
      </c>
      <c r="P601" s="2">
        <f t="shared" ca="1" si="18"/>
        <v>23</v>
      </c>
      <c r="Q601" s="2">
        <f t="shared" ca="1" si="19"/>
        <v>273</v>
      </c>
      <c r="R601" s="9">
        <f ca="1">ROUNDUP(YEARFRAC(tSeniority_Bonus[[#This Row],[DOH]],TODAY())*12,0)</f>
        <v>274</v>
      </c>
      <c r="S601" s="10">
        <f ca="1">ROUND(tSeniority_Bonus[[#This Row],[YearFrac]]*$S$2,0)</f>
        <v>20002</v>
      </c>
      <c r="T601" s="10">
        <f ca="1">IF(tSeniority_Bonus[[#This Row],[YearFrac]]*$S$2&lt;$S$3,$S$3,IF(tSeniority_Bonus[[#This Row],[YearFrac]]*$S$2&gt;$S$4,$S$4,tSeniority_Bonus[[#This Row],[YearFrac]]*$S$2))</f>
        <v>20002</v>
      </c>
      <c r="U601" s="10">
        <f ca="1">IF(tSeniority_Bonus[[#This Row],[YearFrac]]*$S$2&lt;$S$3,$S$3,tSeniority_Bonus[[#This Row],[YearFrac]]*$S$2)</f>
        <v>20002</v>
      </c>
    </row>
    <row r="602" spans="1:21">
      <c r="A602" s="2">
        <v>1040163</v>
      </c>
      <c r="B602" s="2">
        <v>594</v>
      </c>
      <c r="C602" s="2">
        <v>594</v>
      </c>
      <c r="D602" s="2" t="s">
        <v>788</v>
      </c>
      <c r="E602" s="3">
        <v>37046</v>
      </c>
      <c r="F602" s="2" t="s">
        <v>57</v>
      </c>
      <c r="G602" s="2" t="s">
        <v>15</v>
      </c>
      <c r="H602" s="3">
        <v>45434</v>
      </c>
      <c r="K602" s="2" t="s">
        <v>427</v>
      </c>
      <c r="L602" s="2" t="s">
        <v>441</v>
      </c>
      <c r="N602" t="s">
        <v>3440</v>
      </c>
      <c r="O602" s="3">
        <v>45306</v>
      </c>
      <c r="P602" s="2">
        <f t="shared" ca="1" si="18"/>
        <v>23</v>
      </c>
      <c r="Q602" s="2">
        <f t="shared" ca="1" si="19"/>
        <v>273</v>
      </c>
      <c r="R602" s="9">
        <f ca="1">ROUNDUP(YEARFRAC(tSeniority_Bonus[[#This Row],[DOH]],TODAY())*12,0)</f>
        <v>274</v>
      </c>
      <c r="S602" s="10">
        <f ca="1">ROUND(tSeniority_Bonus[[#This Row],[YearFrac]]*$S$2,0)</f>
        <v>20002</v>
      </c>
      <c r="T602" s="10">
        <f ca="1">IF(tSeniority_Bonus[[#This Row],[YearFrac]]*$S$2&lt;$S$3,$S$3,IF(tSeniority_Bonus[[#This Row],[YearFrac]]*$S$2&gt;$S$4,$S$4,tSeniority_Bonus[[#This Row],[YearFrac]]*$S$2))</f>
        <v>20002</v>
      </c>
      <c r="U602" s="10">
        <f ca="1">IF(tSeniority_Bonus[[#This Row],[YearFrac]]*$S$2&lt;$S$3,$S$3,tSeniority_Bonus[[#This Row],[YearFrac]]*$S$2)</f>
        <v>20002</v>
      </c>
    </row>
    <row r="603" spans="1:21">
      <c r="A603" s="2">
        <v>1040164</v>
      </c>
      <c r="B603" s="2">
        <v>595</v>
      </c>
      <c r="C603" s="2">
        <v>595</v>
      </c>
      <c r="D603" s="2" t="s">
        <v>789</v>
      </c>
      <c r="E603" s="3">
        <v>37046</v>
      </c>
      <c r="F603" s="2" t="s">
        <v>19</v>
      </c>
      <c r="G603" s="2" t="s">
        <v>15</v>
      </c>
      <c r="H603" s="3">
        <v>46150</v>
      </c>
      <c r="K603" s="2" t="s">
        <v>135</v>
      </c>
      <c r="L603" s="2" t="s">
        <v>191</v>
      </c>
      <c r="N603" t="s">
        <v>3440</v>
      </c>
      <c r="O603" s="3">
        <v>45306</v>
      </c>
      <c r="P603" s="2">
        <f t="shared" ca="1" si="18"/>
        <v>23</v>
      </c>
      <c r="Q603" s="2">
        <f t="shared" ca="1" si="19"/>
        <v>273</v>
      </c>
      <c r="R603" s="9">
        <f ca="1">ROUNDUP(YEARFRAC(tSeniority_Bonus[[#This Row],[DOH]],TODAY())*12,0)</f>
        <v>274</v>
      </c>
      <c r="S603" s="10">
        <f ca="1">ROUND(tSeniority_Bonus[[#This Row],[YearFrac]]*$S$2,0)</f>
        <v>20002</v>
      </c>
      <c r="T603" s="10">
        <f ca="1">IF(tSeniority_Bonus[[#This Row],[YearFrac]]*$S$2&lt;$S$3,$S$3,IF(tSeniority_Bonus[[#This Row],[YearFrac]]*$S$2&gt;$S$4,$S$4,tSeniority_Bonus[[#This Row],[YearFrac]]*$S$2))</f>
        <v>20002</v>
      </c>
      <c r="U603" s="10">
        <f ca="1">IF(tSeniority_Bonus[[#This Row],[YearFrac]]*$S$2&lt;$S$3,$S$3,tSeniority_Bonus[[#This Row],[YearFrac]]*$S$2)</f>
        <v>20002</v>
      </c>
    </row>
    <row r="604" spans="1:21">
      <c r="A604" s="2">
        <v>1040166</v>
      </c>
      <c r="B604" s="2">
        <v>596</v>
      </c>
      <c r="C604" s="2">
        <v>596</v>
      </c>
      <c r="D604" s="2" t="s">
        <v>790</v>
      </c>
      <c r="E604" s="3">
        <v>37046</v>
      </c>
      <c r="F604" s="2" t="s">
        <v>211</v>
      </c>
      <c r="G604" s="2" t="s">
        <v>15</v>
      </c>
      <c r="H604" s="3">
        <v>38145</v>
      </c>
      <c r="K604" s="2" t="s">
        <v>65</v>
      </c>
      <c r="L604" s="2" t="s">
        <v>94</v>
      </c>
      <c r="N604" t="s">
        <v>3440</v>
      </c>
      <c r="O604" s="3">
        <v>45306</v>
      </c>
      <c r="P604" s="2">
        <f t="shared" ca="1" si="18"/>
        <v>23</v>
      </c>
      <c r="Q604" s="2">
        <f t="shared" ca="1" si="19"/>
        <v>273</v>
      </c>
      <c r="R604" s="9">
        <f ca="1">ROUNDUP(YEARFRAC(tSeniority_Bonus[[#This Row],[DOH]],TODAY())*12,0)</f>
        <v>274</v>
      </c>
      <c r="S604" s="10">
        <f ca="1">ROUND(tSeniority_Bonus[[#This Row],[YearFrac]]*$S$2,0)</f>
        <v>20002</v>
      </c>
      <c r="T604" s="10">
        <f ca="1">IF(tSeniority_Bonus[[#This Row],[YearFrac]]*$S$2&lt;$S$3,$S$3,IF(tSeniority_Bonus[[#This Row],[YearFrac]]*$S$2&gt;$S$4,$S$4,tSeniority_Bonus[[#This Row],[YearFrac]]*$S$2))</f>
        <v>20002</v>
      </c>
      <c r="U604" s="10">
        <f ca="1">IF(tSeniority_Bonus[[#This Row],[YearFrac]]*$S$2&lt;$S$3,$S$3,tSeniority_Bonus[[#This Row],[YearFrac]]*$S$2)</f>
        <v>20002</v>
      </c>
    </row>
    <row r="605" spans="1:21">
      <c r="A605" s="2">
        <v>1052696</v>
      </c>
      <c r="B605" s="2">
        <v>597</v>
      </c>
      <c r="C605" s="2">
        <v>597</v>
      </c>
      <c r="D605" s="2" t="s">
        <v>791</v>
      </c>
      <c r="E605" s="3">
        <v>37046</v>
      </c>
      <c r="F605" s="2" t="s">
        <v>19</v>
      </c>
      <c r="G605" s="2" t="s">
        <v>15</v>
      </c>
      <c r="H605" s="3">
        <v>46150</v>
      </c>
      <c r="K605" s="2" t="s">
        <v>63</v>
      </c>
      <c r="L605" s="2" t="s">
        <v>107</v>
      </c>
      <c r="N605" t="s">
        <v>3440</v>
      </c>
      <c r="O605" s="3">
        <v>45306</v>
      </c>
      <c r="P605" s="2">
        <f t="shared" ca="1" si="18"/>
        <v>23</v>
      </c>
      <c r="Q605" s="2">
        <f t="shared" ca="1" si="19"/>
        <v>273</v>
      </c>
      <c r="R605" s="9">
        <f ca="1">ROUNDUP(YEARFRAC(tSeniority_Bonus[[#This Row],[DOH]],TODAY())*12,0)</f>
        <v>274</v>
      </c>
      <c r="S605" s="10">
        <f ca="1">ROUND(tSeniority_Bonus[[#This Row],[YearFrac]]*$S$2,0)</f>
        <v>20002</v>
      </c>
      <c r="T605" s="10">
        <f ca="1">IF(tSeniority_Bonus[[#This Row],[YearFrac]]*$S$2&lt;$S$3,$S$3,IF(tSeniority_Bonus[[#This Row],[YearFrac]]*$S$2&gt;$S$4,$S$4,tSeniority_Bonus[[#This Row],[YearFrac]]*$S$2))</f>
        <v>20002</v>
      </c>
      <c r="U605" s="10">
        <f ca="1">IF(tSeniority_Bonus[[#This Row],[YearFrac]]*$S$2&lt;$S$3,$S$3,tSeniority_Bonus[[#This Row],[YearFrac]]*$S$2)</f>
        <v>20002</v>
      </c>
    </row>
    <row r="606" spans="1:21">
      <c r="A606" s="2">
        <v>1052698</v>
      </c>
      <c r="B606" s="2">
        <v>598</v>
      </c>
      <c r="C606" s="2">
        <v>598</v>
      </c>
      <c r="D606" s="2" t="s">
        <v>792</v>
      </c>
      <c r="E606" s="3">
        <v>37046</v>
      </c>
      <c r="F606" s="2" t="s">
        <v>19</v>
      </c>
      <c r="G606" s="2" t="s">
        <v>15</v>
      </c>
      <c r="H606" s="3">
        <v>46124</v>
      </c>
      <c r="K606" s="2" t="s">
        <v>52</v>
      </c>
      <c r="L606" s="2" t="s">
        <v>463</v>
      </c>
      <c r="N606" t="s">
        <v>3440</v>
      </c>
      <c r="O606" s="3">
        <v>45306</v>
      </c>
      <c r="P606" s="2">
        <f t="shared" ca="1" si="18"/>
        <v>23</v>
      </c>
      <c r="Q606" s="2">
        <f t="shared" ca="1" si="19"/>
        <v>273</v>
      </c>
      <c r="R606" s="9">
        <f ca="1">ROUNDUP(YEARFRAC(tSeniority_Bonus[[#This Row],[DOH]],TODAY())*12,0)</f>
        <v>274</v>
      </c>
      <c r="S606" s="10">
        <f ca="1">ROUND(tSeniority_Bonus[[#This Row],[YearFrac]]*$S$2,0)</f>
        <v>20002</v>
      </c>
      <c r="T606" s="10">
        <f ca="1">IF(tSeniority_Bonus[[#This Row],[YearFrac]]*$S$2&lt;$S$3,$S$3,IF(tSeniority_Bonus[[#This Row],[YearFrac]]*$S$2&gt;$S$4,$S$4,tSeniority_Bonus[[#This Row],[YearFrac]]*$S$2))</f>
        <v>20002</v>
      </c>
      <c r="U606" s="10">
        <f ca="1">IF(tSeniority_Bonus[[#This Row],[YearFrac]]*$S$2&lt;$S$3,$S$3,tSeniority_Bonus[[#This Row],[YearFrac]]*$S$2)</f>
        <v>20002</v>
      </c>
    </row>
    <row r="607" spans="1:21">
      <c r="A607" s="2">
        <v>1052699</v>
      </c>
      <c r="B607" s="2">
        <v>599</v>
      </c>
      <c r="C607" s="2">
        <v>599</v>
      </c>
      <c r="D607" s="2" t="s">
        <v>793</v>
      </c>
      <c r="E607" s="3">
        <v>37046</v>
      </c>
      <c r="F607" s="2" t="s">
        <v>14</v>
      </c>
      <c r="G607" s="2" t="s">
        <v>15</v>
      </c>
      <c r="H607" s="3">
        <v>44069</v>
      </c>
      <c r="K607" s="2" t="s">
        <v>80</v>
      </c>
      <c r="L607" s="2" t="s">
        <v>300</v>
      </c>
      <c r="N607" t="s">
        <v>3440</v>
      </c>
      <c r="O607" s="3">
        <v>45306</v>
      </c>
      <c r="P607" s="2">
        <f t="shared" ca="1" si="18"/>
        <v>23</v>
      </c>
      <c r="Q607" s="2">
        <f t="shared" ca="1" si="19"/>
        <v>273</v>
      </c>
      <c r="R607" s="9">
        <f ca="1">ROUNDUP(YEARFRAC(tSeniority_Bonus[[#This Row],[DOH]],TODAY())*12,0)</f>
        <v>274</v>
      </c>
      <c r="S607" s="10">
        <f ca="1">ROUND(tSeniority_Bonus[[#This Row],[YearFrac]]*$S$2,0)</f>
        <v>20002</v>
      </c>
      <c r="T607" s="10">
        <f ca="1">IF(tSeniority_Bonus[[#This Row],[YearFrac]]*$S$2&lt;$S$3,$S$3,IF(tSeniority_Bonus[[#This Row],[YearFrac]]*$S$2&gt;$S$4,$S$4,tSeniority_Bonus[[#This Row],[YearFrac]]*$S$2))</f>
        <v>20002</v>
      </c>
      <c r="U607" s="10">
        <f ca="1">IF(tSeniority_Bonus[[#This Row],[YearFrac]]*$S$2&lt;$S$3,$S$3,tSeniority_Bonus[[#This Row],[YearFrac]]*$S$2)</f>
        <v>20002</v>
      </c>
    </row>
    <row r="608" spans="1:21">
      <c r="A608" s="2">
        <v>1052673</v>
      </c>
      <c r="B608" s="2">
        <v>600</v>
      </c>
      <c r="C608" s="2">
        <v>600</v>
      </c>
      <c r="D608" s="2" t="s">
        <v>794</v>
      </c>
      <c r="E608" s="3">
        <v>37046</v>
      </c>
      <c r="F608" s="2" t="s">
        <v>14</v>
      </c>
      <c r="G608" s="2" t="s">
        <v>15</v>
      </c>
      <c r="H608" s="3">
        <v>45434</v>
      </c>
      <c r="K608" s="2" t="s">
        <v>25</v>
      </c>
      <c r="L608" s="2" t="s">
        <v>679</v>
      </c>
      <c r="N608" t="s">
        <v>3440</v>
      </c>
      <c r="O608" s="3">
        <v>45306</v>
      </c>
      <c r="P608" s="2">
        <f t="shared" ca="1" si="18"/>
        <v>23</v>
      </c>
      <c r="Q608" s="2">
        <f t="shared" ca="1" si="19"/>
        <v>273</v>
      </c>
      <c r="R608" s="9">
        <f ca="1">ROUNDUP(YEARFRAC(tSeniority_Bonus[[#This Row],[DOH]],TODAY())*12,0)</f>
        <v>274</v>
      </c>
      <c r="S608" s="10">
        <f ca="1">ROUND(tSeniority_Bonus[[#This Row],[YearFrac]]*$S$2,0)</f>
        <v>20002</v>
      </c>
      <c r="T608" s="10">
        <f ca="1">IF(tSeniority_Bonus[[#This Row],[YearFrac]]*$S$2&lt;$S$3,$S$3,IF(tSeniority_Bonus[[#This Row],[YearFrac]]*$S$2&gt;$S$4,$S$4,tSeniority_Bonus[[#This Row],[YearFrac]]*$S$2))</f>
        <v>20002</v>
      </c>
      <c r="U608" s="10">
        <f ca="1">IF(tSeniority_Bonus[[#This Row],[YearFrac]]*$S$2&lt;$S$3,$S$3,tSeniority_Bonus[[#This Row],[YearFrac]]*$S$2)</f>
        <v>20002</v>
      </c>
    </row>
    <row r="609" spans="1:21">
      <c r="A609" s="2">
        <v>1052700</v>
      </c>
      <c r="B609" s="2">
        <v>601</v>
      </c>
      <c r="C609" s="2">
        <v>601</v>
      </c>
      <c r="D609" s="2" t="s">
        <v>795</v>
      </c>
      <c r="E609" s="3">
        <v>37046</v>
      </c>
      <c r="F609" s="2" t="s">
        <v>19</v>
      </c>
      <c r="G609" s="2" t="s">
        <v>15</v>
      </c>
      <c r="H609" s="3">
        <v>46124</v>
      </c>
      <c r="K609" s="2" t="s">
        <v>80</v>
      </c>
      <c r="L609" s="2" t="s">
        <v>738</v>
      </c>
      <c r="N609" t="s">
        <v>3440</v>
      </c>
      <c r="O609" s="3">
        <v>45306</v>
      </c>
      <c r="P609" s="2">
        <f t="shared" ca="1" si="18"/>
        <v>23</v>
      </c>
      <c r="Q609" s="2">
        <f t="shared" ca="1" si="19"/>
        <v>273</v>
      </c>
      <c r="R609" s="9">
        <f ca="1">ROUNDUP(YEARFRAC(tSeniority_Bonus[[#This Row],[DOH]],TODAY())*12,0)</f>
        <v>274</v>
      </c>
      <c r="S609" s="10">
        <f ca="1">ROUND(tSeniority_Bonus[[#This Row],[YearFrac]]*$S$2,0)</f>
        <v>20002</v>
      </c>
      <c r="T609" s="10">
        <f ca="1">IF(tSeniority_Bonus[[#This Row],[YearFrac]]*$S$2&lt;$S$3,$S$3,IF(tSeniority_Bonus[[#This Row],[YearFrac]]*$S$2&gt;$S$4,$S$4,tSeniority_Bonus[[#This Row],[YearFrac]]*$S$2))</f>
        <v>20002</v>
      </c>
      <c r="U609" s="10">
        <f ca="1">IF(tSeniority_Bonus[[#This Row],[YearFrac]]*$S$2&lt;$S$3,$S$3,tSeniority_Bonus[[#This Row],[YearFrac]]*$S$2)</f>
        <v>20002</v>
      </c>
    </row>
    <row r="610" spans="1:21">
      <c r="A610" s="2">
        <v>1052701</v>
      </c>
      <c r="B610" s="2">
        <v>602</v>
      </c>
      <c r="C610" s="2">
        <v>602</v>
      </c>
      <c r="D610" s="2" t="s">
        <v>796</v>
      </c>
      <c r="E610" s="3">
        <v>37046</v>
      </c>
      <c r="F610" s="2" t="s">
        <v>14</v>
      </c>
      <c r="G610" s="2" t="s">
        <v>15</v>
      </c>
      <c r="H610" s="3">
        <v>45546</v>
      </c>
      <c r="K610" s="2" t="s">
        <v>52</v>
      </c>
      <c r="L610" s="2" t="s">
        <v>73</v>
      </c>
      <c r="N610" t="s">
        <v>3440</v>
      </c>
      <c r="O610" s="3">
        <v>45306</v>
      </c>
      <c r="P610" s="2">
        <f t="shared" ca="1" si="18"/>
        <v>23</v>
      </c>
      <c r="Q610" s="2">
        <f t="shared" ca="1" si="19"/>
        <v>273</v>
      </c>
      <c r="R610" s="9">
        <f ca="1">ROUNDUP(YEARFRAC(tSeniority_Bonus[[#This Row],[DOH]],TODAY())*12,0)</f>
        <v>274</v>
      </c>
      <c r="S610" s="10">
        <f ca="1">ROUND(tSeniority_Bonus[[#This Row],[YearFrac]]*$S$2,0)</f>
        <v>20002</v>
      </c>
      <c r="T610" s="10">
        <f ca="1">IF(tSeniority_Bonus[[#This Row],[YearFrac]]*$S$2&lt;$S$3,$S$3,IF(tSeniority_Bonus[[#This Row],[YearFrac]]*$S$2&gt;$S$4,$S$4,tSeniority_Bonus[[#This Row],[YearFrac]]*$S$2))</f>
        <v>20002</v>
      </c>
      <c r="U610" s="10">
        <f ca="1">IF(tSeniority_Bonus[[#This Row],[YearFrac]]*$S$2&lt;$S$3,$S$3,tSeniority_Bonus[[#This Row],[YearFrac]]*$S$2)</f>
        <v>20002</v>
      </c>
    </row>
    <row r="611" spans="1:21">
      <c r="A611" s="2">
        <v>1040170</v>
      </c>
      <c r="B611" s="2">
        <v>603</v>
      </c>
      <c r="C611" s="2">
        <v>603</v>
      </c>
      <c r="D611" s="2" t="s">
        <v>797</v>
      </c>
      <c r="E611" s="3">
        <v>37046</v>
      </c>
      <c r="F611" s="2" t="s">
        <v>14</v>
      </c>
      <c r="G611" s="2" t="s">
        <v>15</v>
      </c>
      <c r="H611" s="3">
        <v>43746</v>
      </c>
      <c r="K611" s="2" t="s">
        <v>69</v>
      </c>
      <c r="L611" s="2" t="s">
        <v>798</v>
      </c>
      <c r="N611" t="s">
        <v>3440</v>
      </c>
      <c r="O611" s="3">
        <v>45306</v>
      </c>
      <c r="P611" s="2">
        <f t="shared" ca="1" si="18"/>
        <v>23</v>
      </c>
      <c r="Q611" s="2">
        <f t="shared" ca="1" si="19"/>
        <v>273</v>
      </c>
      <c r="R611" s="9">
        <f ca="1">ROUNDUP(YEARFRAC(tSeniority_Bonus[[#This Row],[DOH]],TODAY())*12,0)</f>
        <v>274</v>
      </c>
      <c r="S611" s="10">
        <f ca="1">ROUND(tSeniority_Bonus[[#This Row],[YearFrac]]*$S$2,0)</f>
        <v>20002</v>
      </c>
      <c r="T611" s="10">
        <f ca="1">IF(tSeniority_Bonus[[#This Row],[YearFrac]]*$S$2&lt;$S$3,$S$3,IF(tSeniority_Bonus[[#This Row],[YearFrac]]*$S$2&gt;$S$4,$S$4,tSeniority_Bonus[[#This Row],[YearFrac]]*$S$2))</f>
        <v>20002</v>
      </c>
      <c r="U611" s="10">
        <f ca="1">IF(tSeniority_Bonus[[#This Row],[YearFrac]]*$S$2&lt;$S$3,$S$3,tSeniority_Bonus[[#This Row],[YearFrac]]*$S$2)</f>
        <v>20002</v>
      </c>
    </row>
    <row r="612" spans="1:21">
      <c r="A612" s="2">
        <v>1052702</v>
      </c>
      <c r="B612" s="2">
        <v>604</v>
      </c>
      <c r="C612" s="2">
        <v>604</v>
      </c>
      <c r="D612" s="2" t="s">
        <v>799</v>
      </c>
      <c r="E612" s="3">
        <v>37046</v>
      </c>
      <c r="F612" s="2" t="s">
        <v>57</v>
      </c>
      <c r="G612" s="2" t="s">
        <v>15</v>
      </c>
      <c r="H612" s="3">
        <v>45434</v>
      </c>
      <c r="K612" s="2" t="s">
        <v>147</v>
      </c>
      <c r="L612" s="2" t="s">
        <v>800</v>
      </c>
      <c r="N612" t="s">
        <v>3440</v>
      </c>
      <c r="O612" s="3">
        <v>45306</v>
      </c>
      <c r="P612" s="2">
        <f t="shared" ca="1" si="18"/>
        <v>23</v>
      </c>
      <c r="Q612" s="2">
        <f t="shared" ca="1" si="19"/>
        <v>273</v>
      </c>
      <c r="R612" s="9">
        <f ca="1">ROUNDUP(YEARFRAC(tSeniority_Bonus[[#This Row],[DOH]],TODAY())*12,0)</f>
        <v>274</v>
      </c>
      <c r="S612" s="10">
        <f ca="1">ROUND(tSeniority_Bonus[[#This Row],[YearFrac]]*$S$2,0)</f>
        <v>20002</v>
      </c>
      <c r="T612" s="10">
        <f ca="1">IF(tSeniority_Bonus[[#This Row],[YearFrac]]*$S$2&lt;$S$3,$S$3,IF(tSeniority_Bonus[[#This Row],[YearFrac]]*$S$2&gt;$S$4,$S$4,tSeniority_Bonus[[#This Row],[YearFrac]]*$S$2))</f>
        <v>20002</v>
      </c>
      <c r="U612" s="10">
        <f ca="1">IF(tSeniority_Bonus[[#This Row],[YearFrac]]*$S$2&lt;$S$3,$S$3,tSeniority_Bonus[[#This Row],[YearFrac]]*$S$2)</f>
        <v>20002</v>
      </c>
    </row>
    <row r="613" spans="1:21">
      <c r="A613" s="2">
        <v>1040172</v>
      </c>
      <c r="B613" s="2">
        <v>605</v>
      </c>
      <c r="C613" s="2">
        <v>605</v>
      </c>
      <c r="D613" s="2" t="s">
        <v>801</v>
      </c>
      <c r="E613" s="3">
        <v>37046</v>
      </c>
      <c r="F613" s="2" t="s">
        <v>28</v>
      </c>
      <c r="G613" s="2" t="s">
        <v>15</v>
      </c>
      <c r="H613" s="3">
        <v>43934</v>
      </c>
      <c r="J613" s="2" t="s">
        <v>35</v>
      </c>
      <c r="K613" s="2" t="s">
        <v>63</v>
      </c>
      <c r="L613" s="2" t="s">
        <v>73</v>
      </c>
      <c r="N613" t="s">
        <v>3440</v>
      </c>
      <c r="O613" s="3">
        <v>45306</v>
      </c>
      <c r="P613" s="2">
        <f t="shared" ca="1" si="18"/>
        <v>23</v>
      </c>
      <c r="Q613" s="2">
        <f t="shared" ca="1" si="19"/>
        <v>273</v>
      </c>
      <c r="R613" s="9">
        <f ca="1">ROUNDUP(YEARFRAC(tSeniority_Bonus[[#This Row],[DOH]],TODAY())*12,0)</f>
        <v>274</v>
      </c>
      <c r="S613" s="10">
        <f ca="1">ROUND(tSeniority_Bonus[[#This Row],[YearFrac]]*$S$2,0)</f>
        <v>20002</v>
      </c>
      <c r="T613" s="10">
        <f ca="1">IF(tSeniority_Bonus[[#This Row],[YearFrac]]*$S$2&lt;$S$3,$S$3,IF(tSeniority_Bonus[[#This Row],[YearFrac]]*$S$2&gt;$S$4,$S$4,tSeniority_Bonus[[#This Row],[YearFrac]]*$S$2))</f>
        <v>20002</v>
      </c>
      <c r="U613" s="10">
        <f ca="1">IF(tSeniority_Bonus[[#This Row],[YearFrac]]*$S$2&lt;$S$3,$S$3,tSeniority_Bonus[[#This Row],[YearFrac]]*$S$2)</f>
        <v>20002</v>
      </c>
    </row>
    <row r="614" spans="1:21">
      <c r="A614" s="2">
        <v>1052676</v>
      </c>
      <c r="B614" s="2">
        <v>606</v>
      </c>
      <c r="C614" s="2">
        <v>606</v>
      </c>
      <c r="D614" s="2" t="s">
        <v>802</v>
      </c>
      <c r="E614" s="3">
        <v>37046</v>
      </c>
      <c r="F614" s="2" t="s">
        <v>28</v>
      </c>
      <c r="G614" s="2" t="s">
        <v>15</v>
      </c>
      <c r="H614" s="3">
        <v>44124</v>
      </c>
      <c r="K614" s="2" t="s">
        <v>21</v>
      </c>
      <c r="L614" s="2" t="s">
        <v>33</v>
      </c>
      <c r="N614" t="s">
        <v>3440</v>
      </c>
      <c r="O614" s="3">
        <v>45306</v>
      </c>
      <c r="P614" s="2">
        <f t="shared" ca="1" si="18"/>
        <v>23</v>
      </c>
      <c r="Q614" s="2">
        <f t="shared" ca="1" si="19"/>
        <v>273</v>
      </c>
      <c r="R614" s="9">
        <f ca="1">ROUNDUP(YEARFRAC(tSeniority_Bonus[[#This Row],[DOH]],TODAY())*12,0)</f>
        <v>274</v>
      </c>
      <c r="S614" s="10">
        <f ca="1">ROUND(tSeniority_Bonus[[#This Row],[YearFrac]]*$S$2,0)</f>
        <v>20002</v>
      </c>
      <c r="T614" s="10">
        <f ca="1">IF(tSeniority_Bonus[[#This Row],[YearFrac]]*$S$2&lt;$S$3,$S$3,IF(tSeniority_Bonus[[#This Row],[YearFrac]]*$S$2&gt;$S$4,$S$4,tSeniority_Bonus[[#This Row],[YearFrac]]*$S$2))</f>
        <v>20002</v>
      </c>
      <c r="U614" s="10">
        <f ca="1">IF(tSeniority_Bonus[[#This Row],[YearFrac]]*$S$2&lt;$S$3,$S$3,tSeniority_Bonus[[#This Row],[YearFrac]]*$S$2)</f>
        <v>20002</v>
      </c>
    </row>
    <row r="615" spans="1:21">
      <c r="A615" s="2">
        <v>1052677</v>
      </c>
      <c r="B615" s="2">
        <v>607</v>
      </c>
      <c r="C615" s="2">
        <v>607</v>
      </c>
      <c r="D615" s="2" t="s">
        <v>803</v>
      </c>
      <c r="E615" s="3">
        <v>37046</v>
      </c>
      <c r="F615" s="2" t="s">
        <v>28</v>
      </c>
      <c r="G615" s="2" t="s">
        <v>15</v>
      </c>
      <c r="H615" s="3">
        <v>43746</v>
      </c>
      <c r="J615" s="2" t="s">
        <v>35</v>
      </c>
      <c r="K615" s="2" t="s">
        <v>21</v>
      </c>
      <c r="L615" s="2" t="s">
        <v>33</v>
      </c>
      <c r="N615" t="s">
        <v>3440</v>
      </c>
      <c r="O615" s="3">
        <v>45306</v>
      </c>
      <c r="P615" s="2">
        <f t="shared" ca="1" si="18"/>
        <v>23</v>
      </c>
      <c r="Q615" s="2">
        <f t="shared" ca="1" si="19"/>
        <v>273</v>
      </c>
      <c r="R615" s="9">
        <f ca="1">ROUNDUP(YEARFRAC(tSeniority_Bonus[[#This Row],[DOH]],TODAY())*12,0)</f>
        <v>274</v>
      </c>
      <c r="S615" s="10">
        <f ca="1">ROUND(tSeniority_Bonus[[#This Row],[YearFrac]]*$S$2,0)</f>
        <v>20002</v>
      </c>
      <c r="T615" s="10">
        <f ca="1">IF(tSeniority_Bonus[[#This Row],[YearFrac]]*$S$2&lt;$S$3,$S$3,IF(tSeniority_Bonus[[#This Row],[YearFrac]]*$S$2&gt;$S$4,$S$4,tSeniority_Bonus[[#This Row],[YearFrac]]*$S$2))</f>
        <v>20002</v>
      </c>
      <c r="U615" s="10">
        <f ca="1">IF(tSeniority_Bonus[[#This Row],[YearFrac]]*$S$2&lt;$S$3,$S$3,tSeniority_Bonus[[#This Row],[YearFrac]]*$S$2)</f>
        <v>20002</v>
      </c>
    </row>
    <row r="616" spans="1:21">
      <c r="A616" s="2">
        <v>1052638</v>
      </c>
      <c r="B616" s="2">
        <v>608</v>
      </c>
      <c r="C616" s="2">
        <v>608</v>
      </c>
      <c r="D616" s="2" t="s">
        <v>804</v>
      </c>
      <c r="E616" s="3">
        <v>37048</v>
      </c>
      <c r="F616" s="2" t="s">
        <v>28</v>
      </c>
      <c r="G616" s="2" t="s">
        <v>15</v>
      </c>
      <c r="H616" s="3">
        <v>45455</v>
      </c>
      <c r="J616" s="2" t="s">
        <v>60</v>
      </c>
      <c r="K616" s="2" t="s">
        <v>21</v>
      </c>
      <c r="L616" s="2" t="s">
        <v>805</v>
      </c>
      <c r="N616" t="s">
        <v>3440</v>
      </c>
      <c r="O616" s="3">
        <v>45306</v>
      </c>
      <c r="P616" s="2">
        <f t="shared" ca="1" si="18"/>
        <v>23</v>
      </c>
      <c r="Q616" s="2">
        <f t="shared" ca="1" si="19"/>
        <v>273</v>
      </c>
      <c r="R616" s="9">
        <f ca="1">ROUNDUP(YEARFRAC(tSeniority_Bonus[[#This Row],[DOH]],TODAY())*12,0)</f>
        <v>274</v>
      </c>
      <c r="S616" s="10">
        <f ca="1">ROUND(tSeniority_Bonus[[#This Row],[YearFrac]]*$S$2,0)</f>
        <v>20002</v>
      </c>
      <c r="T616" s="10">
        <f ca="1">IF(tSeniority_Bonus[[#This Row],[YearFrac]]*$S$2&lt;$S$3,$S$3,IF(tSeniority_Bonus[[#This Row],[YearFrac]]*$S$2&gt;$S$4,$S$4,tSeniority_Bonus[[#This Row],[YearFrac]]*$S$2))</f>
        <v>20002</v>
      </c>
      <c r="U616" s="10">
        <f ca="1">IF(tSeniority_Bonus[[#This Row],[YearFrac]]*$S$2&lt;$S$3,$S$3,tSeniority_Bonus[[#This Row],[YearFrac]]*$S$2)</f>
        <v>20002</v>
      </c>
    </row>
    <row r="617" spans="1:21">
      <c r="A617" s="2">
        <v>1052640</v>
      </c>
      <c r="B617" s="2">
        <v>609</v>
      </c>
      <c r="C617" s="2">
        <v>609</v>
      </c>
      <c r="D617" s="2" t="s">
        <v>806</v>
      </c>
      <c r="E617" s="3">
        <v>37048</v>
      </c>
      <c r="F617" s="2" t="s">
        <v>28</v>
      </c>
      <c r="G617" s="2" t="s">
        <v>15</v>
      </c>
      <c r="H617" s="3">
        <v>45090</v>
      </c>
      <c r="K617" s="2" t="s">
        <v>65</v>
      </c>
      <c r="L617" s="2" t="s">
        <v>113</v>
      </c>
      <c r="N617" t="s">
        <v>3440</v>
      </c>
      <c r="O617" s="3">
        <v>45306</v>
      </c>
      <c r="P617" s="2">
        <f t="shared" ca="1" si="18"/>
        <v>23</v>
      </c>
      <c r="Q617" s="2">
        <f t="shared" ca="1" si="19"/>
        <v>273</v>
      </c>
      <c r="R617" s="9">
        <f ca="1">ROUNDUP(YEARFRAC(tSeniority_Bonus[[#This Row],[DOH]],TODAY())*12,0)</f>
        <v>274</v>
      </c>
      <c r="S617" s="10">
        <f ca="1">ROUND(tSeniority_Bonus[[#This Row],[YearFrac]]*$S$2,0)</f>
        <v>20002</v>
      </c>
      <c r="T617" s="10">
        <f ca="1">IF(tSeniority_Bonus[[#This Row],[YearFrac]]*$S$2&lt;$S$3,$S$3,IF(tSeniority_Bonus[[#This Row],[YearFrac]]*$S$2&gt;$S$4,$S$4,tSeniority_Bonus[[#This Row],[YearFrac]]*$S$2))</f>
        <v>20002</v>
      </c>
      <c r="U617" s="10">
        <f ca="1">IF(tSeniority_Bonus[[#This Row],[YearFrac]]*$S$2&lt;$S$3,$S$3,tSeniority_Bonus[[#This Row],[YearFrac]]*$S$2)</f>
        <v>20002</v>
      </c>
    </row>
    <row r="618" spans="1:21">
      <c r="A618" s="2">
        <v>1052714</v>
      </c>
      <c r="B618" s="2">
        <v>610</v>
      </c>
      <c r="C618" s="2">
        <v>610</v>
      </c>
      <c r="D618" s="2" t="s">
        <v>807</v>
      </c>
      <c r="E618" s="3">
        <v>37053</v>
      </c>
      <c r="F618" s="2" t="s">
        <v>211</v>
      </c>
      <c r="G618" s="2" t="s">
        <v>15</v>
      </c>
      <c r="H618" s="3">
        <v>39404</v>
      </c>
      <c r="K618" s="2" t="s">
        <v>32</v>
      </c>
      <c r="L618" s="2" t="s">
        <v>81</v>
      </c>
      <c r="N618" t="s">
        <v>3440</v>
      </c>
      <c r="O618" s="3">
        <v>45306</v>
      </c>
      <c r="P618" s="2">
        <f t="shared" ca="1" si="18"/>
        <v>23</v>
      </c>
      <c r="Q618" s="2">
        <f t="shared" ca="1" si="19"/>
        <v>273</v>
      </c>
      <c r="R618" s="9">
        <f ca="1">ROUNDUP(YEARFRAC(tSeniority_Bonus[[#This Row],[DOH]],TODAY())*12,0)</f>
        <v>274</v>
      </c>
      <c r="S618" s="10">
        <f ca="1">ROUND(tSeniority_Bonus[[#This Row],[YearFrac]]*$S$2,0)</f>
        <v>20002</v>
      </c>
      <c r="T618" s="10">
        <f ca="1">IF(tSeniority_Bonus[[#This Row],[YearFrac]]*$S$2&lt;$S$3,$S$3,IF(tSeniority_Bonus[[#This Row],[YearFrac]]*$S$2&gt;$S$4,$S$4,tSeniority_Bonus[[#This Row],[YearFrac]]*$S$2))</f>
        <v>20002</v>
      </c>
      <c r="U618" s="10">
        <f ca="1">IF(tSeniority_Bonus[[#This Row],[YearFrac]]*$S$2&lt;$S$3,$S$3,tSeniority_Bonus[[#This Row],[YearFrac]]*$S$2)</f>
        <v>20002</v>
      </c>
    </row>
    <row r="619" spans="1:21">
      <c r="A619" s="2">
        <v>1052715</v>
      </c>
      <c r="B619" s="2">
        <v>611</v>
      </c>
      <c r="C619" s="2">
        <v>611</v>
      </c>
      <c r="D619" s="2" t="s">
        <v>808</v>
      </c>
      <c r="E619" s="3">
        <v>37053</v>
      </c>
      <c r="F619" s="2" t="s">
        <v>19</v>
      </c>
      <c r="G619" s="2" t="s">
        <v>15</v>
      </c>
      <c r="H619" s="3">
        <v>46423</v>
      </c>
      <c r="K619" s="2" t="s">
        <v>126</v>
      </c>
      <c r="L619" s="2" t="s">
        <v>300</v>
      </c>
      <c r="N619" t="s">
        <v>3440</v>
      </c>
      <c r="O619" s="3">
        <v>45306</v>
      </c>
      <c r="P619" s="2">
        <f t="shared" ca="1" si="18"/>
        <v>23</v>
      </c>
      <c r="Q619" s="2">
        <f t="shared" ca="1" si="19"/>
        <v>273</v>
      </c>
      <c r="R619" s="9">
        <f ca="1">ROUNDUP(YEARFRAC(tSeniority_Bonus[[#This Row],[DOH]],TODAY())*12,0)</f>
        <v>274</v>
      </c>
      <c r="S619" s="10">
        <f ca="1">ROUND(tSeniority_Bonus[[#This Row],[YearFrac]]*$S$2,0)</f>
        <v>20002</v>
      </c>
      <c r="T619" s="10">
        <f ca="1">IF(tSeniority_Bonus[[#This Row],[YearFrac]]*$S$2&lt;$S$3,$S$3,IF(tSeniority_Bonus[[#This Row],[YearFrac]]*$S$2&gt;$S$4,$S$4,tSeniority_Bonus[[#This Row],[YearFrac]]*$S$2))</f>
        <v>20002</v>
      </c>
      <c r="U619" s="10">
        <f ca="1">IF(tSeniority_Bonus[[#This Row],[YearFrac]]*$S$2&lt;$S$3,$S$3,tSeniority_Bonus[[#This Row],[YearFrac]]*$S$2)</f>
        <v>20002</v>
      </c>
    </row>
    <row r="620" spans="1:21">
      <c r="A620" s="2">
        <v>1052716</v>
      </c>
      <c r="B620" s="2">
        <v>612</v>
      </c>
      <c r="C620" s="2">
        <v>612</v>
      </c>
      <c r="D620" s="2" t="s">
        <v>809</v>
      </c>
      <c r="E620" s="3">
        <v>37053</v>
      </c>
      <c r="F620" s="2" t="s">
        <v>19</v>
      </c>
      <c r="G620" s="2" t="s">
        <v>15</v>
      </c>
      <c r="H620" s="3">
        <v>46150</v>
      </c>
      <c r="K620" s="2" t="s">
        <v>63</v>
      </c>
      <c r="L620" s="2" t="s">
        <v>750</v>
      </c>
      <c r="N620" t="s">
        <v>3440</v>
      </c>
      <c r="O620" s="3">
        <v>45306</v>
      </c>
      <c r="P620" s="2">
        <f t="shared" ca="1" si="18"/>
        <v>23</v>
      </c>
      <c r="Q620" s="2">
        <f t="shared" ca="1" si="19"/>
        <v>273</v>
      </c>
      <c r="R620" s="9">
        <f ca="1">ROUNDUP(YEARFRAC(tSeniority_Bonus[[#This Row],[DOH]],TODAY())*12,0)</f>
        <v>274</v>
      </c>
      <c r="S620" s="10">
        <f ca="1">ROUND(tSeniority_Bonus[[#This Row],[YearFrac]]*$S$2,0)</f>
        <v>20002</v>
      </c>
      <c r="T620" s="10">
        <f ca="1">IF(tSeniority_Bonus[[#This Row],[YearFrac]]*$S$2&lt;$S$3,$S$3,IF(tSeniority_Bonus[[#This Row],[YearFrac]]*$S$2&gt;$S$4,$S$4,tSeniority_Bonus[[#This Row],[YearFrac]]*$S$2))</f>
        <v>20002</v>
      </c>
      <c r="U620" s="10">
        <f ca="1">IF(tSeniority_Bonus[[#This Row],[YearFrac]]*$S$2&lt;$S$3,$S$3,tSeniority_Bonus[[#This Row],[YearFrac]]*$S$2)</f>
        <v>20002</v>
      </c>
    </row>
    <row r="621" spans="1:21">
      <c r="A621" s="2">
        <v>1052717</v>
      </c>
      <c r="B621" s="2">
        <v>613</v>
      </c>
      <c r="C621" s="2">
        <v>613</v>
      </c>
      <c r="D621" s="2" t="s">
        <v>810</v>
      </c>
      <c r="E621" s="3">
        <v>37057</v>
      </c>
      <c r="F621" s="2" t="s">
        <v>322</v>
      </c>
      <c r="G621" s="2" t="s">
        <v>15</v>
      </c>
      <c r="H621" s="3">
        <v>43960</v>
      </c>
      <c r="K621" s="2" t="s">
        <v>80</v>
      </c>
      <c r="L621" s="2" t="s">
        <v>164</v>
      </c>
      <c r="N621" t="s">
        <v>3440</v>
      </c>
      <c r="O621" s="3">
        <v>45306</v>
      </c>
      <c r="P621" s="2">
        <f t="shared" ca="1" si="18"/>
        <v>23</v>
      </c>
      <c r="Q621" s="2">
        <f t="shared" ca="1" si="19"/>
        <v>273</v>
      </c>
      <c r="R621" s="9">
        <f ca="1">ROUNDUP(YEARFRAC(tSeniority_Bonus[[#This Row],[DOH]],TODAY())*12,0)</f>
        <v>274</v>
      </c>
      <c r="S621" s="10">
        <f ca="1">ROUND(tSeniority_Bonus[[#This Row],[YearFrac]]*$S$2,0)</f>
        <v>20002</v>
      </c>
      <c r="T621" s="10">
        <f ca="1">IF(tSeniority_Bonus[[#This Row],[YearFrac]]*$S$2&lt;$S$3,$S$3,IF(tSeniority_Bonus[[#This Row],[YearFrac]]*$S$2&gt;$S$4,$S$4,tSeniority_Bonus[[#This Row],[YearFrac]]*$S$2))</f>
        <v>20002</v>
      </c>
      <c r="U621" s="10">
        <f ca="1">IF(tSeniority_Bonus[[#This Row],[YearFrac]]*$S$2&lt;$S$3,$S$3,tSeniority_Bonus[[#This Row],[YearFrac]]*$S$2)</f>
        <v>20002</v>
      </c>
    </row>
    <row r="622" spans="1:21">
      <c r="A622" s="2">
        <v>1052730</v>
      </c>
      <c r="B622" s="2">
        <v>614</v>
      </c>
      <c r="C622" s="2">
        <v>614</v>
      </c>
      <c r="D622" s="2" t="s">
        <v>811</v>
      </c>
      <c r="E622" s="3">
        <v>37057</v>
      </c>
      <c r="F622" s="2" t="s">
        <v>57</v>
      </c>
      <c r="G622" s="2" t="s">
        <v>15</v>
      </c>
      <c r="H622" s="3">
        <v>45434</v>
      </c>
      <c r="K622" s="2" t="s">
        <v>135</v>
      </c>
      <c r="L622" s="2" t="s">
        <v>277</v>
      </c>
      <c r="N622" t="s">
        <v>3440</v>
      </c>
      <c r="O622" s="3">
        <v>45306</v>
      </c>
      <c r="P622" s="2">
        <f t="shared" ca="1" si="18"/>
        <v>23</v>
      </c>
      <c r="Q622" s="2">
        <f t="shared" ca="1" si="19"/>
        <v>273</v>
      </c>
      <c r="R622" s="9">
        <f ca="1">ROUNDUP(YEARFRAC(tSeniority_Bonus[[#This Row],[DOH]],TODAY())*12,0)</f>
        <v>274</v>
      </c>
      <c r="S622" s="10">
        <f ca="1">ROUND(tSeniority_Bonus[[#This Row],[YearFrac]]*$S$2,0)</f>
        <v>20002</v>
      </c>
      <c r="T622" s="10">
        <f ca="1">IF(tSeniority_Bonus[[#This Row],[YearFrac]]*$S$2&lt;$S$3,$S$3,IF(tSeniority_Bonus[[#This Row],[YearFrac]]*$S$2&gt;$S$4,$S$4,tSeniority_Bonus[[#This Row],[YearFrac]]*$S$2))</f>
        <v>20002</v>
      </c>
      <c r="U622" s="10">
        <f ca="1">IF(tSeniority_Bonus[[#This Row],[YearFrac]]*$S$2&lt;$S$3,$S$3,tSeniority_Bonus[[#This Row],[YearFrac]]*$S$2)</f>
        <v>20002</v>
      </c>
    </row>
    <row r="623" spans="1:21">
      <c r="A623" s="2">
        <v>1052719</v>
      </c>
      <c r="B623" s="2">
        <v>615</v>
      </c>
      <c r="C623" s="2">
        <v>615</v>
      </c>
      <c r="D623" s="2" t="s">
        <v>812</v>
      </c>
      <c r="E623" s="3">
        <v>37057</v>
      </c>
      <c r="F623" s="2" t="s">
        <v>31</v>
      </c>
      <c r="G623" s="2" t="s">
        <v>15</v>
      </c>
      <c r="H623" s="3">
        <v>45785</v>
      </c>
      <c r="K623" s="2" t="s">
        <v>135</v>
      </c>
      <c r="L623" s="2" t="s">
        <v>401</v>
      </c>
      <c r="N623" t="s">
        <v>3440</v>
      </c>
      <c r="O623" s="3">
        <v>45306</v>
      </c>
      <c r="P623" s="2">
        <f t="shared" ca="1" si="18"/>
        <v>23</v>
      </c>
      <c r="Q623" s="2">
        <f t="shared" ca="1" si="19"/>
        <v>273</v>
      </c>
      <c r="R623" s="9">
        <f ca="1">ROUNDUP(YEARFRAC(tSeniority_Bonus[[#This Row],[DOH]],TODAY())*12,0)</f>
        <v>274</v>
      </c>
      <c r="S623" s="10">
        <f ca="1">ROUND(tSeniority_Bonus[[#This Row],[YearFrac]]*$S$2,0)</f>
        <v>20002</v>
      </c>
      <c r="T623" s="10">
        <f ca="1">IF(tSeniority_Bonus[[#This Row],[YearFrac]]*$S$2&lt;$S$3,$S$3,IF(tSeniority_Bonus[[#This Row],[YearFrac]]*$S$2&gt;$S$4,$S$4,tSeniority_Bonus[[#This Row],[YearFrac]]*$S$2))</f>
        <v>20002</v>
      </c>
      <c r="U623" s="10">
        <f ca="1">IF(tSeniority_Bonus[[#This Row],[YearFrac]]*$S$2&lt;$S$3,$S$3,tSeniority_Bonus[[#This Row],[YearFrac]]*$S$2)</f>
        <v>20002</v>
      </c>
    </row>
    <row r="624" spans="1:21">
      <c r="A624" s="2">
        <v>1052720</v>
      </c>
      <c r="B624" s="2">
        <v>616</v>
      </c>
      <c r="C624" s="2">
        <v>616</v>
      </c>
      <c r="D624" s="2" t="s">
        <v>813</v>
      </c>
      <c r="E624" s="3">
        <v>37057</v>
      </c>
      <c r="F624" s="2" t="s">
        <v>19</v>
      </c>
      <c r="G624" s="2" t="s">
        <v>15</v>
      </c>
      <c r="H624" s="3">
        <v>46150</v>
      </c>
      <c r="K624" s="2" t="s">
        <v>63</v>
      </c>
      <c r="L624" s="2" t="s">
        <v>107</v>
      </c>
      <c r="N624" t="s">
        <v>3440</v>
      </c>
      <c r="O624" s="3">
        <v>45306</v>
      </c>
      <c r="P624" s="2">
        <f t="shared" ca="1" si="18"/>
        <v>23</v>
      </c>
      <c r="Q624" s="2">
        <f t="shared" ca="1" si="19"/>
        <v>273</v>
      </c>
      <c r="R624" s="9">
        <f ca="1">ROUNDUP(YEARFRAC(tSeniority_Bonus[[#This Row],[DOH]],TODAY())*12,0)</f>
        <v>274</v>
      </c>
      <c r="S624" s="10">
        <f ca="1">ROUND(tSeniority_Bonus[[#This Row],[YearFrac]]*$S$2,0)</f>
        <v>20002</v>
      </c>
      <c r="T624" s="10">
        <f ca="1">IF(tSeniority_Bonus[[#This Row],[YearFrac]]*$S$2&lt;$S$3,$S$3,IF(tSeniority_Bonus[[#This Row],[YearFrac]]*$S$2&gt;$S$4,$S$4,tSeniority_Bonus[[#This Row],[YearFrac]]*$S$2))</f>
        <v>20002</v>
      </c>
      <c r="U624" s="10">
        <f ca="1">IF(tSeniority_Bonus[[#This Row],[YearFrac]]*$S$2&lt;$S$3,$S$3,tSeniority_Bonus[[#This Row],[YearFrac]]*$S$2)</f>
        <v>20002</v>
      </c>
    </row>
    <row r="625" spans="1:21">
      <c r="A625" s="2">
        <v>1053813</v>
      </c>
      <c r="B625" s="2">
        <v>617</v>
      </c>
      <c r="C625" s="2">
        <v>617</v>
      </c>
      <c r="D625" s="2" t="s">
        <v>814</v>
      </c>
      <c r="E625" s="3">
        <v>37060</v>
      </c>
      <c r="F625" s="2" t="s">
        <v>14</v>
      </c>
      <c r="G625" s="2" t="s">
        <v>15</v>
      </c>
      <c r="H625" s="3">
        <v>44201</v>
      </c>
      <c r="K625" s="2" t="s">
        <v>52</v>
      </c>
      <c r="L625" s="2" t="s">
        <v>81</v>
      </c>
      <c r="N625" t="s">
        <v>3440</v>
      </c>
      <c r="O625" s="3">
        <v>45306</v>
      </c>
      <c r="P625" s="2">
        <f t="shared" ca="1" si="18"/>
        <v>23</v>
      </c>
      <c r="Q625" s="2">
        <f t="shared" ca="1" si="19"/>
        <v>273</v>
      </c>
      <c r="R625" s="9">
        <f ca="1">ROUNDUP(YEARFRAC(tSeniority_Bonus[[#This Row],[DOH]],TODAY())*12,0)</f>
        <v>274</v>
      </c>
      <c r="S625" s="10">
        <f ca="1">ROUND(tSeniority_Bonus[[#This Row],[YearFrac]]*$S$2,0)</f>
        <v>20002</v>
      </c>
      <c r="T625" s="10">
        <f ca="1">IF(tSeniority_Bonus[[#This Row],[YearFrac]]*$S$2&lt;$S$3,$S$3,IF(tSeniority_Bonus[[#This Row],[YearFrac]]*$S$2&gt;$S$4,$S$4,tSeniority_Bonus[[#This Row],[YearFrac]]*$S$2))</f>
        <v>20002</v>
      </c>
      <c r="U625" s="10">
        <f ca="1">IF(tSeniority_Bonus[[#This Row],[YearFrac]]*$S$2&lt;$S$3,$S$3,tSeniority_Bonus[[#This Row],[YearFrac]]*$S$2)</f>
        <v>20002</v>
      </c>
    </row>
    <row r="626" spans="1:21">
      <c r="A626" s="2">
        <v>1052656</v>
      </c>
      <c r="B626" s="2">
        <v>618</v>
      </c>
      <c r="C626" s="2">
        <v>618</v>
      </c>
      <c r="D626" s="2" t="s">
        <v>815</v>
      </c>
      <c r="E626" s="3">
        <v>37060</v>
      </c>
      <c r="F626" s="2" t="s">
        <v>28</v>
      </c>
      <c r="G626" s="2" t="s">
        <v>15</v>
      </c>
      <c r="H626" s="3">
        <v>43746</v>
      </c>
      <c r="K626" s="2" t="s">
        <v>32</v>
      </c>
      <c r="L626" s="2" t="s">
        <v>199</v>
      </c>
      <c r="N626" t="s">
        <v>3440</v>
      </c>
      <c r="O626" s="3">
        <v>45306</v>
      </c>
      <c r="P626" s="2">
        <f t="shared" ca="1" si="18"/>
        <v>23</v>
      </c>
      <c r="Q626" s="2">
        <f t="shared" ca="1" si="19"/>
        <v>273</v>
      </c>
      <c r="R626" s="9">
        <f ca="1">ROUNDUP(YEARFRAC(tSeniority_Bonus[[#This Row],[DOH]],TODAY())*12,0)</f>
        <v>274</v>
      </c>
      <c r="S626" s="10">
        <f ca="1">ROUND(tSeniority_Bonus[[#This Row],[YearFrac]]*$S$2,0)</f>
        <v>20002</v>
      </c>
      <c r="T626" s="10">
        <f ca="1">IF(tSeniority_Bonus[[#This Row],[YearFrac]]*$S$2&lt;$S$3,$S$3,IF(tSeniority_Bonus[[#This Row],[YearFrac]]*$S$2&gt;$S$4,$S$4,tSeniority_Bonus[[#This Row],[YearFrac]]*$S$2))</f>
        <v>20002</v>
      </c>
      <c r="U626" s="10">
        <f ca="1">IF(tSeniority_Bonus[[#This Row],[YearFrac]]*$S$2&lt;$S$3,$S$3,tSeniority_Bonus[[#This Row],[YearFrac]]*$S$2)</f>
        <v>20002</v>
      </c>
    </row>
    <row r="627" spans="1:21">
      <c r="A627" s="2">
        <v>1052669</v>
      </c>
      <c r="B627" s="2">
        <v>619</v>
      </c>
      <c r="C627" s="2">
        <v>619</v>
      </c>
      <c r="D627" s="2" t="s">
        <v>816</v>
      </c>
      <c r="E627" s="3">
        <v>37060</v>
      </c>
      <c r="F627" s="2" t="s">
        <v>211</v>
      </c>
      <c r="G627" s="2" t="s">
        <v>15</v>
      </c>
      <c r="H627" s="3">
        <v>39376</v>
      </c>
      <c r="K627" s="2" t="s">
        <v>142</v>
      </c>
      <c r="L627" s="2" t="s">
        <v>191</v>
      </c>
      <c r="N627" t="s">
        <v>3440</v>
      </c>
      <c r="O627" s="3">
        <v>45306</v>
      </c>
      <c r="P627" s="2">
        <f t="shared" ca="1" si="18"/>
        <v>23</v>
      </c>
      <c r="Q627" s="2">
        <f t="shared" ca="1" si="19"/>
        <v>273</v>
      </c>
      <c r="R627" s="9">
        <f ca="1">ROUNDUP(YEARFRAC(tSeniority_Bonus[[#This Row],[DOH]],TODAY())*12,0)</f>
        <v>274</v>
      </c>
      <c r="S627" s="10">
        <f ca="1">ROUND(tSeniority_Bonus[[#This Row],[YearFrac]]*$S$2,0)</f>
        <v>20002</v>
      </c>
      <c r="T627" s="10">
        <f ca="1">IF(tSeniority_Bonus[[#This Row],[YearFrac]]*$S$2&lt;$S$3,$S$3,IF(tSeniority_Bonus[[#This Row],[YearFrac]]*$S$2&gt;$S$4,$S$4,tSeniority_Bonus[[#This Row],[YearFrac]]*$S$2))</f>
        <v>20002</v>
      </c>
      <c r="U627" s="10">
        <f ca="1">IF(tSeniority_Bonus[[#This Row],[YearFrac]]*$S$2&lt;$S$3,$S$3,tSeniority_Bonus[[#This Row],[YearFrac]]*$S$2)</f>
        <v>20002</v>
      </c>
    </row>
    <row r="628" spans="1:21">
      <c r="A628" s="2">
        <v>1052744</v>
      </c>
      <c r="B628" s="2">
        <v>620</v>
      </c>
      <c r="C628" s="2">
        <v>620</v>
      </c>
      <c r="D628" s="2" t="s">
        <v>817</v>
      </c>
      <c r="E628" s="3">
        <v>37067</v>
      </c>
      <c r="F628" s="2" t="s">
        <v>31</v>
      </c>
      <c r="G628" s="2" t="s">
        <v>15</v>
      </c>
      <c r="H628" s="3">
        <v>45636</v>
      </c>
      <c r="K628" s="2" t="s">
        <v>63</v>
      </c>
      <c r="L628" s="2" t="s">
        <v>50</v>
      </c>
      <c r="N628" t="s">
        <v>3440</v>
      </c>
      <c r="O628" s="3">
        <v>45306</v>
      </c>
      <c r="P628" s="2">
        <f t="shared" ca="1" si="18"/>
        <v>23</v>
      </c>
      <c r="Q628" s="2">
        <f t="shared" ca="1" si="19"/>
        <v>273</v>
      </c>
      <c r="R628" s="9">
        <f ca="1">ROUNDUP(YEARFRAC(tSeniority_Bonus[[#This Row],[DOH]],TODAY())*12,0)</f>
        <v>274</v>
      </c>
      <c r="S628" s="10">
        <f ca="1">ROUND(tSeniority_Bonus[[#This Row],[YearFrac]]*$S$2,0)</f>
        <v>20002</v>
      </c>
      <c r="T628" s="10">
        <f ca="1">IF(tSeniority_Bonus[[#This Row],[YearFrac]]*$S$2&lt;$S$3,$S$3,IF(tSeniority_Bonus[[#This Row],[YearFrac]]*$S$2&gt;$S$4,$S$4,tSeniority_Bonus[[#This Row],[YearFrac]]*$S$2))</f>
        <v>20002</v>
      </c>
      <c r="U628" s="10">
        <f ca="1">IF(tSeniority_Bonus[[#This Row],[YearFrac]]*$S$2&lt;$S$3,$S$3,tSeniority_Bonus[[#This Row],[YearFrac]]*$S$2)</f>
        <v>20002</v>
      </c>
    </row>
    <row r="629" spans="1:21">
      <c r="A629" s="2">
        <v>1052680</v>
      </c>
      <c r="B629" s="2">
        <v>621</v>
      </c>
      <c r="C629" s="2">
        <v>621</v>
      </c>
      <c r="D629" s="2" t="s">
        <v>818</v>
      </c>
      <c r="E629" s="3">
        <v>37067</v>
      </c>
      <c r="F629" s="2" t="s">
        <v>57</v>
      </c>
      <c r="G629" s="2" t="s">
        <v>15</v>
      </c>
      <c r="H629" s="3">
        <v>45967</v>
      </c>
      <c r="K629" s="2" t="s">
        <v>427</v>
      </c>
      <c r="L629" s="2" t="s">
        <v>17</v>
      </c>
      <c r="N629" t="s">
        <v>3440</v>
      </c>
      <c r="O629" s="3">
        <v>45306</v>
      </c>
      <c r="P629" s="2">
        <f t="shared" ca="1" si="18"/>
        <v>23</v>
      </c>
      <c r="Q629" s="2">
        <f t="shared" ca="1" si="19"/>
        <v>273</v>
      </c>
      <c r="R629" s="9">
        <f ca="1">ROUNDUP(YEARFRAC(tSeniority_Bonus[[#This Row],[DOH]],TODAY())*12,0)</f>
        <v>274</v>
      </c>
      <c r="S629" s="10">
        <f ca="1">ROUND(tSeniority_Bonus[[#This Row],[YearFrac]]*$S$2,0)</f>
        <v>20002</v>
      </c>
      <c r="T629" s="10">
        <f ca="1">IF(tSeniority_Bonus[[#This Row],[YearFrac]]*$S$2&lt;$S$3,$S$3,IF(tSeniority_Bonus[[#This Row],[YearFrac]]*$S$2&gt;$S$4,$S$4,tSeniority_Bonus[[#This Row],[YearFrac]]*$S$2))</f>
        <v>20002</v>
      </c>
      <c r="U629" s="10">
        <f ca="1">IF(tSeniority_Bonus[[#This Row],[YearFrac]]*$S$2&lt;$S$3,$S$3,tSeniority_Bonus[[#This Row],[YearFrac]]*$S$2)</f>
        <v>20002</v>
      </c>
    </row>
    <row r="630" spans="1:21">
      <c r="A630" s="2">
        <v>1052681</v>
      </c>
      <c r="B630" s="2">
        <v>622</v>
      </c>
      <c r="C630" s="2">
        <v>622</v>
      </c>
      <c r="D630" s="2" t="s">
        <v>819</v>
      </c>
      <c r="E630" s="3">
        <v>37067</v>
      </c>
      <c r="F630" s="2" t="s">
        <v>19</v>
      </c>
      <c r="G630" s="2" t="s">
        <v>15</v>
      </c>
      <c r="H630" s="3">
        <v>46243</v>
      </c>
      <c r="K630" s="2" t="s">
        <v>126</v>
      </c>
      <c r="L630" s="2" t="s">
        <v>281</v>
      </c>
      <c r="N630" t="s">
        <v>3440</v>
      </c>
      <c r="O630" s="3">
        <v>45306</v>
      </c>
      <c r="P630" s="2">
        <f t="shared" ca="1" si="18"/>
        <v>23</v>
      </c>
      <c r="Q630" s="2">
        <f t="shared" ca="1" si="19"/>
        <v>273</v>
      </c>
      <c r="R630" s="9">
        <f ca="1">ROUNDUP(YEARFRAC(tSeniority_Bonus[[#This Row],[DOH]],TODAY())*12,0)</f>
        <v>274</v>
      </c>
      <c r="S630" s="10">
        <f ca="1">ROUND(tSeniority_Bonus[[#This Row],[YearFrac]]*$S$2,0)</f>
        <v>20002</v>
      </c>
      <c r="T630" s="10">
        <f ca="1">IF(tSeniority_Bonus[[#This Row],[YearFrac]]*$S$2&lt;$S$3,$S$3,IF(tSeniority_Bonus[[#This Row],[YearFrac]]*$S$2&gt;$S$4,$S$4,tSeniority_Bonus[[#This Row],[YearFrac]]*$S$2))</f>
        <v>20002</v>
      </c>
      <c r="U630" s="10">
        <f ca="1">IF(tSeniority_Bonus[[#This Row],[YearFrac]]*$S$2&lt;$S$3,$S$3,tSeniority_Bonus[[#This Row],[YearFrac]]*$S$2)</f>
        <v>20002</v>
      </c>
    </row>
    <row r="631" spans="1:21">
      <c r="A631" s="2">
        <v>1052682</v>
      </c>
      <c r="B631" s="2">
        <v>623</v>
      </c>
      <c r="C631" s="2">
        <v>623</v>
      </c>
      <c r="D631" s="2" t="s">
        <v>820</v>
      </c>
      <c r="E631" s="3">
        <v>37067</v>
      </c>
      <c r="F631" s="2" t="s">
        <v>322</v>
      </c>
      <c r="G631" s="2" t="s">
        <v>15</v>
      </c>
      <c r="H631" s="3">
        <v>44298</v>
      </c>
      <c r="K631" s="2" t="s">
        <v>43</v>
      </c>
      <c r="L631" s="2" t="s">
        <v>478</v>
      </c>
      <c r="N631" t="s">
        <v>3440</v>
      </c>
      <c r="O631" s="3">
        <v>45306</v>
      </c>
      <c r="P631" s="2">
        <f t="shared" ca="1" si="18"/>
        <v>23</v>
      </c>
      <c r="Q631" s="2">
        <f t="shared" ca="1" si="19"/>
        <v>273</v>
      </c>
      <c r="R631" s="9">
        <f ca="1">ROUNDUP(YEARFRAC(tSeniority_Bonus[[#This Row],[DOH]],TODAY())*12,0)</f>
        <v>274</v>
      </c>
      <c r="S631" s="10">
        <f ca="1">ROUND(tSeniority_Bonus[[#This Row],[YearFrac]]*$S$2,0)</f>
        <v>20002</v>
      </c>
      <c r="T631" s="10">
        <f ca="1">IF(tSeniority_Bonus[[#This Row],[YearFrac]]*$S$2&lt;$S$3,$S$3,IF(tSeniority_Bonus[[#This Row],[YearFrac]]*$S$2&gt;$S$4,$S$4,tSeniority_Bonus[[#This Row],[YearFrac]]*$S$2))</f>
        <v>20002</v>
      </c>
      <c r="U631" s="10">
        <f ca="1">IF(tSeniority_Bonus[[#This Row],[YearFrac]]*$S$2&lt;$S$3,$S$3,tSeniority_Bonus[[#This Row],[YearFrac]]*$S$2)</f>
        <v>20002</v>
      </c>
    </row>
    <row r="632" spans="1:21">
      <c r="A632" s="2">
        <v>1052684</v>
      </c>
      <c r="B632" s="2">
        <v>624</v>
      </c>
      <c r="C632" s="2">
        <v>624</v>
      </c>
      <c r="D632" s="2" t="s">
        <v>821</v>
      </c>
      <c r="E632" s="3">
        <v>37067</v>
      </c>
      <c r="F632" s="2" t="s">
        <v>57</v>
      </c>
      <c r="G632" s="2" t="s">
        <v>15</v>
      </c>
      <c r="H632" s="3">
        <v>45704</v>
      </c>
      <c r="J632" s="2" t="s">
        <v>60</v>
      </c>
      <c r="K632" s="2" t="s">
        <v>147</v>
      </c>
      <c r="L632" s="2" t="s">
        <v>17</v>
      </c>
      <c r="N632" t="s">
        <v>3440</v>
      </c>
      <c r="O632" s="3">
        <v>45306</v>
      </c>
      <c r="P632" s="2">
        <f t="shared" ca="1" si="18"/>
        <v>23</v>
      </c>
      <c r="Q632" s="2">
        <f t="shared" ca="1" si="19"/>
        <v>273</v>
      </c>
      <c r="R632" s="9">
        <f ca="1">ROUNDUP(YEARFRAC(tSeniority_Bonus[[#This Row],[DOH]],TODAY())*12,0)</f>
        <v>274</v>
      </c>
      <c r="S632" s="10">
        <f ca="1">ROUND(tSeniority_Bonus[[#This Row],[YearFrac]]*$S$2,0)</f>
        <v>20002</v>
      </c>
      <c r="T632" s="10">
        <f ca="1">IF(tSeniority_Bonus[[#This Row],[YearFrac]]*$S$2&lt;$S$3,$S$3,IF(tSeniority_Bonus[[#This Row],[YearFrac]]*$S$2&gt;$S$4,$S$4,tSeniority_Bonus[[#This Row],[YearFrac]]*$S$2))</f>
        <v>20002</v>
      </c>
      <c r="U632" s="10">
        <f ca="1">IF(tSeniority_Bonus[[#This Row],[YearFrac]]*$S$2&lt;$S$3,$S$3,tSeniority_Bonus[[#This Row],[YearFrac]]*$S$2)</f>
        <v>20002</v>
      </c>
    </row>
    <row r="633" spans="1:21">
      <c r="A633" s="2">
        <v>1053814</v>
      </c>
      <c r="B633" s="2">
        <v>625</v>
      </c>
      <c r="C633" s="2">
        <v>625</v>
      </c>
      <c r="D633" s="2" t="s">
        <v>822</v>
      </c>
      <c r="E633" s="3">
        <v>37067</v>
      </c>
      <c r="F633" s="2" t="s">
        <v>31</v>
      </c>
      <c r="G633" s="2" t="s">
        <v>15</v>
      </c>
      <c r="H633" s="3">
        <v>46090</v>
      </c>
      <c r="K633" s="2" t="s">
        <v>63</v>
      </c>
      <c r="L633" s="2" t="s">
        <v>661</v>
      </c>
      <c r="N633" t="s">
        <v>3440</v>
      </c>
      <c r="O633" s="3">
        <v>45306</v>
      </c>
      <c r="P633" s="2">
        <f t="shared" ca="1" si="18"/>
        <v>23</v>
      </c>
      <c r="Q633" s="2">
        <f t="shared" ca="1" si="19"/>
        <v>273</v>
      </c>
      <c r="R633" s="9">
        <f ca="1">ROUNDUP(YEARFRAC(tSeniority_Bonus[[#This Row],[DOH]],TODAY())*12,0)</f>
        <v>274</v>
      </c>
      <c r="S633" s="10">
        <f ca="1">ROUND(tSeniority_Bonus[[#This Row],[YearFrac]]*$S$2,0)</f>
        <v>20002</v>
      </c>
      <c r="T633" s="10">
        <f ca="1">IF(tSeniority_Bonus[[#This Row],[YearFrac]]*$S$2&lt;$S$3,$S$3,IF(tSeniority_Bonus[[#This Row],[YearFrac]]*$S$2&gt;$S$4,$S$4,tSeniority_Bonus[[#This Row],[YearFrac]]*$S$2))</f>
        <v>20002</v>
      </c>
      <c r="U633" s="10">
        <f ca="1">IF(tSeniority_Bonus[[#This Row],[YearFrac]]*$S$2&lt;$S$3,$S$3,tSeniority_Bonus[[#This Row],[YearFrac]]*$S$2)</f>
        <v>20002</v>
      </c>
    </row>
    <row r="634" spans="1:21">
      <c r="A634" s="2">
        <v>1052687</v>
      </c>
      <c r="B634" s="2">
        <v>626</v>
      </c>
      <c r="C634" s="2">
        <v>626</v>
      </c>
      <c r="D634" s="2" t="s">
        <v>823</v>
      </c>
      <c r="E634" s="3">
        <v>37067</v>
      </c>
      <c r="F634" s="2" t="s">
        <v>28</v>
      </c>
      <c r="G634" s="2" t="s">
        <v>15</v>
      </c>
      <c r="H634" s="3">
        <v>43788</v>
      </c>
      <c r="K634" s="2" t="s">
        <v>25</v>
      </c>
      <c r="L634" s="2" t="s">
        <v>533</v>
      </c>
      <c r="N634" t="s">
        <v>3440</v>
      </c>
      <c r="O634" s="3">
        <v>45306</v>
      </c>
      <c r="P634" s="2">
        <f t="shared" ca="1" si="18"/>
        <v>23</v>
      </c>
      <c r="Q634" s="2">
        <f t="shared" ca="1" si="19"/>
        <v>273</v>
      </c>
      <c r="R634" s="9">
        <f ca="1">ROUNDUP(YEARFRAC(tSeniority_Bonus[[#This Row],[DOH]],TODAY())*12,0)</f>
        <v>274</v>
      </c>
      <c r="S634" s="10">
        <f ca="1">ROUND(tSeniority_Bonus[[#This Row],[YearFrac]]*$S$2,0)</f>
        <v>20002</v>
      </c>
      <c r="T634" s="10">
        <f ca="1">IF(tSeniority_Bonus[[#This Row],[YearFrac]]*$S$2&lt;$S$3,$S$3,IF(tSeniority_Bonus[[#This Row],[YearFrac]]*$S$2&gt;$S$4,$S$4,tSeniority_Bonus[[#This Row],[YearFrac]]*$S$2))</f>
        <v>20002</v>
      </c>
      <c r="U634" s="10">
        <f ca="1">IF(tSeniority_Bonus[[#This Row],[YearFrac]]*$S$2&lt;$S$3,$S$3,tSeniority_Bonus[[#This Row],[YearFrac]]*$S$2)</f>
        <v>20002</v>
      </c>
    </row>
    <row r="635" spans="1:21">
      <c r="A635" s="2">
        <v>1052688</v>
      </c>
      <c r="B635" s="2">
        <v>627</v>
      </c>
      <c r="C635" s="2">
        <v>627</v>
      </c>
      <c r="D635" s="2" t="s">
        <v>824</v>
      </c>
      <c r="E635" s="3">
        <v>37067</v>
      </c>
      <c r="F635" s="2" t="s">
        <v>57</v>
      </c>
      <c r="G635" s="2" t="s">
        <v>15</v>
      </c>
      <c r="H635" s="3">
        <v>45434</v>
      </c>
      <c r="K635" s="2" t="s">
        <v>80</v>
      </c>
      <c r="L635" s="2" t="s">
        <v>152</v>
      </c>
      <c r="N635" t="s">
        <v>3440</v>
      </c>
      <c r="O635" s="3">
        <v>45306</v>
      </c>
      <c r="P635" s="2">
        <f t="shared" ca="1" si="18"/>
        <v>23</v>
      </c>
      <c r="Q635" s="2">
        <f t="shared" ca="1" si="19"/>
        <v>273</v>
      </c>
      <c r="R635" s="9">
        <f ca="1">ROUNDUP(YEARFRAC(tSeniority_Bonus[[#This Row],[DOH]],TODAY())*12,0)</f>
        <v>274</v>
      </c>
      <c r="S635" s="10">
        <f ca="1">ROUND(tSeniority_Bonus[[#This Row],[YearFrac]]*$S$2,0)</f>
        <v>20002</v>
      </c>
      <c r="T635" s="10">
        <f ca="1">IF(tSeniority_Bonus[[#This Row],[YearFrac]]*$S$2&lt;$S$3,$S$3,IF(tSeniority_Bonus[[#This Row],[YearFrac]]*$S$2&gt;$S$4,$S$4,tSeniority_Bonus[[#This Row],[YearFrac]]*$S$2))</f>
        <v>20002</v>
      </c>
      <c r="U635" s="10">
        <f ca="1">IF(tSeniority_Bonus[[#This Row],[YearFrac]]*$S$2&lt;$S$3,$S$3,tSeniority_Bonus[[#This Row],[YearFrac]]*$S$2)</f>
        <v>20002</v>
      </c>
    </row>
    <row r="636" spans="1:21">
      <c r="A636" s="2">
        <v>1052689</v>
      </c>
      <c r="B636" s="2">
        <v>628</v>
      </c>
      <c r="C636" s="2">
        <v>628</v>
      </c>
      <c r="D636" s="2" t="s">
        <v>825</v>
      </c>
      <c r="E636" s="3">
        <v>37067</v>
      </c>
      <c r="F636" s="2" t="s">
        <v>31</v>
      </c>
      <c r="G636" s="2" t="s">
        <v>15</v>
      </c>
      <c r="H636" s="3">
        <v>45636</v>
      </c>
      <c r="K636" s="2" t="s">
        <v>135</v>
      </c>
      <c r="L636" s="2" t="s">
        <v>78</v>
      </c>
      <c r="N636" t="s">
        <v>3440</v>
      </c>
      <c r="O636" s="3">
        <v>45306</v>
      </c>
      <c r="P636" s="2">
        <f t="shared" ca="1" si="18"/>
        <v>23</v>
      </c>
      <c r="Q636" s="2">
        <f t="shared" ca="1" si="19"/>
        <v>273</v>
      </c>
      <c r="R636" s="9">
        <f ca="1">ROUNDUP(YEARFRAC(tSeniority_Bonus[[#This Row],[DOH]],TODAY())*12,0)</f>
        <v>274</v>
      </c>
      <c r="S636" s="10">
        <f ca="1">ROUND(tSeniority_Bonus[[#This Row],[YearFrac]]*$S$2,0)</f>
        <v>20002</v>
      </c>
      <c r="T636" s="10">
        <f ca="1">IF(tSeniority_Bonus[[#This Row],[YearFrac]]*$S$2&lt;$S$3,$S$3,IF(tSeniority_Bonus[[#This Row],[YearFrac]]*$S$2&gt;$S$4,$S$4,tSeniority_Bonus[[#This Row],[YearFrac]]*$S$2))</f>
        <v>20002</v>
      </c>
      <c r="U636" s="10">
        <f ca="1">IF(tSeniority_Bonus[[#This Row],[YearFrac]]*$S$2&lt;$S$3,$S$3,tSeniority_Bonus[[#This Row],[YearFrac]]*$S$2)</f>
        <v>20002</v>
      </c>
    </row>
    <row r="637" spans="1:21">
      <c r="A637" s="2">
        <v>1052708</v>
      </c>
      <c r="B637" s="2">
        <v>629</v>
      </c>
      <c r="C637" s="2">
        <v>629</v>
      </c>
      <c r="D637" s="2" t="s">
        <v>826</v>
      </c>
      <c r="E637" s="3">
        <v>37074</v>
      </c>
      <c r="F637" s="2" t="s">
        <v>28</v>
      </c>
      <c r="G637" s="2" t="s">
        <v>15</v>
      </c>
      <c r="H637" s="3">
        <v>46090</v>
      </c>
      <c r="K637" s="2" t="s">
        <v>69</v>
      </c>
      <c r="L637" s="2" t="s">
        <v>300</v>
      </c>
      <c r="N637" t="s">
        <v>3440</v>
      </c>
      <c r="O637" s="3">
        <v>45306</v>
      </c>
      <c r="P637" s="2">
        <f t="shared" ca="1" si="18"/>
        <v>23</v>
      </c>
      <c r="Q637" s="2">
        <f t="shared" ca="1" si="19"/>
        <v>273</v>
      </c>
      <c r="R637" s="9">
        <f ca="1">ROUNDUP(YEARFRAC(tSeniority_Bonus[[#This Row],[DOH]],TODAY())*12,0)</f>
        <v>274</v>
      </c>
      <c r="S637" s="10">
        <f ca="1">ROUND(tSeniority_Bonus[[#This Row],[YearFrac]]*$S$2,0)</f>
        <v>20002</v>
      </c>
      <c r="T637" s="10">
        <f ca="1">IF(tSeniority_Bonus[[#This Row],[YearFrac]]*$S$2&lt;$S$3,$S$3,IF(tSeniority_Bonus[[#This Row],[YearFrac]]*$S$2&gt;$S$4,$S$4,tSeniority_Bonus[[#This Row],[YearFrac]]*$S$2))</f>
        <v>20002</v>
      </c>
      <c r="U637" s="10">
        <f ca="1">IF(tSeniority_Bonus[[#This Row],[YearFrac]]*$S$2&lt;$S$3,$S$3,tSeniority_Bonus[[#This Row],[YearFrac]]*$S$2)</f>
        <v>20002</v>
      </c>
    </row>
    <row r="638" spans="1:21">
      <c r="A638" s="2">
        <v>1052742</v>
      </c>
      <c r="B638" s="2">
        <v>630</v>
      </c>
      <c r="C638" s="2">
        <v>630</v>
      </c>
      <c r="D638" s="2" t="s">
        <v>827</v>
      </c>
      <c r="E638" s="3">
        <v>37078</v>
      </c>
      <c r="F638" s="2" t="s">
        <v>19</v>
      </c>
      <c r="G638" s="2" t="s">
        <v>15</v>
      </c>
      <c r="H638" s="3">
        <v>46229</v>
      </c>
      <c r="K638" s="2" t="s">
        <v>16</v>
      </c>
      <c r="L638" s="2" t="s">
        <v>249</v>
      </c>
      <c r="N638" t="s">
        <v>3440</v>
      </c>
      <c r="O638" s="3">
        <v>45306</v>
      </c>
      <c r="P638" s="2">
        <f t="shared" ca="1" si="18"/>
        <v>23</v>
      </c>
      <c r="Q638" s="2">
        <f t="shared" ca="1" si="19"/>
        <v>272</v>
      </c>
      <c r="R638" s="9">
        <f ca="1">ROUNDUP(YEARFRAC(tSeniority_Bonus[[#This Row],[DOH]],TODAY())*12,0)</f>
        <v>273</v>
      </c>
      <c r="S638" s="10">
        <f ca="1">ROUND(tSeniority_Bonus[[#This Row],[YearFrac]]*$S$2,0)</f>
        <v>19929</v>
      </c>
      <c r="T638" s="10">
        <f ca="1">IF(tSeniority_Bonus[[#This Row],[YearFrac]]*$S$2&lt;$S$3,$S$3,IF(tSeniority_Bonus[[#This Row],[YearFrac]]*$S$2&gt;$S$4,$S$4,tSeniority_Bonus[[#This Row],[YearFrac]]*$S$2))</f>
        <v>19929</v>
      </c>
      <c r="U638" s="10">
        <f ca="1">IF(tSeniority_Bonus[[#This Row],[YearFrac]]*$S$2&lt;$S$3,$S$3,tSeniority_Bonus[[#This Row],[YearFrac]]*$S$2)</f>
        <v>19929</v>
      </c>
    </row>
    <row r="639" spans="1:21">
      <c r="A639" s="2">
        <v>1052731</v>
      </c>
      <c r="B639" s="2">
        <v>631</v>
      </c>
      <c r="C639" s="2">
        <v>631</v>
      </c>
      <c r="D639" s="2" t="s">
        <v>828</v>
      </c>
      <c r="E639" s="3">
        <v>37078</v>
      </c>
      <c r="F639" s="2" t="s">
        <v>322</v>
      </c>
      <c r="G639" s="2" t="s">
        <v>15</v>
      </c>
      <c r="H639" s="3">
        <v>39257</v>
      </c>
      <c r="K639" s="2" t="s">
        <v>142</v>
      </c>
      <c r="L639" s="2" t="s">
        <v>781</v>
      </c>
      <c r="N639" t="s">
        <v>3440</v>
      </c>
      <c r="O639" s="3">
        <v>45306</v>
      </c>
      <c r="P639" s="2">
        <f t="shared" ca="1" si="18"/>
        <v>23</v>
      </c>
      <c r="Q639" s="2">
        <f t="shared" ca="1" si="19"/>
        <v>272</v>
      </c>
      <c r="R639" s="9">
        <f ca="1">ROUNDUP(YEARFRAC(tSeniority_Bonus[[#This Row],[DOH]],TODAY())*12,0)</f>
        <v>273</v>
      </c>
      <c r="S639" s="10">
        <f ca="1">ROUND(tSeniority_Bonus[[#This Row],[YearFrac]]*$S$2,0)</f>
        <v>19929</v>
      </c>
      <c r="T639" s="10">
        <f ca="1">IF(tSeniority_Bonus[[#This Row],[YearFrac]]*$S$2&lt;$S$3,$S$3,IF(tSeniority_Bonus[[#This Row],[YearFrac]]*$S$2&gt;$S$4,$S$4,tSeniority_Bonus[[#This Row],[YearFrac]]*$S$2))</f>
        <v>19929</v>
      </c>
      <c r="U639" s="10">
        <f ca="1">IF(tSeniority_Bonus[[#This Row],[YearFrac]]*$S$2&lt;$S$3,$S$3,tSeniority_Bonus[[#This Row],[YearFrac]]*$S$2)</f>
        <v>19929</v>
      </c>
    </row>
    <row r="640" spans="1:21">
      <c r="A640" s="2">
        <v>1052768</v>
      </c>
      <c r="B640" s="2">
        <v>632</v>
      </c>
      <c r="C640" s="2">
        <v>632</v>
      </c>
      <c r="D640" s="2" t="s">
        <v>829</v>
      </c>
      <c r="E640" s="3">
        <v>37080</v>
      </c>
      <c r="F640" s="2" t="s">
        <v>14</v>
      </c>
      <c r="G640" s="2" t="s">
        <v>15</v>
      </c>
      <c r="H640" s="3">
        <v>43960</v>
      </c>
      <c r="K640" s="2" t="s">
        <v>38</v>
      </c>
      <c r="L640" s="2" t="s">
        <v>174</v>
      </c>
      <c r="N640" t="s">
        <v>3440</v>
      </c>
      <c r="O640" s="3">
        <v>45306</v>
      </c>
      <c r="P640" s="2">
        <f t="shared" ca="1" si="18"/>
        <v>23</v>
      </c>
      <c r="Q640" s="2">
        <f t="shared" ca="1" si="19"/>
        <v>272</v>
      </c>
      <c r="R640" s="9">
        <f ca="1">ROUNDUP(YEARFRAC(tSeniority_Bonus[[#This Row],[DOH]],TODAY())*12,0)</f>
        <v>273</v>
      </c>
      <c r="S640" s="10">
        <f ca="1">ROUND(tSeniority_Bonus[[#This Row],[YearFrac]]*$S$2,0)</f>
        <v>19929</v>
      </c>
      <c r="T640" s="10">
        <f ca="1">IF(tSeniority_Bonus[[#This Row],[YearFrac]]*$S$2&lt;$S$3,$S$3,IF(tSeniority_Bonus[[#This Row],[YearFrac]]*$S$2&gt;$S$4,$S$4,tSeniority_Bonus[[#This Row],[YearFrac]]*$S$2))</f>
        <v>19929</v>
      </c>
      <c r="U640" s="10">
        <f ca="1">IF(tSeniority_Bonus[[#This Row],[YearFrac]]*$S$2&lt;$S$3,$S$3,tSeniority_Bonus[[#This Row],[YearFrac]]*$S$2)</f>
        <v>19929</v>
      </c>
    </row>
    <row r="641" spans="1:21">
      <c r="A641" s="2">
        <v>1052778</v>
      </c>
      <c r="B641" s="2">
        <v>633</v>
      </c>
      <c r="C641" s="2">
        <v>633</v>
      </c>
      <c r="D641" s="2" t="s">
        <v>830</v>
      </c>
      <c r="E641" s="3">
        <v>37081</v>
      </c>
      <c r="F641" s="2" t="s">
        <v>31</v>
      </c>
      <c r="G641" s="2" t="s">
        <v>15</v>
      </c>
      <c r="H641" s="3">
        <v>45785</v>
      </c>
      <c r="K641" s="2" t="s">
        <v>16</v>
      </c>
      <c r="L641" s="2" t="s">
        <v>107</v>
      </c>
      <c r="N641" t="s">
        <v>3440</v>
      </c>
      <c r="O641" s="3">
        <v>45306</v>
      </c>
      <c r="P641" s="2">
        <f t="shared" ca="1" si="18"/>
        <v>23</v>
      </c>
      <c r="Q641" s="2">
        <f t="shared" ca="1" si="19"/>
        <v>272</v>
      </c>
      <c r="R641" s="9">
        <f ca="1">ROUNDUP(YEARFRAC(tSeniority_Bonus[[#This Row],[DOH]],TODAY())*12,0)</f>
        <v>273</v>
      </c>
      <c r="S641" s="10">
        <f ca="1">ROUND(tSeniority_Bonus[[#This Row],[YearFrac]]*$S$2,0)</f>
        <v>19929</v>
      </c>
      <c r="T641" s="10">
        <f ca="1">IF(tSeniority_Bonus[[#This Row],[YearFrac]]*$S$2&lt;$S$3,$S$3,IF(tSeniority_Bonus[[#This Row],[YearFrac]]*$S$2&gt;$S$4,$S$4,tSeniority_Bonus[[#This Row],[YearFrac]]*$S$2))</f>
        <v>19929</v>
      </c>
      <c r="U641" s="10">
        <f ca="1">IF(tSeniority_Bonus[[#This Row],[YearFrac]]*$S$2&lt;$S$3,$S$3,tSeniority_Bonus[[#This Row],[YearFrac]]*$S$2)</f>
        <v>19929</v>
      </c>
    </row>
    <row r="642" spans="1:21">
      <c r="A642" s="2">
        <v>1052752</v>
      </c>
      <c r="B642" s="2">
        <v>634</v>
      </c>
      <c r="C642" s="2">
        <v>634</v>
      </c>
      <c r="D642" s="2" t="s">
        <v>831</v>
      </c>
      <c r="E642" s="3">
        <v>37081</v>
      </c>
      <c r="F642" s="2" t="s">
        <v>57</v>
      </c>
      <c r="G642" s="2" t="s">
        <v>15</v>
      </c>
      <c r="H642" s="3">
        <v>45455</v>
      </c>
      <c r="K642" s="2" t="s">
        <v>80</v>
      </c>
      <c r="L642" s="2" t="s">
        <v>832</v>
      </c>
      <c r="N642" t="s">
        <v>3440</v>
      </c>
      <c r="O642" s="3">
        <v>45306</v>
      </c>
      <c r="P642" s="2">
        <f t="shared" ca="1" si="18"/>
        <v>23</v>
      </c>
      <c r="Q642" s="2">
        <f t="shared" ca="1" si="19"/>
        <v>272</v>
      </c>
      <c r="R642" s="9">
        <f ca="1">ROUNDUP(YEARFRAC(tSeniority_Bonus[[#This Row],[DOH]],TODAY())*12,0)</f>
        <v>273</v>
      </c>
      <c r="S642" s="10">
        <f ca="1">ROUND(tSeniority_Bonus[[#This Row],[YearFrac]]*$S$2,0)</f>
        <v>19929</v>
      </c>
      <c r="T642" s="10">
        <f ca="1">IF(tSeniority_Bonus[[#This Row],[YearFrac]]*$S$2&lt;$S$3,$S$3,IF(tSeniority_Bonus[[#This Row],[YearFrac]]*$S$2&gt;$S$4,$S$4,tSeniority_Bonus[[#This Row],[YearFrac]]*$S$2))</f>
        <v>19929</v>
      </c>
      <c r="U642" s="10">
        <f ca="1">IF(tSeniority_Bonus[[#This Row],[YearFrac]]*$S$2&lt;$S$3,$S$3,tSeniority_Bonus[[#This Row],[YearFrac]]*$S$2)</f>
        <v>19929</v>
      </c>
    </row>
    <row r="643" spans="1:21">
      <c r="A643" s="2">
        <v>1052777</v>
      </c>
      <c r="B643" s="2">
        <v>635</v>
      </c>
      <c r="C643" s="2">
        <v>635</v>
      </c>
      <c r="D643" s="2" t="s">
        <v>833</v>
      </c>
      <c r="E643" s="3">
        <v>37081</v>
      </c>
      <c r="F643" s="2" t="s">
        <v>246</v>
      </c>
      <c r="G643" s="2" t="s">
        <v>15</v>
      </c>
      <c r="H643" s="3">
        <v>45521</v>
      </c>
      <c r="K643" s="2" t="s">
        <v>38</v>
      </c>
      <c r="L643" s="2" t="s">
        <v>174</v>
      </c>
      <c r="N643" t="s">
        <v>3440</v>
      </c>
      <c r="O643" s="3">
        <v>45306</v>
      </c>
      <c r="P643" s="2">
        <f t="shared" ca="1" si="18"/>
        <v>23</v>
      </c>
      <c r="Q643" s="2">
        <f t="shared" ca="1" si="19"/>
        <v>272</v>
      </c>
      <c r="R643" s="9">
        <f ca="1">ROUNDUP(YEARFRAC(tSeniority_Bonus[[#This Row],[DOH]],TODAY())*12,0)</f>
        <v>273</v>
      </c>
      <c r="S643" s="10">
        <f ca="1">ROUND(tSeniority_Bonus[[#This Row],[YearFrac]]*$S$2,0)</f>
        <v>19929</v>
      </c>
      <c r="T643" s="10">
        <f ca="1">IF(tSeniority_Bonus[[#This Row],[YearFrac]]*$S$2&lt;$S$3,$S$3,IF(tSeniority_Bonus[[#This Row],[YearFrac]]*$S$2&gt;$S$4,$S$4,tSeniority_Bonus[[#This Row],[YearFrac]]*$S$2))</f>
        <v>19929</v>
      </c>
      <c r="U643" s="10">
        <f ca="1">IF(tSeniority_Bonus[[#This Row],[YearFrac]]*$S$2&lt;$S$3,$S$3,tSeniority_Bonus[[#This Row],[YearFrac]]*$S$2)</f>
        <v>19929</v>
      </c>
    </row>
    <row r="644" spans="1:21">
      <c r="A644" s="2">
        <v>1052726</v>
      </c>
      <c r="B644" s="2">
        <v>636</v>
      </c>
      <c r="C644" s="2">
        <v>636</v>
      </c>
      <c r="D644" s="2" t="s">
        <v>834</v>
      </c>
      <c r="E644" s="3">
        <v>37088</v>
      </c>
      <c r="F644" s="2" t="s">
        <v>28</v>
      </c>
      <c r="G644" s="2" t="s">
        <v>15</v>
      </c>
      <c r="H644" s="3">
        <v>44571</v>
      </c>
      <c r="K644" s="2" t="s">
        <v>29</v>
      </c>
      <c r="L644" s="2" t="s">
        <v>169</v>
      </c>
      <c r="N644" t="s">
        <v>3440</v>
      </c>
      <c r="O644" s="3">
        <v>45306</v>
      </c>
      <c r="P644" s="2">
        <f t="shared" ca="1" si="18"/>
        <v>23</v>
      </c>
      <c r="Q644" s="2">
        <f t="shared" ca="1" si="19"/>
        <v>272</v>
      </c>
      <c r="R644" s="9">
        <f ca="1">ROUNDUP(YEARFRAC(tSeniority_Bonus[[#This Row],[DOH]],TODAY())*12,0)</f>
        <v>273</v>
      </c>
      <c r="S644" s="10">
        <f ca="1">ROUND(tSeniority_Bonus[[#This Row],[YearFrac]]*$S$2,0)</f>
        <v>19929</v>
      </c>
      <c r="T644" s="10">
        <f ca="1">IF(tSeniority_Bonus[[#This Row],[YearFrac]]*$S$2&lt;$S$3,$S$3,IF(tSeniority_Bonus[[#This Row],[YearFrac]]*$S$2&gt;$S$4,$S$4,tSeniority_Bonus[[#This Row],[YearFrac]]*$S$2))</f>
        <v>19929</v>
      </c>
      <c r="U644" s="10">
        <f ca="1">IF(tSeniority_Bonus[[#This Row],[YearFrac]]*$S$2&lt;$S$3,$S$3,tSeniority_Bonus[[#This Row],[YearFrac]]*$S$2)</f>
        <v>19929</v>
      </c>
    </row>
    <row r="645" spans="1:21">
      <c r="A645" s="2">
        <v>1054694</v>
      </c>
      <c r="B645" s="2">
        <v>637</v>
      </c>
      <c r="C645" s="2">
        <v>637</v>
      </c>
      <c r="D645" s="2" t="s">
        <v>835</v>
      </c>
      <c r="E645" s="3">
        <v>37088</v>
      </c>
      <c r="F645" s="2" t="s">
        <v>14</v>
      </c>
      <c r="G645" s="2" t="s">
        <v>15</v>
      </c>
      <c r="H645" s="3">
        <v>42457</v>
      </c>
      <c r="J645" s="2" t="s">
        <v>60</v>
      </c>
      <c r="K645" s="2" t="s">
        <v>193</v>
      </c>
      <c r="L645" s="2" t="s">
        <v>199</v>
      </c>
      <c r="N645" t="s">
        <v>3440</v>
      </c>
      <c r="O645" s="3">
        <v>45306</v>
      </c>
      <c r="P645" s="2">
        <f t="shared" ca="1" si="18"/>
        <v>23</v>
      </c>
      <c r="Q645" s="2">
        <f t="shared" ca="1" si="19"/>
        <v>272</v>
      </c>
      <c r="R645" s="9">
        <f ca="1">ROUNDUP(YEARFRAC(tSeniority_Bonus[[#This Row],[DOH]],TODAY())*12,0)</f>
        <v>273</v>
      </c>
      <c r="S645" s="10">
        <f ca="1">ROUND(tSeniority_Bonus[[#This Row],[YearFrac]]*$S$2,0)</f>
        <v>19929</v>
      </c>
      <c r="T645" s="10">
        <f ca="1">IF(tSeniority_Bonus[[#This Row],[YearFrac]]*$S$2&lt;$S$3,$S$3,IF(tSeniority_Bonus[[#This Row],[YearFrac]]*$S$2&gt;$S$4,$S$4,tSeniority_Bonus[[#This Row],[YearFrac]]*$S$2))</f>
        <v>19929</v>
      </c>
      <c r="U645" s="10">
        <f ca="1">IF(tSeniority_Bonus[[#This Row],[YearFrac]]*$S$2&lt;$S$3,$S$3,tSeniority_Bonus[[#This Row],[YearFrac]]*$S$2)</f>
        <v>19929</v>
      </c>
    </row>
    <row r="646" spans="1:21">
      <c r="A646" s="2">
        <v>1054563</v>
      </c>
      <c r="B646" s="2">
        <v>638</v>
      </c>
      <c r="C646" s="2">
        <v>638</v>
      </c>
      <c r="D646" s="2" t="s">
        <v>836</v>
      </c>
      <c r="E646" s="3">
        <v>37088</v>
      </c>
      <c r="F646" s="2" t="s">
        <v>28</v>
      </c>
      <c r="G646" s="2" t="s">
        <v>15</v>
      </c>
      <c r="H646" s="3">
        <v>46124</v>
      </c>
      <c r="K646" s="2" t="s">
        <v>206</v>
      </c>
      <c r="L646" s="2" t="s">
        <v>78</v>
      </c>
      <c r="N646" t="s">
        <v>3440</v>
      </c>
      <c r="O646" s="3">
        <v>45306</v>
      </c>
      <c r="P646" s="2">
        <f t="shared" ca="1" si="18"/>
        <v>23</v>
      </c>
      <c r="Q646" s="2">
        <f t="shared" ca="1" si="19"/>
        <v>272</v>
      </c>
      <c r="R646" s="9">
        <f ca="1">ROUNDUP(YEARFRAC(tSeniority_Bonus[[#This Row],[DOH]],TODAY())*12,0)</f>
        <v>273</v>
      </c>
      <c r="S646" s="10">
        <f ca="1">ROUND(tSeniority_Bonus[[#This Row],[YearFrac]]*$S$2,0)</f>
        <v>19929</v>
      </c>
      <c r="T646" s="10">
        <f ca="1">IF(tSeniority_Bonus[[#This Row],[YearFrac]]*$S$2&lt;$S$3,$S$3,IF(tSeniority_Bonus[[#This Row],[YearFrac]]*$S$2&gt;$S$4,$S$4,tSeniority_Bonus[[#This Row],[YearFrac]]*$S$2))</f>
        <v>19929</v>
      </c>
      <c r="U646" s="10">
        <f ca="1">IF(tSeniority_Bonus[[#This Row],[YearFrac]]*$S$2&lt;$S$3,$S$3,tSeniority_Bonus[[#This Row],[YearFrac]]*$S$2)</f>
        <v>19929</v>
      </c>
    </row>
    <row r="647" spans="1:21">
      <c r="A647" s="2">
        <v>1052728</v>
      </c>
      <c r="B647" s="2">
        <v>639</v>
      </c>
      <c r="C647" s="2">
        <v>639</v>
      </c>
      <c r="D647" s="2" t="s">
        <v>837</v>
      </c>
      <c r="E647" s="3">
        <v>37088</v>
      </c>
      <c r="F647" s="2" t="s">
        <v>31</v>
      </c>
      <c r="G647" s="2" t="s">
        <v>15</v>
      </c>
      <c r="H647" s="3">
        <v>45881</v>
      </c>
      <c r="K647" s="2" t="s">
        <v>80</v>
      </c>
      <c r="L647" s="2" t="s">
        <v>204</v>
      </c>
      <c r="N647" t="s">
        <v>3440</v>
      </c>
      <c r="O647" s="3">
        <v>45306</v>
      </c>
      <c r="P647" s="2">
        <f t="shared" ca="1" si="18"/>
        <v>23</v>
      </c>
      <c r="Q647" s="2">
        <f t="shared" ca="1" si="19"/>
        <v>272</v>
      </c>
      <c r="R647" s="9">
        <f ca="1">ROUNDUP(YEARFRAC(tSeniority_Bonus[[#This Row],[DOH]],TODAY())*12,0)</f>
        <v>273</v>
      </c>
      <c r="S647" s="10">
        <f ca="1">ROUND(tSeniority_Bonus[[#This Row],[YearFrac]]*$S$2,0)</f>
        <v>19929</v>
      </c>
      <c r="T647" s="10">
        <f ca="1">IF(tSeniority_Bonus[[#This Row],[YearFrac]]*$S$2&lt;$S$3,$S$3,IF(tSeniority_Bonus[[#This Row],[YearFrac]]*$S$2&gt;$S$4,$S$4,tSeniority_Bonus[[#This Row],[YearFrac]]*$S$2))</f>
        <v>19929</v>
      </c>
      <c r="U647" s="10">
        <f ca="1">IF(tSeniority_Bonus[[#This Row],[YearFrac]]*$S$2&lt;$S$3,$S$3,tSeniority_Bonus[[#This Row],[YearFrac]]*$S$2)</f>
        <v>19929</v>
      </c>
    </row>
    <row r="648" spans="1:21">
      <c r="A648" s="2">
        <v>1052729</v>
      </c>
      <c r="B648" s="2">
        <v>640</v>
      </c>
      <c r="C648" s="2">
        <v>640</v>
      </c>
      <c r="D648" s="2" t="s">
        <v>838</v>
      </c>
      <c r="E648" s="3">
        <v>37088</v>
      </c>
      <c r="F648" s="2" t="s">
        <v>28</v>
      </c>
      <c r="G648" s="2" t="s">
        <v>15</v>
      </c>
      <c r="H648" s="3">
        <v>38162</v>
      </c>
      <c r="K648" s="2" t="s">
        <v>21</v>
      </c>
      <c r="L648" s="2" t="s">
        <v>595</v>
      </c>
      <c r="N648" t="s">
        <v>3440</v>
      </c>
      <c r="O648" s="3">
        <v>45306</v>
      </c>
      <c r="P648" s="2">
        <f t="shared" ca="1" si="18"/>
        <v>23</v>
      </c>
      <c r="Q648" s="2">
        <f t="shared" ca="1" si="19"/>
        <v>272</v>
      </c>
      <c r="R648" s="9">
        <f ca="1">ROUNDUP(YEARFRAC(tSeniority_Bonus[[#This Row],[DOH]],TODAY())*12,0)</f>
        <v>273</v>
      </c>
      <c r="S648" s="10">
        <f ca="1">ROUND(tSeniority_Bonus[[#This Row],[YearFrac]]*$S$2,0)</f>
        <v>19929</v>
      </c>
      <c r="T648" s="10">
        <f ca="1">IF(tSeniority_Bonus[[#This Row],[YearFrac]]*$S$2&lt;$S$3,$S$3,IF(tSeniority_Bonus[[#This Row],[YearFrac]]*$S$2&gt;$S$4,$S$4,tSeniority_Bonus[[#This Row],[YearFrac]]*$S$2))</f>
        <v>19929</v>
      </c>
      <c r="U648" s="10">
        <f ca="1">IF(tSeniority_Bonus[[#This Row],[YearFrac]]*$S$2&lt;$S$3,$S$3,tSeniority_Bonus[[#This Row],[YearFrac]]*$S$2)</f>
        <v>19929</v>
      </c>
    </row>
    <row r="649" spans="1:21">
      <c r="A649" s="2">
        <v>1054616</v>
      </c>
      <c r="B649" s="2">
        <v>641</v>
      </c>
      <c r="C649" s="2">
        <v>641</v>
      </c>
      <c r="D649" s="2" t="s">
        <v>839</v>
      </c>
      <c r="E649" s="3">
        <v>37088</v>
      </c>
      <c r="F649" s="2" t="s">
        <v>28</v>
      </c>
      <c r="G649" s="2" t="s">
        <v>15</v>
      </c>
      <c r="H649" s="3">
        <v>44228</v>
      </c>
      <c r="K649" s="2" t="s">
        <v>32</v>
      </c>
      <c r="L649" s="2" t="s">
        <v>92</v>
      </c>
      <c r="N649" t="s">
        <v>3440</v>
      </c>
      <c r="O649" s="3">
        <v>45306</v>
      </c>
      <c r="P649" s="2">
        <f t="shared" ref="P649:P712" ca="1" si="20">ROUNDUP((TODAY()-E649)/365.25,0)</f>
        <v>23</v>
      </c>
      <c r="Q649" s="2">
        <f t="shared" ref="Q649:Q712" ca="1" si="21">DATEDIF(E649,TODAY(),"M")</f>
        <v>272</v>
      </c>
      <c r="R649" s="9">
        <f ca="1">ROUNDUP(YEARFRAC(tSeniority_Bonus[[#This Row],[DOH]],TODAY())*12,0)</f>
        <v>273</v>
      </c>
      <c r="S649" s="10">
        <f ca="1">ROUND(tSeniority_Bonus[[#This Row],[YearFrac]]*$S$2,0)</f>
        <v>19929</v>
      </c>
      <c r="T649" s="10">
        <f ca="1">IF(tSeniority_Bonus[[#This Row],[YearFrac]]*$S$2&lt;$S$3,$S$3,IF(tSeniority_Bonus[[#This Row],[YearFrac]]*$S$2&gt;$S$4,$S$4,tSeniority_Bonus[[#This Row],[YearFrac]]*$S$2))</f>
        <v>19929</v>
      </c>
      <c r="U649" s="10">
        <f ca="1">IF(tSeniority_Bonus[[#This Row],[YearFrac]]*$S$2&lt;$S$3,$S$3,tSeniority_Bonus[[#This Row],[YearFrac]]*$S$2)</f>
        <v>19929</v>
      </c>
    </row>
    <row r="650" spans="1:21">
      <c r="A650" s="2">
        <v>1295215</v>
      </c>
      <c r="B650" s="2">
        <v>642</v>
      </c>
      <c r="C650" s="2">
        <v>642</v>
      </c>
      <c r="D650" s="2" t="s">
        <v>840</v>
      </c>
      <c r="E650" s="3">
        <v>37090</v>
      </c>
      <c r="F650" s="2" t="s">
        <v>57</v>
      </c>
      <c r="G650" s="2" t="s">
        <v>15</v>
      </c>
      <c r="H650" s="3">
        <v>45785</v>
      </c>
      <c r="K650" s="2" t="s">
        <v>65</v>
      </c>
      <c r="L650" s="2" t="s">
        <v>285</v>
      </c>
      <c r="N650" t="s">
        <v>3440</v>
      </c>
      <c r="O650" s="3">
        <v>45306</v>
      </c>
      <c r="P650" s="2">
        <f t="shared" ca="1" si="20"/>
        <v>23</v>
      </c>
      <c r="Q650" s="2">
        <f t="shared" ca="1" si="21"/>
        <v>272</v>
      </c>
      <c r="R650" s="9">
        <f ca="1">ROUNDUP(YEARFRAC(tSeniority_Bonus[[#This Row],[DOH]],TODAY())*12,0)</f>
        <v>273</v>
      </c>
      <c r="S650" s="10">
        <f ca="1">ROUND(tSeniority_Bonus[[#This Row],[YearFrac]]*$S$2,0)</f>
        <v>19929</v>
      </c>
      <c r="T650" s="10">
        <f ca="1">IF(tSeniority_Bonus[[#This Row],[YearFrac]]*$S$2&lt;$S$3,$S$3,IF(tSeniority_Bonus[[#This Row],[YearFrac]]*$S$2&gt;$S$4,$S$4,tSeniority_Bonus[[#This Row],[YearFrac]]*$S$2))</f>
        <v>19929</v>
      </c>
      <c r="U650" s="10">
        <f ca="1">IF(tSeniority_Bonus[[#This Row],[YearFrac]]*$S$2&lt;$S$3,$S$3,tSeniority_Bonus[[#This Row],[YearFrac]]*$S$2)</f>
        <v>19929</v>
      </c>
    </row>
    <row r="651" spans="1:21">
      <c r="A651" s="2">
        <v>1052750</v>
      </c>
      <c r="B651" s="2">
        <v>643</v>
      </c>
      <c r="C651" s="2">
        <v>643</v>
      </c>
      <c r="D651" s="2" t="s">
        <v>841</v>
      </c>
      <c r="E651" s="3">
        <v>37090</v>
      </c>
      <c r="F651" s="2" t="s">
        <v>19</v>
      </c>
      <c r="G651" s="2" t="s">
        <v>15</v>
      </c>
      <c r="H651" s="3">
        <v>46351</v>
      </c>
      <c r="K651" s="2" t="s">
        <v>126</v>
      </c>
      <c r="L651" s="2" t="s">
        <v>71</v>
      </c>
      <c r="N651" t="s">
        <v>3440</v>
      </c>
      <c r="O651" s="3">
        <v>45306</v>
      </c>
      <c r="P651" s="2">
        <f t="shared" ca="1" si="20"/>
        <v>23</v>
      </c>
      <c r="Q651" s="2">
        <f t="shared" ca="1" si="21"/>
        <v>272</v>
      </c>
      <c r="R651" s="9">
        <f ca="1">ROUNDUP(YEARFRAC(tSeniority_Bonus[[#This Row],[DOH]],TODAY())*12,0)</f>
        <v>273</v>
      </c>
      <c r="S651" s="10">
        <f ca="1">ROUND(tSeniority_Bonus[[#This Row],[YearFrac]]*$S$2,0)</f>
        <v>19929</v>
      </c>
      <c r="T651" s="10">
        <f ca="1">IF(tSeniority_Bonus[[#This Row],[YearFrac]]*$S$2&lt;$S$3,$S$3,IF(tSeniority_Bonus[[#This Row],[YearFrac]]*$S$2&gt;$S$4,$S$4,tSeniority_Bonus[[#This Row],[YearFrac]]*$S$2))</f>
        <v>19929</v>
      </c>
      <c r="U651" s="10">
        <f ca="1">IF(tSeniority_Bonus[[#This Row],[YearFrac]]*$S$2&lt;$S$3,$S$3,tSeniority_Bonus[[#This Row],[YearFrac]]*$S$2)</f>
        <v>19929</v>
      </c>
    </row>
    <row r="652" spans="1:21">
      <c r="A652" s="2">
        <v>1054561</v>
      </c>
      <c r="B652" s="2">
        <v>644</v>
      </c>
      <c r="C652" s="2">
        <v>644</v>
      </c>
      <c r="D652" s="2" t="s">
        <v>842</v>
      </c>
      <c r="E652" s="3">
        <v>37092</v>
      </c>
      <c r="F652" s="2" t="s">
        <v>322</v>
      </c>
      <c r="G652" s="2" t="s">
        <v>15</v>
      </c>
      <c r="H652" s="3">
        <v>43216</v>
      </c>
      <c r="K652" s="2" t="s">
        <v>142</v>
      </c>
      <c r="L652" s="2" t="s">
        <v>185</v>
      </c>
      <c r="N652" t="s">
        <v>3440</v>
      </c>
      <c r="O652" s="3">
        <v>45306</v>
      </c>
      <c r="P652" s="2">
        <f t="shared" ca="1" si="20"/>
        <v>23</v>
      </c>
      <c r="Q652" s="2">
        <f t="shared" ca="1" si="21"/>
        <v>272</v>
      </c>
      <c r="R652" s="9">
        <f ca="1">ROUNDUP(YEARFRAC(tSeniority_Bonus[[#This Row],[DOH]],TODAY())*12,0)</f>
        <v>273</v>
      </c>
      <c r="S652" s="10">
        <f ca="1">ROUND(tSeniority_Bonus[[#This Row],[YearFrac]]*$S$2,0)</f>
        <v>19929</v>
      </c>
      <c r="T652" s="10">
        <f ca="1">IF(tSeniority_Bonus[[#This Row],[YearFrac]]*$S$2&lt;$S$3,$S$3,IF(tSeniority_Bonus[[#This Row],[YearFrac]]*$S$2&gt;$S$4,$S$4,tSeniority_Bonus[[#This Row],[YearFrac]]*$S$2))</f>
        <v>19929</v>
      </c>
      <c r="U652" s="10">
        <f ca="1">IF(tSeniority_Bonus[[#This Row],[YearFrac]]*$S$2&lt;$S$3,$S$3,tSeniority_Bonus[[#This Row],[YearFrac]]*$S$2)</f>
        <v>19929</v>
      </c>
    </row>
    <row r="653" spans="1:21">
      <c r="A653" s="2">
        <v>1054559</v>
      </c>
      <c r="B653" s="2">
        <v>645</v>
      </c>
      <c r="C653" s="2">
        <v>645</v>
      </c>
      <c r="D653" s="2" t="s">
        <v>843</v>
      </c>
      <c r="E653" s="3">
        <v>37092</v>
      </c>
      <c r="F653" s="2" t="s">
        <v>28</v>
      </c>
      <c r="G653" s="2" t="s">
        <v>15</v>
      </c>
      <c r="H653" s="3">
        <v>43788</v>
      </c>
      <c r="K653" s="2" t="s">
        <v>32</v>
      </c>
      <c r="L653" s="2" t="s">
        <v>401</v>
      </c>
      <c r="N653" t="s">
        <v>3440</v>
      </c>
      <c r="O653" s="3">
        <v>45306</v>
      </c>
      <c r="P653" s="2">
        <f t="shared" ca="1" si="20"/>
        <v>23</v>
      </c>
      <c r="Q653" s="2">
        <f t="shared" ca="1" si="21"/>
        <v>272</v>
      </c>
      <c r="R653" s="9">
        <f ca="1">ROUNDUP(YEARFRAC(tSeniority_Bonus[[#This Row],[DOH]],TODAY())*12,0)</f>
        <v>273</v>
      </c>
      <c r="S653" s="10">
        <f ca="1">ROUND(tSeniority_Bonus[[#This Row],[YearFrac]]*$S$2,0)</f>
        <v>19929</v>
      </c>
      <c r="T653" s="10">
        <f ca="1">IF(tSeniority_Bonus[[#This Row],[YearFrac]]*$S$2&lt;$S$3,$S$3,IF(tSeniority_Bonus[[#This Row],[YearFrac]]*$S$2&gt;$S$4,$S$4,tSeniority_Bonus[[#This Row],[YearFrac]]*$S$2))</f>
        <v>19929</v>
      </c>
      <c r="U653" s="10">
        <f ca="1">IF(tSeniority_Bonus[[#This Row],[YearFrac]]*$S$2&lt;$S$3,$S$3,tSeniority_Bonus[[#This Row],[YearFrac]]*$S$2)</f>
        <v>19929</v>
      </c>
    </row>
    <row r="654" spans="1:21">
      <c r="A654" s="2">
        <v>1054614</v>
      </c>
      <c r="B654" s="2">
        <v>646</v>
      </c>
      <c r="C654" s="2">
        <v>646</v>
      </c>
      <c r="D654" s="2" t="s">
        <v>844</v>
      </c>
      <c r="E654" s="3">
        <v>37092</v>
      </c>
      <c r="F654" s="2" t="s">
        <v>19</v>
      </c>
      <c r="G654" s="2" t="s">
        <v>15</v>
      </c>
      <c r="H654" s="3">
        <v>46243</v>
      </c>
      <c r="K654" s="2" t="s">
        <v>16</v>
      </c>
      <c r="L654" s="2" t="s">
        <v>33</v>
      </c>
      <c r="N654" t="s">
        <v>3440</v>
      </c>
      <c r="O654" s="3">
        <v>45306</v>
      </c>
      <c r="P654" s="2">
        <f t="shared" ca="1" si="20"/>
        <v>23</v>
      </c>
      <c r="Q654" s="2">
        <f t="shared" ca="1" si="21"/>
        <v>272</v>
      </c>
      <c r="R654" s="9">
        <f ca="1">ROUNDUP(YEARFRAC(tSeniority_Bonus[[#This Row],[DOH]],TODAY())*12,0)</f>
        <v>273</v>
      </c>
      <c r="S654" s="10">
        <f ca="1">ROUND(tSeniority_Bonus[[#This Row],[YearFrac]]*$S$2,0)</f>
        <v>19929</v>
      </c>
      <c r="T654" s="10">
        <f ca="1">IF(tSeniority_Bonus[[#This Row],[YearFrac]]*$S$2&lt;$S$3,$S$3,IF(tSeniority_Bonus[[#This Row],[YearFrac]]*$S$2&gt;$S$4,$S$4,tSeniority_Bonus[[#This Row],[YearFrac]]*$S$2))</f>
        <v>19929</v>
      </c>
      <c r="U654" s="10">
        <f ca="1">IF(tSeniority_Bonus[[#This Row],[YearFrac]]*$S$2&lt;$S$3,$S$3,tSeniority_Bonus[[#This Row],[YearFrac]]*$S$2)</f>
        <v>19929</v>
      </c>
    </row>
    <row r="655" spans="1:21">
      <c r="A655" s="2">
        <v>1054612</v>
      </c>
      <c r="B655" s="2">
        <v>647</v>
      </c>
      <c r="C655" s="2">
        <v>647</v>
      </c>
      <c r="D655" s="2" t="s">
        <v>845</v>
      </c>
      <c r="E655" s="3">
        <v>37092</v>
      </c>
      <c r="F655" s="2" t="s">
        <v>28</v>
      </c>
      <c r="G655" s="2" t="s">
        <v>15</v>
      </c>
      <c r="H655" s="3">
        <v>42982</v>
      </c>
      <c r="K655" s="2" t="s">
        <v>25</v>
      </c>
      <c r="L655" s="2" t="s">
        <v>846</v>
      </c>
      <c r="N655" t="s">
        <v>3440</v>
      </c>
      <c r="O655" s="3">
        <v>45306</v>
      </c>
      <c r="P655" s="2">
        <f t="shared" ca="1" si="20"/>
        <v>23</v>
      </c>
      <c r="Q655" s="2">
        <f t="shared" ca="1" si="21"/>
        <v>272</v>
      </c>
      <c r="R655" s="9">
        <f ca="1">ROUNDUP(YEARFRAC(tSeniority_Bonus[[#This Row],[DOH]],TODAY())*12,0)</f>
        <v>273</v>
      </c>
      <c r="S655" s="10">
        <f ca="1">ROUND(tSeniority_Bonus[[#This Row],[YearFrac]]*$S$2,0)</f>
        <v>19929</v>
      </c>
      <c r="T655" s="10">
        <f ca="1">IF(tSeniority_Bonus[[#This Row],[YearFrac]]*$S$2&lt;$S$3,$S$3,IF(tSeniority_Bonus[[#This Row],[YearFrac]]*$S$2&gt;$S$4,$S$4,tSeniority_Bonus[[#This Row],[YearFrac]]*$S$2))</f>
        <v>19929</v>
      </c>
      <c r="U655" s="10">
        <f ca="1">IF(tSeniority_Bonus[[#This Row],[YearFrac]]*$S$2&lt;$S$3,$S$3,tSeniority_Bonus[[#This Row],[YearFrac]]*$S$2)</f>
        <v>19929</v>
      </c>
    </row>
    <row r="656" spans="1:21">
      <c r="A656" s="2">
        <v>1052736</v>
      </c>
      <c r="B656" s="2">
        <v>648</v>
      </c>
      <c r="C656" s="2">
        <v>648</v>
      </c>
      <c r="D656" s="2" t="s">
        <v>847</v>
      </c>
      <c r="E656" s="3">
        <v>37095</v>
      </c>
      <c r="F656" s="2" t="s">
        <v>28</v>
      </c>
      <c r="G656" s="2" t="s">
        <v>15</v>
      </c>
      <c r="H656" s="3">
        <v>44631</v>
      </c>
      <c r="K656" s="2" t="s">
        <v>142</v>
      </c>
      <c r="L656" s="2" t="s">
        <v>285</v>
      </c>
      <c r="N656" t="s">
        <v>3440</v>
      </c>
      <c r="O656" s="3">
        <v>45306</v>
      </c>
      <c r="P656" s="2">
        <f t="shared" ca="1" si="20"/>
        <v>23</v>
      </c>
      <c r="Q656" s="2">
        <f t="shared" ca="1" si="21"/>
        <v>272</v>
      </c>
      <c r="R656" s="9">
        <f ca="1">ROUNDUP(YEARFRAC(tSeniority_Bonus[[#This Row],[DOH]],TODAY())*12,0)</f>
        <v>273</v>
      </c>
      <c r="S656" s="10">
        <f ca="1">ROUND(tSeniority_Bonus[[#This Row],[YearFrac]]*$S$2,0)</f>
        <v>19929</v>
      </c>
      <c r="T656" s="10">
        <f ca="1">IF(tSeniority_Bonus[[#This Row],[YearFrac]]*$S$2&lt;$S$3,$S$3,IF(tSeniority_Bonus[[#This Row],[YearFrac]]*$S$2&gt;$S$4,$S$4,tSeniority_Bonus[[#This Row],[YearFrac]]*$S$2))</f>
        <v>19929</v>
      </c>
      <c r="U656" s="10">
        <f ca="1">IF(tSeniority_Bonus[[#This Row],[YearFrac]]*$S$2&lt;$S$3,$S$3,tSeniority_Bonus[[#This Row],[YearFrac]]*$S$2)</f>
        <v>19929</v>
      </c>
    </row>
    <row r="657" spans="1:21">
      <c r="A657" s="2">
        <v>1052737</v>
      </c>
      <c r="B657" s="2">
        <v>649</v>
      </c>
      <c r="C657" s="2">
        <v>649</v>
      </c>
      <c r="D657" s="2" t="s">
        <v>848</v>
      </c>
      <c r="E657" s="3">
        <v>37095</v>
      </c>
      <c r="F657" s="2" t="s">
        <v>14</v>
      </c>
      <c r="G657" s="2" t="s">
        <v>15</v>
      </c>
      <c r="H657" s="3">
        <v>43960</v>
      </c>
      <c r="K657" s="2" t="s">
        <v>43</v>
      </c>
      <c r="L657" s="2" t="s">
        <v>478</v>
      </c>
      <c r="N657" t="s">
        <v>3440</v>
      </c>
      <c r="O657" s="3">
        <v>45306</v>
      </c>
      <c r="P657" s="2">
        <f t="shared" ca="1" si="20"/>
        <v>23</v>
      </c>
      <c r="Q657" s="2">
        <f t="shared" ca="1" si="21"/>
        <v>272</v>
      </c>
      <c r="R657" s="9">
        <f ca="1">ROUNDUP(YEARFRAC(tSeniority_Bonus[[#This Row],[DOH]],TODAY())*12,0)</f>
        <v>273</v>
      </c>
      <c r="S657" s="10">
        <f ca="1">ROUND(tSeniority_Bonus[[#This Row],[YearFrac]]*$S$2,0)</f>
        <v>19929</v>
      </c>
      <c r="T657" s="10">
        <f ca="1">IF(tSeniority_Bonus[[#This Row],[YearFrac]]*$S$2&lt;$S$3,$S$3,IF(tSeniority_Bonus[[#This Row],[YearFrac]]*$S$2&gt;$S$4,$S$4,tSeniority_Bonus[[#This Row],[YearFrac]]*$S$2))</f>
        <v>19929</v>
      </c>
      <c r="U657" s="10">
        <f ca="1">IF(tSeniority_Bonus[[#This Row],[YearFrac]]*$S$2&lt;$S$3,$S$3,tSeniority_Bonus[[#This Row],[YearFrac]]*$S$2)</f>
        <v>19929</v>
      </c>
    </row>
    <row r="658" spans="1:21">
      <c r="A658" s="2">
        <v>1052738</v>
      </c>
      <c r="B658" s="2">
        <v>650</v>
      </c>
      <c r="C658" s="2">
        <v>650</v>
      </c>
      <c r="D658" s="2" t="s">
        <v>849</v>
      </c>
      <c r="E658" s="3">
        <v>37095</v>
      </c>
      <c r="F658" s="2" t="s">
        <v>28</v>
      </c>
      <c r="G658" s="2" t="s">
        <v>15</v>
      </c>
      <c r="H658" s="3">
        <v>43998</v>
      </c>
      <c r="K658" s="2" t="s">
        <v>21</v>
      </c>
      <c r="L658" s="2" t="s">
        <v>595</v>
      </c>
      <c r="N658" t="s">
        <v>3440</v>
      </c>
      <c r="O658" s="3">
        <v>45306</v>
      </c>
      <c r="P658" s="2">
        <f t="shared" ca="1" si="20"/>
        <v>23</v>
      </c>
      <c r="Q658" s="2">
        <f t="shared" ca="1" si="21"/>
        <v>272</v>
      </c>
      <c r="R658" s="9">
        <f ca="1">ROUNDUP(YEARFRAC(tSeniority_Bonus[[#This Row],[DOH]],TODAY())*12,0)</f>
        <v>273</v>
      </c>
      <c r="S658" s="10">
        <f ca="1">ROUND(tSeniority_Bonus[[#This Row],[YearFrac]]*$S$2,0)</f>
        <v>19929</v>
      </c>
      <c r="T658" s="10">
        <f ca="1">IF(tSeniority_Bonus[[#This Row],[YearFrac]]*$S$2&lt;$S$3,$S$3,IF(tSeniority_Bonus[[#This Row],[YearFrac]]*$S$2&gt;$S$4,$S$4,tSeniority_Bonus[[#This Row],[YearFrac]]*$S$2))</f>
        <v>19929</v>
      </c>
      <c r="U658" s="10">
        <f ca="1">IF(tSeniority_Bonus[[#This Row],[YearFrac]]*$S$2&lt;$S$3,$S$3,tSeniority_Bonus[[#This Row],[YearFrac]]*$S$2)</f>
        <v>19929</v>
      </c>
    </row>
    <row r="659" spans="1:21">
      <c r="A659" s="2">
        <v>1052739</v>
      </c>
      <c r="B659" s="2">
        <v>651</v>
      </c>
      <c r="C659" s="2">
        <v>651</v>
      </c>
      <c r="D659" s="2" t="s">
        <v>850</v>
      </c>
      <c r="E659" s="3">
        <v>37095</v>
      </c>
      <c r="F659" s="2" t="s">
        <v>19</v>
      </c>
      <c r="G659" s="2" t="s">
        <v>15</v>
      </c>
      <c r="H659" s="3">
        <v>46150</v>
      </c>
      <c r="K659" s="2" t="s">
        <v>63</v>
      </c>
      <c r="L659" s="2" t="s">
        <v>432</v>
      </c>
      <c r="N659" t="s">
        <v>3440</v>
      </c>
      <c r="O659" s="3">
        <v>45306</v>
      </c>
      <c r="P659" s="2">
        <f t="shared" ca="1" si="20"/>
        <v>23</v>
      </c>
      <c r="Q659" s="2">
        <f t="shared" ca="1" si="21"/>
        <v>272</v>
      </c>
      <c r="R659" s="9">
        <f ca="1">ROUNDUP(YEARFRAC(tSeniority_Bonus[[#This Row],[DOH]],TODAY())*12,0)</f>
        <v>273</v>
      </c>
      <c r="S659" s="10">
        <f ca="1">ROUND(tSeniority_Bonus[[#This Row],[YearFrac]]*$S$2,0)</f>
        <v>19929</v>
      </c>
      <c r="T659" s="10">
        <f ca="1">IF(tSeniority_Bonus[[#This Row],[YearFrac]]*$S$2&lt;$S$3,$S$3,IF(tSeniority_Bonus[[#This Row],[YearFrac]]*$S$2&gt;$S$4,$S$4,tSeniority_Bonus[[#This Row],[YearFrac]]*$S$2))</f>
        <v>19929</v>
      </c>
      <c r="U659" s="10">
        <f ca="1">IF(tSeniority_Bonus[[#This Row],[YearFrac]]*$S$2&lt;$S$3,$S$3,tSeniority_Bonus[[#This Row],[YearFrac]]*$S$2)</f>
        <v>19929</v>
      </c>
    </row>
    <row r="660" spans="1:21">
      <c r="A660" s="2">
        <v>1052740</v>
      </c>
      <c r="B660" s="2">
        <v>652</v>
      </c>
      <c r="C660" s="2">
        <v>652</v>
      </c>
      <c r="D660" s="2" t="s">
        <v>851</v>
      </c>
      <c r="E660" s="3">
        <v>37095</v>
      </c>
      <c r="F660" s="2" t="s">
        <v>28</v>
      </c>
      <c r="G660" s="2" t="s">
        <v>15</v>
      </c>
      <c r="H660" s="3">
        <v>39309</v>
      </c>
      <c r="K660" s="2" t="s">
        <v>32</v>
      </c>
      <c r="L660" s="2" t="s">
        <v>300</v>
      </c>
      <c r="N660" t="s">
        <v>3440</v>
      </c>
      <c r="O660" s="3">
        <v>45306</v>
      </c>
      <c r="P660" s="2">
        <f t="shared" ca="1" si="20"/>
        <v>23</v>
      </c>
      <c r="Q660" s="2">
        <f t="shared" ca="1" si="21"/>
        <v>272</v>
      </c>
      <c r="R660" s="9">
        <f ca="1">ROUNDUP(YEARFRAC(tSeniority_Bonus[[#This Row],[DOH]],TODAY())*12,0)</f>
        <v>273</v>
      </c>
      <c r="S660" s="10">
        <f ca="1">ROUND(tSeniority_Bonus[[#This Row],[YearFrac]]*$S$2,0)</f>
        <v>19929</v>
      </c>
      <c r="T660" s="10">
        <f ca="1">IF(tSeniority_Bonus[[#This Row],[YearFrac]]*$S$2&lt;$S$3,$S$3,IF(tSeniority_Bonus[[#This Row],[YearFrac]]*$S$2&gt;$S$4,$S$4,tSeniority_Bonus[[#This Row],[YearFrac]]*$S$2))</f>
        <v>19929</v>
      </c>
      <c r="U660" s="10">
        <f ca="1">IF(tSeniority_Bonus[[#This Row],[YearFrac]]*$S$2&lt;$S$3,$S$3,tSeniority_Bonus[[#This Row],[YearFrac]]*$S$2)</f>
        <v>19929</v>
      </c>
    </row>
    <row r="661" spans="1:21">
      <c r="A661" s="2">
        <v>1052754</v>
      </c>
      <c r="B661" s="2">
        <v>653</v>
      </c>
      <c r="C661" s="2">
        <v>653</v>
      </c>
      <c r="D661" s="2" t="s">
        <v>852</v>
      </c>
      <c r="E661" s="3">
        <v>37102</v>
      </c>
      <c r="F661" s="2" t="s">
        <v>14</v>
      </c>
      <c r="G661" s="2" t="s">
        <v>15</v>
      </c>
      <c r="H661" s="3">
        <v>45794</v>
      </c>
      <c r="K661" s="2" t="s">
        <v>454</v>
      </c>
      <c r="L661" s="2" t="s">
        <v>191</v>
      </c>
      <c r="N661" t="s">
        <v>3440</v>
      </c>
      <c r="O661" s="3">
        <v>45306</v>
      </c>
      <c r="P661" s="2">
        <f t="shared" ca="1" si="20"/>
        <v>23</v>
      </c>
      <c r="Q661" s="2">
        <f t="shared" ca="1" si="21"/>
        <v>272</v>
      </c>
      <c r="R661" s="9">
        <f ca="1">ROUNDUP(YEARFRAC(tSeniority_Bonus[[#This Row],[DOH]],TODAY())*12,0)</f>
        <v>273</v>
      </c>
      <c r="S661" s="10">
        <f ca="1">ROUND(tSeniority_Bonus[[#This Row],[YearFrac]]*$S$2,0)</f>
        <v>19929</v>
      </c>
      <c r="T661" s="10">
        <f ca="1">IF(tSeniority_Bonus[[#This Row],[YearFrac]]*$S$2&lt;$S$3,$S$3,IF(tSeniority_Bonus[[#This Row],[YearFrac]]*$S$2&gt;$S$4,$S$4,tSeniority_Bonus[[#This Row],[YearFrac]]*$S$2))</f>
        <v>19929</v>
      </c>
      <c r="U661" s="10">
        <f ca="1">IF(tSeniority_Bonus[[#This Row],[YearFrac]]*$S$2&lt;$S$3,$S$3,tSeniority_Bonus[[#This Row],[YearFrac]]*$S$2)</f>
        <v>19929</v>
      </c>
    </row>
    <row r="662" spans="1:21">
      <c r="A662" s="2">
        <v>1052755</v>
      </c>
      <c r="B662" s="2">
        <v>654</v>
      </c>
      <c r="C662" s="2">
        <v>654</v>
      </c>
      <c r="D662" s="2" t="s">
        <v>853</v>
      </c>
      <c r="E662" s="3">
        <v>37102</v>
      </c>
      <c r="F662" s="2" t="s">
        <v>19</v>
      </c>
      <c r="G662" s="2" t="s">
        <v>15</v>
      </c>
      <c r="H662" s="3">
        <v>46243</v>
      </c>
      <c r="K662" s="2" t="s">
        <v>25</v>
      </c>
      <c r="L662" s="2" t="s">
        <v>107</v>
      </c>
      <c r="N662" t="s">
        <v>3440</v>
      </c>
      <c r="O662" s="3">
        <v>45306</v>
      </c>
      <c r="P662" s="2">
        <f t="shared" ca="1" si="20"/>
        <v>23</v>
      </c>
      <c r="Q662" s="2">
        <f t="shared" ca="1" si="21"/>
        <v>272</v>
      </c>
      <c r="R662" s="9">
        <f ca="1">ROUNDUP(YEARFRAC(tSeniority_Bonus[[#This Row],[DOH]],TODAY())*12,0)</f>
        <v>273</v>
      </c>
      <c r="S662" s="10">
        <f ca="1">ROUND(tSeniority_Bonus[[#This Row],[YearFrac]]*$S$2,0)</f>
        <v>19929</v>
      </c>
      <c r="T662" s="10">
        <f ca="1">IF(tSeniority_Bonus[[#This Row],[YearFrac]]*$S$2&lt;$S$3,$S$3,IF(tSeniority_Bonus[[#This Row],[YearFrac]]*$S$2&gt;$S$4,$S$4,tSeniority_Bonus[[#This Row],[YearFrac]]*$S$2))</f>
        <v>19929</v>
      </c>
      <c r="U662" s="10">
        <f ca="1">IF(tSeniority_Bonus[[#This Row],[YearFrac]]*$S$2&lt;$S$3,$S$3,tSeniority_Bonus[[#This Row],[YearFrac]]*$S$2)</f>
        <v>19929</v>
      </c>
    </row>
    <row r="663" spans="1:21">
      <c r="A663" s="2">
        <v>1054699</v>
      </c>
      <c r="B663" s="2">
        <v>655</v>
      </c>
      <c r="C663" s="2">
        <v>655</v>
      </c>
      <c r="D663" s="2" t="s">
        <v>854</v>
      </c>
      <c r="E663" s="3">
        <v>37106</v>
      </c>
      <c r="F663" s="2" t="s">
        <v>14</v>
      </c>
      <c r="G663" s="2" t="s">
        <v>15</v>
      </c>
      <c r="H663" s="3">
        <v>45434</v>
      </c>
      <c r="K663" s="2" t="s">
        <v>52</v>
      </c>
      <c r="L663" s="2" t="s">
        <v>185</v>
      </c>
      <c r="N663" t="s">
        <v>3440</v>
      </c>
      <c r="O663" s="3">
        <v>45306</v>
      </c>
      <c r="P663" s="2">
        <f t="shared" ca="1" si="20"/>
        <v>23</v>
      </c>
      <c r="Q663" s="2">
        <f t="shared" ca="1" si="21"/>
        <v>272</v>
      </c>
      <c r="R663" s="9">
        <f ca="1">ROUNDUP(YEARFRAC(tSeniority_Bonus[[#This Row],[DOH]],TODAY())*12,0)</f>
        <v>272</v>
      </c>
      <c r="S663" s="10">
        <f ca="1">ROUND(tSeniority_Bonus[[#This Row],[YearFrac]]*$S$2,0)</f>
        <v>19856</v>
      </c>
      <c r="T663" s="10">
        <f ca="1">IF(tSeniority_Bonus[[#This Row],[YearFrac]]*$S$2&lt;$S$3,$S$3,IF(tSeniority_Bonus[[#This Row],[YearFrac]]*$S$2&gt;$S$4,$S$4,tSeniority_Bonus[[#This Row],[YearFrac]]*$S$2))</f>
        <v>19856</v>
      </c>
      <c r="U663" s="10">
        <f ca="1">IF(tSeniority_Bonus[[#This Row],[YearFrac]]*$S$2&lt;$S$3,$S$3,tSeniority_Bonus[[#This Row],[YearFrac]]*$S$2)</f>
        <v>19856</v>
      </c>
    </row>
    <row r="664" spans="1:21">
      <c r="A664" s="2">
        <v>1055472</v>
      </c>
      <c r="B664" s="2">
        <v>656</v>
      </c>
      <c r="C664" s="2">
        <v>656</v>
      </c>
      <c r="D664" s="2" t="s">
        <v>855</v>
      </c>
      <c r="E664" s="3">
        <v>37106</v>
      </c>
      <c r="F664" s="2" t="s">
        <v>211</v>
      </c>
      <c r="G664" s="2" t="s">
        <v>15</v>
      </c>
      <c r="H664" s="3">
        <v>38239</v>
      </c>
      <c r="K664" s="2" t="s">
        <v>142</v>
      </c>
      <c r="L664" s="2" t="s">
        <v>75</v>
      </c>
      <c r="N664" t="s">
        <v>3440</v>
      </c>
      <c r="O664" s="3">
        <v>45306</v>
      </c>
      <c r="P664" s="2">
        <f t="shared" ca="1" si="20"/>
        <v>23</v>
      </c>
      <c r="Q664" s="2">
        <f t="shared" ca="1" si="21"/>
        <v>272</v>
      </c>
      <c r="R664" s="9">
        <f ca="1">ROUNDUP(YEARFRAC(tSeniority_Bonus[[#This Row],[DOH]],TODAY())*12,0)</f>
        <v>272</v>
      </c>
      <c r="S664" s="10">
        <f ca="1">ROUND(tSeniority_Bonus[[#This Row],[YearFrac]]*$S$2,0)</f>
        <v>19856</v>
      </c>
      <c r="T664" s="10">
        <f ca="1">IF(tSeniority_Bonus[[#This Row],[YearFrac]]*$S$2&lt;$S$3,$S$3,IF(tSeniority_Bonus[[#This Row],[YearFrac]]*$S$2&gt;$S$4,$S$4,tSeniority_Bonus[[#This Row],[YearFrac]]*$S$2))</f>
        <v>19856</v>
      </c>
      <c r="U664" s="10">
        <f ca="1">IF(tSeniority_Bonus[[#This Row],[YearFrac]]*$S$2&lt;$S$3,$S$3,tSeniority_Bonus[[#This Row],[YearFrac]]*$S$2)</f>
        <v>19856</v>
      </c>
    </row>
    <row r="665" spans="1:21">
      <c r="A665" s="2">
        <v>1055453</v>
      </c>
      <c r="B665" s="2">
        <v>657</v>
      </c>
      <c r="C665" s="2">
        <v>657</v>
      </c>
      <c r="D665" s="2" t="s">
        <v>856</v>
      </c>
      <c r="E665" s="3">
        <v>37106</v>
      </c>
      <c r="F665" s="2" t="s">
        <v>57</v>
      </c>
      <c r="G665" s="2" t="s">
        <v>15</v>
      </c>
      <c r="H665" s="3">
        <v>39302</v>
      </c>
      <c r="J665" s="2" t="s">
        <v>60</v>
      </c>
      <c r="K665" s="2" t="s">
        <v>147</v>
      </c>
      <c r="L665" s="2" t="s">
        <v>85</v>
      </c>
      <c r="N665" t="s">
        <v>3440</v>
      </c>
      <c r="O665" s="3">
        <v>45306</v>
      </c>
      <c r="P665" s="2">
        <f t="shared" ca="1" si="20"/>
        <v>23</v>
      </c>
      <c r="Q665" s="2">
        <f t="shared" ca="1" si="21"/>
        <v>272</v>
      </c>
      <c r="R665" s="9">
        <f ca="1">ROUNDUP(YEARFRAC(tSeniority_Bonus[[#This Row],[DOH]],TODAY())*12,0)</f>
        <v>272</v>
      </c>
      <c r="S665" s="10">
        <f ca="1">ROUND(tSeniority_Bonus[[#This Row],[YearFrac]]*$S$2,0)</f>
        <v>19856</v>
      </c>
      <c r="T665" s="10">
        <f ca="1">IF(tSeniority_Bonus[[#This Row],[YearFrac]]*$S$2&lt;$S$3,$S$3,IF(tSeniority_Bonus[[#This Row],[YearFrac]]*$S$2&gt;$S$4,$S$4,tSeniority_Bonus[[#This Row],[YearFrac]]*$S$2))</f>
        <v>19856</v>
      </c>
      <c r="U665" s="10">
        <f ca="1">IF(tSeniority_Bonus[[#This Row],[YearFrac]]*$S$2&lt;$S$3,$S$3,tSeniority_Bonus[[#This Row],[YearFrac]]*$S$2)</f>
        <v>19856</v>
      </c>
    </row>
    <row r="666" spans="1:21">
      <c r="A666" s="2">
        <v>1055403</v>
      </c>
      <c r="B666" s="2">
        <v>658</v>
      </c>
      <c r="C666" s="2">
        <v>658</v>
      </c>
      <c r="D666" s="2" t="s">
        <v>857</v>
      </c>
      <c r="E666" s="3">
        <v>37109</v>
      </c>
      <c r="F666" s="2" t="s">
        <v>19</v>
      </c>
      <c r="G666" s="2" t="s">
        <v>15</v>
      </c>
      <c r="H666" s="3">
        <v>46029</v>
      </c>
      <c r="K666" s="2" t="s">
        <v>69</v>
      </c>
      <c r="L666" s="2" t="s">
        <v>263</v>
      </c>
      <c r="N666" t="s">
        <v>3440</v>
      </c>
      <c r="O666" s="3">
        <v>45306</v>
      </c>
      <c r="P666" s="2">
        <f t="shared" ca="1" si="20"/>
        <v>23</v>
      </c>
      <c r="Q666" s="2">
        <f t="shared" ca="1" si="21"/>
        <v>271</v>
      </c>
      <c r="R666" s="9">
        <f ca="1">ROUNDUP(YEARFRAC(tSeniority_Bonus[[#This Row],[DOH]],TODAY())*12,0)</f>
        <v>272</v>
      </c>
      <c r="S666" s="10">
        <f ca="1">ROUND(tSeniority_Bonus[[#This Row],[YearFrac]]*$S$2,0)</f>
        <v>19856</v>
      </c>
      <c r="T666" s="10">
        <f ca="1">IF(tSeniority_Bonus[[#This Row],[YearFrac]]*$S$2&lt;$S$3,$S$3,IF(tSeniority_Bonus[[#This Row],[YearFrac]]*$S$2&gt;$S$4,$S$4,tSeniority_Bonus[[#This Row],[YearFrac]]*$S$2))</f>
        <v>19856</v>
      </c>
      <c r="U666" s="10">
        <f ca="1">IF(tSeniority_Bonus[[#This Row],[YearFrac]]*$S$2&lt;$S$3,$S$3,tSeniority_Bonus[[#This Row],[YearFrac]]*$S$2)</f>
        <v>19856</v>
      </c>
    </row>
    <row r="667" spans="1:21">
      <c r="A667" s="2">
        <v>1052780</v>
      </c>
      <c r="B667" s="2">
        <v>659</v>
      </c>
      <c r="C667" s="2">
        <v>659</v>
      </c>
      <c r="D667" s="2" t="s">
        <v>858</v>
      </c>
      <c r="E667" s="3">
        <v>37109</v>
      </c>
      <c r="F667" s="2" t="s">
        <v>57</v>
      </c>
      <c r="G667" s="2" t="s">
        <v>15</v>
      </c>
      <c r="H667" s="3">
        <v>45455</v>
      </c>
      <c r="K667" s="2" t="s">
        <v>45</v>
      </c>
      <c r="L667" s="2" t="s">
        <v>58</v>
      </c>
      <c r="N667" t="s">
        <v>3440</v>
      </c>
      <c r="O667" s="3">
        <v>45306</v>
      </c>
      <c r="P667" s="2">
        <f t="shared" ca="1" si="20"/>
        <v>23</v>
      </c>
      <c r="Q667" s="2">
        <f t="shared" ca="1" si="21"/>
        <v>271</v>
      </c>
      <c r="R667" s="9">
        <f ca="1">ROUNDUP(YEARFRAC(tSeniority_Bonus[[#This Row],[DOH]],TODAY())*12,0)</f>
        <v>272</v>
      </c>
      <c r="S667" s="10">
        <f ca="1">ROUND(tSeniority_Bonus[[#This Row],[YearFrac]]*$S$2,0)</f>
        <v>19856</v>
      </c>
      <c r="T667" s="10">
        <f ca="1">IF(tSeniority_Bonus[[#This Row],[YearFrac]]*$S$2&lt;$S$3,$S$3,IF(tSeniority_Bonus[[#This Row],[YearFrac]]*$S$2&gt;$S$4,$S$4,tSeniority_Bonus[[#This Row],[YearFrac]]*$S$2))</f>
        <v>19856</v>
      </c>
      <c r="U667" s="10">
        <f ca="1">IF(tSeniority_Bonus[[#This Row],[YearFrac]]*$S$2&lt;$S$3,$S$3,tSeniority_Bonus[[#This Row],[YearFrac]]*$S$2)</f>
        <v>19856</v>
      </c>
    </row>
    <row r="668" spans="1:21">
      <c r="A668" s="2">
        <v>1000616</v>
      </c>
      <c r="B668" s="2">
        <v>660</v>
      </c>
      <c r="C668" s="2">
        <v>660</v>
      </c>
      <c r="D668" s="2" t="s">
        <v>859</v>
      </c>
      <c r="E668" s="3">
        <v>37109</v>
      </c>
      <c r="F668" s="2" t="s">
        <v>19</v>
      </c>
      <c r="G668" s="2" t="s">
        <v>15</v>
      </c>
      <c r="H668" s="3">
        <v>46150</v>
      </c>
      <c r="K668" s="2" t="s">
        <v>52</v>
      </c>
      <c r="L668" s="2" t="s">
        <v>164</v>
      </c>
      <c r="N668" t="s">
        <v>3440</v>
      </c>
      <c r="O668" s="3">
        <v>45306</v>
      </c>
      <c r="P668" s="2">
        <f t="shared" ca="1" si="20"/>
        <v>23</v>
      </c>
      <c r="Q668" s="2">
        <f t="shared" ca="1" si="21"/>
        <v>271</v>
      </c>
      <c r="R668" s="9">
        <f ca="1">ROUNDUP(YEARFRAC(tSeniority_Bonus[[#This Row],[DOH]],TODAY())*12,0)</f>
        <v>272</v>
      </c>
      <c r="S668" s="10">
        <f ca="1">ROUND(tSeniority_Bonus[[#This Row],[YearFrac]]*$S$2,0)</f>
        <v>19856</v>
      </c>
      <c r="T668" s="10">
        <f ca="1">IF(tSeniority_Bonus[[#This Row],[YearFrac]]*$S$2&lt;$S$3,$S$3,IF(tSeniority_Bonus[[#This Row],[YearFrac]]*$S$2&gt;$S$4,$S$4,tSeniority_Bonus[[#This Row],[YearFrac]]*$S$2))</f>
        <v>19856</v>
      </c>
      <c r="U668" s="10">
        <f ca="1">IF(tSeniority_Bonus[[#This Row],[YearFrac]]*$S$2&lt;$S$3,$S$3,tSeniority_Bonus[[#This Row],[YearFrac]]*$S$2)</f>
        <v>19856</v>
      </c>
    </row>
    <row r="669" spans="1:21">
      <c r="A669" s="2">
        <v>1055459</v>
      </c>
      <c r="B669" s="2">
        <v>661</v>
      </c>
      <c r="C669" s="2">
        <v>661</v>
      </c>
      <c r="D669" s="2" t="s">
        <v>860</v>
      </c>
      <c r="E669" s="3">
        <v>37109</v>
      </c>
      <c r="F669" s="2" t="s">
        <v>28</v>
      </c>
      <c r="G669" s="2" t="s">
        <v>15</v>
      </c>
      <c r="H669" s="3">
        <v>43788</v>
      </c>
      <c r="K669" s="2" t="s">
        <v>21</v>
      </c>
      <c r="L669" s="2" t="s">
        <v>176</v>
      </c>
      <c r="N669" t="s">
        <v>3440</v>
      </c>
      <c r="O669" s="3">
        <v>45306</v>
      </c>
      <c r="P669" s="2">
        <f t="shared" ca="1" si="20"/>
        <v>23</v>
      </c>
      <c r="Q669" s="2">
        <f t="shared" ca="1" si="21"/>
        <v>271</v>
      </c>
      <c r="R669" s="9">
        <f ca="1">ROUNDUP(YEARFRAC(tSeniority_Bonus[[#This Row],[DOH]],TODAY())*12,0)</f>
        <v>272</v>
      </c>
      <c r="S669" s="10">
        <f ca="1">ROUND(tSeniority_Bonus[[#This Row],[YearFrac]]*$S$2,0)</f>
        <v>19856</v>
      </c>
      <c r="T669" s="10">
        <f ca="1">IF(tSeniority_Bonus[[#This Row],[YearFrac]]*$S$2&lt;$S$3,$S$3,IF(tSeniority_Bonus[[#This Row],[YearFrac]]*$S$2&gt;$S$4,$S$4,tSeniority_Bonus[[#This Row],[YearFrac]]*$S$2))</f>
        <v>19856</v>
      </c>
      <c r="U669" s="10">
        <f ca="1">IF(tSeniority_Bonus[[#This Row],[YearFrac]]*$S$2&lt;$S$3,$S$3,tSeniority_Bonus[[#This Row],[YearFrac]]*$S$2)</f>
        <v>19856</v>
      </c>
    </row>
    <row r="670" spans="1:21">
      <c r="A670" s="2">
        <v>1052772</v>
      </c>
      <c r="B670" s="2">
        <v>662</v>
      </c>
      <c r="C670" s="2">
        <v>662</v>
      </c>
      <c r="D670" s="2" t="s">
        <v>861</v>
      </c>
      <c r="E670" s="3">
        <v>37109</v>
      </c>
      <c r="F670" s="2" t="s">
        <v>28</v>
      </c>
      <c r="G670" s="2" t="s">
        <v>15</v>
      </c>
      <c r="H670" s="3">
        <v>43813</v>
      </c>
      <c r="K670" s="2" t="s">
        <v>21</v>
      </c>
      <c r="L670" s="2" t="s">
        <v>199</v>
      </c>
      <c r="N670" t="s">
        <v>3440</v>
      </c>
      <c r="O670" s="3">
        <v>45306</v>
      </c>
      <c r="P670" s="2">
        <f t="shared" ca="1" si="20"/>
        <v>23</v>
      </c>
      <c r="Q670" s="2">
        <f t="shared" ca="1" si="21"/>
        <v>271</v>
      </c>
      <c r="R670" s="9">
        <f ca="1">ROUNDUP(YEARFRAC(tSeniority_Bonus[[#This Row],[DOH]],TODAY())*12,0)</f>
        <v>272</v>
      </c>
      <c r="S670" s="10">
        <f ca="1">ROUND(tSeniority_Bonus[[#This Row],[YearFrac]]*$S$2,0)</f>
        <v>19856</v>
      </c>
      <c r="T670" s="10">
        <f ca="1">IF(tSeniority_Bonus[[#This Row],[YearFrac]]*$S$2&lt;$S$3,$S$3,IF(tSeniority_Bonus[[#This Row],[YearFrac]]*$S$2&gt;$S$4,$S$4,tSeniority_Bonus[[#This Row],[YearFrac]]*$S$2))</f>
        <v>19856</v>
      </c>
      <c r="U670" s="10">
        <f ca="1">IF(tSeniority_Bonus[[#This Row],[YearFrac]]*$S$2&lt;$S$3,$S$3,tSeniority_Bonus[[#This Row],[YearFrac]]*$S$2)</f>
        <v>19856</v>
      </c>
    </row>
    <row r="671" spans="1:21">
      <c r="A671" s="2">
        <v>1052771</v>
      </c>
      <c r="B671" s="2">
        <v>663</v>
      </c>
      <c r="C671" s="2">
        <v>663</v>
      </c>
      <c r="D671" s="2" t="s">
        <v>862</v>
      </c>
      <c r="E671" s="3">
        <v>37109</v>
      </c>
      <c r="F671" s="2" t="s">
        <v>28</v>
      </c>
      <c r="G671" s="2" t="s">
        <v>15</v>
      </c>
      <c r="H671" s="3">
        <v>45026</v>
      </c>
      <c r="K671" s="2" t="s">
        <v>63</v>
      </c>
      <c r="L671" s="2" t="s">
        <v>33</v>
      </c>
      <c r="N671" t="s">
        <v>3440</v>
      </c>
      <c r="O671" s="3">
        <v>45306</v>
      </c>
      <c r="P671" s="2">
        <f t="shared" ca="1" si="20"/>
        <v>23</v>
      </c>
      <c r="Q671" s="2">
        <f t="shared" ca="1" si="21"/>
        <v>271</v>
      </c>
      <c r="R671" s="9">
        <f ca="1">ROUNDUP(YEARFRAC(tSeniority_Bonus[[#This Row],[DOH]],TODAY())*12,0)</f>
        <v>272</v>
      </c>
      <c r="S671" s="10">
        <f ca="1">ROUND(tSeniority_Bonus[[#This Row],[YearFrac]]*$S$2,0)</f>
        <v>19856</v>
      </c>
      <c r="T671" s="10">
        <f ca="1">IF(tSeniority_Bonus[[#This Row],[YearFrac]]*$S$2&lt;$S$3,$S$3,IF(tSeniority_Bonus[[#This Row],[YearFrac]]*$S$2&gt;$S$4,$S$4,tSeniority_Bonus[[#This Row],[YearFrac]]*$S$2))</f>
        <v>19856</v>
      </c>
      <c r="U671" s="10">
        <f ca="1">IF(tSeniority_Bonus[[#This Row],[YearFrac]]*$S$2&lt;$S$3,$S$3,tSeniority_Bonus[[#This Row],[YearFrac]]*$S$2)</f>
        <v>19856</v>
      </c>
    </row>
    <row r="672" spans="1:21">
      <c r="A672" s="2">
        <v>1056980</v>
      </c>
      <c r="B672" s="2">
        <v>664</v>
      </c>
      <c r="C672" s="2">
        <v>664</v>
      </c>
      <c r="D672" s="2" t="s">
        <v>863</v>
      </c>
      <c r="E672" s="3">
        <v>37111</v>
      </c>
      <c r="F672" s="2" t="s">
        <v>57</v>
      </c>
      <c r="G672" s="2" t="s">
        <v>15</v>
      </c>
      <c r="H672" s="3">
        <v>45455</v>
      </c>
      <c r="K672" s="2" t="s">
        <v>38</v>
      </c>
      <c r="L672" s="2" t="s">
        <v>33</v>
      </c>
      <c r="N672" t="s">
        <v>3440</v>
      </c>
      <c r="O672" s="3">
        <v>45306</v>
      </c>
      <c r="P672" s="2">
        <f t="shared" ca="1" si="20"/>
        <v>23</v>
      </c>
      <c r="Q672" s="2">
        <f t="shared" ca="1" si="21"/>
        <v>271</v>
      </c>
      <c r="R672" s="9">
        <f ca="1">ROUNDUP(YEARFRAC(tSeniority_Bonus[[#This Row],[DOH]],TODAY())*12,0)</f>
        <v>272</v>
      </c>
      <c r="S672" s="10">
        <f ca="1">ROUND(tSeniority_Bonus[[#This Row],[YearFrac]]*$S$2,0)</f>
        <v>19856</v>
      </c>
      <c r="T672" s="10">
        <f ca="1">IF(tSeniority_Bonus[[#This Row],[YearFrac]]*$S$2&lt;$S$3,$S$3,IF(tSeniority_Bonus[[#This Row],[YearFrac]]*$S$2&gt;$S$4,$S$4,tSeniority_Bonus[[#This Row],[YearFrac]]*$S$2))</f>
        <v>19856</v>
      </c>
      <c r="U672" s="10">
        <f ca="1">IF(tSeniority_Bonus[[#This Row],[YearFrac]]*$S$2&lt;$S$3,$S$3,tSeniority_Bonus[[#This Row],[YearFrac]]*$S$2)</f>
        <v>19856</v>
      </c>
    </row>
    <row r="673" spans="1:21">
      <c r="A673" s="2">
        <v>1056278</v>
      </c>
      <c r="B673" s="2">
        <v>665</v>
      </c>
      <c r="C673" s="2">
        <v>665</v>
      </c>
      <c r="D673" s="2" t="s">
        <v>864</v>
      </c>
      <c r="E673" s="3">
        <v>37116</v>
      </c>
      <c r="F673" s="2" t="s">
        <v>14</v>
      </c>
      <c r="G673" s="2" t="s">
        <v>15</v>
      </c>
      <c r="H673" s="3">
        <v>45434</v>
      </c>
      <c r="K673" s="2" t="s">
        <v>135</v>
      </c>
      <c r="L673" s="2" t="s">
        <v>265</v>
      </c>
      <c r="N673" t="s">
        <v>3440</v>
      </c>
      <c r="O673" s="3">
        <v>45306</v>
      </c>
      <c r="P673" s="2">
        <f t="shared" ca="1" si="20"/>
        <v>23</v>
      </c>
      <c r="Q673" s="2">
        <f t="shared" ca="1" si="21"/>
        <v>271</v>
      </c>
      <c r="R673" s="9">
        <f ca="1">ROUNDUP(YEARFRAC(tSeniority_Bonus[[#This Row],[DOH]],TODAY())*12,0)</f>
        <v>272</v>
      </c>
      <c r="S673" s="10">
        <f ca="1">ROUND(tSeniority_Bonus[[#This Row],[YearFrac]]*$S$2,0)</f>
        <v>19856</v>
      </c>
      <c r="T673" s="10">
        <f ca="1">IF(tSeniority_Bonus[[#This Row],[YearFrac]]*$S$2&lt;$S$3,$S$3,IF(tSeniority_Bonus[[#This Row],[YearFrac]]*$S$2&gt;$S$4,$S$4,tSeniority_Bonus[[#This Row],[YearFrac]]*$S$2))</f>
        <v>19856</v>
      </c>
      <c r="U673" s="10">
        <f ca="1">IF(tSeniority_Bonus[[#This Row],[YearFrac]]*$S$2&lt;$S$3,$S$3,tSeniority_Bonus[[#This Row],[YearFrac]]*$S$2)</f>
        <v>19856</v>
      </c>
    </row>
    <row r="674" spans="1:21">
      <c r="A674" s="2">
        <v>1055751</v>
      </c>
      <c r="B674" s="2">
        <v>666</v>
      </c>
      <c r="C674" s="2">
        <v>666</v>
      </c>
      <c r="D674" s="2" t="s">
        <v>865</v>
      </c>
      <c r="E674" s="3">
        <v>37116</v>
      </c>
      <c r="F674" s="2" t="s">
        <v>28</v>
      </c>
      <c r="G674" s="2" t="s">
        <v>15</v>
      </c>
      <c r="H674" s="3">
        <v>44874</v>
      </c>
      <c r="K674" s="2" t="s">
        <v>54</v>
      </c>
      <c r="L674" s="2" t="s">
        <v>595</v>
      </c>
      <c r="N674" t="s">
        <v>3440</v>
      </c>
      <c r="O674" s="3">
        <v>45306</v>
      </c>
      <c r="P674" s="2">
        <f t="shared" ca="1" si="20"/>
        <v>23</v>
      </c>
      <c r="Q674" s="2">
        <f t="shared" ca="1" si="21"/>
        <v>271</v>
      </c>
      <c r="R674" s="9">
        <f ca="1">ROUNDUP(YEARFRAC(tSeniority_Bonus[[#This Row],[DOH]],TODAY())*12,0)</f>
        <v>272</v>
      </c>
      <c r="S674" s="10">
        <f ca="1">ROUND(tSeniority_Bonus[[#This Row],[YearFrac]]*$S$2,0)</f>
        <v>19856</v>
      </c>
      <c r="T674" s="10">
        <f ca="1">IF(tSeniority_Bonus[[#This Row],[YearFrac]]*$S$2&lt;$S$3,$S$3,IF(tSeniority_Bonus[[#This Row],[YearFrac]]*$S$2&gt;$S$4,$S$4,tSeniority_Bonus[[#This Row],[YearFrac]]*$S$2))</f>
        <v>19856</v>
      </c>
      <c r="U674" s="10">
        <f ca="1">IF(tSeniority_Bonus[[#This Row],[YearFrac]]*$S$2&lt;$S$3,$S$3,tSeniority_Bonus[[#This Row],[YearFrac]]*$S$2)</f>
        <v>19856</v>
      </c>
    </row>
    <row r="675" spans="1:21">
      <c r="A675" s="2">
        <v>1055744</v>
      </c>
      <c r="B675" s="2">
        <v>667</v>
      </c>
      <c r="C675" s="2">
        <v>667</v>
      </c>
      <c r="D675" s="2" t="s">
        <v>866</v>
      </c>
      <c r="E675" s="3">
        <v>37116</v>
      </c>
      <c r="F675" s="2" t="s">
        <v>19</v>
      </c>
      <c r="G675" s="2" t="s">
        <v>15</v>
      </c>
      <c r="H675" s="3">
        <v>46351</v>
      </c>
      <c r="K675" s="2" t="s">
        <v>126</v>
      </c>
      <c r="L675" s="2" t="s">
        <v>67</v>
      </c>
      <c r="N675" t="s">
        <v>3440</v>
      </c>
      <c r="O675" s="3">
        <v>45306</v>
      </c>
      <c r="P675" s="2">
        <f t="shared" ca="1" si="20"/>
        <v>23</v>
      </c>
      <c r="Q675" s="2">
        <f t="shared" ca="1" si="21"/>
        <v>271</v>
      </c>
      <c r="R675" s="9">
        <f ca="1">ROUNDUP(YEARFRAC(tSeniority_Bonus[[#This Row],[DOH]],TODAY())*12,0)</f>
        <v>272</v>
      </c>
      <c r="S675" s="10">
        <f ca="1">ROUND(tSeniority_Bonus[[#This Row],[YearFrac]]*$S$2,0)</f>
        <v>19856</v>
      </c>
      <c r="T675" s="10">
        <f ca="1">IF(tSeniority_Bonus[[#This Row],[YearFrac]]*$S$2&lt;$S$3,$S$3,IF(tSeniority_Bonus[[#This Row],[YearFrac]]*$S$2&gt;$S$4,$S$4,tSeniority_Bonus[[#This Row],[YearFrac]]*$S$2))</f>
        <v>19856</v>
      </c>
      <c r="U675" s="10">
        <f ca="1">IF(tSeniority_Bonus[[#This Row],[YearFrac]]*$S$2&lt;$S$3,$S$3,tSeniority_Bonus[[#This Row],[YearFrac]]*$S$2)</f>
        <v>19856</v>
      </c>
    </row>
    <row r="676" spans="1:21">
      <c r="A676" s="2">
        <v>1055743</v>
      </c>
      <c r="B676" s="2">
        <v>668</v>
      </c>
      <c r="C676" s="2">
        <v>668</v>
      </c>
      <c r="D676" s="2" t="s">
        <v>867</v>
      </c>
      <c r="E676" s="3">
        <v>37116</v>
      </c>
      <c r="F676" s="2" t="s">
        <v>57</v>
      </c>
      <c r="G676" s="2" t="s">
        <v>15</v>
      </c>
      <c r="H676" s="3">
        <v>45546</v>
      </c>
      <c r="K676" s="2" t="s">
        <v>135</v>
      </c>
      <c r="L676" s="2" t="s">
        <v>478</v>
      </c>
      <c r="N676" t="s">
        <v>3440</v>
      </c>
      <c r="O676" s="3">
        <v>45306</v>
      </c>
      <c r="P676" s="2">
        <f t="shared" ca="1" si="20"/>
        <v>23</v>
      </c>
      <c r="Q676" s="2">
        <f t="shared" ca="1" si="21"/>
        <v>271</v>
      </c>
      <c r="R676" s="9">
        <f ca="1">ROUNDUP(YEARFRAC(tSeniority_Bonus[[#This Row],[DOH]],TODAY())*12,0)</f>
        <v>272</v>
      </c>
      <c r="S676" s="10">
        <f ca="1">ROUND(tSeniority_Bonus[[#This Row],[YearFrac]]*$S$2,0)</f>
        <v>19856</v>
      </c>
      <c r="T676" s="10">
        <f ca="1">IF(tSeniority_Bonus[[#This Row],[YearFrac]]*$S$2&lt;$S$3,$S$3,IF(tSeniority_Bonus[[#This Row],[YearFrac]]*$S$2&gt;$S$4,$S$4,tSeniority_Bonus[[#This Row],[YearFrac]]*$S$2))</f>
        <v>19856</v>
      </c>
      <c r="U676" s="10">
        <f ca="1">IF(tSeniority_Bonus[[#This Row],[YearFrac]]*$S$2&lt;$S$3,$S$3,tSeniority_Bonus[[#This Row],[YearFrac]]*$S$2)</f>
        <v>19856</v>
      </c>
    </row>
    <row r="677" spans="1:21">
      <c r="A677" s="2">
        <v>1055741</v>
      </c>
      <c r="B677" s="2">
        <v>669</v>
      </c>
      <c r="C677" s="2">
        <v>669</v>
      </c>
      <c r="D677" s="2" t="s">
        <v>868</v>
      </c>
      <c r="E677" s="3">
        <v>37118</v>
      </c>
      <c r="F677" s="2" t="s">
        <v>28</v>
      </c>
      <c r="G677" s="2" t="s">
        <v>15</v>
      </c>
      <c r="H677" s="3">
        <v>43813</v>
      </c>
      <c r="K677" s="2" t="s">
        <v>21</v>
      </c>
      <c r="L677" s="2" t="s">
        <v>174</v>
      </c>
      <c r="N677" t="s">
        <v>3440</v>
      </c>
      <c r="O677" s="3">
        <v>45306</v>
      </c>
      <c r="P677" s="2">
        <f t="shared" ca="1" si="20"/>
        <v>23</v>
      </c>
      <c r="Q677" s="2">
        <f t="shared" ca="1" si="21"/>
        <v>271</v>
      </c>
      <c r="R677" s="9">
        <f ca="1">ROUNDUP(YEARFRAC(tSeniority_Bonus[[#This Row],[DOH]],TODAY())*12,0)</f>
        <v>272</v>
      </c>
      <c r="S677" s="10">
        <f ca="1">ROUND(tSeniority_Bonus[[#This Row],[YearFrac]]*$S$2,0)</f>
        <v>19856</v>
      </c>
      <c r="T677" s="10">
        <f ca="1">IF(tSeniority_Bonus[[#This Row],[YearFrac]]*$S$2&lt;$S$3,$S$3,IF(tSeniority_Bonus[[#This Row],[YearFrac]]*$S$2&gt;$S$4,$S$4,tSeniority_Bonus[[#This Row],[YearFrac]]*$S$2))</f>
        <v>19856</v>
      </c>
      <c r="U677" s="10">
        <f ca="1">IF(tSeniority_Bonus[[#This Row],[YearFrac]]*$S$2&lt;$S$3,$S$3,tSeniority_Bonus[[#This Row],[YearFrac]]*$S$2)</f>
        <v>19856</v>
      </c>
    </row>
    <row r="678" spans="1:21">
      <c r="A678" s="2">
        <v>1056318</v>
      </c>
      <c r="B678" s="2">
        <v>670</v>
      </c>
      <c r="C678" s="2">
        <v>670</v>
      </c>
      <c r="D678" s="2" t="s">
        <v>869</v>
      </c>
      <c r="E678" s="3">
        <v>37118</v>
      </c>
      <c r="F678" s="2" t="s">
        <v>19</v>
      </c>
      <c r="G678" s="2" t="s">
        <v>15</v>
      </c>
      <c r="H678" s="3">
        <v>40734</v>
      </c>
      <c r="J678" s="2" t="s">
        <v>60</v>
      </c>
      <c r="K678" s="2" t="s">
        <v>80</v>
      </c>
      <c r="L678" s="2" t="s">
        <v>249</v>
      </c>
      <c r="N678" t="s">
        <v>3440</v>
      </c>
      <c r="O678" s="3">
        <v>45306</v>
      </c>
      <c r="P678" s="2">
        <f t="shared" ca="1" si="20"/>
        <v>23</v>
      </c>
      <c r="Q678" s="2">
        <f t="shared" ca="1" si="21"/>
        <v>271</v>
      </c>
      <c r="R678" s="9">
        <f ca="1">ROUNDUP(YEARFRAC(tSeniority_Bonus[[#This Row],[DOH]],TODAY())*12,0)</f>
        <v>272</v>
      </c>
      <c r="S678" s="10">
        <f ca="1">ROUND(tSeniority_Bonus[[#This Row],[YearFrac]]*$S$2,0)</f>
        <v>19856</v>
      </c>
      <c r="T678" s="10">
        <f ca="1">IF(tSeniority_Bonus[[#This Row],[YearFrac]]*$S$2&lt;$S$3,$S$3,IF(tSeniority_Bonus[[#This Row],[YearFrac]]*$S$2&gt;$S$4,$S$4,tSeniority_Bonus[[#This Row],[YearFrac]]*$S$2))</f>
        <v>19856</v>
      </c>
      <c r="U678" s="10">
        <f ca="1">IF(tSeniority_Bonus[[#This Row],[YearFrac]]*$S$2&lt;$S$3,$S$3,tSeniority_Bonus[[#This Row],[YearFrac]]*$S$2)</f>
        <v>19856</v>
      </c>
    </row>
    <row r="679" spans="1:21">
      <c r="A679" s="2">
        <v>1056319</v>
      </c>
      <c r="B679" s="2">
        <v>671</v>
      </c>
      <c r="C679" s="2">
        <v>671</v>
      </c>
      <c r="D679" s="2" t="s">
        <v>870</v>
      </c>
      <c r="E679" s="3">
        <v>37118</v>
      </c>
      <c r="F679" s="2" t="s">
        <v>57</v>
      </c>
      <c r="G679" s="2" t="s">
        <v>15</v>
      </c>
      <c r="H679" s="3">
        <v>46182</v>
      </c>
      <c r="K679" s="2" t="s">
        <v>135</v>
      </c>
      <c r="L679" s="2" t="s">
        <v>346</v>
      </c>
      <c r="N679" t="s">
        <v>3440</v>
      </c>
      <c r="O679" s="3">
        <v>45306</v>
      </c>
      <c r="P679" s="2">
        <f t="shared" ca="1" si="20"/>
        <v>23</v>
      </c>
      <c r="Q679" s="2">
        <f t="shared" ca="1" si="21"/>
        <v>271</v>
      </c>
      <c r="R679" s="9">
        <f ca="1">ROUNDUP(YEARFRAC(tSeniority_Bonus[[#This Row],[DOH]],TODAY())*12,0)</f>
        <v>272</v>
      </c>
      <c r="S679" s="10">
        <f ca="1">ROUND(tSeniority_Bonus[[#This Row],[YearFrac]]*$S$2,0)</f>
        <v>19856</v>
      </c>
      <c r="T679" s="10">
        <f ca="1">IF(tSeniority_Bonus[[#This Row],[YearFrac]]*$S$2&lt;$S$3,$S$3,IF(tSeniority_Bonus[[#This Row],[YearFrac]]*$S$2&gt;$S$4,$S$4,tSeniority_Bonus[[#This Row],[YearFrac]]*$S$2))</f>
        <v>19856</v>
      </c>
      <c r="U679" s="10">
        <f ca="1">IF(tSeniority_Bonus[[#This Row],[YearFrac]]*$S$2&lt;$S$3,$S$3,tSeniority_Bonus[[#This Row],[YearFrac]]*$S$2)</f>
        <v>19856</v>
      </c>
    </row>
    <row r="680" spans="1:21">
      <c r="A680" s="2">
        <v>1056329</v>
      </c>
      <c r="B680" s="2">
        <v>672</v>
      </c>
      <c r="C680" s="2">
        <v>672</v>
      </c>
      <c r="D680" s="2" t="s">
        <v>871</v>
      </c>
      <c r="E680" s="3">
        <v>37118</v>
      </c>
      <c r="F680" s="2" t="s">
        <v>211</v>
      </c>
      <c r="G680" s="2" t="s">
        <v>15</v>
      </c>
      <c r="H680" s="3">
        <v>38940</v>
      </c>
      <c r="K680" s="2" t="s">
        <v>142</v>
      </c>
      <c r="L680" s="2" t="s">
        <v>145</v>
      </c>
      <c r="N680" t="s">
        <v>3440</v>
      </c>
      <c r="O680" s="3">
        <v>45306</v>
      </c>
      <c r="P680" s="2">
        <f t="shared" ca="1" si="20"/>
        <v>23</v>
      </c>
      <c r="Q680" s="2">
        <f t="shared" ca="1" si="21"/>
        <v>271</v>
      </c>
      <c r="R680" s="9">
        <f ca="1">ROUNDUP(YEARFRAC(tSeniority_Bonus[[#This Row],[DOH]],TODAY())*12,0)</f>
        <v>272</v>
      </c>
      <c r="S680" s="10">
        <f ca="1">ROUND(tSeniority_Bonus[[#This Row],[YearFrac]]*$S$2,0)</f>
        <v>19856</v>
      </c>
      <c r="T680" s="10">
        <f ca="1">IF(tSeniority_Bonus[[#This Row],[YearFrac]]*$S$2&lt;$S$3,$S$3,IF(tSeniority_Bonus[[#This Row],[YearFrac]]*$S$2&gt;$S$4,$S$4,tSeniority_Bonus[[#This Row],[YearFrac]]*$S$2))</f>
        <v>19856</v>
      </c>
      <c r="U680" s="10">
        <f ca="1">IF(tSeniority_Bonus[[#This Row],[YearFrac]]*$S$2&lt;$S$3,$S$3,tSeniority_Bonus[[#This Row],[YearFrac]]*$S$2)</f>
        <v>19856</v>
      </c>
    </row>
    <row r="681" spans="1:21">
      <c r="A681" s="2">
        <v>1054594</v>
      </c>
      <c r="B681" s="2">
        <v>673</v>
      </c>
      <c r="C681" s="2">
        <v>673</v>
      </c>
      <c r="D681" s="2" t="s">
        <v>872</v>
      </c>
      <c r="E681" s="3">
        <v>37123</v>
      </c>
      <c r="F681" s="2" t="s">
        <v>57</v>
      </c>
      <c r="G681" s="2" t="s">
        <v>15</v>
      </c>
      <c r="H681" s="3">
        <v>45875</v>
      </c>
      <c r="K681" s="2" t="s">
        <v>126</v>
      </c>
      <c r="L681" s="2" t="s">
        <v>169</v>
      </c>
      <c r="N681" t="s">
        <v>3440</v>
      </c>
      <c r="O681" s="3">
        <v>45306</v>
      </c>
      <c r="P681" s="2">
        <f t="shared" ca="1" si="20"/>
        <v>23</v>
      </c>
      <c r="Q681" s="2">
        <f t="shared" ca="1" si="21"/>
        <v>271</v>
      </c>
      <c r="R681" s="9">
        <f ca="1">ROUNDUP(YEARFRAC(tSeniority_Bonus[[#This Row],[DOH]],TODAY())*12,0)</f>
        <v>272</v>
      </c>
      <c r="S681" s="10">
        <f ca="1">ROUND(tSeniority_Bonus[[#This Row],[YearFrac]]*$S$2,0)</f>
        <v>19856</v>
      </c>
      <c r="T681" s="10">
        <f ca="1">IF(tSeniority_Bonus[[#This Row],[YearFrac]]*$S$2&lt;$S$3,$S$3,IF(tSeniority_Bonus[[#This Row],[YearFrac]]*$S$2&gt;$S$4,$S$4,tSeniority_Bonus[[#This Row],[YearFrac]]*$S$2))</f>
        <v>19856</v>
      </c>
      <c r="U681" s="10">
        <f ca="1">IF(tSeniority_Bonus[[#This Row],[YearFrac]]*$S$2&lt;$S$3,$S$3,tSeniority_Bonus[[#This Row],[YearFrac]]*$S$2)</f>
        <v>19856</v>
      </c>
    </row>
    <row r="682" spans="1:21">
      <c r="A682" s="2">
        <v>1054595</v>
      </c>
      <c r="B682" s="2">
        <v>674</v>
      </c>
      <c r="C682" s="2">
        <v>674</v>
      </c>
      <c r="D682" s="2" t="s">
        <v>873</v>
      </c>
      <c r="E682" s="3">
        <v>37123</v>
      </c>
      <c r="F682" s="2" t="s">
        <v>14</v>
      </c>
      <c r="G682" s="2" t="s">
        <v>15</v>
      </c>
      <c r="H682" s="3">
        <v>45434</v>
      </c>
      <c r="K682" s="2" t="s">
        <v>874</v>
      </c>
      <c r="L682" s="2" t="s">
        <v>716</v>
      </c>
      <c r="N682" t="s">
        <v>3440</v>
      </c>
      <c r="O682" s="3">
        <v>45306</v>
      </c>
      <c r="P682" s="2">
        <f t="shared" ca="1" si="20"/>
        <v>23</v>
      </c>
      <c r="Q682" s="2">
        <f t="shared" ca="1" si="21"/>
        <v>271</v>
      </c>
      <c r="R682" s="9">
        <f ca="1">ROUNDUP(YEARFRAC(tSeniority_Bonus[[#This Row],[DOH]],TODAY())*12,0)</f>
        <v>272</v>
      </c>
      <c r="S682" s="10">
        <f ca="1">ROUND(tSeniority_Bonus[[#This Row],[YearFrac]]*$S$2,0)</f>
        <v>19856</v>
      </c>
      <c r="T682" s="10">
        <f ca="1">IF(tSeniority_Bonus[[#This Row],[YearFrac]]*$S$2&lt;$S$3,$S$3,IF(tSeniority_Bonus[[#This Row],[YearFrac]]*$S$2&gt;$S$4,$S$4,tSeniority_Bonus[[#This Row],[YearFrac]]*$S$2))</f>
        <v>19856</v>
      </c>
      <c r="U682" s="10">
        <f ca="1">IF(tSeniority_Bonus[[#This Row],[YearFrac]]*$S$2&lt;$S$3,$S$3,tSeniority_Bonus[[#This Row],[YearFrac]]*$S$2)</f>
        <v>19856</v>
      </c>
    </row>
    <row r="683" spans="1:21">
      <c r="A683" s="2">
        <v>1054598</v>
      </c>
      <c r="B683" s="2">
        <v>675</v>
      </c>
      <c r="C683" s="2">
        <v>675</v>
      </c>
      <c r="D683" s="2" t="s">
        <v>875</v>
      </c>
      <c r="E683" s="3">
        <v>37123</v>
      </c>
      <c r="F683" s="2" t="s">
        <v>28</v>
      </c>
      <c r="G683" s="2" t="s">
        <v>15</v>
      </c>
      <c r="H683" s="3">
        <v>39444</v>
      </c>
      <c r="K683" s="2" t="s">
        <v>63</v>
      </c>
      <c r="L683" s="2" t="s">
        <v>480</v>
      </c>
      <c r="N683" t="s">
        <v>3440</v>
      </c>
      <c r="O683" s="3">
        <v>45306</v>
      </c>
      <c r="P683" s="2">
        <f t="shared" ca="1" si="20"/>
        <v>23</v>
      </c>
      <c r="Q683" s="2">
        <f t="shared" ca="1" si="21"/>
        <v>271</v>
      </c>
      <c r="R683" s="9">
        <f ca="1">ROUNDUP(YEARFRAC(tSeniority_Bonus[[#This Row],[DOH]],TODAY())*12,0)</f>
        <v>272</v>
      </c>
      <c r="S683" s="10">
        <f ca="1">ROUND(tSeniority_Bonus[[#This Row],[YearFrac]]*$S$2,0)</f>
        <v>19856</v>
      </c>
      <c r="T683" s="10">
        <f ca="1">IF(tSeniority_Bonus[[#This Row],[YearFrac]]*$S$2&lt;$S$3,$S$3,IF(tSeniority_Bonus[[#This Row],[YearFrac]]*$S$2&gt;$S$4,$S$4,tSeniority_Bonus[[#This Row],[YearFrac]]*$S$2))</f>
        <v>19856</v>
      </c>
      <c r="U683" s="10">
        <f ca="1">IF(tSeniority_Bonus[[#This Row],[YearFrac]]*$S$2&lt;$S$3,$S$3,tSeniority_Bonus[[#This Row],[YearFrac]]*$S$2)</f>
        <v>19856</v>
      </c>
    </row>
    <row r="684" spans="1:21">
      <c r="A684" s="2">
        <v>1054602</v>
      </c>
      <c r="B684" s="2">
        <v>676</v>
      </c>
      <c r="C684" s="2">
        <v>676</v>
      </c>
      <c r="D684" s="2" t="s">
        <v>876</v>
      </c>
      <c r="E684" s="3">
        <v>37123</v>
      </c>
      <c r="F684" s="2" t="s">
        <v>28</v>
      </c>
      <c r="G684" s="2" t="s">
        <v>15</v>
      </c>
      <c r="H684" s="3">
        <v>43813</v>
      </c>
      <c r="K684" s="2" t="s">
        <v>142</v>
      </c>
      <c r="L684" s="2" t="s">
        <v>85</v>
      </c>
      <c r="N684" t="s">
        <v>3440</v>
      </c>
      <c r="O684" s="3">
        <v>45306</v>
      </c>
      <c r="P684" s="2">
        <f t="shared" ca="1" si="20"/>
        <v>23</v>
      </c>
      <c r="Q684" s="2">
        <f t="shared" ca="1" si="21"/>
        <v>271</v>
      </c>
      <c r="R684" s="9">
        <f ca="1">ROUNDUP(YEARFRAC(tSeniority_Bonus[[#This Row],[DOH]],TODAY())*12,0)</f>
        <v>272</v>
      </c>
      <c r="S684" s="10">
        <f ca="1">ROUND(tSeniority_Bonus[[#This Row],[YearFrac]]*$S$2,0)</f>
        <v>19856</v>
      </c>
      <c r="T684" s="10">
        <f ca="1">IF(tSeniority_Bonus[[#This Row],[YearFrac]]*$S$2&lt;$S$3,$S$3,IF(tSeniority_Bonus[[#This Row],[YearFrac]]*$S$2&gt;$S$4,$S$4,tSeniority_Bonus[[#This Row],[YearFrac]]*$S$2))</f>
        <v>19856</v>
      </c>
      <c r="U684" s="10">
        <f ca="1">IF(tSeniority_Bonus[[#This Row],[YearFrac]]*$S$2&lt;$S$3,$S$3,tSeniority_Bonus[[#This Row],[YearFrac]]*$S$2)</f>
        <v>19856</v>
      </c>
    </row>
    <row r="685" spans="1:21">
      <c r="A685" s="2">
        <v>1054607</v>
      </c>
      <c r="B685" s="2">
        <v>677</v>
      </c>
      <c r="C685" s="2">
        <v>677</v>
      </c>
      <c r="D685" s="2" t="s">
        <v>877</v>
      </c>
      <c r="E685" s="3">
        <v>37123</v>
      </c>
      <c r="F685" s="2" t="s">
        <v>14</v>
      </c>
      <c r="G685" s="2" t="s">
        <v>15</v>
      </c>
      <c r="H685" s="3">
        <v>45434</v>
      </c>
      <c r="K685" s="2" t="s">
        <v>63</v>
      </c>
      <c r="L685" s="2" t="s">
        <v>463</v>
      </c>
      <c r="N685" t="s">
        <v>3440</v>
      </c>
      <c r="O685" s="3">
        <v>45306</v>
      </c>
      <c r="P685" s="2">
        <f t="shared" ca="1" si="20"/>
        <v>23</v>
      </c>
      <c r="Q685" s="2">
        <f t="shared" ca="1" si="21"/>
        <v>271</v>
      </c>
      <c r="R685" s="9">
        <f ca="1">ROUNDUP(YEARFRAC(tSeniority_Bonus[[#This Row],[DOH]],TODAY())*12,0)</f>
        <v>272</v>
      </c>
      <c r="S685" s="10">
        <f ca="1">ROUND(tSeniority_Bonus[[#This Row],[YearFrac]]*$S$2,0)</f>
        <v>19856</v>
      </c>
      <c r="T685" s="10">
        <f ca="1">IF(tSeniority_Bonus[[#This Row],[YearFrac]]*$S$2&lt;$S$3,$S$3,IF(tSeniority_Bonus[[#This Row],[YearFrac]]*$S$2&gt;$S$4,$S$4,tSeniority_Bonus[[#This Row],[YearFrac]]*$S$2))</f>
        <v>19856</v>
      </c>
      <c r="U685" s="10">
        <f ca="1">IF(tSeniority_Bonus[[#This Row],[YearFrac]]*$S$2&lt;$S$3,$S$3,tSeniority_Bonus[[#This Row],[YearFrac]]*$S$2)</f>
        <v>19856</v>
      </c>
    </row>
    <row r="686" spans="1:21">
      <c r="A686" s="2">
        <v>1056433</v>
      </c>
      <c r="B686" s="2">
        <v>678</v>
      </c>
      <c r="C686" s="2">
        <v>678</v>
      </c>
      <c r="D686" s="2" t="s">
        <v>878</v>
      </c>
      <c r="E686" s="3">
        <v>37123</v>
      </c>
      <c r="F686" s="2" t="s">
        <v>14</v>
      </c>
      <c r="G686" s="2" t="s">
        <v>15</v>
      </c>
      <c r="H686" s="3">
        <v>45521</v>
      </c>
      <c r="K686" s="2" t="s">
        <v>63</v>
      </c>
      <c r="L686" s="2" t="s">
        <v>174</v>
      </c>
      <c r="N686" t="s">
        <v>3440</v>
      </c>
      <c r="O686" s="3">
        <v>45306</v>
      </c>
      <c r="P686" s="2">
        <f t="shared" ca="1" si="20"/>
        <v>23</v>
      </c>
      <c r="Q686" s="2">
        <f t="shared" ca="1" si="21"/>
        <v>271</v>
      </c>
      <c r="R686" s="9">
        <f ca="1">ROUNDUP(YEARFRAC(tSeniority_Bonus[[#This Row],[DOH]],TODAY())*12,0)</f>
        <v>272</v>
      </c>
      <c r="S686" s="10">
        <f ca="1">ROUND(tSeniority_Bonus[[#This Row],[YearFrac]]*$S$2,0)</f>
        <v>19856</v>
      </c>
      <c r="T686" s="10">
        <f ca="1">IF(tSeniority_Bonus[[#This Row],[YearFrac]]*$S$2&lt;$S$3,$S$3,IF(tSeniority_Bonus[[#This Row],[YearFrac]]*$S$2&gt;$S$4,$S$4,tSeniority_Bonus[[#This Row],[YearFrac]]*$S$2))</f>
        <v>19856</v>
      </c>
      <c r="U686" s="10">
        <f ca="1">IF(tSeniority_Bonus[[#This Row],[YearFrac]]*$S$2&lt;$S$3,$S$3,tSeniority_Bonus[[#This Row],[YearFrac]]*$S$2)</f>
        <v>19856</v>
      </c>
    </row>
    <row r="687" spans="1:21">
      <c r="A687" s="2">
        <v>1060781</v>
      </c>
      <c r="B687" s="2">
        <v>679</v>
      </c>
      <c r="C687" s="2">
        <v>679</v>
      </c>
      <c r="D687" s="2" t="s">
        <v>879</v>
      </c>
      <c r="E687" s="3">
        <v>37123</v>
      </c>
      <c r="F687" s="2" t="s">
        <v>57</v>
      </c>
      <c r="G687" s="2" t="s">
        <v>15</v>
      </c>
      <c r="H687" s="3">
        <v>46048</v>
      </c>
      <c r="K687" s="2" t="s">
        <v>38</v>
      </c>
      <c r="L687" s="2" t="s">
        <v>145</v>
      </c>
      <c r="N687" t="s">
        <v>3440</v>
      </c>
      <c r="O687" s="3">
        <v>45306</v>
      </c>
      <c r="P687" s="2">
        <f t="shared" ca="1" si="20"/>
        <v>23</v>
      </c>
      <c r="Q687" s="2">
        <f t="shared" ca="1" si="21"/>
        <v>271</v>
      </c>
      <c r="R687" s="9">
        <f ca="1">ROUNDUP(YEARFRAC(tSeniority_Bonus[[#This Row],[DOH]],TODAY())*12,0)</f>
        <v>272</v>
      </c>
      <c r="S687" s="10">
        <f ca="1">ROUND(tSeniority_Bonus[[#This Row],[YearFrac]]*$S$2,0)</f>
        <v>19856</v>
      </c>
      <c r="T687" s="10">
        <f ca="1">IF(tSeniority_Bonus[[#This Row],[YearFrac]]*$S$2&lt;$S$3,$S$3,IF(tSeniority_Bonus[[#This Row],[YearFrac]]*$S$2&gt;$S$4,$S$4,tSeniority_Bonus[[#This Row],[YearFrac]]*$S$2))</f>
        <v>19856</v>
      </c>
      <c r="U687" s="10">
        <f ca="1">IF(tSeniority_Bonus[[#This Row],[YearFrac]]*$S$2&lt;$S$3,$S$3,tSeniority_Bonus[[#This Row],[YearFrac]]*$S$2)</f>
        <v>19856</v>
      </c>
    </row>
    <row r="688" spans="1:21">
      <c r="A688" s="2">
        <v>1056432</v>
      </c>
      <c r="B688" s="2">
        <v>680</v>
      </c>
      <c r="C688" s="2">
        <v>680</v>
      </c>
      <c r="D688" s="2" t="s">
        <v>880</v>
      </c>
      <c r="E688" s="3">
        <v>37123</v>
      </c>
      <c r="F688" s="2" t="s">
        <v>19</v>
      </c>
      <c r="G688" s="2" t="s">
        <v>15</v>
      </c>
      <c r="H688" s="3">
        <v>46351</v>
      </c>
      <c r="K688" s="2" t="s">
        <v>126</v>
      </c>
      <c r="L688" s="2" t="s">
        <v>233</v>
      </c>
      <c r="N688" t="s">
        <v>3440</v>
      </c>
      <c r="O688" s="3">
        <v>45306</v>
      </c>
      <c r="P688" s="2">
        <f t="shared" ca="1" si="20"/>
        <v>23</v>
      </c>
      <c r="Q688" s="2">
        <f t="shared" ca="1" si="21"/>
        <v>271</v>
      </c>
      <c r="R688" s="9">
        <f ca="1">ROUNDUP(YEARFRAC(tSeniority_Bonus[[#This Row],[DOH]],TODAY())*12,0)</f>
        <v>272</v>
      </c>
      <c r="S688" s="10">
        <f ca="1">ROUND(tSeniority_Bonus[[#This Row],[YearFrac]]*$S$2,0)</f>
        <v>19856</v>
      </c>
      <c r="T688" s="10">
        <f ca="1">IF(tSeniority_Bonus[[#This Row],[YearFrac]]*$S$2&lt;$S$3,$S$3,IF(tSeniority_Bonus[[#This Row],[YearFrac]]*$S$2&gt;$S$4,$S$4,tSeniority_Bonus[[#This Row],[YearFrac]]*$S$2))</f>
        <v>19856</v>
      </c>
      <c r="U688" s="10">
        <f ca="1">IF(tSeniority_Bonus[[#This Row],[YearFrac]]*$S$2&lt;$S$3,$S$3,tSeniority_Bonus[[#This Row],[YearFrac]]*$S$2)</f>
        <v>19856</v>
      </c>
    </row>
    <row r="689" spans="1:21">
      <c r="A689" s="2">
        <v>1054606</v>
      </c>
      <c r="B689" s="2">
        <v>681</v>
      </c>
      <c r="C689" s="2">
        <v>681</v>
      </c>
      <c r="D689" s="2" t="s">
        <v>881</v>
      </c>
      <c r="E689" s="3">
        <v>37123</v>
      </c>
      <c r="F689" s="2" t="s">
        <v>211</v>
      </c>
      <c r="G689" s="2" t="s">
        <v>15</v>
      </c>
      <c r="H689" s="3">
        <v>40734</v>
      </c>
      <c r="K689" s="2" t="s">
        <v>65</v>
      </c>
      <c r="L689" s="2" t="s">
        <v>882</v>
      </c>
      <c r="N689" t="s">
        <v>3440</v>
      </c>
      <c r="O689" s="3">
        <v>45306</v>
      </c>
      <c r="P689" s="2">
        <f t="shared" ca="1" si="20"/>
        <v>23</v>
      </c>
      <c r="Q689" s="2">
        <f t="shared" ca="1" si="21"/>
        <v>271</v>
      </c>
      <c r="R689" s="9">
        <f ca="1">ROUNDUP(YEARFRAC(tSeniority_Bonus[[#This Row],[DOH]],TODAY())*12,0)</f>
        <v>272</v>
      </c>
      <c r="S689" s="10">
        <f ca="1">ROUND(tSeniority_Bonus[[#This Row],[YearFrac]]*$S$2,0)</f>
        <v>19856</v>
      </c>
      <c r="T689" s="10">
        <f ca="1">IF(tSeniority_Bonus[[#This Row],[YearFrac]]*$S$2&lt;$S$3,$S$3,IF(tSeniority_Bonus[[#This Row],[YearFrac]]*$S$2&gt;$S$4,$S$4,tSeniority_Bonus[[#This Row],[YearFrac]]*$S$2))</f>
        <v>19856</v>
      </c>
      <c r="U689" s="10">
        <f ca="1">IF(tSeniority_Bonus[[#This Row],[YearFrac]]*$S$2&lt;$S$3,$S$3,tSeniority_Bonus[[#This Row],[YearFrac]]*$S$2)</f>
        <v>19856</v>
      </c>
    </row>
    <row r="690" spans="1:21">
      <c r="A690" s="2">
        <v>1056983</v>
      </c>
      <c r="B690" s="2">
        <v>682</v>
      </c>
      <c r="C690" s="2">
        <v>682</v>
      </c>
      <c r="D690" s="2" t="s">
        <v>883</v>
      </c>
      <c r="E690" s="3">
        <v>37131</v>
      </c>
      <c r="F690" s="2" t="s">
        <v>28</v>
      </c>
      <c r="G690" s="2" t="s">
        <v>15</v>
      </c>
      <c r="H690" s="3">
        <v>45434</v>
      </c>
      <c r="K690" s="2" t="s">
        <v>21</v>
      </c>
      <c r="L690" s="2" t="s">
        <v>805</v>
      </c>
      <c r="N690" t="s">
        <v>3440</v>
      </c>
      <c r="O690" s="3">
        <v>45306</v>
      </c>
      <c r="P690" s="2">
        <f t="shared" ca="1" si="20"/>
        <v>23</v>
      </c>
      <c r="Q690" s="2">
        <f t="shared" ca="1" si="21"/>
        <v>271</v>
      </c>
      <c r="R690" s="9">
        <f ca="1">ROUNDUP(YEARFRAC(tSeniority_Bonus[[#This Row],[DOH]],TODAY())*12,0)</f>
        <v>272</v>
      </c>
      <c r="S690" s="10">
        <f ca="1">ROUND(tSeniority_Bonus[[#This Row],[YearFrac]]*$S$2,0)</f>
        <v>19856</v>
      </c>
      <c r="T690" s="10">
        <f ca="1">IF(tSeniority_Bonus[[#This Row],[YearFrac]]*$S$2&lt;$S$3,$S$3,IF(tSeniority_Bonus[[#This Row],[YearFrac]]*$S$2&gt;$S$4,$S$4,tSeniority_Bonus[[#This Row],[YearFrac]]*$S$2))</f>
        <v>19856</v>
      </c>
      <c r="U690" s="10">
        <f ca="1">IF(tSeniority_Bonus[[#This Row],[YearFrac]]*$S$2&lt;$S$3,$S$3,tSeniority_Bonus[[#This Row],[YearFrac]]*$S$2)</f>
        <v>19856</v>
      </c>
    </row>
    <row r="691" spans="1:21">
      <c r="A691" s="2">
        <v>1056984</v>
      </c>
      <c r="B691" s="2">
        <v>683</v>
      </c>
      <c r="C691" s="2">
        <v>683</v>
      </c>
      <c r="D691" s="2" t="s">
        <v>884</v>
      </c>
      <c r="E691" s="3">
        <v>37131</v>
      </c>
      <c r="F691" s="2" t="s">
        <v>31</v>
      </c>
      <c r="G691" s="2" t="s">
        <v>15</v>
      </c>
      <c r="H691" s="3">
        <v>46427</v>
      </c>
      <c r="K691" s="2" t="s">
        <v>126</v>
      </c>
      <c r="L691" s="2" t="s">
        <v>26</v>
      </c>
      <c r="N691" t="s">
        <v>3440</v>
      </c>
      <c r="O691" s="3">
        <v>45306</v>
      </c>
      <c r="P691" s="2">
        <f t="shared" ca="1" si="20"/>
        <v>23</v>
      </c>
      <c r="Q691" s="2">
        <f t="shared" ca="1" si="21"/>
        <v>271</v>
      </c>
      <c r="R691" s="9">
        <f ca="1">ROUNDUP(YEARFRAC(tSeniority_Bonus[[#This Row],[DOH]],TODAY())*12,0)</f>
        <v>272</v>
      </c>
      <c r="S691" s="10">
        <f ca="1">ROUND(tSeniority_Bonus[[#This Row],[YearFrac]]*$S$2,0)</f>
        <v>19856</v>
      </c>
      <c r="T691" s="10">
        <f ca="1">IF(tSeniority_Bonus[[#This Row],[YearFrac]]*$S$2&lt;$S$3,$S$3,IF(tSeniority_Bonus[[#This Row],[YearFrac]]*$S$2&gt;$S$4,$S$4,tSeniority_Bonus[[#This Row],[YearFrac]]*$S$2))</f>
        <v>19856</v>
      </c>
      <c r="U691" s="10">
        <f ca="1">IF(tSeniority_Bonus[[#This Row],[YearFrac]]*$S$2&lt;$S$3,$S$3,tSeniority_Bonus[[#This Row],[YearFrac]]*$S$2)</f>
        <v>19856</v>
      </c>
    </row>
    <row r="692" spans="1:21">
      <c r="A692" s="2">
        <v>1055464</v>
      </c>
      <c r="B692" s="2">
        <v>684</v>
      </c>
      <c r="C692" s="2">
        <v>684</v>
      </c>
      <c r="D692" s="2" t="s">
        <v>885</v>
      </c>
      <c r="E692" s="3">
        <v>37138</v>
      </c>
      <c r="F692" s="2" t="s">
        <v>14</v>
      </c>
      <c r="G692" s="2" t="s">
        <v>15</v>
      </c>
      <c r="H692" s="3">
        <v>45455</v>
      </c>
      <c r="K692" s="2" t="s">
        <v>63</v>
      </c>
      <c r="L692" s="2" t="s">
        <v>159</v>
      </c>
      <c r="N692" t="s">
        <v>3440</v>
      </c>
      <c r="O692" s="3">
        <v>45306</v>
      </c>
      <c r="P692" s="2">
        <f t="shared" ca="1" si="20"/>
        <v>23</v>
      </c>
      <c r="Q692" s="2">
        <f t="shared" ca="1" si="21"/>
        <v>270</v>
      </c>
      <c r="R692" s="9">
        <f ca="1">ROUNDUP(YEARFRAC(tSeniority_Bonus[[#This Row],[DOH]],TODAY())*12,0)</f>
        <v>271</v>
      </c>
      <c r="S692" s="10">
        <f ca="1">ROUND(tSeniority_Bonus[[#This Row],[YearFrac]]*$S$2,0)</f>
        <v>19783</v>
      </c>
      <c r="T692" s="10">
        <f ca="1">IF(tSeniority_Bonus[[#This Row],[YearFrac]]*$S$2&lt;$S$3,$S$3,IF(tSeniority_Bonus[[#This Row],[YearFrac]]*$S$2&gt;$S$4,$S$4,tSeniority_Bonus[[#This Row],[YearFrac]]*$S$2))</f>
        <v>19783</v>
      </c>
      <c r="U692" s="10">
        <f ca="1">IF(tSeniority_Bonus[[#This Row],[YearFrac]]*$S$2&lt;$S$3,$S$3,tSeniority_Bonus[[#This Row],[YearFrac]]*$S$2)</f>
        <v>19783</v>
      </c>
    </row>
    <row r="693" spans="1:21">
      <c r="A693" s="2">
        <v>1055471</v>
      </c>
      <c r="B693" s="2">
        <v>685</v>
      </c>
      <c r="C693" s="2">
        <v>685</v>
      </c>
      <c r="D693" s="2" t="s">
        <v>886</v>
      </c>
      <c r="E693" s="3">
        <v>37138</v>
      </c>
      <c r="F693" s="2" t="s">
        <v>14</v>
      </c>
      <c r="G693" s="2" t="s">
        <v>15</v>
      </c>
      <c r="H693" s="3">
        <v>45785</v>
      </c>
      <c r="K693" s="2" t="s">
        <v>69</v>
      </c>
      <c r="L693" s="2" t="s">
        <v>233</v>
      </c>
      <c r="N693" t="s">
        <v>3440</v>
      </c>
      <c r="O693" s="3">
        <v>45306</v>
      </c>
      <c r="P693" s="2">
        <f t="shared" ca="1" si="20"/>
        <v>23</v>
      </c>
      <c r="Q693" s="2">
        <f t="shared" ca="1" si="21"/>
        <v>270</v>
      </c>
      <c r="R693" s="9">
        <f ca="1">ROUNDUP(YEARFRAC(tSeniority_Bonus[[#This Row],[DOH]],TODAY())*12,0)</f>
        <v>271</v>
      </c>
      <c r="S693" s="10">
        <f ca="1">ROUND(tSeniority_Bonus[[#This Row],[YearFrac]]*$S$2,0)</f>
        <v>19783</v>
      </c>
      <c r="T693" s="10">
        <f ca="1">IF(tSeniority_Bonus[[#This Row],[YearFrac]]*$S$2&lt;$S$3,$S$3,IF(tSeniority_Bonus[[#This Row],[YearFrac]]*$S$2&gt;$S$4,$S$4,tSeniority_Bonus[[#This Row],[YearFrac]]*$S$2))</f>
        <v>19783</v>
      </c>
      <c r="U693" s="10">
        <f ca="1">IF(tSeniority_Bonus[[#This Row],[YearFrac]]*$S$2&lt;$S$3,$S$3,tSeniority_Bonus[[#This Row],[YearFrac]]*$S$2)</f>
        <v>19783</v>
      </c>
    </row>
    <row r="694" spans="1:21">
      <c r="A694" s="2">
        <v>1055511</v>
      </c>
      <c r="B694" s="2">
        <v>686</v>
      </c>
      <c r="C694" s="2">
        <v>686</v>
      </c>
      <c r="D694" s="2" t="s">
        <v>887</v>
      </c>
      <c r="E694" s="3">
        <v>37138</v>
      </c>
      <c r="F694" s="2" t="s">
        <v>28</v>
      </c>
      <c r="G694" s="2" t="s">
        <v>15</v>
      </c>
      <c r="H694" s="3">
        <v>44631</v>
      </c>
      <c r="K694" s="2" t="s">
        <v>21</v>
      </c>
      <c r="L694" s="2" t="s">
        <v>300</v>
      </c>
      <c r="N694" t="s">
        <v>3440</v>
      </c>
      <c r="O694" s="3">
        <v>45306</v>
      </c>
      <c r="P694" s="2">
        <f t="shared" ca="1" si="20"/>
        <v>23</v>
      </c>
      <c r="Q694" s="2">
        <f t="shared" ca="1" si="21"/>
        <v>270</v>
      </c>
      <c r="R694" s="9">
        <f ca="1">ROUNDUP(YEARFRAC(tSeniority_Bonus[[#This Row],[DOH]],TODAY())*12,0)</f>
        <v>271</v>
      </c>
      <c r="S694" s="10">
        <f ca="1">ROUND(tSeniority_Bonus[[#This Row],[YearFrac]]*$S$2,0)</f>
        <v>19783</v>
      </c>
      <c r="T694" s="10">
        <f ca="1">IF(tSeniority_Bonus[[#This Row],[YearFrac]]*$S$2&lt;$S$3,$S$3,IF(tSeniority_Bonus[[#This Row],[YearFrac]]*$S$2&gt;$S$4,$S$4,tSeniority_Bonus[[#This Row],[YearFrac]]*$S$2))</f>
        <v>19783</v>
      </c>
      <c r="U694" s="10">
        <f ca="1">IF(tSeniority_Bonus[[#This Row],[YearFrac]]*$S$2&lt;$S$3,$S$3,tSeniority_Bonus[[#This Row],[YearFrac]]*$S$2)</f>
        <v>19783</v>
      </c>
    </row>
    <row r="695" spans="1:21">
      <c r="A695" s="2">
        <v>1057168</v>
      </c>
      <c r="B695" s="2">
        <v>687</v>
      </c>
      <c r="C695" s="2">
        <v>687</v>
      </c>
      <c r="D695" s="2" t="s">
        <v>888</v>
      </c>
      <c r="E695" s="3">
        <v>37141</v>
      </c>
      <c r="F695" s="2" t="s">
        <v>889</v>
      </c>
      <c r="G695" s="2" t="s">
        <v>15</v>
      </c>
      <c r="H695" s="3">
        <v>40776</v>
      </c>
      <c r="I695" s="2" t="s">
        <v>709</v>
      </c>
      <c r="L695" s="2" t="s">
        <v>33</v>
      </c>
      <c r="N695" t="s">
        <v>3440</v>
      </c>
      <c r="O695" s="3">
        <v>45306</v>
      </c>
      <c r="P695" s="2">
        <f t="shared" ca="1" si="20"/>
        <v>23</v>
      </c>
      <c r="Q695" s="2">
        <f t="shared" ca="1" si="21"/>
        <v>270</v>
      </c>
      <c r="R695" s="9">
        <f ca="1">ROUNDUP(YEARFRAC(tSeniority_Bonus[[#This Row],[DOH]],TODAY())*12,0)</f>
        <v>271</v>
      </c>
      <c r="S695" s="10">
        <f ca="1">ROUND(tSeniority_Bonus[[#This Row],[YearFrac]]*$S$2,0)</f>
        <v>19783</v>
      </c>
      <c r="T695" s="10">
        <f ca="1">IF(tSeniority_Bonus[[#This Row],[YearFrac]]*$S$2&lt;$S$3,$S$3,IF(tSeniority_Bonus[[#This Row],[YearFrac]]*$S$2&gt;$S$4,$S$4,tSeniority_Bonus[[#This Row],[YearFrac]]*$S$2))</f>
        <v>19783</v>
      </c>
      <c r="U695" s="10">
        <f ca="1">IF(tSeniority_Bonus[[#This Row],[YearFrac]]*$S$2&lt;$S$3,$S$3,tSeniority_Bonus[[#This Row],[YearFrac]]*$S$2)</f>
        <v>19783</v>
      </c>
    </row>
    <row r="696" spans="1:21">
      <c r="A696" s="2">
        <v>1056761</v>
      </c>
      <c r="B696" s="2">
        <v>688</v>
      </c>
      <c r="C696" s="2">
        <v>688</v>
      </c>
      <c r="D696" s="2" t="s">
        <v>890</v>
      </c>
      <c r="E696" s="3">
        <v>37141</v>
      </c>
      <c r="F696" s="2" t="s">
        <v>28</v>
      </c>
      <c r="G696" s="2" t="s">
        <v>15</v>
      </c>
      <c r="H696" s="3">
        <v>44201</v>
      </c>
      <c r="K696" s="2" t="s">
        <v>142</v>
      </c>
      <c r="L696" s="2" t="s">
        <v>174</v>
      </c>
      <c r="N696" t="s">
        <v>3440</v>
      </c>
      <c r="O696" s="3">
        <v>45306</v>
      </c>
      <c r="P696" s="2">
        <f t="shared" ca="1" si="20"/>
        <v>23</v>
      </c>
      <c r="Q696" s="2">
        <f t="shared" ca="1" si="21"/>
        <v>270</v>
      </c>
      <c r="R696" s="9">
        <f ca="1">ROUNDUP(YEARFRAC(tSeniority_Bonus[[#This Row],[DOH]],TODAY())*12,0)</f>
        <v>271</v>
      </c>
      <c r="S696" s="10">
        <f ca="1">ROUND(tSeniority_Bonus[[#This Row],[YearFrac]]*$S$2,0)</f>
        <v>19783</v>
      </c>
      <c r="T696" s="10">
        <f ca="1">IF(tSeniority_Bonus[[#This Row],[YearFrac]]*$S$2&lt;$S$3,$S$3,IF(tSeniority_Bonus[[#This Row],[YearFrac]]*$S$2&gt;$S$4,$S$4,tSeniority_Bonus[[#This Row],[YearFrac]]*$S$2))</f>
        <v>19783</v>
      </c>
      <c r="U696" s="10">
        <f ca="1">IF(tSeniority_Bonus[[#This Row],[YearFrac]]*$S$2&lt;$S$3,$S$3,tSeniority_Bonus[[#This Row],[YearFrac]]*$S$2)</f>
        <v>19783</v>
      </c>
    </row>
    <row r="697" spans="1:21">
      <c r="A697" s="2">
        <v>1057169</v>
      </c>
      <c r="B697" s="2">
        <v>689</v>
      </c>
      <c r="C697" s="2">
        <v>689</v>
      </c>
      <c r="D697" s="2" t="s">
        <v>891</v>
      </c>
      <c r="E697" s="3">
        <v>37141</v>
      </c>
      <c r="F697" s="2" t="s">
        <v>211</v>
      </c>
      <c r="G697" s="2" t="s">
        <v>15</v>
      </c>
      <c r="H697" s="3">
        <v>38940</v>
      </c>
      <c r="K697" s="2" t="s">
        <v>142</v>
      </c>
      <c r="L697" s="2" t="s">
        <v>538</v>
      </c>
      <c r="N697" t="s">
        <v>3440</v>
      </c>
      <c r="O697" s="3">
        <v>45306</v>
      </c>
      <c r="P697" s="2">
        <f t="shared" ca="1" si="20"/>
        <v>23</v>
      </c>
      <c r="Q697" s="2">
        <f t="shared" ca="1" si="21"/>
        <v>270</v>
      </c>
      <c r="R697" s="9">
        <f ca="1">ROUNDUP(YEARFRAC(tSeniority_Bonus[[#This Row],[DOH]],TODAY())*12,0)</f>
        <v>271</v>
      </c>
      <c r="S697" s="10">
        <f ca="1">ROUND(tSeniority_Bonus[[#This Row],[YearFrac]]*$S$2,0)</f>
        <v>19783</v>
      </c>
      <c r="T697" s="10">
        <f ca="1">IF(tSeniority_Bonus[[#This Row],[YearFrac]]*$S$2&lt;$S$3,$S$3,IF(tSeniority_Bonus[[#This Row],[YearFrac]]*$S$2&gt;$S$4,$S$4,tSeniority_Bonus[[#This Row],[YearFrac]]*$S$2))</f>
        <v>19783</v>
      </c>
      <c r="U697" s="10">
        <f ca="1">IF(tSeniority_Bonus[[#This Row],[YearFrac]]*$S$2&lt;$S$3,$S$3,tSeniority_Bonus[[#This Row],[YearFrac]]*$S$2)</f>
        <v>19783</v>
      </c>
    </row>
    <row r="698" spans="1:21">
      <c r="A698" s="2">
        <v>1062034</v>
      </c>
      <c r="B698" s="2">
        <v>690</v>
      </c>
      <c r="C698" s="2">
        <v>690</v>
      </c>
      <c r="D698" s="2" t="s">
        <v>892</v>
      </c>
      <c r="E698" s="3">
        <v>37143</v>
      </c>
      <c r="F698" s="2" t="s">
        <v>14</v>
      </c>
      <c r="G698" s="2" t="s">
        <v>15</v>
      </c>
      <c r="H698" s="3">
        <v>43960</v>
      </c>
      <c r="K698" s="2" t="s">
        <v>16</v>
      </c>
      <c r="L698" s="2" t="s">
        <v>661</v>
      </c>
      <c r="N698" t="s">
        <v>3440</v>
      </c>
      <c r="O698" s="3">
        <v>45306</v>
      </c>
      <c r="P698" s="2">
        <f t="shared" ca="1" si="20"/>
        <v>23</v>
      </c>
      <c r="Q698" s="2">
        <f t="shared" ca="1" si="21"/>
        <v>270</v>
      </c>
      <c r="R698" s="9">
        <f ca="1">ROUNDUP(YEARFRAC(tSeniority_Bonus[[#This Row],[DOH]],TODAY())*12,0)</f>
        <v>271</v>
      </c>
      <c r="S698" s="10">
        <f ca="1">ROUND(tSeniority_Bonus[[#This Row],[YearFrac]]*$S$2,0)</f>
        <v>19783</v>
      </c>
      <c r="T698" s="10">
        <f ca="1">IF(tSeniority_Bonus[[#This Row],[YearFrac]]*$S$2&lt;$S$3,$S$3,IF(tSeniority_Bonus[[#This Row],[YearFrac]]*$S$2&gt;$S$4,$S$4,tSeniority_Bonus[[#This Row],[YearFrac]]*$S$2))</f>
        <v>19783</v>
      </c>
      <c r="U698" s="10">
        <f ca="1">IF(tSeniority_Bonus[[#This Row],[YearFrac]]*$S$2&lt;$S$3,$S$3,tSeniority_Bonus[[#This Row],[YearFrac]]*$S$2)</f>
        <v>19783</v>
      </c>
    </row>
    <row r="699" spans="1:21">
      <c r="A699" s="2">
        <v>1057172</v>
      </c>
      <c r="B699" s="2">
        <v>691</v>
      </c>
      <c r="C699" s="2">
        <v>691</v>
      </c>
      <c r="D699" s="2" t="s">
        <v>893</v>
      </c>
      <c r="E699" s="3">
        <v>37143</v>
      </c>
      <c r="F699" s="2" t="s">
        <v>14</v>
      </c>
      <c r="G699" s="2" t="s">
        <v>15</v>
      </c>
      <c r="H699" s="3">
        <v>43960</v>
      </c>
      <c r="K699" s="2" t="s">
        <v>63</v>
      </c>
      <c r="L699" s="2" t="s">
        <v>346</v>
      </c>
      <c r="N699" t="s">
        <v>3440</v>
      </c>
      <c r="O699" s="3">
        <v>45306</v>
      </c>
      <c r="P699" s="2">
        <f t="shared" ca="1" si="20"/>
        <v>23</v>
      </c>
      <c r="Q699" s="2">
        <f t="shared" ca="1" si="21"/>
        <v>270</v>
      </c>
      <c r="R699" s="9">
        <f ca="1">ROUNDUP(YEARFRAC(tSeniority_Bonus[[#This Row],[DOH]],TODAY())*12,0)</f>
        <v>271</v>
      </c>
      <c r="S699" s="10">
        <f ca="1">ROUND(tSeniority_Bonus[[#This Row],[YearFrac]]*$S$2,0)</f>
        <v>19783</v>
      </c>
      <c r="T699" s="10">
        <f ca="1">IF(tSeniority_Bonus[[#This Row],[YearFrac]]*$S$2&lt;$S$3,$S$3,IF(tSeniority_Bonus[[#This Row],[YearFrac]]*$S$2&gt;$S$4,$S$4,tSeniority_Bonus[[#This Row],[YearFrac]]*$S$2))</f>
        <v>19783</v>
      </c>
      <c r="U699" s="10">
        <f ca="1">IF(tSeniority_Bonus[[#This Row],[YearFrac]]*$S$2&lt;$S$3,$S$3,tSeniority_Bonus[[#This Row],[YearFrac]]*$S$2)</f>
        <v>19783</v>
      </c>
    </row>
    <row r="700" spans="1:21">
      <c r="A700" s="2">
        <v>1057413</v>
      </c>
      <c r="B700" s="2">
        <v>692</v>
      </c>
      <c r="C700" s="2">
        <v>692</v>
      </c>
      <c r="D700" s="2" t="s">
        <v>894</v>
      </c>
      <c r="E700" s="3">
        <v>37143</v>
      </c>
      <c r="F700" s="2" t="s">
        <v>14</v>
      </c>
      <c r="G700" s="2" t="s">
        <v>15</v>
      </c>
      <c r="H700" s="3">
        <v>46208</v>
      </c>
      <c r="K700" s="2" t="s">
        <v>16</v>
      </c>
      <c r="L700" s="2" t="s">
        <v>595</v>
      </c>
      <c r="N700" t="s">
        <v>3440</v>
      </c>
      <c r="O700" s="3">
        <v>45306</v>
      </c>
      <c r="P700" s="2">
        <f t="shared" ca="1" si="20"/>
        <v>23</v>
      </c>
      <c r="Q700" s="2">
        <f t="shared" ca="1" si="21"/>
        <v>270</v>
      </c>
      <c r="R700" s="9">
        <f ca="1">ROUNDUP(YEARFRAC(tSeniority_Bonus[[#This Row],[DOH]],TODAY())*12,0)</f>
        <v>271</v>
      </c>
      <c r="S700" s="10">
        <f ca="1">ROUND(tSeniority_Bonus[[#This Row],[YearFrac]]*$S$2,0)</f>
        <v>19783</v>
      </c>
      <c r="T700" s="10">
        <f ca="1">IF(tSeniority_Bonus[[#This Row],[YearFrac]]*$S$2&lt;$S$3,$S$3,IF(tSeniority_Bonus[[#This Row],[YearFrac]]*$S$2&gt;$S$4,$S$4,tSeniority_Bonus[[#This Row],[YearFrac]]*$S$2))</f>
        <v>19783</v>
      </c>
      <c r="U700" s="10">
        <f ca="1">IF(tSeniority_Bonus[[#This Row],[YearFrac]]*$S$2&lt;$S$3,$S$3,tSeniority_Bonus[[#This Row],[YearFrac]]*$S$2)</f>
        <v>19783</v>
      </c>
    </row>
    <row r="701" spans="1:21">
      <c r="A701" s="2">
        <v>1057175</v>
      </c>
      <c r="B701" s="2">
        <v>693</v>
      </c>
      <c r="C701" s="2">
        <v>693</v>
      </c>
      <c r="D701" s="2" t="s">
        <v>895</v>
      </c>
      <c r="E701" s="3">
        <v>37144</v>
      </c>
      <c r="F701" s="2" t="s">
        <v>246</v>
      </c>
      <c r="G701" s="2" t="s">
        <v>15</v>
      </c>
      <c r="H701" s="3">
        <v>38253</v>
      </c>
      <c r="K701" s="2" t="s">
        <v>21</v>
      </c>
      <c r="L701" s="2" t="s">
        <v>451</v>
      </c>
      <c r="N701" t="s">
        <v>3440</v>
      </c>
      <c r="O701" s="3">
        <v>45306</v>
      </c>
      <c r="P701" s="2">
        <f t="shared" ca="1" si="20"/>
        <v>23</v>
      </c>
      <c r="Q701" s="2">
        <f t="shared" ca="1" si="21"/>
        <v>270</v>
      </c>
      <c r="R701" s="9">
        <f ca="1">ROUNDUP(YEARFRAC(tSeniority_Bonus[[#This Row],[DOH]],TODAY())*12,0)</f>
        <v>271</v>
      </c>
      <c r="S701" s="10">
        <f ca="1">ROUND(tSeniority_Bonus[[#This Row],[YearFrac]]*$S$2,0)</f>
        <v>19783</v>
      </c>
      <c r="T701" s="10">
        <f ca="1">IF(tSeniority_Bonus[[#This Row],[YearFrac]]*$S$2&lt;$S$3,$S$3,IF(tSeniority_Bonus[[#This Row],[YearFrac]]*$S$2&gt;$S$4,$S$4,tSeniority_Bonus[[#This Row],[YearFrac]]*$S$2))</f>
        <v>19783</v>
      </c>
      <c r="U701" s="10">
        <f ca="1">IF(tSeniority_Bonus[[#This Row],[YearFrac]]*$S$2&lt;$S$3,$S$3,tSeniority_Bonus[[#This Row],[YearFrac]]*$S$2)</f>
        <v>19783</v>
      </c>
    </row>
    <row r="702" spans="1:21">
      <c r="A702" s="2">
        <v>1057176</v>
      </c>
      <c r="B702" s="2">
        <v>694</v>
      </c>
      <c r="C702" s="2">
        <v>694</v>
      </c>
      <c r="D702" s="2" t="s">
        <v>896</v>
      </c>
      <c r="E702" s="3">
        <v>37144</v>
      </c>
      <c r="F702" s="2" t="s">
        <v>246</v>
      </c>
      <c r="G702" s="2" t="s">
        <v>15</v>
      </c>
      <c r="H702" s="3">
        <v>38270</v>
      </c>
      <c r="K702" s="2" t="s">
        <v>21</v>
      </c>
      <c r="L702" s="2" t="s">
        <v>265</v>
      </c>
      <c r="N702" t="s">
        <v>3440</v>
      </c>
      <c r="O702" s="3">
        <v>45306</v>
      </c>
      <c r="P702" s="2">
        <f t="shared" ca="1" si="20"/>
        <v>23</v>
      </c>
      <c r="Q702" s="2">
        <f t="shared" ca="1" si="21"/>
        <v>270</v>
      </c>
      <c r="R702" s="9">
        <f ca="1">ROUNDUP(YEARFRAC(tSeniority_Bonus[[#This Row],[DOH]],TODAY())*12,0)</f>
        <v>271</v>
      </c>
      <c r="S702" s="10">
        <f ca="1">ROUND(tSeniority_Bonus[[#This Row],[YearFrac]]*$S$2,0)</f>
        <v>19783</v>
      </c>
      <c r="T702" s="10">
        <f ca="1">IF(tSeniority_Bonus[[#This Row],[YearFrac]]*$S$2&lt;$S$3,$S$3,IF(tSeniority_Bonus[[#This Row],[YearFrac]]*$S$2&gt;$S$4,$S$4,tSeniority_Bonus[[#This Row],[YearFrac]]*$S$2))</f>
        <v>19783</v>
      </c>
      <c r="U702" s="10">
        <f ca="1">IF(tSeniority_Bonus[[#This Row],[YearFrac]]*$S$2&lt;$S$3,$S$3,tSeniority_Bonus[[#This Row],[YearFrac]]*$S$2)</f>
        <v>19783</v>
      </c>
    </row>
    <row r="703" spans="1:21">
      <c r="A703" s="2">
        <v>1057417</v>
      </c>
      <c r="B703" s="2">
        <v>695</v>
      </c>
      <c r="C703" s="2">
        <v>695</v>
      </c>
      <c r="D703" s="2" t="s">
        <v>897</v>
      </c>
      <c r="E703" s="3">
        <v>37144</v>
      </c>
      <c r="F703" s="2" t="s">
        <v>14</v>
      </c>
      <c r="G703" s="2" t="s">
        <v>15</v>
      </c>
      <c r="H703" s="3">
        <v>43960</v>
      </c>
      <c r="K703" s="2" t="s">
        <v>43</v>
      </c>
      <c r="L703" s="2" t="s">
        <v>81</v>
      </c>
      <c r="N703" t="s">
        <v>3440</v>
      </c>
      <c r="O703" s="3">
        <v>45306</v>
      </c>
      <c r="P703" s="2">
        <f t="shared" ca="1" si="20"/>
        <v>23</v>
      </c>
      <c r="Q703" s="2">
        <f t="shared" ca="1" si="21"/>
        <v>270</v>
      </c>
      <c r="R703" s="9">
        <f ca="1">ROUNDUP(YEARFRAC(tSeniority_Bonus[[#This Row],[DOH]],TODAY())*12,0)</f>
        <v>271</v>
      </c>
      <c r="S703" s="10">
        <f ca="1">ROUND(tSeniority_Bonus[[#This Row],[YearFrac]]*$S$2,0)</f>
        <v>19783</v>
      </c>
      <c r="T703" s="10">
        <f ca="1">IF(tSeniority_Bonus[[#This Row],[YearFrac]]*$S$2&lt;$S$3,$S$3,IF(tSeniority_Bonus[[#This Row],[YearFrac]]*$S$2&gt;$S$4,$S$4,tSeniority_Bonus[[#This Row],[YearFrac]]*$S$2))</f>
        <v>19783</v>
      </c>
      <c r="U703" s="10">
        <f ca="1">IF(tSeniority_Bonus[[#This Row],[YearFrac]]*$S$2&lt;$S$3,$S$3,tSeniority_Bonus[[#This Row],[YearFrac]]*$S$2)</f>
        <v>19783</v>
      </c>
    </row>
    <row r="704" spans="1:21">
      <c r="A704" s="2">
        <v>1057178</v>
      </c>
      <c r="B704" s="2">
        <v>696</v>
      </c>
      <c r="C704" s="2">
        <v>696</v>
      </c>
      <c r="D704" s="2" t="s">
        <v>898</v>
      </c>
      <c r="E704" s="3">
        <v>37144</v>
      </c>
      <c r="F704" s="2" t="s">
        <v>57</v>
      </c>
      <c r="G704" s="2" t="s">
        <v>15</v>
      </c>
      <c r="H704" s="3">
        <v>46048</v>
      </c>
      <c r="K704" s="2" t="s">
        <v>29</v>
      </c>
      <c r="L704" s="2" t="s">
        <v>102</v>
      </c>
      <c r="N704" t="s">
        <v>3440</v>
      </c>
      <c r="O704" s="3">
        <v>45306</v>
      </c>
      <c r="P704" s="2">
        <f t="shared" ca="1" si="20"/>
        <v>23</v>
      </c>
      <c r="Q704" s="2">
        <f t="shared" ca="1" si="21"/>
        <v>270</v>
      </c>
      <c r="R704" s="9">
        <f ca="1">ROUNDUP(YEARFRAC(tSeniority_Bonus[[#This Row],[DOH]],TODAY())*12,0)</f>
        <v>271</v>
      </c>
      <c r="S704" s="10">
        <f ca="1">ROUND(tSeniority_Bonus[[#This Row],[YearFrac]]*$S$2,0)</f>
        <v>19783</v>
      </c>
      <c r="T704" s="10">
        <f ca="1">IF(tSeniority_Bonus[[#This Row],[YearFrac]]*$S$2&lt;$S$3,$S$3,IF(tSeniority_Bonus[[#This Row],[YearFrac]]*$S$2&gt;$S$4,$S$4,tSeniority_Bonus[[#This Row],[YearFrac]]*$S$2))</f>
        <v>19783</v>
      </c>
      <c r="U704" s="10">
        <f ca="1">IF(tSeniority_Bonus[[#This Row],[YearFrac]]*$S$2&lt;$S$3,$S$3,tSeniority_Bonus[[#This Row],[YearFrac]]*$S$2)</f>
        <v>19783</v>
      </c>
    </row>
    <row r="705" spans="1:21">
      <c r="A705" s="2">
        <v>1057418</v>
      </c>
      <c r="B705" s="2">
        <v>697</v>
      </c>
      <c r="C705" s="2">
        <v>697</v>
      </c>
      <c r="D705" s="2" t="s">
        <v>899</v>
      </c>
      <c r="E705" s="3">
        <v>37144</v>
      </c>
      <c r="F705" s="2" t="s">
        <v>28</v>
      </c>
      <c r="G705" s="2" t="s">
        <v>15</v>
      </c>
      <c r="H705" s="3">
        <v>43965</v>
      </c>
      <c r="K705" s="2" t="s">
        <v>16</v>
      </c>
      <c r="L705" s="2" t="s">
        <v>169</v>
      </c>
      <c r="N705" t="s">
        <v>3440</v>
      </c>
      <c r="O705" s="3">
        <v>45306</v>
      </c>
      <c r="P705" s="2">
        <f t="shared" ca="1" si="20"/>
        <v>23</v>
      </c>
      <c r="Q705" s="2">
        <f t="shared" ca="1" si="21"/>
        <v>270</v>
      </c>
      <c r="R705" s="9">
        <f ca="1">ROUNDUP(YEARFRAC(tSeniority_Bonus[[#This Row],[DOH]],TODAY())*12,0)</f>
        <v>271</v>
      </c>
      <c r="S705" s="10">
        <f ca="1">ROUND(tSeniority_Bonus[[#This Row],[YearFrac]]*$S$2,0)</f>
        <v>19783</v>
      </c>
      <c r="T705" s="10">
        <f ca="1">IF(tSeniority_Bonus[[#This Row],[YearFrac]]*$S$2&lt;$S$3,$S$3,IF(tSeniority_Bonus[[#This Row],[YearFrac]]*$S$2&gt;$S$4,$S$4,tSeniority_Bonus[[#This Row],[YearFrac]]*$S$2))</f>
        <v>19783</v>
      </c>
      <c r="U705" s="10">
        <f ca="1">IF(tSeniority_Bonus[[#This Row],[YearFrac]]*$S$2&lt;$S$3,$S$3,tSeniority_Bonus[[#This Row],[YearFrac]]*$S$2)</f>
        <v>19783</v>
      </c>
    </row>
    <row r="706" spans="1:21">
      <c r="A706" s="2">
        <v>1057574</v>
      </c>
      <c r="B706" s="2">
        <v>698</v>
      </c>
      <c r="C706" s="2">
        <v>698</v>
      </c>
      <c r="D706" s="2" t="s">
        <v>900</v>
      </c>
      <c r="E706" s="3">
        <v>37144</v>
      </c>
      <c r="F706" s="2" t="s">
        <v>57</v>
      </c>
      <c r="G706" s="2" t="s">
        <v>15</v>
      </c>
      <c r="H706" s="3">
        <v>45488</v>
      </c>
      <c r="K706" s="2" t="s">
        <v>16</v>
      </c>
      <c r="L706" s="2" t="s">
        <v>199</v>
      </c>
      <c r="N706" t="s">
        <v>3440</v>
      </c>
      <c r="O706" s="3">
        <v>45306</v>
      </c>
      <c r="P706" s="2">
        <f t="shared" ca="1" si="20"/>
        <v>23</v>
      </c>
      <c r="Q706" s="2">
        <f t="shared" ca="1" si="21"/>
        <v>270</v>
      </c>
      <c r="R706" s="9">
        <f ca="1">ROUNDUP(YEARFRAC(tSeniority_Bonus[[#This Row],[DOH]],TODAY())*12,0)</f>
        <v>271</v>
      </c>
      <c r="S706" s="10">
        <f ca="1">ROUND(tSeniority_Bonus[[#This Row],[YearFrac]]*$S$2,0)</f>
        <v>19783</v>
      </c>
      <c r="T706" s="10">
        <f ca="1">IF(tSeniority_Bonus[[#This Row],[YearFrac]]*$S$2&lt;$S$3,$S$3,IF(tSeniority_Bonus[[#This Row],[YearFrac]]*$S$2&gt;$S$4,$S$4,tSeniority_Bonus[[#This Row],[YearFrac]]*$S$2))</f>
        <v>19783</v>
      </c>
      <c r="U706" s="10">
        <f ca="1">IF(tSeniority_Bonus[[#This Row],[YearFrac]]*$S$2&lt;$S$3,$S$3,tSeniority_Bonus[[#This Row],[YearFrac]]*$S$2)</f>
        <v>19783</v>
      </c>
    </row>
    <row r="707" spans="1:21">
      <c r="A707" s="2">
        <v>1057179</v>
      </c>
      <c r="B707" s="2">
        <v>699</v>
      </c>
      <c r="C707" s="2">
        <v>699</v>
      </c>
      <c r="D707" s="2" t="s">
        <v>901</v>
      </c>
      <c r="E707" s="3">
        <v>37144</v>
      </c>
      <c r="F707" s="2" t="s">
        <v>211</v>
      </c>
      <c r="G707" s="2" t="s">
        <v>15</v>
      </c>
      <c r="H707" s="3">
        <v>38253</v>
      </c>
      <c r="K707" s="2" t="s">
        <v>32</v>
      </c>
      <c r="L707" s="2" t="s">
        <v>67</v>
      </c>
      <c r="N707" t="s">
        <v>3440</v>
      </c>
      <c r="O707" s="3">
        <v>45306</v>
      </c>
      <c r="P707" s="2">
        <f t="shared" ca="1" si="20"/>
        <v>23</v>
      </c>
      <c r="Q707" s="2">
        <f t="shared" ca="1" si="21"/>
        <v>270</v>
      </c>
      <c r="R707" s="9">
        <f ca="1">ROUNDUP(YEARFRAC(tSeniority_Bonus[[#This Row],[DOH]],TODAY())*12,0)</f>
        <v>271</v>
      </c>
      <c r="S707" s="10">
        <f ca="1">ROUND(tSeniority_Bonus[[#This Row],[YearFrac]]*$S$2,0)</f>
        <v>19783</v>
      </c>
      <c r="T707" s="10">
        <f ca="1">IF(tSeniority_Bonus[[#This Row],[YearFrac]]*$S$2&lt;$S$3,$S$3,IF(tSeniority_Bonus[[#This Row],[YearFrac]]*$S$2&gt;$S$4,$S$4,tSeniority_Bonus[[#This Row],[YearFrac]]*$S$2))</f>
        <v>19783</v>
      </c>
      <c r="U707" s="10">
        <f ca="1">IF(tSeniority_Bonus[[#This Row],[YearFrac]]*$S$2&lt;$S$3,$S$3,tSeniority_Bonus[[#This Row],[YearFrac]]*$S$2)</f>
        <v>19783</v>
      </c>
    </row>
    <row r="708" spans="1:21">
      <c r="A708" s="2">
        <v>1057180</v>
      </c>
      <c r="B708" s="2">
        <v>700</v>
      </c>
      <c r="C708" s="2">
        <v>700</v>
      </c>
      <c r="D708" s="2" t="s">
        <v>902</v>
      </c>
      <c r="E708" s="3">
        <v>37144</v>
      </c>
      <c r="F708" s="2" t="s">
        <v>14</v>
      </c>
      <c r="G708" s="2" t="s">
        <v>15</v>
      </c>
      <c r="H708" s="3">
        <v>44404</v>
      </c>
      <c r="K708" s="2" t="s">
        <v>43</v>
      </c>
      <c r="L708" s="2" t="s">
        <v>403</v>
      </c>
      <c r="N708" t="s">
        <v>3440</v>
      </c>
      <c r="O708" s="3">
        <v>45306</v>
      </c>
      <c r="P708" s="2">
        <f t="shared" ca="1" si="20"/>
        <v>23</v>
      </c>
      <c r="Q708" s="2">
        <f t="shared" ca="1" si="21"/>
        <v>270</v>
      </c>
      <c r="R708" s="9">
        <f ca="1">ROUNDUP(YEARFRAC(tSeniority_Bonus[[#This Row],[DOH]],TODAY())*12,0)</f>
        <v>271</v>
      </c>
      <c r="S708" s="10">
        <f ca="1">ROUND(tSeniority_Bonus[[#This Row],[YearFrac]]*$S$2,0)</f>
        <v>19783</v>
      </c>
      <c r="T708" s="10">
        <f ca="1">IF(tSeniority_Bonus[[#This Row],[YearFrac]]*$S$2&lt;$S$3,$S$3,IF(tSeniority_Bonus[[#This Row],[YearFrac]]*$S$2&gt;$S$4,$S$4,tSeniority_Bonus[[#This Row],[YearFrac]]*$S$2))</f>
        <v>19783</v>
      </c>
      <c r="U708" s="10">
        <f ca="1">IF(tSeniority_Bonus[[#This Row],[YearFrac]]*$S$2&lt;$S$3,$S$3,tSeniority_Bonus[[#This Row],[YearFrac]]*$S$2)</f>
        <v>19783</v>
      </c>
    </row>
    <row r="709" spans="1:21">
      <c r="A709" s="2">
        <v>1057181</v>
      </c>
      <c r="B709" s="2">
        <v>701</v>
      </c>
      <c r="C709" s="2">
        <v>701</v>
      </c>
      <c r="D709" s="2" t="s">
        <v>903</v>
      </c>
      <c r="E709" s="3">
        <v>37144</v>
      </c>
      <c r="F709" s="2" t="s">
        <v>28</v>
      </c>
      <c r="G709" s="2" t="s">
        <v>15</v>
      </c>
      <c r="H709" s="3">
        <v>40432</v>
      </c>
      <c r="K709" s="2" t="s">
        <v>32</v>
      </c>
      <c r="L709" s="2" t="s">
        <v>83</v>
      </c>
      <c r="N709" t="s">
        <v>3440</v>
      </c>
      <c r="O709" s="3">
        <v>45306</v>
      </c>
      <c r="P709" s="2">
        <f t="shared" ca="1" si="20"/>
        <v>23</v>
      </c>
      <c r="Q709" s="2">
        <f t="shared" ca="1" si="21"/>
        <v>270</v>
      </c>
      <c r="R709" s="9">
        <f ca="1">ROUNDUP(YEARFRAC(tSeniority_Bonus[[#This Row],[DOH]],TODAY())*12,0)</f>
        <v>271</v>
      </c>
      <c r="S709" s="10">
        <f ca="1">ROUND(tSeniority_Bonus[[#This Row],[YearFrac]]*$S$2,0)</f>
        <v>19783</v>
      </c>
      <c r="T709" s="10">
        <f ca="1">IF(tSeniority_Bonus[[#This Row],[YearFrac]]*$S$2&lt;$S$3,$S$3,IF(tSeniority_Bonus[[#This Row],[YearFrac]]*$S$2&gt;$S$4,$S$4,tSeniority_Bonus[[#This Row],[YearFrac]]*$S$2))</f>
        <v>19783</v>
      </c>
      <c r="U709" s="10">
        <f ca="1">IF(tSeniority_Bonus[[#This Row],[YearFrac]]*$S$2&lt;$S$3,$S$3,tSeniority_Bonus[[#This Row],[YearFrac]]*$S$2)</f>
        <v>19783</v>
      </c>
    </row>
    <row r="710" spans="1:21">
      <c r="A710" s="2">
        <v>1057575</v>
      </c>
      <c r="B710" s="2">
        <v>702</v>
      </c>
      <c r="C710" s="2">
        <v>702</v>
      </c>
      <c r="D710" s="2" t="s">
        <v>904</v>
      </c>
      <c r="E710" s="3">
        <v>37144</v>
      </c>
      <c r="F710" s="2" t="s">
        <v>28</v>
      </c>
      <c r="G710" s="2" t="s">
        <v>15</v>
      </c>
      <c r="H710" s="3">
        <v>44653</v>
      </c>
      <c r="K710" s="2" t="s">
        <v>142</v>
      </c>
      <c r="L710" s="2" t="s">
        <v>33</v>
      </c>
      <c r="N710" t="s">
        <v>3440</v>
      </c>
      <c r="O710" s="3">
        <v>45306</v>
      </c>
      <c r="P710" s="2">
        <f t="shared" ca="1" si="20"/>
        <v>23</v>
      </c>
      <c r="Q710" s="2">
        <f t="shared" ca="1" si="21"/>
        <v>270</v>
      </c>
      <c r="R710" s="9">
        <f ca="1">ROUNDUP(YEARFRAC(tSeniority_Bonus[[#This Row],[DOH]],TODAY())*12,0)</f>
        <v>271</v>
      </c>
      <c r="S710" s="10">
        <f ca="1">ROUND(tSeniority_Bonus[[#This Row],[YearFrac]]*$S$2,0)</f>
        <v>19783</v>
      </c>
      <c r="T710" s="10">
        <f ca="1">IF(tSeniority_Bonus[[#This Row],[YearFrac]]*$S$2&lt;$S$3,$S$3,IF(tSeniority_Bonus[[#This Row],[YearFrac]]*$S$2&gt;$S$4,$S$4,tSeniority_Bonus[[#This Row],[YearFrac]]*$S$2))</f>
        <v>19783</v>
      </c>
      <c r="U710" s="10">
        <f ca="1">IF(tSeniority_Bonus[[#This Row],[YearFrac]]*$S$2&lt;$S$3,$S$3,tSeniority_Bonus[[#This Row],[YearFrac]]*$S$2)</f>
        <v>19783</v>
      </c>
    </row>
    <row r="711" spans="1:21">
      <c r="A711" s="2">
        <v>1057421</v>
      </c>
      <c r="B711" s="2">
        <v>703</v>
      </c>
      <c r="C711" s="2">
        <v>703</v>
      </c>
      <c r="D711" s="2" t="s">
        <v>905</v>
      </c>
      <c r="E711" s="3">
        <v>37144</v>
      </c>
      <c r="F711" s="2" t="s">
        <v>28</v>
      </c>
      <c r="G711" s="2" t="s">
        <v>15</v>
      </c>
      <c r="H711" s="3">
        <v>46427</v>
      </c>
      <c r="K711" s="2" t="s">
        <v>21</v>
      </c>
      <c r="L711" s="2" t="s">
        <v>145</v>
      </c>
      <c r="N711" t="s">
        <v>3440</v>
      </c>
      <c r="O711" s="3">
        <v>45306</v>
      </c>
      <c r="P711" s="2">
        <f t="shared" ca="1" si="20"/>
        <v>23</v>
      </c>
      <c r="Q711" s="2">
        <f t="shared" ca="1" si="21"/>
        <v>270</v>
      </c>
      <c r="R711" s="9">
        <f ca="1">ROUNDUP(YEARFRAC(tSeniority_Bonus[[#This Row],[DOH]],TODAY())*12,0)</f>
        <v>271</v>
      </c>
      <c r="S711" s="10">
        <f ca="1">ROUND(tSeniority_Bonus[[#This Row],[YearFrac]]*$S$2,0)</f>
        <v>19783</v>
      </c>
      <c r="T711" s="10">
        <f ca="1">IF(tSeniority_Bonus[[#This Row],[YearFrac]]*$S$2&lt;$S$3,$S$3,IF(tSeniority_Bonus[[#This Row],[YearFrac]]*$S$2&gt;$S$4,$S$4,tSeniority_Bonus[[#This Row],[YearFrac]]*$S$2))</f>
        <v>19783</v>
      </c>
      <c r="U711" s="10">
        <f ca="1">IF(tSeniority_Bonus[[#This Row],[YearFrac]]*$S$2&lt;$S$3,$S$3,tSeniority_Bonus[[#This Row],[YearFrac]]*$S$2)</f>
        <v>19783</v>
      </c>
    </row>
    <row r="712" spans="1:21">
      <c r="A712" s="2">
        <v>1057182</v>
      </c>
      <c r="B712" s="2">
        <v>704</v>
      </c>
      <c r="C712" s="2">
        <v>704</v>
      </c>
      <c r="D712" s="2" t="s">
        <v>906</v>
      </c>
      <c r="E712" s="3">
        <v>37144</v>
      </c>
      <c r="F712" s="2" t="s">
        <v>19</v>
      </c>
      <c r="G712" s="2" t="s">
        <v>15</v>
      </c>
      <c r="H712" s="3">
        <v>46243</v>
      </c>
      <c r="K712" s="2" t="s">
        <v>126</v>
      </c>
      <c r="L712" s="2" t="s">
        <v>265</v>
      </c>
      <c r="N712" t="s">
        <v>3440</v>
      </c>
      <c r="O712" s="3">
        <v>45306</v>
      </c>
      <c r="P712" s="2">
        <f t="shared" ca="1" si="20"/>
        <v>23</v>
      </c>
      <c r="Q712" s="2">
        <f t="shared" ca="1" si="21"/>
        <v>270</v>
      </c>
      <c r="R712" s="9">
        <f ca="1">ROUNDUP(YEARFRAC(tSeniority_Bonus[[#This Row],[DOH]],TODAY())*12,0)</f>
        <v>271</v>
      </c>
      <c r="S712" s="10">
        <f ca="1">ROUND(tSeniority_Bonus[[#This Row],[YearFrac]]*$S$2,0)</f>
        <v>19783</v>
      </c>
      <c r="T712" s="10">
        <f ca="1">IF(tSeniority_Bonus[[#This Row],[YearFrac]]*$S$2&lt;$S$3,$S$3,IF(tSeniority_Bonus[[#This Row],[YearFrac]]*$S$2&gt;$S$4,$S$4,tSeniority_Bonus[[#This Row],[YearFrac]]*$S$2))</f>
        <v>19783</v>
      </c>
      <c r="U712" s="10">
        <f ca="1">IF(tSeniority_Bonus[[#This Row],[YearFrac]]*$S$2&lt;$S$3,$S$3,tSeniority_Bonus[[#This Row],[YearFrac]]*$S$2)</f>
        <v>19783</v>
      </c>
    </row>
    <row r="713" spans="1:21">
      <c r="A713" s="2">
        <v>1057183</v>
      </c>
      <c r="B713" s="2">
        <v>705</v>
      </c>
      <c r="C713" s="2">
        <v>705</v>
      </c>
      <c r="D713" s="2" t="s">
        <v>907</v>
      </c>
      <c r="E713" s="3">
        <v>37144</v>
      </c>
      <c r="F713" s="2" t="s">
        <v>28</v>
      </c>
      <c r="G713" s="2" t="s">
        <v>15</v>
      </c>
      <c r="H713" s="3">
        <v>38253</v>
      </c>
      <c r="K713" s="2" t="s">
        <v>135</v>
      </c>
      <c r="L713" s="2" t="s">
        <v>300</v>
      </c>
      <c r="N713" t="s">
        <v>3440</v>
      </c>
      <c r="O713" s="3">
        <v>45306</v>
      </c>
      <c r="P713" s="2">
        <f t="shared" ref="P713:P776" ca="1" si="22">ROUNDUP((TODAY()-E713)/365.25,0)</f>
        <v>23</v>
      </c>
      <c r="Q713" s="2">
        <f t="shared" ref="Q713:Q776" ca="1" si="23">DATEDIF(E713,TODAY(),"M")</f>
        <v>270</v>
      </c>
      <c r="R713" s="9">
        <f ca="1">ROUNDUP(YEARFRAC(tSeniority_Bonus[[#This Row],[DOH]],TODAY())*12,0)</f>
        <v>271</v>
      </c>
      <c r="S713" s="10">
        <f ca="1">ROUND(tSeniority_Bonus[[#This Row],[YearFrac]]*$S$2,0)</f>
        <v>19783</v>
      </c>
      <c r="T713" s="10">
        <f ca="1">IF(tSeniority_Bonus[[#This Row],[YearFrac]]*$S$2&lt;$S$3,$S$3,IF(tSeniority_Bonus[[#This Row],[YearFrac]]*$S$2&gt;$S$4,$S$4,tSeniority_Bonus[[#This Row],[YearFrac]]*$S$2))</f>
        <v>19783</v>
      </c>
      <c r="U713" s="10">
        <f ca="1">IF(tSeniority_Bonus[[#This Row],[YearFrac]]*$S$2&lt;$S$3,$S$3,tSeniority_Bonus[[#This Row],[YearFrac]]*$S$2)</f>
        <v>19783</v>
      </c>
    </row>
    <row r="714" spans="1:21">
      <c r="A714" s="2">
        <v>1057793</v>
      </c>
      <c r="B714" s="2">
        <v>706</v>
      </c>
      <c r="C714" s="2">
        <v>706</v>
      </c>
      <c r="D714" s="2" t="s">
        <v>908</v>
      </c>
      <c r="E714" s="3">
        <v>37151</v>
      </c>
      <c r="F714" s="2" t="s">
        <v>28</v>
      </c>
      <c r="G714" s="2" t="s">
        <v>15</v>
      </c>
      <c r="H714" s="3">
        <v>46150</v>
      </c>
      <c r="J714" s="2" t="s">
        <v>60</v>
      </c>
      <c r="K714" s="2" t="s">
        <v>21</v>
      </c>
      <c r="L714" s="2" t="s">
        <v>50</v>
      </c>
      <c r="N714" t="s">
        <v>3440</v>
      </c>
      <c r="O714" s="3">
        <v>45306</v>
      </c>
      <c r="P714" s="2">
        <f t="shared" ca="1" si="22"/>
        <v>23</v>
      </c>
      <c r="Q714" s="2">
        <f t="shared" ca="1" si="23"/>
        <v>270</v>
      </c>
      <c r="R714" s="9">
        <f ca="1">ROUNDUP(YEARFRAC(tSeniority_Bonus[[#This Row],[DOH]],TODAY())*12,0)</f>
        <v>271</v>
      </c>
      <c r="S714" s="10">
        <f ca="1">ROUND(tSeniority_Bonus[[#This Row],[YearFrac]]*$S$2,0)</f>
        <v>19783</v>
      </c>
      <c r="T714" s="10">
        <f ca="1">IF(tSeniority_Bonus[[#This Row],[YearFrac]]*$S$2&lt;$S$3,$S$3,IF(tSeniority_Bonus[[#This Row],[YearFrac]]*$S$2&gt;$S$4,$S$4,tSeniority_Bonus[[#This Row],[YearFrac]]*$S$2))</f>
        <v>19783</v>
      </c>
      <c r="U714" s="10">
        <f ca="1">IF(tSeniority_Bonus[[#This Row],[YearFrac]]*$S$2&lt;$S$3,$S$3,tSeniority_Bonus[[#This Row],[YearFrac]]*$S$2)</f>
        <v>19783</v>
      </c>
    </row>
    <row r="715" spans="1:21">
      <c r="A715" s="2">
        <v>1057794</v>
      </c>
      <c r="B715" s="2">
        <v>707</v>
      </c>
      <c r="C715" s="2">
        <v>707</v>
      </c>
      <c r="D715" s="2" t="s">
        <v>909</v>
      </c>
      <c r="E715" s="3">
        <v>37151</v>
      </c>
      <c r="F715" s="2" t="s">
        <v>19</v>
      </c>
      <c r="G715" s="2" t="s">
        <v>15</v>
      </c>
      <c r="H715" s="3">
        <v>44734</v>
      </c>
      <c r="J715" s="2" t="s">
        <v>60</v>
      </c>
      <c r="K715" s="2" t="s">
        <v>454</v>
      </c>
      <c r="L715" s="2" t="s">
        <v>478</v>
      </c>
      <c r="N715" t="s">
        <v>3440</v>
      </c>
      <c r="O715" s="3">
        <v>45306</v>
      </c>
      <c r="P715" s="2">
        <f t="shared" ca="1" si="22"/>
        <v>23</v>
      </c>
      <c r="Q715" s="2">
        <f t="shared" ca="1" si="23"/>
        <v>270</v>
      </c>
      <c r="R715" s="9">
        <f ca="1">ROUNDUP(YEARFRAC(tSeniority_Bonus[[#This Row],[DOH]],TODAY())*12,0)</f>
        <v>271</v>
      </c>
      <c r="S715" s="10">
        <f ca="1">ROUND(tSeniority_Bonus[[#This Row],[YearFrac]]*$S$2,0)</f>
        <v>19783</v>
      </c>
      <c r="T715" s="10">
        <f ca="1">IF(tSeniority_Bonus[[#This Row],[YearFrac]]*$S$2&lt;$S$3,$S$3,IF(tSeniority_Bonus[[#This Row],[YearFrac]]*$S$2&gt;$S$4,$S$4,tSeniority_Bonus[[#This Row],[YearFrac]]*$S$2))</f>
        <v>19783</v>
      </c>
      <c r="U715" s="10">
        <f ca="1">IF(tSeniority_Bonus[[#This Row],[YearFrac]]*$S$2&lt;$S$3,$S$3,tSeniority_Bonus[[#This Row],[YearFrac]]*$S$2)</f>
        <v>19783</v>
      </c>
    </row>
    <row r="716" spans="1:21">
      <c r="A716" s="2">
        <v>1057432</v>
      </c>
      <c r="B716" s="2">
        <v>708</v>
      </c>
      <c r="C716" s="2">
        <v>708</v>
      </c>
      <c r="D716" s="2" t="s">
        <v>910</v>
      </c>
      <c r="E716" s="3">
        <v>37155</v>
      </c>
      <c r="F716" s="2" t="s">
        <v>211</v>
      </c>
      <c r="G716" s="2" t="s">
        <v>15</v>
      </c>
      <c r="H716" s="3">
        <v>38253</v>
      </c>
      <c r="K716" s="2" t="s">
        <v>32</v>
      </c>
      <c r="L716" s="2" t="s">
        <v>36</v>
      </c>
      <c r="N716" t="s">
        <v>3440</v>
      </c>
      <c r="O716" s="3">
        <v>45306</v>
      </c>
      <c r="P716" s="2">
        <f t="shared" ca="1" si="22"/>
        <v>23</v>
      </c>
      <c r="Q716" s="2">
        <f t="shared" ca="1" si="23"/>
        <v>270</v>
      </c>
      <c r="R716" s="9">
        <f ca="1">ROUNDUP(YEARFRAC(tSeniority_Bonus[[#This Row],[DOH]],TODAY())*12,0)</f>
        <v>271</v>
      </c>
      <c r="S716" s="10">
        <f ca="1">ROUND(tSeniority_Bonus[[#This Row],[YearFrac]]*$S$2,0)</f>
        <v>19783</v>
      </c>
      <c r="T716" s="10">
        <f ca="1">IF(tSeniority_Bonus[[#This Row],[YearFrac]]*$S$2&lt;$S$3,$S$3,IF(tSeniority_Bonus[[#This Row],[YearFrac]]*$S$2&gt;$S$4,$S$4,tSeniority_Bonus[[#This Row],[YearFrac]]*$S$2))</f>
        <v>19783</v>
      </c>
      <c r="U716" s="10">
        <f ca="1">IF(tSeniority_Bonus[[#This Row],[YearFrac]]*$S$2&lt;$S$3,$S$3,tSeniority_Bonus[[#This Row],[YearFrac]]*$S$2)</f>
        <v>19783</v>
      </c>
    </row>
    <row r="717" spans="1:21">
      <c r="A717" s="2">
        <v>1057498</v>
      </c>
      <c r="B717" s="2">
        <v>709</v>
      </c>
      <c r="C717" s="2">
        <v>709</v>
      </c>
      <c r="D717" s="2" t="s">
        <v>911</v>
      </c>
      <c r="E717" s="3">
        <v>37155</v>
      </c>
      <c r="F717" s="2" t="s">
        <v>14</v>
      </c>
      <c r="G717" s="2" t="s">
        <v>15</v>
      </c>
      <c r="H717" s="3">
        <v>44682</v>
      </c>
      <c r="K717" s="2" t="s">
        <v>63</v>
      </c>
      <c r="L717" s="2" t="s">
        <v>199</v>
      </c>
      <c r="N717" t="s">
        <v>3440</v>
      </c>
      <c r="O717" s="3">
        <v>45306</v>
      </c>
      <c r="P717" s="2">
        <f t="shared" ca="1" si="22"/>
        <v>23</v>
      </c>
      <c r="Q717" s="2">
        <f t="shared" ca="1" si="23"/>
        <v>270</v>
      </c>
      <c r="R717" s="9">
        <f ca="1">ROUNDUP(YEARFRAC(tSeniority_Bonus[[#This Row],[DOH]],TODAY())*12,0)</f>
        <v>271</v>
      </c>
      <c r="S717" s="10">
        <f ca="1">ROUND(tSeniority_Bonus[[#This Row],[YearFrac]]*$S$2,0)</f>
        <v>19783</v>
      </c>
      <c r="T717" s="10">
        <f ca="1">IF(tSeniority_Bonus[[#This Row],[YearFrac]]*$S$2&lt;$S$3,$S$3,IF(tSeniority_Bonus[[#This Row],[YearFrac]]*$S$2&gt;$S$4,$S$4,tSeniority_Bonus[[#This Row],[YearFrac]]*$S$2))</f>
        <v>19783</v>
      </c>
      <c r="U717" s="10">
        <f ca="1">IF(tSeniority_Bonus[[#This Row],[YearFrac]]*$S$2&lt;$S$3,$S$3,tSeniority_Bonus[[#This Row],[YearFrac]]*$S$2)</f>
        <v>19783</v>
      </c>
    </row>
    <row r="718" spans="1:21">
      <c r="A718" s="2">
        <v>1056870</v>
      </c>
      <c r="B718" s="2">
        <v>710</v>
      </c>
      <c r="C718" s="2">
        <v>710</v>
      </c>
      <c r="D718" s="2" t="s">
        <v>912</v>
      </c>
      <c r="E718" s="3">
        <v>37158</v>
      </c>
      <c r="F718" s="2" t="s">
        <v>57</v>
      </c>
      <c r="G718" s="2" t="s">
        <v>15</v>
      </c>
      <c r="H718" s="3">
        <v>45521</v>
      </c>
      <c r="K718" s="2" t="s">
        <v>16</v>
      </c>
      <c r="L718" s="2" t="s">
        <v>85</v>
      </c>
      <c r="N718" t="s">
        <v>3440</v>
      </c>
      <c r="O718" s="3">
        <v>45306</v>
      </c>
      <c r="P718" s="2">
        <f t="shared" ca="1" si="22"/>
        <v>23</v>
      </c>
      <c r="Q718" s="2">
        <f t="shared" ca="1" si="23"/>
        <v>270</v>
      </c>
      <c r="R718" s="9">
        <f ca="1">ROUNDUP(YEARFRAC(tSeniority_Bonus[[#This Row],[DOH]],TODAY())*12,0)</f>
        <v>271</v>
      </c>
      <c r="S718" s="10">
        <f ca="1">ROUND(tSeniority_Bonus[[#This Row],[YearFrac]]*$S$2,0)</f>
        <v>19783</v>
      </c>
      <c r="T718" s="10">
        <f ca="1">IF(tSeniority_Bonus[[#This Row],[YearFrac]]*$S$2&lt;$S$3,$S$3,IF(tSeniority_Bonus[[#This Row],[YearFrac]]*$S$2&gt;$S$4,$S$4,tSeniority_Bonus[[#This Row],[YearFrac]]*$S$2))</f>
        <v>19783</v>
      </c>
      <c r="U718" s="10">
        <f ca="1">IF(tSeniority_Bonus[[#This Row],[YearFrac]]*$S$2&lt;$S$3,$S$3,tSeniority_Bonus[[#This Row],[YearFrac]]*$S$2)</f>
        <v>19783</v>
      </c>
    </row>
    <row r="719" spans="1:21">
      <c r="A719" s="2">
        <v>1057015</v>
      </c>
      <c r="B719" s="2">
        <v>711</v>
      </c>
      <c r="C719" s="2">
        <v>711</v>
      </c>
      <c r="D719" s="2" t="s">
        <v>913</v>
      </c>
      <c r="E719" s="3">
        <v>37158</v>
      </c>
      <c r="F719" s="2" t="s">
        <v>57</v>
      </c>
      <c r="G719" s="2" t="s">
        <v>15</v>
      </c>
      <c r="H719" s="3">
        <v>46048</v>
      </c>
      <c r="K719" s="2" t="s">
        <v>427</v>
      </c>
      <c r="L719" s="2" t="s">
        <v>33</v>
      </c>
      <c r="N719" t="s">
        <v>3440</v>
      </c>
      <c r="O719" s="3">
        <v>45306</v>
      </c>
      <c r="P719" s="2">
        <f t="shared" ca="1" si="22"/>
        <v>23</v>
      </c>
      <c r="Q719" s="2">
        <f t="shared" ca="1" si="23"/>
        <v>270</v>
      </c>
      <c r="R719" s="9">
        <f ca="1">ROUNDUP(YEARFRAC(tSeniority_Bonus[[#This Row],[DOH]],TODAY())*12,0)</f>
        <v>271</v>
      </c>
      <c r="S719" s="10">
        <f ca="1">ROUND(tSeniority_Bonus[[#This Row],[YearFrac]]*$S$2,0)</f>
        <v>19783</v>
      </c>
      <c r="T719" s="10">
        <f ca="1">IF(tSeniority_Bonus[[#This Row],[YearFrac]]*$S$2&lt;$S$3,$S$3,IF(tSeniority_Bonus[[#This Row],[YearFrac]]*$S$2&gt;$S$4,$S$4,tSeniority_Bonus[[#This Row],[YearFrac]]*$S$2))</f>
        <v>19783</v>
      </c>
      <c r="U719" s="10">
        <f ca="1">IF(tSeniority_Bonus[[#This Row],[YearFrac]]*$S$2&lt;$S$3,$S$3,tSeniority_Bonus[[#This Row],[YearFrac]]*$S$2)</f>
        <v>19783</v>
      </c>
    </row>
    <row r="720" spans="1:21">
      <c r="A720" s="2">
        <v>1057018</v>
      </c>
      <c r="B720" s="2">
        <v>712</v>
      </c>
      <c r="C720" s="2">
        <v>712</v>
      </c>
      <c r="D720" s="2" t="s">
        <v>914</v>
      </c>
      <c r="E720" s="3">
        <v>37158</v>
      </c>
      <c r="F720" s="2" t="s">
        <v>57</v>
      </c>
      <c r="G720" s="2" t="s">
        <v>15</v>
      </c>
      <c r="H720" s="3">
        <v>45488</v>
      </c>
      <c r="K720" s="2" t="s">
        <v>63</v>
      </c>
      <c r="L720" s="2" t="s">
        <v>376</v>
      </c>
      <c r="N720" t="s">
        <v>3440</v>
      </c>
      <c r="O720" s="3">
        <v>45306</v>
      </c>
      <c r="P720" s="2">
        <f t="shared" ca="1" si="22"/>
        <v>23</v>
      </c>
      <c r="Q720" s="2">
        <f t="shared" ca="1" si="23"/>
        <v>270</v>
      </c>
      <c r="R720" s="9">
        <f ca="1">ROUNDUP(YEARFRAC(tSeniority_Bonus[[#This Row],[DOH]],TODAY())*12,0)</f>
        <v>271</v>
      </c>
      <c r="S720" s="10">
        <f ca="1">ROUND(tSeniority_Bonus[[#This Row],[YearFrac]]*$S$2,0)</f>
        <v>19783</v>
      </c>
      <c r="T720" s="10">
        <f ca="1">IF(tSeniority_Bonus[[#This Row],[YearFrac]]*$S$2&lt;$S$3,$S$3,IF(tSeniority_Bonus[[#This Row],[YearFrac]]*$S$2&gt;$S$4,$S$4,tSeniority_Bonus[[#This Row],[YearFrac]]*$S$2))</f>
        <v>19783</v>
      </c>
      <c r="U720" s="10">
        <f ca="1">IF(tSeniority_Bonus[[#This Row],[YearFrac]]*$S$2&lt;$S$3,$S$3,tSeniority_Bonus[[#This Row],[YearFrac]]*$S$2)</f>
        <v>19783</v>
      </c>
    </row>
    <row r="721" spans="1:21">
      <c r="A721" s="2">
        <v>1057021</v>
      </c>
      <c r="B721" s="2">
        <v>713</v>
      </c>
      <c r="C721" s="2">
        <v>713</v>
      </c>
      <c r="D721" s="2" t="s">
        <v>915</v>
      </c>
      <c r="E721" s="3">
        <v>37158</v>
      </c>
      <c r="F721" s="2" t="s">
        <v>31</v>
      </c>
      <c r="G721" s="2" t="s">
        <v>15</v>
      </c>
      <c r="H721" s="3">
        <v>45785</v>
      </c>
      <c r="K721" s="2" t="s">
        <v>63</v>
      </c>
      <c r="L721" s="2" t="s">
        <v>46</v>
      </c>
      <c r="N721" t="s">
        <v>3440</v>
      </c>
      <c r="O721" s="3">
        <v>45306</v>
      </c>
      <c r="P721" s="2">
        <f t="shared" ca="1" si="22"/>
        <v>23</v>
      </c>
      <c r="Q721" s="2">
        <f t="shared" ca="1" si="23"/>
        <v>270</v>
      </c>
      <c r="R721" s="9">
        <f ca="1">ROUNDUP(YEARFRAC(tSeniority_Bonus[[#This Row],[DOH]],TODAY())*12,0)</f>
        <v>271</v>
      </c>
      <c r="S721" s="10">
        <f ca="1">ROUND(tSeniority_Bonus[[#This Row],[YearFrac]]*$S$2,0)</f>
        <v>19783</v>
      </c>
      <c r="T721" s="10">
        <f ca="1">IF(tSeniority_Bonus[[#This Row],[YearFrac]]*$S$2&lt;$S$3,$S$3,IF(tSeniority_Bonus[[#This Row],[YearFrac]]*$S$2&gt;$S$4,$S$4,tSeniority_Bonus[[#This Row],[YearFrac]]*$S$2))</f>
        <v>19783</v>
      </c>
      <c r="U721" s="10">
        <f ca="1">IF(tSeniority_Bonus[[#This Row],[YearFrac]]*$S$2&lt;$S$3,$S$3,tSeniority_Bonus[[#This Row],[YearFrac]]*$S$2)</f>
        <v>19783</v>
      </c>
    </row>
    <row r="722" spans="1:21">
      <c r="A722" s="2">
        <v>1057023</v>
      </c>
      <c r="B722" s="2">
        <v>714</v>
      </c>
      <c r="C722" s="2">
        <v>714</v>
      </c>
      <c r="D722" s="2" t="s">
        <v>916</v>
      </c>
      <c r="E722" s="3">
        <v>37158</v>
      </c>
      <c r="F722" s="2" t="s">
        <v>211</v>
      </c>
      <c r="G722" s="2" t="s">
        <v>15</v>
      </c>
      <c r="H722" s="3">
        <v>39212</v>
      </c>
      <c r="K722" s="2" t="s">
        <v>16</v>
      </c>
      <c r="L722" s="2" t="s">
        <v>17</v>
      </c>
      <c r="N722" t="s">
        <v>3440</v>
      </c>
      <c r="O722" s="3">
        <v>45306</v>
      </c>
      <c r="P722" s="2">
        <f t="shared" ca="1" si="22"/>
        <v>23</v>
      </c>
      <c r="Q722" s="2">
        <f t="shared" ca="1" si="23"/>
        <v>270</v>
      </c>
      <c r="R722" s="9">
        <f ca="1">ROUNDUP(YEARFRAC(tSeniority_Bonus[[#This Row],[DOH]],TODAY())*12,0)</f>
        <v>271</v>
      </c>
      <c r="S722" s="10">
        <f ca="1">ROUND(tSeniority_Bonus[[#This Row],[YearFrac]]*$S$2,0)</f>
        <v>19783</v>
      </c>
      <c r="T722" s="10">
        <f ca="1">IF(tSeniority_Bonus[[#This Row],[YearFrac]]*$S$2&lt;$S$3,$S$3,IF(tSeniority_Bonus[[#This Row],[YearFrac]]*$S$2&gt;$S$4,$S$4,tSeniority_Bonus[[#This Row],[YearFrac]]*$S$2))</f>
        <v>19783</v>
      </c>
      <c r="U722" s="10">
        <f ca="1">IF(tSeniority_Bonus[[#This Row],[YearFrac]]*$S$2&lt;$S$3,$S$3,tSeniority_Bonus[[#This Row],[YearFrac]]*$S$2)</f>
        <v>19783</v>
      </c>
    </row>
    <row r="723" spans="1:21">
      <c r="A723" s="2">
        <v>1057025</v>
      </c>
      <c r="B723" s="2">
        <v>715</v>
      </c>
      <c r="C723" s="2">
        <v>715</v>
      </c>
      <c r="D723" s="2" t="s">
        <v>917</v>
      </c>
      <c r="E723" s="3">
        <v>37158</v>
      </c>
      <c r="F723" s="2" t="s">
        <v>14</v>
      </c>
      <c r="G723" s="2" t="s">
        <v>15</v>
      </c>
      <c r="H723" s="3">
        <v>43998</v>
      </c>
      <c r="K723" s="2" t="s">
        <v>63</v>
      </c>
      <c r="L723" s="2" t="s">
        <v>716</v>
      </c>
      <c r="N723" t="s">
        <v>3440</v>
      </c>
      <c r="O723" s="3">
        <v>45306</v>
      </c>
      <c r="P723" s="2">
        <f t="shared" ca="1" si="22"/>
        <v>23</v>
      </c>
      <c r="Q723" s="2">
        <f t="shared" ca="1" si="23"/>
        <v>270</v>
      </c>
      <c r="R723" s="9">
        <f ca="1">ROUNDUP(YEARFRAC(tSeniority_Bonus[[#This Row],[DOH]],TODAY())*12,0)</f>
        <v>271</v>
      </c>
      <c r="S723" s="10">
        <f ca="1">ROUND(tSeniority_Bonus[[#This Row],[YearFrac]]*$S$2,0)</f>
        <v>19783</v>
      </c>
      <c r="T723" s="10">
        <f ca="1">IF(tSeniority_Bonus[[#This Row],[YearFrac]]*$S$2&lt;$S$3,$S$3,IF(tSeniority_Bonus[[#This Row],[YearFrac]]*$S$2&gt;$S$4,$S$4,tSeniority_Bonus[[#This Row],[YearFrac]]*$S$2))</f>
        <v>19783</v>
      </c>
      <c r="U723" s="10">
        <f ca="1">IF(tSeniority_Bonus[[#This Row],[YearFrac]]*$S$2&lt;$S$3,$S$3,tSeniority_Bonus[[#This Row],[YearFrac]]*$S$2)</f>
        <v>19783</v>
      </c>
    </row>
    <row r="724" spans="1:21">
      <c r="A724" s="2">
        <v>1057026</v>
      </c>
      <c r="B724" s="2">
        <v>716</v>
      </c>
      <c r="C724" s="2">
        <v>716</v>
      </c>
      <c r="D724" s="2" t="s">
        <v>918</v>
      </c>
      <c r="E724" s="3">
        <v>37158</v>
      </c>
      <c r="F724" s="2" t="s">
        <v>28</v>
      </c>
      <c r="G724" s="2" t="s">
        <v>15</v>
      </c>
      <c r="H724" s="3">
        <v>45581</v>
      </c>
      <c r="K724" s="2" t="s">
        <v>427</v>
      </c>
      <c r="L724" s="2" t="s">
        <v>17</v>
      </c>
      <c r="N724" t="s">
        <v>3440</v>
      </c>
      <c r="O724" s="3">
        <v>45306</v>
      </c>
      <c r="P724" s="2">
        <f t="shared" ca="1" si="22"/>
        <v>23</v>
      </c>
      <c r="Q724" s="2">
        <f t="shared" ca="1" si="23"/>
        <v>270</v>
      </c>
      <c r="R724" s="9">
        <f ca="1">ROUNDUP(YEARFRAC(tSeniority_Bonus[[#This Row],[DOH]],TODAY())*12,0)</f>
        <v>271</v>
      </c>
      <c r="S724" s="10">
        <f ca="1">ROUND(tSeniority_Bonus[[#This Row],[YearFrac]]*$S$2,0)</f>
        <v>19783</v>
      </c>
      <c r="T724" s="10">
        <f ca="1">IF(tSeniority_Bonus[[#This Row],[YearFrac]]*$S$2&lt;$S$3,$S$3,IF(tSeniority_Bonus[[#This Row],[YearFrac]]*$S$2&gt;$S$4,$S$4,tSeniority_Bonus[[#This Row],[YearFrac]]*$S$2))</f>
        <v>19783</v>
      </c>
      <c r="U724" s="10">
        <f ca="1">IF(tSeniority_Bonus[[#This Row],[YearFrac]]*$S$2&lt;$S$3,$S$3,tSeniority_Bonus[[#This Row],[YearFrac]]*$S$2)</f>
        <v>19783</v>
      </c>
    </row>
    <row r="725" spans="1:21">
      <c r="A725" s="2">
        <v>1057027</v>
      </c>
      <c r="B725" s="2">
        <v>717</v>
      </c>
      <c r="C725" s="2">
        <v>717</v>
      </c>
      <c r="D725" s="2" t="s">
        <v>919</v>
      </c>
      <c r="E725" s="3">
        <v>37158</v>
      </c>
      <c r="F725" s="2" t="s">
        <v>14</v>
      </c>
      <c r="G725" s="2" t="s">
        <v>15</v>
      </c>
      <c r="H725" s="3">
        <v>43998</v>
      </c>
      <c r="J725" s="2" t="s">
        <v>60</v>
      </c>
      <c r="K725" s="2" t="s">
        <v>69</v>
      </c>
      <c r="L725" s="2" t="s">
        <v>71</v>
      </c>
      <c r="N725" t="s">
        <v>3440</v>
      </c>
      <c r="O725" s="3">
        <v>45306</v>
      </c>
      <c r="P725" s="2">
        <f t="shared" ca="1" si="22"/>
        <v>23</v>
      </c>
      <c r="Q725" s="2">
        <f t="shared" ca="1" si="23"/>
        <v>270</v>
      </c>
      <c r="R725" s="9">
        <f ca="1">ROUNDUP(YEARFRAC(tSeniority_Bonus[[#This Row],[DOH]],TODAY())*12,0)</f>
        <v>271</v>
      </c>
      <c r="S725" s="10">
        <f ca="1">ROUND(tSeniority_Bonus[[#This Row],[YearFrac]]*$S$2,0)</f>
        <v>19783</v>
      </c>
      <c r="T725" s="10">
        <f ca="1">IF(tSeniority_Bonus[[#This Row],[YearFrac]]*$S$2&lt;$S$3,$S$3,IF(tSeniority_Bonus[[#This Row],[YearFrac]]*$S$2&gt;$S$4,$S$4,tSeniority_Bonus[[#This Row],[YearFrac]]*$S$2))</f>
        <v>19783</v>
      </c>
      <c r="U725" s="10">
        <f ca="1">IF(tSeniority_Bonus[[#This Row],[YearFrac]]*$S$2&lt;$S$3,$S$3,tSeniority_Bonus[[#This Row],[YearFrac]]*$S$2)</f>
        <v>19783</v>
      </c>
    </row>
    <row r="726" spans="1:21">
      <c r="A726" s="2">
        <v>1057030</v>
      </c>
      <c r="B726" s="2">
        <v>718</v>
      </c>
      <c r="C726" s="2">
        <v>718</v>
      </c>
      <c r="D726" s="2" t="s">
        <v>920</v>
      </c>
      <c r="E726" s="3">
        <v>37158</v>
      </c>
      <c r="F726" s="2" t="s">
        <v>28</v>
      </c>
      <c r="G726" s="2" t="s">
        <v>15</v>
      </c>
      <c r="H726" s="3">
        <v>45785</v>
      </c>
      <c r="K726" s="2" t="s">
        <v>21</v>
      </c>
      <c r="L726" s="2" t="s">
        <v>538</v>
      </c>
      <c r="N726" t="s">
        <v>3440</v>
      </c>
      <c r="O726" s="3">
        <v>45306</v>
      </c>
      <c r="P726" s="2">
        <f t="shared" ca="1" si="22"/>
        <v>23</v>
      </c>
      <c r="Q726" s="2">
        <f t="shared" ca="1" si="23"/>
        <v>270</v>
      </c>
      <c r="R726" s="9">
        <f ca="1">ROUNDUP(YEARFRAC(tSeniority_Bonus[[#This Row],[DOH]],TODAY())*12,0)</f>
        <v>271</v>
      </c>
      <c r="S726" s="10">
        <f ca="1">ROUND(tSeniority_Bonus[[#This Row],[YearFrac]]*$S$2,0)</f>
        <v>19783</v>
      </c>
      <c r="T726" s="10">
        <f ca="1">IF(tSeniority_Bonus[[#This Row],[YearFrac]]*$S$2&lt;$S$3,$S$3,IF(tSeniority_Bonus[[#This Row],[YearFrac]]*$S$2&gt;$S$4,$S$4,tSeniority_Bonus[[#This Row],[YearFrac]]*$S$2))</f>
        <v>19783</v>
      </c>
      <c r="U726" s="10">
        <f ca="1">IF(tSeniority_Bonus[[#This Row],[YearFrac]]*$S$2&lt;$S$3,$S$3,tSeniority_Bonus[[#This Row],[YearFrac]]*$S$2)</f>
        <v>19783</v>
      </c>
    </row>
    <row r="727" spans="1:21">
      <c r="A727" s="2">
        <v>1057042</v>
      </c>
      <c r="B727" s="2">
        <v>719</v>
      </c>
      <c r="C727" s="2">
        <v>719</v>
      </c>
      <c r="D727" s="2" t="s">
        <v>921</v>
      </c>
      <c r="E727" s="3">
        <v>37158</v>
      </c>
      <c r="F727" s="2" t="s">
        <v>211</v>
      </c>
      <c r="G727" s="2" t="s">
        <v>15</v>
      </c>
      <c r="H727" s="3">
        <v>39620</v>
      </c>
      <c r="I727" s="2" t="s">
        <v>709</v>
      </c>
      <c r="L727" s="2" t="s">
        <v>33</v>
      </c>
      <c r="N727" t="s">
        <v>3440</v>
      </c>
      <c r="O727" s="3">
        <v>45306</v>
      </c>
      <c r="P727" s="2">
        <f t="shared" ca="1" si="22"/>
        <v>23</v>
      </c>
      <c r="Q727" s="2">
        <f t="shared" ca="1" si="23"/>
        <v>270</v>
      </c>
      <c r="R727" s="9">
        <f ca="1">ROUNDUP(YEARFRAC(tSeniority_Bonus[[#This Row],[DOH]],TODAY())*12,0)</f>
        <v>271</v>
      </c>
      <c r="S727" s="10">
        <f ca="1">ROUND(tSeniority_Bonus[[#This Row],[YearFrac]]*$S$2,0)</f>
        <v>19783</v>
      </c>
      <c r="T727" s="10">
        <f ca="1">IF(tSeniority_Bonus[[#This Row],[YearFrac]]*$S$2&lt;$S$3,$S$3,IF(tSeniority_Bonus[[#This Row],[YearFrac]]*$S$2&gt;$S$4,$S$4,tSeniority_Bonus[[#This Row],[YearFrac]]*$S$2))</f>
        <v>19783</v>
      </c>
      <c r="U727" s="10">
        <f ca="1">IF(tSeniority_Bonus[[#This Row],[YearFrac]]*$S$2&lt;$S$3,$S$3,tSeniority_Bonus[[#This Row],[YearFrac]]*$S$2)</f>
        <v>19783</v>
      </c>
    </row>
    <row r="728" spans="1:21">
      <c r="A728" s="2">
        <v>1057043</v>
      </c>
      <c r="B728" s="2">
        <v>720</v>
      </c>
      <c r="C728" s="2">
        <v>720</v>
      </c>
      <c r="D728" s="2" t="s">
        <v>922</v>
      </c>
      <c r="E728" s="3">
        <v>37158</v>
      </c>
      <c r="F728" s="2" t="s">
        <v>28</v>
      </c>
      <c r="G728" s="2" t="s">
        <v>15</v>
      </c>
      <c r="H728" s="3">
        <v>44124</v>
      </c>
      <c r="K728" s="2" t="s">
        <v>32</v>
      </c>
      <c r="L728" s="2" t="s">
        <v>46</v>
      </c>
      <c r="N728" t="s">
        <v>3440</v>
      </c>
      <c r="O728" s="3">
        <v>45306</v>
      </c>
      <c r="P728" s="2">
        <f t="shared" ca="1" si="22"/>
        <v>23</v>
      </c>
      <c r="Q728" s="2">
        <f t="shared" ca="1" si="23"/>
        <v>270</v>
      </c>
      <c r="R728" s="9">
        <f ca="1">ROUNDUP(YEARFRAC(tSeniority_Bonus[[#This Row],[DOH]],TODAY())*12,0)</f>
        <v>271</v>
      </c>
      <c r="S728" s="10">
        <f ca="1">ROUND(tSeniority_Bonus[[#This Row],[YearFrac]]*$S$2,0)</f>
        <v>19783</v>
      </c>
      <c r="T728" s="10">
        <f ca="1">IF(tSeniority_Bonus[[#This Row],[YearFrac]]*$S$2&lt;$S$3,$S$3,IF(tSeniority_Bonus[[#This Row],[YearFrac]]*$S$2&gt;$S$4,$S$4,tSeniority_Bonus[[#This Row],[YearFrac]]*$S$2))</f>
        <v>19783</v>
      </c>
      <c r="U728" s="10">
        <f ca="1">IF(tSeniority_Bonus[[#This Row],[YearFrac]]*$S$2&lt;$S$3,$S$3,tSeniority_Bonus[[#This Row],[YearFrac]]*$S$2)</f>
        <v>19783</v>
      </c>
    </row>
    <row r="729" spans="1:21">
      <c r="A729" s="2">
        <v>1057044</v>
      </c>
      <c r="B729" s="2">
        <v>721</v>
      </c>
      <c r="C729" s="2">
        <v>721</v>
      </c>
      <c r="D729" s="2" t="s">
        <v>923</v>
      </c>
      <c r="E729" s="3">
        <v>37158</v>
      </c>
      <c r="F729" s="2" t="s">
        <v>57</v>
      </c>
      <c r="G729" s="2" t="s">
        <v>15</v>
      </c>
      <c r="H729" s="3">
        <v>45785</v>
      </c>
      <c r="K729" s="2" t="s">
        <v>54</v>
      </c>
      <c r="L729" s="2" t="s">
        <v>669</v>
      </c>
      <c r="N729" t="s">
        <v>3440</v>
      </c>
      <c r="O729" s="3">
        <v>45306</v>
      </c>
      <c r="P729" s="2">
        <f t="shared" ca="1" si="22"/>
        <v>23</v>
      </c>
      <c r="Q729" s="2">
        <f t="shared" ca="1" si="23"/>
        <v>270</v>
      </c>
      <c r="R729" s="9">
        <f ca="1">ROUNDUP(YEARFRAC(tSeniority_Bonus[[#This Row],[DOH]],TODAY())*12,0)</f>
        <v>271</v>
      </c>
      <c r="S729" s="10">
        <f ca="1">ROUND(tSeniority_Bonus[[#This Row],[YearFrac]]*$S$2,0)</f>
        <v>19783</v>
      </c>
      <c r="T729" s="10">
        <f ca="1">IF(tSeniority_Bonus[[#This Row],[YearFrac]]*$S$2&lt;$S$3,$S$3,IF(tSeniority_Bonus[[#This Row],[YearFrac]]*$S$2&gt;$S$4,$S$4,tSeniority_Bonus[[#This Row],[YearFrac]]*$S$2))</f>
        <v>19783</v>
      </c>
      <c r="U729" s="10">
        <f ca="1">IF(tSeniority_Bonus[[#This Row],[YearFrac]]*$S$2&lt;$S$3,$S$3,tSeniority_Bonus[[#This Row],[YearFrac]]*$S$2)</f>
        <v>19783</v>
      </c>
    </row>
    <row r="730" spans="1:21">
      <c r="A730" s="2">
        <v>1057045</v>
      </c>
      <c r="B730" s="2">
        <v>722</v>
      </c>
      <c r="C730" s="2">
        <v>722</v>
      </c>
      <c r="D730" s="2" t="s">
        <v>924</v>
      </c>
      <c r="E730" s="3">
        <v>37158</v>
      </c>
      <c r="F730" s="2" t="s">
        <v>19</v>
      </c>
      <c r="G730" s="2" t="s">
        <v>15</v>
      </c>
      <c r="H730" s="3">
        <v>46150</v>
      </c>
      <c r="K730" s="2" t="s">
        <v>63</v>
      </c>
      <c r="L730" s="2" t="s">
        <v>302</v>
      </c>
      <c r="N730" t="s">
        <v>3440</v>
      </c>
      <c r="O730" s="3">
        <v>45306</v>
      </c>
      <c r="P730" s="2">
        <f t="shared" ca="1" si="22"/>
        <v>23</v>
      </c>
      <c r="Q730" s="2">
        <f t="shared" ca="1" si="23"/>
        <v>270</v>
      </c>
      <c r="R730" s="9">
        <f ca="1">ROUNDUP(YEARFRAC(tSeniority_Bonus[[#This Row],[DOH]],TODAY())*12,0)</f>
        <v>271</v>
      </c>
      <c r="S730" s="10">
        <f ca="1">ROUND(tSeniority_Bonus[[#This Row],[YearFrac]]*$S$2,0)</f>
        <v>19783</v>
      </c>
      <c r="T730" s="10">
        <f ca="1">IF(tSeniority_Bonus[[#This Row],[YearFrac]]*$S$2&lt;$S$3,$S$3,IF(tSeniority_Bonus[[#This Row],[YearFrac]]*$S$2&gt;$S$4,$S$4,tSeniority_Bonus[[#This Row],[YearFrac]]*$S$2))</f>
        <v>19783</v>
      </c>
      <c r="U730" s="10">
        <f ca="1">IF(tSeniority_Bonus[[#This Row],[YearFrac]]*$S$2&lt;$S$3,$S$3,tSeniority_Bonus[[#This Row],[YearFrac]]*$S$2)</f>
        <v>19783</v>
      </c>
    </row>
    <row r="731" spans="1:21">
      <c r="A731" s="2">
        <v>1060489</v>
      </c>
      <c r="B731" s="2">
        <v>723</v>
      </c>
      <c r="C731" s="2">
        <v>723</v>
      </c>
      <c r="D731" s="2" t="s">
        <v>925</v>
      </c>
      <c r="E731" s="3">
        <v>37164</v>
      </c>
      <c r="F731" s="2" t="s">
        <v>28</v>
      </c>
      <c r="G731" s="2" t="s">
        <v>15</v>
      </c>
      <c r="H731" s="3">
        <v>46090</v>
      </c>
      <c r="K731" s="2" t="s">
        <v>29</v>
      </c>
      <c r="L731" s="2" t="s">
        <v>46</v>
      </c>
      <c r="N731" t="s">
        <v>3440</v>
      </c>
      <c r="O731" s="3">
        <v>45306</v>
      </c>
      <c r="P731" s="2">
        <f t="shared" ca="1" si="22"/>
        <v>23</v>
      </c>
      <c r="Q731" s="2">
        <f t="shared" ca="1" si="23"/>
        <v>270</v>
      </c>
      <c r="R731" s="9">
        <f ca="1">ROUNDUP(YEARFRAC(tSeniority_Bonus[[#This Row],[DOH]],TODAY())*12,0)</f>
        <v>271</v>
      </c>
      <c r="S731" s="10">
        <f ca="1">ROUND(tSeniority_Bonus[[#This Row],[YearFrac]]*$S$2,0)</f>
        <v>19783</v>
      </c>
      <c r="T731" s="10">
        <f ca="1">IF(tSeniority_Bonus[[#This Row],[YearFrac]]*$S$2&lt;$S$3,$S$3,IF(tSeniority_Bonus[[#This Row],[YearFrac]]*$S$2&gt;$S$4,$S$4,tSeniority_Bonus[[#This Row],[YearFrac]]*$S$2))</f>
        <v>19783</v>
      </c>
      <c r="U731" s="10">
        <f ca="1">IF(tSeniority_Bonus[[#This Row],[YearFrac]]*$S$2&lt;$S$3,$S$3,tSeniority_Bonus[[#This Row],[YearFrac]]*$S$2)</f>
        <v>19783</v>
      </c>
    </row>
    <row r="732" spans="1:21">
      <c r="A732" s="2">
        <v>1060492</v>
      </c>
      <c r="B732" s="2">
        <v>724</v>
      </c>
      <c r="C732" s="2">
        <v>724</v>
      </c>
      <c r="D732" s="2" t="s">
        <v>926</v>
      </c>
      <c r="E732" s="3">
        <v>37164</v>
      </c>
      <c r="F732" s="2" t="s">
        <v>31</v>
      </c>
      <c r="G732" s="2" t="s">
        <v>15</v>
      </c>
      <c r="H732" s="3">
        <v>46124</v>
      </c>
      <c r="K732" s="2" t="s">
        <v>135</v>
      </c>
      <c r="L732" s="2" t="s">
        <v>233</v>
      </c>
      <c r="N732" t="s">
        <v>3440</v>
      </c>
      <c r="O732" s="3">
        <v>45306</v>
      </c>
      <c r="P732" s="2">
        <f t="shared" ca="1" si="22"/>
        <v>23</v>
      </c>
      <c r="Q732" s="2">
        <f t="shared" ca="1" si="23"/>
        <v>270</v>
      </c>
      <c r="R732" s="9">
        <f ca="1">ROUNDUP(YEARFRAC(tSeniority_Bonus[[#This Row],[DOH]],TODAY())*12,0)</f>
        <v>271</v>
      </c>
      <c r="S732" s="10">
        <f ca="1">ROUND(tSeniority_Bonus[[#This Row],[YearFrac]]*$S$2,0)</f>
        <v>19783</v>
      </c>
      <c r="T732" s="10">
        <f ca="1">IF(tSeniority_Bonus[[#This Row],[YearFrac]]*$S$2&lt;$S$3,$S$3,IF(tSeniority_Bonus[[#This Row],[YearFrac]]*$S$2&gt;$S$4,$S$4,tSeniority_Bonus[[#This Row],[YearFrac]]*$S$2))</f>
        <v>19783</v>
      </c>
      <c r="U732" s="10">
        <f ca="1">IF(tSeniority_Bonus[[#This Row],[YearFrac]]*$S$2&lt;$S$3,$S$3,tSeniority_Bonus[[#This Row],[YearFrac]]*$S$2)</f>
        <v>19783</v>
      </c>
    </row>
    <row r="733" spans="1:21">
      <c r="A733" s="2">
        <v>1057192</v>
      </c>
      <c r="B733" s="2">
        <v>725</v>
      </c>
      <c r="C733" s="2">
        <v>725</v>
      </c>
      <c r="D733" s="2" t="s">
        <v>927</v>
      </c>
      <c r="E733" s="3">
        <v>37165</v>
      </c>
      <c r="F733" s="2" t="s">
        <v>28</v>
      </c>
      <c r="G733" s="2" t="s">
        <v>15</v>
      </c>
      <c r="H733" s="3">
        <v>44969</v>
      </c>
      <c r="K733" s="2" t="s">
        <v>38</v>
      </c>
      <c r="L733" s="2" t="s">
        <v>58</v>
      </c>
      <c r="N733" t="s">
        <v>3440</v>
      </c>
      <c r="O733" s="3">
        <v>45306</v>
      </c>
      <c r="P733" s="2">
        <f t="shared" ca="1" si="22"/>
        <v>23</v>
      </c>
      <c r="Q733" s="2">
        <f t="shared" ca="1" si="23"/>
        <v>270</v>
      </c>
      <c r="R733" s="9">
        <f ca="1">ROUNDUP(YEARFRAC(tSeniority_Bonus[[#This Row],[DOH]],TODAY())*12,0)</f>
        <v>271</v>
      </c>
      <c r="S733" s="10">
        <f ca="1">ROUND(tSeniority_Bonus[[#This Row],[YearFrac]]*$S$2,0)</f>
        <v>19783</v>
      </c>
      <c r="T733" s="10">
        <f ca="1">IF(tSeniority_Bonus[[#This Row],[YearFrac]]*$S$2&lt;$S$3,$S$3,IF(tSeniority_Bonus[[#This Row],[YearFrac]]*$S$2&gt;$S$4,$S$4,tSeniority_Bonus[[#This Row],[YearFrac]]*$S$2))</f>
        <v>19783</v>
      </c>
      <c r="U733" s="10">
        <f ca="1">IF(tSeniority_Bonus[[#This Row],[YearFrac]]*$S$2&lt;$S$3,$S$3,tSeniority_Bonus[[#This Row],[YearFrac]]*$S$2)</f>
        <v>19783</v>
      </c>
    </row>
    <row r="734" spans="1:21">
      <c r="A734" s="2">
        <v>1058343</v>
      </c>
      <c r="B734" s="2">
        <v>726</v>
      </c>
      <c r="C734" s="2">
        <v>726</v>
      </c>
      <c r="D734" s="2" t="s">
        <v>928</v>
      </c>
      <c r="E734" s="3">
        <v>37165</v>
      </c>
      <c r="F734" s="2" t="s">
        <v>14</v>
      </c>
      <c r="G734" s="2" t="s">
        <v>15</v>
      </c>
      <c r="H734" s="3">
        <v>45488</v>
      </c>
      <c r="K734" s="2" t="s">
        <v>52</v>
      </c>
      <c r="L734" s="2" t="s">
        <v>929</v>
      </c>
      <c r="N734" t="s">
        <v>3440</v>
      </c>
      <c r="O734" s="3">
        <v>45306</v>
      </c>
      <c r="P734" s="2">
        <f t="shared" ca="1" si="22"/>
        <v>23</v>
      </c>
      <c r="Q734" s="2">
        <f t="shared" ca="1" si="23"/>
        <v>270</v>
      </c>
      <c r="R734" s="9">
        <f ca="1">ROUNDUP(YEARFRAC(tSeniority_Bonus[[#This Row],[DOH]],TODAY())*12,0)</f>
        <v>271</v>
      </c>
      <c r="S734" s="10">
        <f ca="1">ROUND(tSeniority_Bonus[[#This Row],[YearFrac]]*$S$2,0)</f>
        <v>19783</v>
      </c>
      <c r="T734" s="10">
        <f ca="1">IF(tSeniority_Bonus[[#This Row],[YearFrac]]*$S$2&lt;$S$3,$S$3,IF(tSeniority_Bonus[[#This Row],[YearFrac]]*$S$2&gt;$S$4,$S$4,tSeniority_Bonus[[#This Row],[YearFrac]]*$S$2))</f>
        <v>19783</v>
      </c>
      <c r="U734" s="10">
        <f ca="1">IF(tSeniority_Bonus[[#This Row],[YearFrac]]*$S$2&lt;$S$3,$S$3,tSeniority_Bonus[[#This Row],[YearFrac]]*$S$2)</f>
        <v>19783</v>
      </c>
    </row>
    <row r="735" spans="1:21">
      <c r="A735" s="2">
        <v>1058344</v>
      </c>
      <c r="B735" s="2">
        <v>727</v>
      </c>
      <c r="C735" s="2">
        <v>727</v>
      </c>
      <c r="D735" s="2" t="s">
        <v>930</v>
      </c>
      <c r="E735" s="3">
        <v>37165</v>
      </c>
      <c r="F735" s="2" t="s">
        <v>31</v>
      </c>
      <c r="G735" s="2" t="s">
        <v>15</v>
      </c>
      <c r="H735" s="3">
        <v>46000</v>
      </c>
      <c r="K735" s="2" t="s">
        <v>135</v>
      </c>
      <c r="L735" s="2" t="s">
        <v>931</v>
      </c>
      <c r="N735" t="s">
        <v>3440</v>
      </c>
      <c r="O735" s="3">
        <v>45306</v>
      </c>
      <c r="P735" s="2">
        <f t="shared" ca="1" si="22"/>
        <v>23</v>
      </c>
      <c r="Q735" s="2">
        <f t="shared" ca="1" si="23"/>
        <v>270</v>
      </c>
      <c r="R735" s="9">
        <f ca="1">ROUNDUP(YEARFRAC(tSeniority_Bonus[[#This Row],[DOH]],TODAY())*12,0)</f>
        <v>271</v>
      </c>
      <c r="S735" s="10">
        <f ca="1">ROUND(tSeniority_Bonus[[#This Row],[YearFrac]]*$S$2,0)</f>
        <v>19783</v>
      </c>
      <c r="T735" s="10">
        <f ca="1">IF(tSeniority_Bonus[[#This Row],[YearFrac]]*$S$2&lt;$S$3,$S$3,IF(tSeniority_Bonus[[#This Row],[YearFrac]]*$S$2&gt;$S$4,$S$4,tSeniority_Bonus[[#This Row],[YearFrac]]*$S$2))</f>
        <v>19783</v>
      </c>
      <c r="U735" s="10">
        <f ca="1">IF(tSeniority_Bonus[[#This Row],[YearFrac]]*$S$2&lt;$S$3,$S$3,tSeniority_Bonus[[#This Row],[YearFrac]]*$S$2)</f>
        <v>19783</v>
      </c>
    </row>
    <row r="736" spans="1:21">
      <c r="A736" s="2">
        <v>1057200</v>
      </c>
      <c r="B736" s="2">
        <v>728</v>
      </c>
      <c r="C736" s="2">
        <v>728</v>
      </c>
      <c r="D736" s="2" t="s">
        <v>932</v>
      </c>
      <c r="E736" s="3">
        <v>37165</v>
      </c>
      <c r="F736" s="2" t="s">
        <v>19</v>
      </c>
      <c r="G736" s="2" t="s">
        <v>15</v>
      </c>
      <c r="H736" s="3">
        <v>46150</v>
      </c>
      <c r="K736" s="2" t="s">
        <v>63</v>
      </c>
      <c r="L736" s="2" t="s">
        <v>39</v>
      </c>
      <c r="N736" t="s">
        <v>3440</v>
      </c>
      <c r="O736" s="3">
        <v>45306</v>
      </c>
      <c r="P736" s="2">
        <f t="shared" ca="1" si="22"/>
        <v>23</v>
      </c>
      <c r="Q736" s="2">
        <f t="shared" ca="1" si="23"/>
        <v>270</v>
      </c>
      <c r="R736" s="9">
        <f ca="1">ROUNDUP(YEARFRAC(tSeniority_Bonus[[#This Row],[DOH]],TODAY())*12,0)</f>
        <v>271</v>
      </c>
      <c r="S736" s="10">
        <f ca="1">ROUND(tSeniority_Bonus[[#This Row],[YearFrac]]*$S$2,0)</f>
        <v>19783</v>
      </c>
      <c r="T736" s="10">
        <f ca="1">IF(tSeniority_Bonus[[#This Row],[YearFrac]]*$S$2&lt;$S$3,$S$3,IF(tSeniority_Bonus[[#This Row],[YearFrac]]*$S$2&gt;$S$4,$S$4,tSeniority_Bonus[[#This Row],[YearFrac]]*$S$2))</f>
        <v>19783</v>
      </c>
      <c r="U736" s="10">
        <f ca="1">IF(tSeniority_Bonus[[#This Row],[YearFrac]]*$S$2&lt;$S$3,$S$3,tSeniority_Bonus[[#This Row],[YearFrac]]*$S$2)</f>
        <v>19783</v>
      </c>
    </row>
    <row r="737" spans="1:21">
      <c r="A737" s="2">
        <v>1057607</v>
      </c>
      <c r="B737" s="2">
        <v>729</v>
      </c>
      <c r="C737" s="2">
        <v>729</v>
      </c>
      <c r="D737" s="2" t="s">
        <v>933</v>
      </c>
      <c r="E737" s="3">
        <v>37165</v>
      </c>
      <c r="F737" s="2" t="s">
        <v>14</v>
      </c>
      <c r="G737" s="2" t="s">
        <v>15</v>
      </c>
      <c r="H737" s="3">
        <v>44571</v>
      </c>
      <c r="K737" s="2" t="s">
        <v>427</v>
      </c>
      <c r="L737" s="2" t="s">
        <v>705</v>
      </c>
      <c r="N737" t="s">
        <v>3440</v>
      </c>
      <c r="O737" s="3">
        <v>45306</v>
      </c>
      <c r="P737" s="2">
        <f t="shared" ca="1" si="22"/>
        <v>23</v>
      </c>
      <c r="Q737" s="2">
        <f t="shared" ca="1" si="23"/>
        <v>270</v>
      </c>
      <c r="R737" s="9">
        <f ca="1">ROUNDUP(YEARFRAC(tSeniority_Bonus[[#This Row],[DOH]],TODAY())*12,0)</f>
        <v>271</v>
      </c>
      <c r="S737" s="10">
        <f ca="1">ROUND(tSeniority_Bonus[[#This Row],[YearFrac]]*$S$2,0)</f>
        <v>19783</v>
      </c>
      <c r="T737" s="10">
        <f ca="1">IF(tSeniority_Bonus[[#This Row],[YearFrac]]*$S$2&lt;$S$3,$S$3,IF(tSeniority_Bonus[[#This Row],[YearFrac]]*$S$2&gt;$S$4,$S$4,tSeniority_Bonus[[#This Row],[YearFrac]]*$S$2))</f>
        <v>19783</v>
      </c>
      <c r="U737" s="10">
        <f ca="1">IF(tSeniority_Bonus[[#This Row],[YearFrac]]*$S$2&lt;$S$3,$S$3,tSeniority_Bonus[[#This Row],[YearFrac]]*$S$2)</f>
        <v>19783</v>
      </c>
    </row>
    <row r="738" spans="1:21">
      <c r="A738" s="2">
        <v>1058349</v>
      </c>
      <c r="B738" s="2">
        <v>730</v>
      </c>
      <c r="C738" s="2">
        <v>730</v>
      </c>
      <c r="D738" s="2" t="s">
        <v>934</v>
      </c>
      <c r="E738" s="3">
        <v>37165</v>
      </c>
      <c r="F738" s="2" t="s">
        <v>28</v>
      </c>
      <c r="G738" s="2" t="s">
        <v>15</v>
      </c>
      <c r="H738" s="3">
        <v>44892</v>
      </c>
      <c r="K738" s="2" t="s">
        <v>63</v>
      </c>
      <c r="L738" s="2" t="s">
        <v>130</v>
      </c>
      <c r="N738" t="s">
        <v>3440</v>
      </c>
      <c r="O738" s="3">
        <v>45306</v>
      </c>
      <c r="P738" s="2">
        <f t="shared" ca="1" si="22"/>
        <v>23</v>
      </c>
      <c r="Q738" s="2">
        <f t="shared" ca="1" si="23"/>
        <v>270</v>
      </c>
      <c r="R738" s="9">
        <f ca="1">ROUNDUP(YEARFRAC(tSeniority_Bonus[[#This Row],[DOH]],TODAY())*12,0)</f>
        <v>271</v>
      </c>
      <c r="S738" s="10">
        <f ca="1">ROUND(tSeniority_Bonus[[#This Row],[YearFrac]]*$S$2,0)</f>
        <v>19783</v>
      </c>
      <c r="T738" s="10">
        <f ca="1">IF(tSeniority_Bonus[[#This Row],[YearFrac]]*$S$2&lt;$S$3,$S$3,IF(tSeniority_Bonus[[#This Row],[YearFrac]]*$S$2&gt;$S$4,$S$4,tSeniority_Bonus[[#This Row],[YearFrac]]*$S$2))</f>
        <v>19783</v>
      </c>
      <c r="U738" s="10">
        <f ca="1">IF(tSeniority_Bonus[[#This Row],[YearFrac]]*$S$2&lt;$S$3,$S$3,tSeniority_Bonus[[#This Row],[YearFrac]]*$S$2)</f>
        <v>19783</v>
      </c>
    </row>
    <row r="739" spans="1:21">
      <c r="A739" s="2">
        <v>1057578</v>
      </c>
      <c r="B739" s="2">
        <v>731</v>
      </c>
      <c r="C739" s="2">
        <v>731</v>
      </c>
      <c r="D739" s="2" t="s">
        <v>935</v>
      </c>
      <c r="E739" s="3">
        <v>37165</v>
      </c>
      <c r="F739" s="2" t="s">
        <v>322</v>
      </c>
      <c r="G739" s="2" t="s">
        <v>15</v>
      </c>
      <c r="H739" s="3">
        <v>44151</v>
      </c>
      <c r="K739" s="2" t="s">
        <v>63</v>
      </c>
      <c r="L739" s="2" t="s">
        <v>71</v>
      </c>
      <c r="N739" t="s">
        <v>3440</v>
      </c>
      <c r="O739" s="3">
        <v>45306</v>
      </c>
      <c r="P739" s="2">
        <f t="shared" ca="1" si="22"/>
        <v>23</v>
      </c>
      <c r="Q739" s="2">
        <f t="shared" ca="1" si="23"/>
        <v>270</v>
      </c>
      <c r="R739" s="9">
        <f ca="1">ROUNDUP(YEARFRAC(tSeniority_Bonus[[#This Row],[DOH]],TODAY())*12,0)</f>
        <v>271</v>
      </c>
      <c r="S739" s="10">
        <f ca="1">ROUND(tSeniority_Bonus[[#This Row],[YearFrac]]*$S$2,0)</f>
        <v>19783</v>
      </c>
      <c r="T739" s="10">
        <f ca="1">IF(tSeniority_Bonus[[#This Row],[YearFrac]]*$S$2&lt;$S$3,$S$3,IF(tSeniority_Bonus[[#This Row],[YearFrac]]*$S$2&gt;$S$4,$S$4,tSeniority_Bonus[[#This Row],[YearFrac]]*$S$2))</f>
        <v>19783</v>
      </c>
      <c r="U739" s="10">
        <f ca="1">IF(tSeniority_Bonus[[#This Row],[YearFrac]]*$S$2&lt;$S$3,$S$3,tSeniority_Bonus[[#This Row],[YearFrac]]*$S$2)</f>
        <v>19783</v>
      </c>
    </row>
    <row r="740" spans="1:21">
      <c r="A740" s="2">
        <v>1058369</v>
      </c>
      <c r="B740" s="2">
        <v>732</v>
      </c>
      <c r="C740" s="2">
        <v>732</v>
      </c>
      <c r="D740" s="2" t="s">
        <v>936</v>
      </c>
      <c r="E740" s="3">
        <v>37169</v>
      </c>
      <c r="F740" s="2" t="s">
        <v>14</v>
      </c>
      <c r="G740" s="2" t="s">
        <v>15</v>
      </c>
      <c r="H740" s="3">
        <v>44404</v>
      </c>
      <c r="K740" s="2" t="s">
        <v>16</v>
      </c>
      <c r="L740" s="2" t="s">
        <v>401</v>
      </c>
      <c r="N740" t="s">
        <v>3440</v>
      </c>
      <c r="O740" s="3">
        <v>45306</v>
      </c>
      <c r="P740" s="2">
        <f t="shared" ca="1" si="22"/>
        <v>23</v>
      </c>
      <c r="Q740" s="2">
        <f t="shared" ca="1" si="23"/>
        <v>269</v>
      </c>
      <c r="R740" s="9">
        <f ca="1">ROUNDUP(YEARFRAC(tSeniority_Bonus[[#This Row],[DOH]],TODAY())*12,0)</f>
        <v>270</v>
      </c>
      <c r="S740" s="10">
        <f ca="1">ROUND(tSeniority_Bonus[[#This Row],[YearFrac]]*$S$2,0)</f>
        <v>19710</v>
      </c>
      <c r="T740" s="10">
        <f ca="1">IF(tSeniority_Bonus[[#This Row],[YearFrac]]*$S$2&lt;$S$3,$S$3,IF(tSeniority_Bonus[[#This Row],[YearFrac]]*$S$2&gt;$S$4,$S$4,tSeniority_Bonus[[#This Row],[YearFrac]]*$S$2))</f>
        <v>19710</v>
      </c>
      <c r="U740" s="10">
        <f ca="1">IF(tSeniority_Bonus[[#This Row],[YearFrac]]*$S$2&lt;$S$3,$S$3,tSeniority_Bonus[[#This Row],[YearFrac]]*$S$2)</f>
        <v>19710</v>
      </c>
    </row>
    <row r="741" spans="1:21">
      <c r="A741" s="2">
        <v>1058378</v>
      </c>
      <c r="B741" s="2">
        <v>733</v>
      </c>
      <c r="C741" s="2">
        <v>733</v>
      </c>
      <c r="D741" s="2" t="s">
        <v>937</v>
      </c>
      <c r="E741" s="3">
        <v>37169</v>
      </c>
      <c r="F741" s="2" t="s">
        <v>246</v>
      </c>
      <c r="G741" s="2" t="s">
        <v>15</v>
      </c>
      <c r="H741" s="3">
        <v>39282</v>
      </c>
      <c r="K741" s="2" t="s">
        <v>142</v>
      </c>
      <c r="L741" s="2" t="s">
        <v>595</v>
      </c>
      <c r="N741" t="s">
        <v>3440</v>
      </c>
      <c r="O741" s="3">
        <v>45306</v>
      </c>
      <c r="P741" s="2">
        <f t="shared" ca="1" si="22"/>
        <v>23</v>
      </c>
      <c r="Q741" s="2">
        <f t="shared" ca="1" si="23"/>
        <v>269</v>
      </c>
      <c r="R741" s="9">
        <f ca="1">ROUNDUP(YEARFRAC(tSeniority_Bonus[[#This Row],[DOH]],TODAY())*12,0)</f>
        <v>270</v>
      </c>
      <c r="S741" s="10">
        <f ca="1">ROUND(tSeniority_Bonus[[#This Row],[YearFrac]]*$S$2,0)</f>
        <v>19710</v>
      </c>
      <c r="T741" s="10">
        <f ca="1">IF(tSeniority_Bonus[[#This Row],[YearFrac]]*$S$2&lt;$S$3,$S$3,IF(tSeniority_Bonus[[#This Row],[YearFrac]]*$S$2&gt;$S$4,$S$4,tSeniority_Bonus[[#This Row],[YearFrac]]*$S$2))</f>
        <v>19710</v>
      </c>
      <c r="U741" s="10">
        <f ca="1">IF(tSeniority_Bonus[[#This Row],[YearFrac]]*$S$2&lt;$S$3,$S$3,tSeniority_Bonus[[#This Row],[YearFrac]]*$S$2)</f>
        <v>19710</v>
      </c>
    </row>
    <row r="742" spans="1:21">
      <c r="A742" s="2">
        <v>1058379</v>
      </c>
      <c r="B742" s="2">
        <v>734</v>
      </c>
      <c r="C742" s="2">
        <v>734</v>
      </c>
      <c r="D742" s="2" t="s">
        <v>938</v>
      </c>
      <c r="E742" s="3">
        <v>37169</v>
      </c>
      <c r="F742" s="2" t="s">
        <v>31</v>
      </c>
      <c r="G742" s="2" t="s">
        <v>15</v>
      </c>
      <c r="H742" s="3">
        <v>45964</v>
      </c>
      <c r="K742" s="2" t="s">
        <v>126</v>
      </c>
      <c r="L742" s="2" t="s">
        <v>268</v>
      </c>
      <c r="N742" t="s">
        <v>3440</v>
      </c>
      <c r="O742" s="3">
        <v>45306</v>
      </c>
      <c r="P742" s="2">
        <f t="shared" ca="1" si="22"/>
        <v>23</v>
      </c>
      <c r="Q742" s="2">
        <f t="shared" ca="1" si="23"/>
        <v>269</v>
      </c>
      <c r="R742" s="9">
        <f ca="1">ROUNDUP(YEARFRAC(tSeniority_Bonus[[#This Row],[DOH]],TODAY())*12,0)</f>
        <v>270</v>
      </c>
      <c r="S742" s="10">
        <f ca="1">ROUND(tSeniority_Bonus[[#This Row],[YearFrac]]*$S$2,0)</f>
        <v>19710</v>
      </c>
      <c r="T742" s="10">
        <f ca="1">IF(tSeniority_Bonus[[#This Row],[YearFrac]]*$S$2&lt;$S$3,$S$3,IF(tSeniority_Bonus[[#This Row],[YearFrac]]*$S$2&gt;$S$4,$S$4,tSeniority_Bonus[[#This Row],[YearFrac]]*$S$2))</f>
        <v>19710</v>
      </c>
      <c r="U742" s="10">
        <f ca="1">IF(tSeniority_Bonus[[#This Row],[YearFrac]]*$S$2&lt;$S$3,$S$3,tSeniority_Bonus[[#This Row],[YearFrac]]*$S$2)</f>
        <v>19710</v>
      </c>
    </row>
    <row r="743" spans="1:21">
      <c r="A743" s="2">
        <v>1058382</v>
      </c>
      <c r="B743" s="2">
        <v>735</v>
      </c>
      <c r="C743" s="2">
        <v>735</v>
      </c>
      <c r="D743" s="2" t="s">
        <v>939</v>
      </c>
      <c r="E743" s="3">
        <v>37169</v>
      </c>
      <c r="F743" s="2" t="s">
        <v>211</v>
      </c>
      <c r="G743" s="2" t="s">
        <v>15</v>
      </c>
      <c r="H743" s="3">
        <v>38292</v>
      </c>
      <c r="K743" s="2" t="s">
        <v>45</v>
      </c>
      <c r="L743" s="2" t="s">
        <v>94</v>
      </c>
      <c r="N743" t="s">
        <v>3440</v>
      </c>
      <c r="O743" s="3">
        <v>45306</v>
      </c>
      <c r="P743" s="2">
        <f t="shared" ca="1" si="22"/>
        <v>23</v>
      </c>
      <c r="Q743" s="2">
        <f t="shared" ca="1" si="23"/>
        <v>269</v>
      </c>
      <c r="R743" s="9">
        <f ca="1">ROUNDUP(YEARFRAC(tSeniority_Bonus[[#This Row],[DOH]],TODAY())*12,0)</f>
        <v>270</v>
      </c>
      <c r="S743" s="10">
        <f ca="1">ROUND(tSeniority_Bonus[[#This Row],[YearFrac]]*$S$2,0)</f>
        <v>19710</v>
      </c>
      <c r="T743" s="10">
        <f ca="1">IF(tSeniority_Bonus[[#This Row],[YearFrac]]*$S$2&lt;$S$3,$S$3,IF(tSeniority_Bonus[[#This Row],[YearFrac]]*$S$2&gt;$S$4,$S$4,tSeniority_Bonus[[#This Row],[YearFrac]]*$S$2))</f>
        <v>19710</v>
      </c>
      <c r="U743" s="10">
        <f ca="1">IF(tSeniority_Bonus[[#This Row],[YearFrac]]*$S$2&lt;$S$3,$S$3,tSeniority_Bonus[[#This Row],[YearFrac]]*$S$2)</f>
        <v>19710</v>
      </c>
    </row>
    <row r="744" spans="1:21">
      <c r="A744" s="2">
        <v>1058387</v>
      </c>
      <c r="B744" s="2">
        <v>736</v>
      </c>
      <c r="C744" s="2">
        <v>736</v>
      </c>
      <c r="D744" s="2" t="s">
        <v>940</v>
      </c>
      <c r="E744" s="3">
        <v>37169</v>
      </c>
      <c r="F744" s="2" t="s">
        <v>19</v>
      </c>
      <c r="G744" s="2" t="s">
        <v>15</v>
      </c>
      <c r="H744" s="3">
        <v>46208</v>
      </c>
      <c r="K744" s="2" t="s">
        <v>126</v>
      </c>
      <c r="L744" s="2" t="s">
        <v>259</v>
      </c>
      <c r="N744" t="s">
        <v>3440</v>
      </c>
      <c r="O744" s="3">
        <v>45306</v>
      </c>
      <c r="P744" s="2">
        <f t="shared" ca="1" si="22"/>
        <v>23</v>
      </c>
      <c r="Q744" s="2">
        <f t="shared" ca="1" si="23"/>
        <v>269</v>
      </c>
      <c r="R744" s="9">
        <f ca="1">ROUNDUP(YEARFRAC(tSeniority_Bonus[[#This Row],[DOH]],TODAY())*12,0)</f>
        <v>270</v>
      </c>
      <c r="S744" s="10">
        <f ca="1">ROUND(tSeniority_Bonus[[#This Row],[YearFrac]]*$S$2,0)</f>
        <v>19710</v>
      </c>
      <c r="T744" s="10">
        <f ca="1">IF(tSeniority_Bonus[[#This Row],[YearFrac]]*$S$2&lt;$S$3,$S$3,IF(tSeniority_Bonus[[#This Row],[YearFrac]]*$S$2&gt;$S$4,$S$4,tSeniority_Bonus[[#This Row],[YearFrac]]*$S$2))</f>
        <v>19710</v>
      </c>
      <c r="U744" s="10">
        <f ca="1">IF(tSeniority_Bonus[[#This Row],[YearFrac]]*$S$2&lt;$S$3,$S$3,tSeniority_Bonus[[#This Row],[YearFrac]]*$S$2)</f>
        <v>19710</v>
      </c>
    </row>
    <row r="745" spans="1:21">
      <c r="A745" s="2">
        <v>1058391</v>
      </c>
      <c r="B745" s="2">
        <v>737</v>
      </c>
      <c r="C745" s="2">
        <v>737</v>
      </c>
      <c r="D745" s="2" t="s">
        <v>941</v>
      </c>
      <c r="E745" s="3">
        <v>37169</v>
      </c>
      <c r="F745" s="2" t="s">
        <v>28</v>
      </c>
      <c r="G745" s="2" t="s">
        <v>15</v>
      </c>
      <c r="H745" s="3">
        <v>43850</v>
      </c>
      <c r="K745" s="2" t="s">
        <v>142</v>
      </c>
      <c r="L745" s="2" t="s">
        <v>46</v>
      </c>
      <c r="N745" t="s">
        <v>3440</v>
      </c>
      <c r="O745" s="3">
        <v>45306</v>
      </c>
      <c r="P745" s="2">
        <f t="shared" ca="1" si="22"/>
        <v>23</v>
      </c>
      <c r="Q745" s="2">
        <f t="shared" ca="1" si="23"/>
        <v>269</v>
      </c>
      <c r="R745" s="9">
        <f ca="1">ROUNDUP(YEARFRAC(tSeniority_Bonus[[#This Row],[DOH]],TODAY())*12,0)</f>
        <v>270</v>
      </c>
      <c r="S745" s="10">
        <f ca="1">ROUND(tSeniority_Bonus[[#This Row],[YearFrac]]*$S$2,0)</f>
        <v>19710</v>
      </c>
      <c r="T745" s="10">
        <f ca="1">IF(tSeniority_Bonus[[#This Row],[YearFrac]]*$S$2&lt;$S$3,$S$3,IF(tSeniority_Bonus[[#This Row],[YearFrac]]*$S$2&gt;$S$4,$S$4,tSeniority_Bonus[[#This Row],[YearFrac]]*$S$2))</f>
        <v>19710</v>
      </c>
      <c r="U745" s="10">
        <f ca="1">IF(tSeniority_Bonus[[#This Row],[YearFrac]]*$S$2&lt;$S$3,$S$3,tSeniority_Bonus[[#This Row],[YearFrac]]*$S$2)</f>
        <v>19710</v>
      </c>
    </row>
    <row r="746" spans="1:21">
      <c r="A746" s="2">
        <v>1060447</v>
      </c>
      <c r="B746" s="2">
        <v>738</v>
      </c>
      <c r="C746" s="2">
        <v>738</v>
      </c>
      <c r="D746" s="2" t="s">
        <v>942</v>
      </c>
      <c r="E746" s="3">
        <v>37169</v>
      </c>
      <c r="F746" s="2" t="s">
        <v>31</v>
      </c>
      <c r="G746" s="2" t="s">
        <v>15</v>
      </c>
      <c r="H746" s="3">
        <v>45881</v>
      </c>
      <c r="K746" s="2" t="s">
        <v>206</v>
      </c>
      <c r="L746" s="2" t="s">
        <v>46</v>
      </c>
      <c r="N746" t="s">
        <v>3440</v>
      </c>
      <c r="O746" s="3">
        <v>45306</v>
      </c>
      <c r="P746" s="2">
        <f t="shared" ca="1" si="22"/>
        <v>23</v>
      </c>
      <c r="Q746" s="2">
        <f t="shared" ca="1" si="23"/>
        <v>269</v>
      </c>
      <c r="R746" s="9">
        <f ca="1">ROUNDUP(YEARFRAC(tSeniority_Bonus[[#This Row],[DOH]],TODAY())*12,0)</f>
        <v>270</v>
      </c>
      <c r="S746" s="10">
        <f ca="1">ROUND(tSeniority_Bonus[[#This Row],[YearFrac]]*$S$2,0)</f>
        <v>19710</v>
      </c>
      <c r="T746" s="10">
        <f ca="1">IF(tSeniority_Bonus[[#This Row],[YearFrac]]*$S$2&lt;$S$3,$S$3,IF(tSeniority_Bonus[[#This Row],[YearFrac]]*$S$2&gt;$S$4,$S$4,tSeniority_Bonus[[#This Row],[YearFrac]]*$S$2))</f>
        <v>19710</v>
      </c>
      <c r="U746" s="10">
        <f ca="1">IF(tSeniority_Bonus[[#This Row],[YearFrac]]*$S$2&lt;$S$3,$S$3,tSeniority_Bonus[[#This Row],[YearFrac]]*$S$2)</f>
        <v>19710</v>
      </c>
    </row>
    <row r="747" spans="1:21">
      <c r="A747" s="2">
        <v>1057503</v>
      </c>
      <c r="B747" s="2">
        <v>739</v>
      </c>
      <c r="C747" s="2">
        <v>739</v>
      </c>
      <c r="D747" s="2" t="s">
        <v>943</v>
      </c>
      <c r="E747" s="3">
        <v>37172</v>
      </c>
      <c r="F747" s="2" t="s">
        <v>28</v>
      </c>
      <c r="G747" s="2" t="s">
        <v>15</v>
      </c>
      <c r="H747" s="3">
        <v>38225</v>
      </c>
      <c r="K747" s="2" t="s">
        <v>21</v>
      </c>
      <c r="L747" s="2" t="s">
        <v>17</v>
      </c>
      <c r="N747" t="s">
        <v>3440</v>
      </c>
      <c r="O747" s="3">
        <v>45306</v>
      </c>
      <c r="P747" s="2">
        <f t="shared" ca="1" si="22"/>
        <v>23</v>
      </c>
      <c r="Q747" s="2">
        <f t="shared" ca="1" si="23"/>
        <v>269</v>
      </c>
      <c r="R747" s="9">
        <f ca="1">ROUNDUP(YEARFRAC(tSeniority_Bonus[[#This Row],[DOH]],TODAY())*12,0)</f>
        <v>270</v>
      </c>
      <c r="S747" s="10">
        <f ca="1">ROUND(tSeniority_Bonus[[#This Row],[YearFrac]]*$S$2,0)</f>
        <v>19710</v>
      </c>
      <c r="T747" s="10">
        <f ca="1">IF(tSeniority_Bonus[[#This Row],[YearFrac]]*$S$2&lt;$S$3,$S$3,IF(tSeniority_Bonus[[#This Row],[YearFrac]]*$S$2&gt;$S$4,$S$4,tSeniority_Bonus[[#This Row],[YearFrac]]*$S$2))</f>
        <v>19710</v>
      </c>
      <c r="U747" s="10">
        <f ca="1">IF(tSeniority_Bonus[[#This Row],[YearFrac]]*$S$2&lt;$S$3,$S$3,tSeniority_Bonus[[#This Row],[YearFrac]]*$S$2)</f>
        <v>19710</v>
      </c>
    </row>
    <row r="748" spans="1:21">
      <c r="A748" s="2">
        <v>1060868</v>
      </c>
      <c r="B748" s="2">
        <v>740</v>
      </c>
      <c r="C748" s="2">
        <v>740</v>
      </c>
      <c r="D748" s="2" t="s">
        <v>944</v>
      </c>
      <c r="E748" s="3">
        <v>37172</v>
      </c>
      <c r="F748" s="2" t="s">
        <v>28</v>
      </c>
      <c r="G748" s="2" t="s">
        <v>15</v>
      </c>
      <c r="H748" s="3">
        <v>39444</v>
      </c>
      <c r="K748" s="2" t="s">
        <v>25</v>
      </c>
      <c r="L748" s="2" t="s">
        <v>945</v>
      </c>
      <c r="N748" t="s">
        <v>3440</v>
      </c>
      <c r="O748" s="3">
        <v>45306</v>
      </c>
      <c r="P748" s="2">
        <f t="shared" ca="1" si="22"/>
        <v>23</v>
      </c>
      <c r="Q748" s="2">
        <f t="shared" ca="1" si="23"/>
        <v>269</v>
      </c>
      <c r="R748" s="9">
        <f ca="1">ROUNDUP(YEARFRAC(tSeniority_Bonus[[#This Row],[DOH]],TODAY())*12,0)</f>
        <v>270</v>
      </c>
      <c r="S748" s="10">
        <f ca="1">ROUND(tSeniority_Bonus[[#This Row],[YearFrac]]*$S$2,0)</f>
        <v>19710</v>
      </c>
      <c r="T748" s="10">
        <f ca="1">IF(tSeniority_Bonus[[#This Row],[YearFrac]]*$S$2&lt;$S$3,$S$3,IF(tSeniority_Bonus[[#This Row],[YearFrac]]*$S$2&gt;$S$4,$S$4,tSeniority_Bonus[[#This Row],[YearFrac]]*$S$2))</f>
        <v>19710</v>
      </c>
      <c r="U748" s="10">
        <f ca="1">IF(tSeniority_Bonus[[#This Row],[YearFrac]]*$S$2&lt;$S$3,$S$3,tSeniority_Bonus[[#This Row],[YearFrac]]*$S$2)</f>
        <v>19710</v>
      </c>
    </row>
    <row r="749" spans="1:21">
      <c r="A749" s="2">
        <v>1057506</v>
      </c>
      <c r="B749" s="2">
        <v>741</v>
      </c>
      <c r="C749" s="2">
        <v>741</v>
      </c>
      <c r="D749" s="2" t="s">
        <v>946</v>
      </c>
      <c r="E749" s="3">
        <v>37172</v>
      </c>
      <c r="F749" s="2" t="s">
        <v>28</v>
      </c>
      <c r="G749" s="2" t="s">
        <v>15</v>
      </c>
      <c r="H749" s="3">
        <v>46029</v>
      </c>
      <c r="K749" s="2" t="s">
        <v>135</v>
      </c>
      <c r="L749" s="2" t="s">
        <v>46</v>
      </c>
      <c r="N749" t="s">
        <v>3440</v>
      </c>
      <c r="O749" s="3">
        <v>45306</v>
      </c>
      <c r="P749" s="2">
        <f t="shared" ca="1" si="22"/>
        <v>23</v>
      </c>
      <c r="Q749" s="2">
        <f t="shared" ca="1" si="23"/>
        <v>269</v>
      </c>
      <c r="R749" s="9">
        <f ca="1">ROUNDUP(YEARFRAC(tSeniority_Bonus[[#This Row],[DOH]],TODAY())*12,0)</f>
        <v>270</v>
      </c>
      <c r="S749" s="10">
        <f ca="1">ROUND(tSeniority_Bonus[[#This Row],[YearFrac]]*$S$2,0)</f>
        <v>19710</v>
      </c>
      <c r="T749" s="10">
        <f ca="1">IF(tSeniority_Bonus[[#This Row],[YearFrac]]*$S$2&lt;$S$3,$S$3,IF(tSeniority_Bonus[[#This Row],[YearFrac]]*$S$2&gt;$S$4,$S$4,tSeniority_Bonus[[#This Row],[YearFrac]]*$S$2))</f>
        <v>19710</v>
      </c>
      <c r="U749" s="10">
        <f ca="1">IF(tSeniority_Bonus[[#This Row],[YearFrac]]*$S$2&lt;$S$3,$S$3,tSeniority_Bonus[[#This Row],[YearFrac]]*$S$2)</f>
        <v>19710</v>
      </c>
    </row>
    <row r="750" spans="1:21">
      <c r="A750" s="2">
        <v>1060480</v>
      </c>
      <c r="B750" s="2">
        <v>742</v>
      </c>
      <c r="C750" s="2">
        <v>742</v>
      </c>
      <c r="D750" s="2" t="s">
        <v>947</v>
      </c>
      <c r="E750" s="3">
        <v>37173</v>
      </c>
      <c r="F750" s="2" t="s">
        <v>57</v>
      </c>
      <c r="G750" s="2" t="s">
        <v>15</v>
      </c>
      <c r="H750" s="3">
        <v>45521</v>
      </c>
      <c r="K750" s="2" t="s">
        <v>63</v>
      </c>
      <c r="L750" s="2" t="s">
        <v>85</v>
      </c>
      <c r="N750" t="s">
        <v>3440</v>
      </c>
      <c r="O750" s="3">
        <v>45306</v>
      </c>
      <c r="P750" s="2">
        <f t="shared" ca="1" si="22"/>
        <v>23</v>
      </c>
      <c r="Q750" s="2">
        <f t="shared" ca="1" si="23"/>
        <v>269</v>
      </c>
      <c r="R750" s="9">
        <f ca="1">ROUNDUP(YEARFRAC(tSeniority_Bonus[[#This Row],[DOH]],TODAY())*12,0)</f>
        <v>270</v>
      </c>
      <c r="S750" s="10">
        <f ca="1">ROUND(tSeniority_Bonus[[#This Row],[YearFrac]]*$S$2,0)</f>
        <v>19710</v>
      </c>
      <c r="T750" s="10">
        <f ca="1">IF(tSeniority_Bonus[[#This Row],[YearFrac]]*$S$2&lt;$S$3,$S$3,IF(tSeniority_Bonus[[#This Row],[YearFrac]]*$S$2&gt;$S$4,$S$4,tSeniority_Bonus[[#This Row],[YearFrac]]*$S$2))</f>
        <v>19710</v>
      </c>
      <c r="U750" s="10">
        <f ca="1">IF(tSeniority_Bonus[[#This Row],[YearFrac]]*$S$2&lt;$S$3,$S$3,tSeniority_Bonus[[#This Row],[YearFrac]]*$S$2)</f>
        <v>19710</v>
      </c>
    </row>
    <row r="751" spans="1:21">
      <c r="A751" s="2">
        <v>1084592</v>
      </c>
      <c r="B751" s="2">
        <v>743</v>
      </c>
      <c r="C751" s="2">
        <v>743</v>
      </c>
      <c r="D751" s="2" t="s">
        <v>948</v>
      </c>
      <c r="E751" s="3">
        <v>37174</v>
      </c>
      <c r="F751" s="2" t="s">
        <v>28</v>
      </c>
      <c r="G751" s="2" t="s">
        <v>15</v>
      </c>
      <c r="H751" s="3"/>
      <c r="K751" s="2" t="s">
        <v>21</v>
      </c>
      <c r="L751" s="2" t="s">
        <v>257</v>
      </c>
      <c r="N751" t="s">
        <v>3440</v>
      </c>
      <c r="O751" s="3">
        <v>45306</v>
      </c>
      <c r="P751" s="2">
        <f t="shared" ca="1" si="22"/>
        <v>23</v>
      </c>
      <c r="Q751" s="2">
        <f t="shared" ca="1" si="23"/>
        <v>269</v>
      </c>
      <c r="R751" s="9">
        <f ca="1">ROUNDUP(YEARFRAC(tSeniority_Bonus[[#This Row],[DOH]],TODAY())*12,0)</f>
        <v>270</v>
      </c>
      <c r="S751" s="10">
        <f ca="1">ROUND(tSeniority_Bonus[[#This Row],[YearFrac]]*$S$2,0)</f>
        <v>19710</v>
      </c>
      <c r="T751" s="10">
        <f ca="1">IF(tSeniority_Bonus[[#This Row],[YearFrac]]*$S$2&lt;$S$3,$S$3,IF(tSeniority_Bonus[[#This Row],[YearFrac]]*$S$2&gt;$S$4,$S$4,tSeniority_Bonus[[#This Row],[YearFrac]]*$S$2))</f>
        <v>19710</v>
      </c>
      <c r="U751" s="10">
        <f ca="1">IF(tSeniority_Bonus[[#This Row],[YearFrac]]*$S$2&lt;$S$3,$S$3,tSeniority_Bonus[[#This Row],[YearFrac]]*$S$2)</f>
        <v>19710</v>
      </c>
    </row>
    <row r="752" spans="1:21">
      <c r="A752" s="2">
        <v>1084553</v>
      </c>
      <c r="B752" s="2">
        <v>744</v>
      </c>
      <c r="C752" s="2">
        <v>744</v>
      </c>
      <c r="D752" s="2" t="s">
        <v>949</v>
      </c>
      <c r="E752" s="3">
        <v>37174</v>
      </c>
      <c r="F752" s="2" t="s">
        <v>31</v>
      </c>
      <c r="G752" s="2" t="s">
        <v>15</v>
      </c>
      <c r="H752" s="3">
        <v>46427</v>
      </c>
      <c r="K752" s="2" t="s">
        <v>126</v>
      </c>
      <c r="L752" s="2" t="s">
        <v>441</v>
      </c>
      <c r="N752" t="s">
        <v>3440</v>
      </c>
      <c r="O752" s="3">
        <v>45306</v>
      </c>
      <c r="P752" s="2">
        <f t="shared" ca="1" si="22"/>
        <v>23</v>
      </c>
      <c r="Q752" s="2">
        <f t="shared" ca="1" si="23"/>
        <v>269</v>
      </c>
      <c r="R752" s="9">
        <f ca="1">ROUNDUP(YEARFRAC(tSeniority_Bonus[[#This Row],[DOH]],TODAY())*12,0)</f>
        <v>270</v>
      </c>
      <c r="S752" s="10">
        <f ca="1">ROUND(tSeniority_Bonus[[#This Row],[YearFrac]]*$S$2,0)</f>
        <v>19710</v>
      </c>
      <c r="T752" s="10">
        <f ca="1">IF(tSeniority_Bonus[[#This Row],[YearFrac]]*$S$2&lt;$S$3,$S$3,IF(tSeniority_Bonus[[#This Row],[YearFrac]]*$S$2&gt;$S$4,$S$4,tSeniority_Bonus[[#This Row],[YearFrac]]*$S$2))</f>
        <v>19710</v>
      </c>
      <c r="U752" s="10">
        <f ca="1">IF(tSeniority_Bonus[[#This Row],[YearFrac]]*$S$2&lt;$S$3,$S$3,tSeniority_Bonus[[#This Row],[YearFrac]]*$S$2)</f>
        <v>19710</v>
      </c>
    </row>
    <row r="753" spans="1:21">
      <c r="A753" s="2">
        <v>1057602</v>
      </c>
      <c r="B753" s="2">
        <v>745</v>
      </c>
      <c r="C753" s="2">
        <v>745</v>
      </c>
      <c r="D753" s="2" t="s">
        <v>950</v>
      </c>
      <c r="E753" s="3">
        <v>37179</v>
      </c>
      <c r="F753" s="2" t="s">
        <v>31</v>
      </c>
      <c r="G753" s="2" t="s">
        <v>15</v>
      </c>
      <c r="H753" s="3">
        <v>46078</v>
      </c>
      <c r="K753" s="2" t="s">
        <v>63</v>
      </c>
      <c r="L753" s="2" t="s">
        <v>524</v>
      </c>
      <c r="N753" t="s">
        <v>3440</v>
      </c>
      <c r="O753" s="3">
        <v>45306</v>
      </c>
      <c r="P753" s="2">
        <f t="shared" ca="1" si="22"/>
        <v>23</v>
      </c>
      <c r="Q753" s="2">
        <f t="shared" ca="1" si="23"/>
        <v>269</v>
      </c>
      <c r="R753" s="9">
        <f ca="1">ROUNDUP(YEARFRAC(tSeniority_Bonus[[#This Row],[DOH]],TODAY())*12,0)</f>
        <v>270</v>
      </c>
      <c r="S753" s="10">
        <f ca="1">ROUND(tSeniority_Bonus[[#This Row],[YearFrac]]*$S$2,0)</f>
        <v>19710</v>
      </c>
      <c r="T753" s="10">
        <f ca="1">IF(tSeniority_Bonus[[#This Row],[YearFrac]]*$S$2&lt;$S$3,$S$3,IF(tSeniority_Bonus[[#This Row],[YearFrac]]*$S$2&gt;$S$4,$S$4,tSeniority_Bonus[[#This Row],[YearFrac]]*$S$2))</f>
        <v>19710</v>
      </c>
      <c r="U753" s="10">
        <f ca="1">IF(tSeniority_Bonus[[#This Row],[YearFrac]]*$S$2&lt;$S$3,$S$3,tSeniority_Bonus[[#This Row],[YearFrac]]*$S$2)</f>
        <v>19710</v>
      </c>
    </row>
    <row r="754" spans="1:21">
      <c r="A754" s="2">
        <v>1057603</v>
      </c>
      <c r="B754" s="2">
        <v>746</v>
      </c>
      <c r="C754" s="2">
        <v>746</v>
      </c>
      <c r="D754" s="2" t="s">
        <v>951</v>
      </c>
      <c r="E754" s="3">
        <v>37179</v>
      </c>
      <c r="F754" s="2" t="s">
        <v>28</v>
      </c>
      <c r="G754" s="2" t="s">
        <v>15</v>
      </c>
      <c r="H754" s="3">
        <v>40366</v>
      </c>
      <c r="K754" s="2" t="s">
        <v>25</v>
      </c>
      <c r="L754" s="2" t="s">
        <v>608</v>
      </c>
      <c r="N754" t="s">
        <v>3440</v>
      </c>
      <c r="O754" s="3">
        <v>45306</v>
      </c>
      <c r="P754" s="2">
        <f t="shared" ca="1" si="22"/>
        <v>23</v>
      </c>
      <c r="Q754" s="2">
        <f t="shared" ca="1" si="23"/>
        <v>269</v>
      </c>
      <c r="R754" s="9">
        <f ca="1">ROUNDUP(YEARFRAC(tSeniority_Bonus[[#This Row],[DOH]],TODAY())*12,0)</f>
        <v>270</v>
      </c>
      <c r="S754" s="10">
        <f ca="1">ROUND(tSeniority_Bonus[[#This Row],[YearFrac]]*$S$2,0)</f>
        <v>19710</v>
      </c>
      <c r="T754" s="10">
        <f ca="1">IF(tSeniority_Bonus[[#This Row],[YearFrac]]*$S$2&lt;$S$3,$S$3,IF(tSeniority_Bonus[[#This Row],[YearFrac]]*$S$2&gt;$S$4,$S$4,tSeniority_Bonus[[#This Row],[YearFrac]]*$S$2))</f>
        <v>19710</v>
      </c>
      <c r="U754" s="10">
        <f ca="1">IF(tSeniority_Bonus[[#This Row],[YearFrac]]*$S$2&lt;$S$3,$S$3,tSeniority_Bonus[[#This Row],[YearFrac]]*$S$2)</f>
        <v>19710</v>
      </c>
    </row>
    <row r="755" spans="1:21">
      <c r="A755" s="2">
        <v>1057605</v>
      </c>
      <c r="B755" s="2">
        <v>747</v>
      </c>
      <c r="C755" s="2">
        <v>747</v>
      </c>
      <c r="D755" s="2" t="s">
        <v>952</v>
      </c>
      <c r="E755" s="3">
        <v>37179</v>
      </c>
      <c r="F755" s="2" t="s">
        <v>14</v>
      </c>
      <c r="G755" s="2" t="s">
        <v>15</v>
      </c>
      <c r="H755" s="3">
        <v>44783</v>
      </c>
      <c r="K755" s="2" t="s">
        <v>63</v>
      </c>
      <c r="L755" s="2" t="s">
        <v>524</v>
      </c>
      <c r="N755" t="s">
        <v>3440</v>
      </c>
      <c r="O755" s="3">
        <v>45306</v>
      </c>
      <c r="P755" s="2">
        <f t="shared" ca="1" si="22"/>
        <v>23</v>
      </c>
      <c r="Q755" s="2">
        <f t="shared" ca="1" si="23"/>
        <v>269</v>
      </c>
      <c r="R755" s="9">
        <f ca="1">ROUNDUP(YEARFRAC(tSeniority_Bonus[[#This Row],[DOH]],TODAY())*12,0)</f>
        <v>270</v>
      </c>
      <c r="S755" s="10">
        <f ca="1">ROUND(tSeniority_Bonus[[#This Row],[YearFrac]]*$S$2,0)</f>
        <v>19710</v>
      </c>
      <c r="T755" s="10">
        <f ca="1">IF(tSeniority_Bonus[[#This Row],[YearFrac]]*$S$2&lt;$S$3,$S$3,IF(tSeniority_Bonus[[#This Row],[YearFrac]]*$S$2&gt;$S$4,$S$4,tSeniority_Bonus[[#This Row],[YearFrac]]*$S$2))</f>
        <v>19710</v>
      </c>
      <c r="U755" s="10">
        <f ca="1">IF(tSeniority_Bonus[[#This Row],[YearFrac]]*$S$2&lt;$S$3,$S$3,tSeniority_Bonus[[#This Row],[YearFrac]]*$S$2)</f>
        <v>19710</v>
      </c>
    </row>
    <row r="756" spans="1:21">
      <c r="A756" s="2">
        <v>1057606</v>
      </c>
      <c r="B756" s="2">
        <v>748</v>
      </c>
      <c r="C756" s="2">
        <v>748</v>
      </c>
      <c r="D756" s="2" t="s">
        <v>953</v>
      </c>
      <c r="E756" s="3">
        <v>37179</v>
      </c>
      <c r="F756" s="2" t="s">
        <v>14</v>
      </c>
      <c r="G756" s="2" t="s">
        <v>15</v>
      </c>
      <c r="H756" s="3">
        <v>44571</v>
      </c>
      <c r="K756" s="2" t="s">
        <v>63</v>
      </c>
      <c r="L756" s="2" t="s">
        <v>298</v>
      </c>
      <c r="N756" t="s">
        <v>3440</v>
      </c>
      <c r="O756" s="3">
        <v>45306</v>
      </c>
      <c r="P756" s="2">
        <f t="shared" ca="1" si="22"/>
        <v>23</v>
      </c>
      <c r="Q756" s="2">
        <f t="shared" ca="1" si="23"/>
        <v>269</v>
      </c>
      <c r="R756" s="9">
        <f ca="1">ROUNDUP(YEARFRAC(tSeniority_Bonus[[#This Row],[DOH]],TODAY())*12,0)</f>
        <v>270</v>
      </c>
      <c r="S756" s="10">
        <f ca="1">ROUND(tSeniority_Bonus[[#This Row],[YearFrac]]*$S$2,0)</f>
        <v>19710</v>
      </c>
      <c r="T756" s="10">
        <f ca="1">IF(tSeniority_Bonus[[#This Row],[YearFrac]]*$S$2&lt;$S$3,$S$3,IF(tSeniority_Bonus[[#This Row],[YearFrac]]*$S$2&gt;$S$4,$S$4,tSeniority_Bonus[[#This Row],[YearFrac]]*$S$2))</f>
        <v>19710</v>
      </c>
      <c r="U756" s="10">
        <f ca="1">IF(tSeniority_Bonus[[#This Row],[YearFrac]]*$S$2&lt;$S$3,$S$3,tSeniority_Bonus[[#This Row],[YearFrac]]*$S$2)</f>
        <v>19710</v>
      </c>
    </row>
    <row r="757" spans="1:21">
      <c r="A757" s="2">
        <v>1057609</v>
      </c>
      <c r="B757" s="2">
        <v>749</v>
      </c>
      <c r="C757" s="2">
        <v>749</v>
      </c>
      <c r="D757" s="2" t="s">
        <v>954</v>
      </c>
      <c r="E757" s="3">
        <v>37179</v>
      </c>
      <c r="F757" s="2" t="s">
        <v>28</v>
      </c>
      <c r="G757" s="2" t="s">
        <v>15</v>
      </c>
      <c r="H757" s="3">
        <v>45001</v>
      </c>
      <c r="K757" s="2" t="s">
        <v>80</v>
      </c>
      <c r="L757" s="2" t="s">
        <v>362</v>
      </c>
      <c r="N757" t="s">
        <v>3440</v>
      </c>
      <c r="O757" s="3">
        <v>45306</v>
      </c>
      <c r="P757" s="2">
        <f t="shared" ca="1" si="22"/>
        <v>23</v>
      </c>
      <c r="Q757" s="2">
        <f t="shared" ca="1" si="23"/>
        <v>269</v>
      </c>
      <c r="R757" s="9">
        <f ca="1">ROUNDUP(YEARFRAC(tSeniority_Bonus[[#This Row],[DOH]],TODAY())*12,0)</f>
        <v>270</v>
      </c>
      <c r="S757" s="10">
        <f ca="1">ROUND(tSeniority_Bonus[[#This Row],[YearFrac]]*$S$2,0)</f>
        <v>19710</v>
      </c>
      <c r="T757" s="10">
        <f ca="1">IF(tSeniority_Bonus[[#This Row],[YearFrac]]*$S$2&lt;$S$3,$S$3,IF(tSeniority_Bonus[[#This Row],[YearFrac]]*$S$2&gt;$S$4,$S$4,tSeniority_Bonus[[#This Row],[YearFrac]]*$S$2))</f>
        <v>19710</v>
      </c>
      <c r="U757" s="10">
        <f ca="1">IF(tSeniority_Bonus[[#This Row],[YearFrac]]*$S$2&lt;$S$3,$S$3,tSeniority_Bonus[[#This Row],[YearFrac]]*$S$2)</f>
        <v>19710</v>
      </c>
    </row>
    <row r="758" spans="1:21">
      <c r="A758" s="2">
        <v>1057613</v>
      </c>
      <c r="B758" s="2">
        <v>750</v>
      </c>
      <c r="C758" s="2">
        <v>750</v>
      </c>
      <c r="D758" s="2" t="s">
        <v>955</v>
      </c>
      <c r="E758" s="3">
        <v>37179</v>
      </c>
      <c r="F758" s="2" t="s">
        <v>28</v>
      </c>
      <c r="G758" s="2" t="s">
        <v>15</v>
      </c>
      <c r="H758" s="3">
        <v>44689</v>
      </c>
      <c r="K758" s="2" t="s">
        <v>21</v>
      </c>
      <c r="L758" s="2" t="s">
        <v>107</v>
      </c>
      <c r="N758" t="s">
        <v>3440</v>
      </c>
      <c r="O758" s="3">
        <v>45306</v>
      </c>
      <c r="P758" s="2">
        <f t="shared" ca="1" si="22"/>
        <v>23</v>
      </c>
      <c r="Q758" s="2">
        <f t="shared" ca="1" si="23"/>
        <v>269</v>
      </c>
      <c r="R758" s="9">
        <f ca="1">ROUNDUP(YEARFRAC(tSeniority_Bonus[[#This Row],[DOH]],TODAY())*12,0)</f>
        <v>270</v>
      </c>
      <c r="S758" s="10">
        <f ca="1">ROUND(tSeniority_Bonus[[#This Row],[YearFrac]]*$S$2,0)</f>
        <v>19710</v>
      </c>
      <c r="T758" s="10">
        <f ca="1">IF(tSeniority_Bonus[[#This Row],[YearFrac]]*$S$2&lt;$S$3,$S$3,IF(tSeniority_Bonus[[#This Row],[YearFrac]]*$S$2&gt;$S$4,$S$4,tSeniority_Bonus[[#This Row],[YearFrac]]*$S$2))</f>
        <v>19710</v>
      </c>
      <c r="U758" s="10">
        <f ca="1">IF(tSeniority_Bonus[[#This Row],[YearFrac]]*$S$2&lt;$S$3,$S$3,tSeniority_Bonus[[#This Row],[YearFrac]]*$S$2)</f>
        <v>19710</v>
      </c>
    </row>
    <row r="759" spans="1:21">
      <c r="A759" s="2">
        <v>1057614</v>
      </c>
      <c r="B759" s="2">
        <v>751</v>
      </c>
      <c r="C759" s="2">
        <v>751</v>
      </c>
      <c r="D759" s="2" t="s">
        <v>956</v>
      </c>
      <c r="E759" s="3">
        <v>37179</v>
      </c>
      <c r="F759" s="2" t="s">
        <v>19</v>
      </c>
      <c r="G759" s="2" t="s">
        <v>15</v>
      </c>
      <c r="H759" s="3">
        <v>46208</v>
      </c>
      <c r="K759" s="2" t="s">
        <v>126</v>
      </c>
      <c r="L759" s="2" t="s">
        <v>174</v>
      </c>
      <c r="N759" t="s">
        <v>3440</v>
      </c>
      <c r="O759" s="3">
        <v>45306</v>
      </c>
      <c r="P759" s="2">
        <f t="shared" ca="1" si="22"/>
        <v>23</v>
      </c>
      <c r="Q759" s="2">
        <f t="shared" ca="1" si="23"/>
        <v>269</v>
      </c>
      <c r="R759" s="9">
        <f ca="1">ROUNDUP(YEARFRAC(tSeniority_Bonus[[#This Row],[DOH]],TODAY())*12,0)</f>
        <v>270</v>
      </c>
      <c r="S759" s="10">
        <f ca="1">ROUND(tSeniority_Bonus[[#This Row],[YearFrac]]*$S$2,0)</f>
        <v>19710</v>
      </c>
      <c r="T759" s="10">
        <f ca="1">IF(tSeniority_Bonus[[#This Row],[YearFrac]]*$S$2&lt;$S$3,$S$3,IF(tSeniority_Bonus[[#This Row],[YearFrac]]*$S$2&gt;$S$4,$S$4,tSeniority_Bonus[[#This Row],[YearFrac]]*$S$2))</f>
        <v>19710</v>
      </c>
      <c r="U759" s="10">
        <f ca="1">IF(tSeniority_Bonus[[#This Row],[YearFrac]]*$S$2&lt;$S$3,$S$3,tSeniority_Bonus[[#This Row],[YearFrac]]*$S$2)</f>
        <v>19710</v>
      </c>
    </row>
    <row r="760" spans="1:21">
      <c r="A760" s="2">
        <v>1057615</v>
      </c>
      <c r="B760" s="2">
        <v>752</v>
      </c>
      <c r="C760" s="2">
        <v>752</v>
      </c>
      <c r="D760" s="2" t="s">
        <v>957</v>
      </c>
      <c r="E760" s="3">
        <v>37179</v>
      </c>
      <c r="F760" s="2" t="s">
        <v>14</v>
      </c>
      <c r="G760" s="2" t="s">
        <v>15</v>
      </c>
      <c r="H760" s="3">
        <v>44124</v>
      </c>
      <c r="J760" s="2" t="s">
        <v>35</v>
      </c>
      <c r="K760" s="2" t="s">
        <v>80</v>
      </c>
      <c r="L760" s="2" t="s">
        <v>362</v>
      </c>
      <c r="N760" t="s">
        <v>3440</v>
      </c>
      <c r="O760" s="3">
        <v>45306</v>
      </c>
      <c r="P760" s="2">
        <f t="shared" ca="1" si="22"/>
        <v>23</v>
      </c>
      <c r="Q760" s="2">
        <f t="shared" ca="1" si="23"/>
        <v>269</v>
      </c>
      <c r="R760" s="9">
        <f ca="1">ROUNDUP(YEARFRAC(tSeniority_Bonus[[#This Row],[DOH]],TODAY())*12,0)</f>
        <v>270</v>
      </c>
      <c r="S760" s="10">
        <f ca="1">ROUND(tSeniority_Bonus[[#This Row],[YearFrac]]*$S$2,0)</f>
        <v>19710</v>
      </c>
      <c r="T760" s="10">
        <f ca="1">IF(tSeniority_Bonus[[#This Row],[YearFrac]]*$S$2&lt;$S$3,$S$3,IF(tSeniority_Bonus[[#This Row],[YearFrac]]*$S$2&gt;$S$4,$S$4,tSeniority_Bonus[[#This Row],[YearFrac]]*$S$2))</f>
        <v>19710</v>
      </c>
      <c r="U760" s="10">
        <f ca="1">IF(tSeniority_Bonus[[#This Row],[YearFrac]]*$S$2&lt;$S$3,$S$3,tSeniority_Bonus[[#This Row],[YearFrac]]*$S$2)</f>
        <v>19710</v>
      </c>
    </row>
    <row r="761" spans="1:21">
      <c r="A761" s="2">
        <v>1060479</v>
      </c>
      <c r="B761" s="2">
        <v>753</v>
      </c>
      <c r="C761" s="2">
        <v>753</v>
      </c>
      <c r="D761" s="2" t="s">
        <v>958</v>
      </c>
      <c r="E761" s="3">
        <v>37183</v>
      </c>
      <c r="F761" s="2" t="s">
        <v>14</v>
      </c>
      <c r="G761" s="2" t="s">
        <v>15</v>
      </c>
      <c r="H761" s="3">
        <v>44124</v>
      </c>
      <c r="K761" s="2" t="s">
        <v>43</v>
      </c>
      <c r="L761" s="2" t="s">
        <v>384</v>
      </c>
      <c r="N761" t="s">
        <v>3440</v>
      </c>
      <c r="O761" s="3">
        <v>45306</v>
      </c>
      <c r="P761" s="2">
        <f t="shared" ca="1" si="22"/>
        <v>23</v>
      </c>
      <c r="Q761" s="2">
        <f t="shared" ca="1" si="23"/>
        <v>269</v>
      </c>
      <c r="R761" s="9">
        <f ca="1">ROUNDUP(YEARFRAC(tSeniority_Bonus[[#This Row],[DOH]],TODAY())*12,0)</f>
        <v>270</v>
      </c>
      <c r="S761" s="10">
        <f ca="1">ROUND(tSeniority_Bonus[[#This Row],[YearFrac]]*$S$2,0)</f>
        <v>19710</v>
      </c>
      <c r="T761" s="10">
        <f ca="1">IF(tSeniority_Bonus[[#This Row],[YearFrac]]*$S$2&lt;$S$3,$S$3,IF(tSeniority_Bonus[[#This Row],[YearFrac]]*$S$2&gt;$S$4,$S$4,tSeniority_Bonus[[#This Row],[YearFrac]]*$S$2))</f>
        <v>19710</v>
      </c>
      <c r="U761" s="10">
        <f ca="1">IF(tSeniority_Bonus[[#This Row],[YearFrac]]*$S$2&lt;$S$3,$S$3,tSeniority_Bonus[[#This Row],[YearFrac]]*$S$2)</f>
        <v>19710</v>
      </c>
    </row>
    <row r="762" spans="1:21">
      <c r="A762" s="2">
        <v>1060871</v>
      </c>
      <c r="B762" s="2">
        <v>754</v>
      </c>
      <c r="C762" s="2">
        <v>754</v>
      </c>
      <c r="D762" s="2" t="s">
        <v>959</v>
      </c>
      <c r="E762" s="3">
        <v>37183</v>
      </c>
      <c r="F762" s="2" t="s">
        <v>28</v>
      </c>
      <c r="G762" s="2" t="s">
        <v>15</v>
      </c>
      <c r="H762" s="3">
        <v>45816</v>
      </c>
      <c r="K762" s="2" t="s">
        <v>142</v>
      </c>
      <c r="L762" s="2" t="s">
        <v>370</v>
      </c>
      <c r="N762" t="s">
        <v>3440</v>
      </c>
      <c r="O762" s="3">
        <v>45306</v>
      </c>
      <c r="P762" s="2">
        <f t="shared" ca="1" si="22"/>
        <v>23</v>
      </c>
      <c r="Q762" s="2">
        <f t="shared" ca="1" si="23"/>
        <v>269</v>
      </c>
      <c r="R762" s="9">
        <f ca="1">ROUNDUP(YEARFRAC(tSeniority_Bonus[[#This Row],[DOH]],TODAY())*12,0)</f>
        <v>270</v>
      </c>
      <c r="S762" s="10">
        <f ca="1">ROUND(tSeniority_Bonus[[#This Row],[YearFrac]]*$S$2,0)</f>
        <v>19710</v>
      </c>
      <c r="T762" s="10">
        <f ca="1">IF(tSeniority_Bonus[[#This Row],[YearFrac]]*$S$2&lt;$S$3,$S$3,IF(tSeniority_Bonus[[#This Row],[YearFrac]]*$S$2&gt;$S$4,$S$4,tSeniority_Bonus[[#This Row],[YearFrac]]*$S$2))</f>
        <v>19710</v>
      </c>
      <c r="U762" s="10">
        <f ca="1">IF(tSeniority_Bonus[[#This Row],[YearFrac]]*$S$2&lt;$S$3,$S$3,tSeniority_Bonus[[#This Row],[YearFrac]]*$S$2)</f>
        <v>19710</v>
      </c>
    </row>
    <row r="763" spans="1:21">
      <c r="A763" s="2">
        <v>1060872</v>
      </c>
      <c r="B763" s="2">
        <v>755</v>
      </c>
      <c r="C763" s="2">
        <v>755</v>
      </c>
      <c r="D763" s="2" t="s">
        <v>960</v>
      </c>
      <c r="E763" s="3">
        <v>37184</v>
      </c>
      <c r="F763" s="2" t="s">
        <v>211</v>
      </c>
      <c r="G763" s="2" t="s">
        <v>15</v>
      </c>
      <c r="H763" s="3">
        <v>46427</v>
      </c>
      <c r="K763" s="2" t="s">
        <v>69</v>
      </c>
      <c r="L763" s="2" t="s">
        <v>113</v>
      </c>
      <c r="N763" t="s">
        <v>3440</v>
      </c>
      <c r="O763" s="3">
        <v>45306</v>
      </c>
      <c r="P763" s="2">
        <f t="shared" ca="1" si="22"/>
        <v>23</v>
      </c>
      <c r="Q763" s="2">
        <f t="shared" ca="1" si="23"/>
        <v>269</v>
      </c>
      <c r="R763" s="9">
        <f ca="1">ROUNDUP(YEARFRAC(tSeniority_Bonus[[#This Row],[DOH]],TODAY())*12,0)</f>
        <v>270</v>
      </c>
      <c r="S763" s="10">
        <f ca="1">ROUND(tSeniority_Bonus[[#This Row],[YearFrac]]*$S$2,0)</f>
        <v>19710</v>
      </c>
      <c r="T763" s="10">
        <f ca="1">IF(tSeniority_Bonus[[#This Row],[YearFrac]]*$S$2&lt;$S$3,$S$3,IF(tSeniority_Bonus[[#This Row],[YearFrac]]*$S$2&gt;$S$4,$S$4,tSeniority_Bonus[[#This Row],[YearFrac]]*$S$2))</f>
        <v>19710</v>
      </c>
      <c r="U763" s="10">
        <f ca="1">IF(tSeniority_Bonus[[#This Row],[YearFrac]]*$S$2&lt;$S$3,$S$3,tSeniority_Bonus[[#This Row],[YearFrac]]*$S$2)</f>
        <v>19710</v>
      </c>
    </row>
    <row r="764" spans="1:21">
      <c r="A764" s="2">
        <v>1060873</v>
      </c>
      <c r="B764" s="2">
        <v>756</v>
      </c>
      <c r="C764" s="2">
        <v>756</v>
      </c>
      <c r="D764" s="2" t="s">
        <v>961</v>
      </c>
      <c r="E764" s="3">
        <v>37186</v>
      </c>
      <c r="F764" s="2" t="s">
        <v>28</v>
      </c>
      <c r="G764" s="2" t="s">
        <v>15</v>
      </c>
      <c r="H764" s="3">
        <v>45026</v>
      </c>
      <c r="K764" s="2" t="s">
        <v>32</v>
      </c>
      <c r="L764" s="2" t="s">
        <v>152</v>
      </c>
      <c r="N764" t="s">
        <v>3440</v>
      </c>
      <c r="O764" s="3">
        <v>45306</v>
      </c>
      <c r="P764" s="2">
        <f t="shared" ca="1" si="22"/>
        <v>23</v>
      </c>
      <c r="Q764" s="2">
        <f t="shared" ca="1" si="23"/>
        <v>269</v>
      </c>
      <c r="R764" s="9">
        <f ca="1">ROUNDUP(YEARFRAC(tSeniority_Bonus[[#This Row],[DOH]],TODAY())*12,0)</f>
        <v>270</v>
      </c>
      <c r="S764" s="10">
        <f ca="1">ROUND(tSeniority_Bonus[[#This Row],[YearFrac]]*$S$2,0)</f>
        <v>19710</v>
      </c>
      <c r="T764" s="10">
        <f ca="1">IF(tSeniority_Bonus[[#This Row],[YearFrac]]*$S$2&lt;$S$3,$S$3,IF(tSeniority_Bonus[[#This Row],[YearFrac]]*$S$2&gt;$S$4,$S$4,tSeniority_Bonus[[#This Row],[YearFrac]]*$S$2))</f>
        <v>19710</v>
      </c>
      <c r="U764" s="10">
        <f ca="1">IF(tSeniority_Bonus[[#This Row],[YearFrac]]*$S$2&lt;$S$3,$S$3,tSeniority_Bonus[[#This Row],[YearFrac]]*$S$2)</f>
        <v>19710</v>
      </c>
    </row>
    <row r="765" spans="1:21">
      <c r="A765" s="2">
        <v>1060874</v>
      </c>
      <c r="B765" s="2">
        <v>757</v>
      </c>
      <c r="C765" s="2">
        <v>757</v>
      </c>
      <c r="D765" s="2" t="s">
        <v>962</v>
      </c>
      <c r="E765" s="3">
        <v>37186</v>
      </c>
      <c r="F765" s="2" t="s">
        <v>19</v>
      </c>
      <c r="G765" s="2" t="s">
        <v>15</v>
      </c>
      <c r="H765" s="3">
        <v>46150</v>
      </c>
      <c r="K765" s="2" t="s">
        <v>80</v>
      </c>
      <c r="L765" s="2" t="s">
        <v>378</v>
      </c>
      <c r="N765" t="s">
        <v>3440</v>
      </c>
      <c r="O765" s="3">
        <v>45306</v>
      </c>
      <c r="P765" s="2">
        <f t="shared" ca="1" si="22"/>
        <v>23</v>
      </c>
      <c r="Q765" s="2">
        <f t="shared" ca="1" si="23"/>
        <v>269</v>
      </c>
      <c r="R765" s="9">
        <f ca="1">ROUNDUP(YEARFRAC(tSeniority_Bonus[[#This Row],[DOH]],TODAY())*12,0)</f>
        <v>270</v>
      </c>
      <c r="S765" s="10">
        <f ca="1">ROUND(tSeniority_Bonus[[#This Row],[YearFrac]]*$S$2,0)</f>
        <v>19710</v>
      </c>
      <c r="T765" s="10">
        <f ca="1">IF(tSeniority_Bonus[[#This Row],[YearFrac]]*$S$2&lt;$S$3,$S$3,IF(tSeniority_Bonus[[#This Row],[YearFrac]]*$S$2&gt;$S$4,$S$4,tSeniority_Bonus[[#This Row],[YearFrac]]*$S$2))</f>
        <v>19710</v>
      </c>
      <c r="U765" s="10">
        <f ca="1">IF(tSeniority_Bonus[[#This Row],[YearFrac]]*$S$2&lt;$S$3,$S$3,tSeniority_Bonus[[#This Row],[YearFrac]]*$S$2)</f>
        <v>19710</v>
      </c>
    </row>
    <row r="766" spans="1:21">
      <c r="A766" s="2">
        <v>1060988</v>
      </c>
      <c r="B766" s="2">
        <v>758</v>
      </c>
      <c r="C766" s="2">
        <v>758</v>
      </c>
      <c r="D766" s="2" t="s">
        <v>963</v>
      </c>
      <c r="E766" s="3">
        <v>37193</v>
      </c>
      <c r="F766" s="2" t="s">
        <v>19</v>
      </c>
      <c r="G766" s="2" t="s">
        <v>15</v>
      </c>
      <c r="H766" s="3">
        <v>46208</v>
      </c>
      <c r="K766" s="2" t="s">
        <v>52</v>
      </c>
      <c r="L766" s="2" t="s">
        <v>191</v>
      </c>
      <c r="N766" t="s">
        <v>3440</v>
      </c>
      <c r="O766" s="3">
        <v>45306</v>
      </c>
      <c r="P766" s="2">
        <f t="shared" ca="1" si="22"/>
        <v>23</v>
      </c>
      <c r="Q766" s="2">
        <f t="shared" ca="1" si="23"/>
        <v>269</v>
      </c>
      <c r="R766" s="9">
        <f ca="1">ROUNDUP(YEARFRAC(tSeniority_Bonus[[#This Row],[DOH]],TODAY())*12,0)</f>
        <v>270</v>
      </c>
      <c r="S766" s="10">
        <f ca="1">ROUND(tSeniority_Bonus[[#This Row],[YearFrac]]*$S$2,0)</f>
        <v>19710</v>
      </c>
      <c r="T766" s="10">
        <f ca="1">IF(tSeniority_Bonus[[#This Row],[YearFrac]]*$S$2&lt;$S$3,$S$3,IF(tSeniority_Bonus[[#This Row],[YearFrac]]*$S$2&gt;$S$4,$S$4,tSeniority_Bonus[[#This Row],[YearFrac]]*$S$2))</f>
        <v>19710</v>
      </c>
      <c r="U766" s="10">
        <f ca="1">IF(tSeniority_Bonus[[#This Row],[YearFrac]]*$S$2&lt;$S$3,$S$3,tSeniority_Bonus[[#This Row],[YearFrac]]*$S$2)</f>
        <v>19710</v>
      </c>
    </row>
    <row r="767" spans="1:21">
      <c r="A767" s="2">
        <v>1060877</v>
      </c>
      <c r="B767" s="2">
        <v>759</v>
      </c>
      <c r="C767" s="2">
        <v>759</v>
      </c>
      <c r="D767" s="2" t="s">
        <v>964</v>
      </c>
      <c r="E767" s="3">
        <v>37193</v>
      </c>
      <c r="F767" s="2" t="s">
        <v>19</v>
      </c>
      <c r="G767" s="2" t="s">
        <v>15</v>
      </c>
      <c r="H767" s="3">
        <v>41819</v>
      </c>
      <c r="I767" s="2" t="s">
        <v>709</v>
      </c>
      <c r="L767" s="2" t="s">
        <v>302</v>
      </c>
      <c r="N767" t="s">
        <v>3440</v>
      </c>
      <c r="O767" s="3">
        <v>45306</v>
      </c>
      <c r="P767" s="2">
        <f t="shared" ca="1" si="22"/>
        <v>23</v>
      </c>
      <c r="Q767" s="2">
        <f t="shared" ca="1" si="23"/>
        <v>269</v>
      </c>
      <c r="R767" s="9">
        <f ca="1">ROUNDUP(YEARFRAC(tSeniority_Bonus[[#This Row],[DOH]],TODAY())*12,0)</f>
        <v>270</v>
      </c>
      <c r="S767" s="10">
        <f ca="1">ROUND(tSeniority_Bonus[[#This Row],[YearFrac]]*$S$2,0)</f>
        <v>19710</v>
      </c>
      <c r="T767" s="10">
        <f ca="1">IF(tSeniority_Bonus[[#This Row],[YearFrac]]*$S$2&lt;$S$3,$S$3,IF(tSeniority_Bonus[[#This Row],[YearFrac]]*$S$2&gt;$S$4,$S$4,tSeniority_Bonus[[#This Row],[YearFrac]]*$S$2))</f>
        <v>19710</v>
      </c>
      <c r="U767" s="10">
        <f ca="1">IF(tSeniority_Bonus[[#This Row],[YearFrac]]*$S$2&lt;$S$3,$S$3,tSeniority_Bonus[[#This Row],[YearFrac]]*$S$2)</f>
        <v>19710</v>
      </c>
    </row>
    <row r="768" spans="1:21">
      <c r="A768" s="2">
        <v>1060884</v>
      </c>
      <c r="B768" s="2">
        <v>760</v>
      </c>
      <c r="C768" s="2">
        <v>760</v>
      </c>
      <c r="D768" s="2" t="s">
        <v>965</v>
      </c>
      <c r="E768" s="3">
        <v>37197</v>
      </c>
      <c r="F768" s="2" t="s">
        <v>28</v>
      </c>
      <c r="G768" s="2" t="s">
        <v>15</v>
      </c>
      <c r="H768" s="3">
        <v>44936</v>
      </c>
      <c r="K768" s="2" t="s">
        <v>32</v>
      </c>
      <c r="L768" s="2" t="s">
        <v>17</v>
      </c>
      <c r="N768" t="s">
        <v>3440</v>
      </c>
      <c r="O768" s="3">
        <v>45306</v>
      </c>
      <c r="P768" s="2">
        <f t="shared" ca="1" si="22"/>
        <v>23</v>
      </c>
      <c r="Q768" s="2">
        <f t="shared" ca="1" si="23"/>
        <v>269</v>
      </c>
      <c r="R768" s="9">
        <f ca="1">ROUNDUP(YEARFRAC(tSeniority_Bonus[[#This Row],[DOH]],TODAY())*12,0)</f>
        <v>270</v>
      </c>
      <c r="S768" s="10">
        <f ca="1">ROUND(tSeniority_Bonus[[#This Row],[YearFrac]]*$S$2,0)</f>
        <v>19710</v>
      </c>
      <c r="T768" s="10">
        <f ca="1">IF(tSeniority_Bonus[[#This Row],[YearFrac]]*$S$2&lt;$S$3,$S$3,IF(tSeniority_Bonus[[#This Row],[YearFrac]]*$S$2&gt;$S$4,$S$4,tSeniority_Bonus[[#This Row],[YearFrac]]*$S$2))</f>
        <v>19710</v>
      </c>
      <c r="U768" s="10">
        <f ca="1">IF(tSeniority_Bonus[[#This Row],[YearFrac]]*$S$2&lt;$S$3,$S$3,tSeniority_Bonus[[#This Row],[YearFrac]]*$S$2)</f>
        <v>19710</v>
      </c>
    </row>
    <row r="769" spans="1:21">
      <c r="A769" s="2">
        <v>1060885</v>
      </c>
      <c r="B769" s="2">
        <v>761</v>
      </c>
      <c r="C769" s="2">
        <v>761</v>
      </c>
      <c r="D769" s="2" t="s">
        <v>966</v>
      </c>
      <c r="E769" s="3">
        <v>37197</v>
      </c>
      <c r="F769" s="2" t="s">
        <v>246</v>
      </c>
      <c r="G769" s="2" t="s">
        <v>15</v>
      </c>
      <c r="H769" s="3">
        <v>37927</v>
      </c>
      <c r="J769" s="2" t="s">
        <v>35</v>
      </c>
      <c r="K769" s="2" t="s">
        <v>45</v>
      </c>
      <c r="L769" s="2" t="s">
        <v>432</v>
      </c>
      <c r="N769" t="s">
        <v>3440</v>
      </c>
      <c r="O769" s="3">
        <v>45306</v>
      </c>
      <c r="P769" s="2">
        <f t="shared" ca="1" si="22"/>
        <v>23</v>
      </c>
      <c r="Q769" s="2">
        <f t="shared" ca="1" si="23"/>
        <v>269</v>
      </c>
      <c r="R769" s="9">
        <f ca="1">ROUNDUP(YEARFRAC(tSeniority_Bonus[[#This Row],[DOH]],TODAY())*12,0)</f>
        <v>270</v>
      </c>
      <c r="S769" s="10">
        <f ca="1">ROUND(tSeniority_Bonus[[#This Row],[YearFrac]]*$S$2,0)</f>
        <v>19710</v>
      </c>
      <c r="T769" s="10">
        <f ca="1">IF(tSeniority_Bonus[[#This Row],[YearFrac]]*$S$2&lt;$S$3,$S$3,IF(tSeniority_Bonus[[#This Row],[YearFrac]]*$S$2&gt;$S$4,$S$4,tSeniority_Bonus[[#This Row],[YearFrac]]*$S$2))</f>
        <v>19710</v>
      </c>
      <c r="U769" s="10">
        <f ca="1">IF(tSeniority_Bonus[[#This Row],[YearFrac]]*$S$2&lt;$S$3,$S$3,tSeniority_Bonus[[#This Row],[YearFrac]]*$S$2)</f>
        <v>19710</v>
      </c>
    </row>
    <row r="770" spans="1:21">
      <c r="A770" s="2">
        <v>1060888</v>
      </c>
      <c r="B770" s="2">
        <v>762</v>
      </c>
      <c r="C770" s="2">
        <v>762</v>
      </c>
      <c r="D770" s="2" t="s">
        <v>967</v>
      </c>
      <c r="E770" s="3">
        <v>37197</v>
      </c>
      <c r="F770" s="2" t="s">
        <v>19</v>
      </c>
      <c r="G770" s="2" t="s">
        <v>15</v>
      </c>
      <c r="H770" s="3">
        <v>46351</v>
      </c>
      <c r="K770" s="2" t="s">
        <v>126</v>
      </c>
      <c r="L770" s="2" t="s">
        <v>669</v>
      </c>
      <c r="N770" t="s">
        <v>3440</v>
      </c>
      <c r="O770" s="3">
        <v>45306</v>
      </c>
      <c r="P770" s="2">
        <f t="shared" ca="1" si="22"/>
        <v>23</v>
      </c>
      <c r="Q770" s="2">
        <f t="shared" ca="1" si="23"/>
        <v>269</v>
      </c>
      <c r="R770" s="9">
        <f ca="1">ROUNDUP(YEARFRAC(tSeniority_Bonus[[#This Row],[DOH]],TODAY())*12,0)</f>
        <v>270</v>
      </c>
      <c r="S770" s="10">
        <f ca="1">ROUND(tSeniority_Bonus[[#This Row],[YearFrac]]*$S$2,0)</f>
        <v>19710</v>
      </c>
      <c r="T770" s="10">
        <f ca="1">IF(tSeniority_Bonus[[#This Row],[YearFrac]]*$S$2&lt;$S$3,$S$3,IF(tSeniority_Bonus[[#This Row],[YearFrac]]*$S$2&gt;$S$4,$S$4,tSeniority_Bonus[[#This Row],[YearFrac]]*$S$2))</f>
        <v>19710</v>
      </c>
      <c r="U770" s="10">
        <f ca="1">IF(tSeniority_Bonus[[#This Row],[YearFrac]]*$S$2&lt;$S$3,$S$3,tSeniority_Bonus[[#This Row],[YearFrac]]*$S$2)</f>
        <v>19710</v>
      </c>
    </row>
    <row r="771" spans="1:21">
      <c r="A771" s="2">
        <v>1060889</v>
      </c>
      <c r="B771" s="2">
        <v>763</v>
      </c>
      <c r="C771" s="2">
        <v>763</v>
      </c>
      <c r="D771" s="2" t="s">
        <v>968</v>
      </c>
      <c r="E771" s="3">
        <v>37197</v>
      </c>
      <c r="F771" s="2" t="s">
        <v>28</v>
      </c>
      <c r="G771" s="2" t="s">
        <v>15</v>
      </c>
      <c r="H771" s="3">
        <v>44165</v>
      </c>
      <c r="K771" s="2" t="s">
        <v>63</v>
      </c>
      <c r="L771" s="2" t="s">
        <v>17</v>
      </c>
      <c r="N771" t="s">
        <v>3440</v>
      </c>
      <c r="O771" s="3">
        <v>45306</v>
      </c>
      <c r="P771" s="2">
        <f t="shared" ca="1" si="22"/>
        <v>23</v>
      </c>
      <c r="Q771" s="2">
        <f t="shared" ca="1" si="23"/>
        <v>269</v>
      </c>
      <c r="R771" s="9">
        <f ca="1">ROUNDUP(YEARFRAC(tSeniority_Bonus[[#This Row],[DOH]],TODAY())*12,0)</f>
        <v>270</v>
      </c>
      <c r="S771" s="10">
        <f ca="1">ROUND(tSeniority_Bonus[[#This Row],[YearFrac]]*$S$2,0)</f>
        <v>19710</v>
      </c>
      <c r="T771" s="10">
        <f ca="1">IF(tSeniority_Bonus[[#This Row],[YearFrac]]*$S$2&lt;$S$3,$S$3,IF(tSeniority_Bonus[[#This Row],[YearFrac]]*$S$2&gt;$S$4,$S$4,tSeniority_Bonus[[#This Row],[YearFrac]]*$S$2))</f>
        <v>19710</v>
      </c>
      <c r="U771" s="10">
        <f ca="1">IF(tSeniority_Bonus[[#This Row],[YearFrac]]*$S$2&lt;$S$3,$S$3,tSeniority_Bonus[[#This Row],[YearFrac]]*$S$2)</f>
        <v>19710</v>
      </c>
    </row>
    <row r="772" spans="1:21">
      <c r="A772" s="2">
        <v>1060890</v>
      </c>
      <c r="B772" s="2">
        <v>764</v>
      </c>
      <c r="C772" s="2">
        <v>764</v>
      </c>
      <c r="D772" s="2" t="s">
        <v>969</v>
      </c>
      <c r="E772" s="3">
        <v>37197</v>
      </c>
      <c r="F772" s="2" t="s">
        <v>28</v>
      </c>
      <c r="G772" s="2" t="s">
        <v>15</v>
      </c>
      <c r="H772" s="3">
        <v>40432</v>
      </c>
      <c r="K772" s="2" t="s">
        <v>54</v>
      </c>
      <c r="L772" s="2" t="s">
        <v>669</v>
      </c>
      <c r="N772" t="s">
        <v>3440</v>
      </c>
      <c r="O772" s="3">
        <v>45306</v>
      </c>
      <c r="P772" s="2">
        <f t="shared" ca="1" si="22"/>
        <v>23</v>
      </c>
      <c r="Q772" s="2">
        <f t="shared" ca="1" si="23"/>
        <v>269</v>
      </c>
      <c r="R772" s="9">
        <f ca="1">ROUNDUP(YEARFRAC(tSeniority_Bonus[[#This Row],[DOH]],TODAY())*12,0)</f>
        <v>270</v>
      </c>
      <c r="S772" s="10">
        <f ca="1">ROUND(tSeniority_Bonus[[#This Row],[YearFrac]]*$S$2,0)</f>
        <v>19710</v>
      </c>
      <c r="T772" s="10">
        <f ca="1">IF(tSeniority_Bonus[[#This Row],[YearFrac]]*$S$2&lt;$S$3,$S$3,IF(tSeniority_Bonus[[#This Row],[YearFrac]]*$S$2&gt;$S$4,$S$4,tSeniority_Bonus[[#This Row],[YearFrac]]*$S$2))</f>
        <v>19710</v>
      </c>
      <c r="U772" s="10">
        <f ca="1">IF(tSeniority_Bonus[[#This Row],[YearFrac]]*$S$2&lt;$S$3,$S$3,tSeniority_Bonus[[#This Row],[YearFrac]]*$S$2)</f>
        <v>19710</v>
      </c>
    </row>
    <row r="773" spans="1:21">
      <c r="A773" s="2">
        <v>1060891</v>
      </c>
      <c r="B773" s="2">
        <v>765</v>
      </c>
      <c r="C773" s="2">
        <v>765</v>
      </c>
      <c r="D773" s="2" t="s">
        <v>970</v>
      </c>
      <c r="E773" s="3">
        <v>37197</v>
      </c>
      <c r="F773" s="2" t="s">
        <v>211</v>
      </c>
      <c r="G773" s="2" t="s">
        <v>15</v>
      </c>
      <c r="H773" s="3">
        <v>38242</v>
      </c>
      <c r="K773" s="2" t="s">
        <v>45</v>
      </c>
      <c r="L773" s="2" t="s">
        <v>199</v>
      </c>
      <c r="N773" t="s">
        <v>3440</v>
      </c>
      <c r="O773" s="3">
        <v>45306</v>
      </c>
      <c r="P773" s="2">
        <f t="shared" ca="1" si="22"/>
        <v>23</v>
      </c>
      <c r="Q773" s="2">
        <f t="shared" ca="1" si="23"/>
        <v>269</v>
      </c>
      <c r="R773" s="9">
        <f ca="1">ROUNDUP(YEARFRAC(tSeniority_Bonus[[#This Row],[DOH]],TODAY())*12,0)</f>
        <v>270</v>
      </c>
      <c r="S773" s="10">
        <f ca="1">ROUND(tSeniority_Bonus[[#This Row],[YearFrac]]*$S$2,0)</f>
        <v>19710</v>
      </c>
      <c r="T773" s="10">
        <f ca="1">IF(tSeniority_Bonus[[#This Row],[YearFrac]]*$S$2&lt;$S$3,$S$3,IF(tSeniority_Bonus[[#This Row],[YearFrac]]*$S$2&gt;$S$4,$S$4,tSeniority_Bonus[[#This Row],[YearFrac]]*$S$2))</f>
        <v>19710</v>
      </c>
      <c r="U773" s="10">
        <f ca="1">IF(tSeniority_Bonus[[#This Row],[YearFrac]]*$S$2&lt;$S$3,$S$3,tSeniority_Bonus[[#This Row],[YearFrac]]*$S$2)</f>
        <v>19710</v>
      </c>
    </row>
    <row r="774" spans="1:21">
      <c r="A774" s="2">
        <v>1060812</v>
      </c>
      <c r="B774" s="2">
        <v>766</v>
      </c>
      <c r="C774" s="2">
        <v>766</v>
      </c>
      <c r="D774" s="2" t="s">
        <v>971</v>
      </c>
      <c r="E774" s="3">
        <v>37199</v>
      </c>
      <c r="F774" s="2" t="s">
        <v>31</v>
      </c>
      <c r="G774" s="2" t="s">
        <v>15</v>
      </c>
      <c r="H774" s="3">
        <v>45816</v>
      </c>
      <c r="K774" s="2" t="s">
        <v>135</v>
      </c>
      <c r="L774" s="2" t="s">
        <v>33</v>
      </c>
      <c r="N774" t="s">
        <v>3440</v>
      </c>
      <c r="O774" s="3">
        <v>45306</v>
      </c>
      <c r="P774" s="2">
        <f t="shared" ca="1" si="22"/>
        <v>23</v>
      </c>
      <c r="Q774" s="2">
        <f t="shared" ca="1" si="23"/>
        <v>268</v>
      </c>
      <c r="R774" s="9">
        <f ca="1">ROUNDUP(YEARFRAC(tSeniority_Bonus[[#This Row],[DOH]],TODAY())*12,0)</f>
        <v>269</v>
      </c>
      <c r="S774" s="10">
        <f ca="1">ROUND(tSeniority_Bonus[[#This Row],[YearFrac]]*$S$2,0)</f>
        <v>19637</v>
      </c>
      <c r="T774" s="10">
        <f ca="1">IF(tSeniority_Bonus[[#This Row],[YearFrac]]*$S$2&lt;$S$3,$S$3,IF(tSeniority_Bonus[[#This Row],[YearFrac]]*$S$2&gt;$S$4,$S$4,tSeniority_Bonus[[#This Row],[YearFrac]]*$S$2))</f>
        <v>19637</v>
      </c>
      <c r="U774" s="10">
        <f ca="1">IF(tSeniority_Bonus[[#This Row],[YearFrac]]*$S$2&lt;$S$3,$S$3,tSeniority_Bonus[[#This Row],[YearFrac]]*$S$2)</f>
        <v>19637</v>
      </c>
    </row>
    <row r="775" spans="1:21">
      <c r="A775" s="2">
        <v>1060894</v>
      </c>
      <c r="B775" s="2">
        <v>767</v>
      </c>
      <c r="C775" s="2">
        <v>767</v>
      </c>
      <c r="D775" s="2" t="s">
        <v>972</v>
      </c>
      <c r="E775" s="3">
        <v>37200</v>
      </c>
      <c r="F775" s="2" t="s">
        <v>211</v>
      </c>
      <c r="G775" s="2" t="s">
        <v>15</v>
      </c>
      <c r="H775" s="3">
        <v>39215</v>
      </c>
      <c r="K775" s="2" t="s">
        <v>973</v>
      </c>
      <c r="L775" s="2" t="s">
        <v>78</v>
      </c>
      <c r="N775" t="s">
        <v>3440</v>
      </c>
      <c r="O775" s="3">
        <v>45306</v>
      </c>
      <c r="P775" s="2">
        <f t="shared" ca="1" si="22"/>
        <v>23</v>
      </c>
      <c r="Q775" s="2">
        <f t="shared" ca="1" si="23"/>
        <v>268</v>
      </c>
      <c r="R775" s="9">
        <f ca="1">ROUNDUP(YEARFRAC(tSeniority_Bonus[[#This Row],[DOH]],TODAY())*12,0)</f>
        <v>269</v>
      </c>
      <c r="S775" s="10">
        <f ca="1">ROUND(tSeniority_Bonus[[#This Row],[YearFrac]]*$S$2,0)</f>
        <v>19637</v>
      </c>
      <c r="T775" s="10">
        <f ca="1">IF(tSeniority_Bonus[[#This Row],[YearFrac]]*$S$2&lt;$S$3,$S$3,IF(tSeniority_Bonus[[#This Row],[YearFrac]]*$S$2&gt;$S$4,$S$4,tSeniority_Bonus[[#This Row],[YearFrac]]*$S$2))</f>
        <v>19637</v>
      </c>
      <c r="U775" s="10">
        <f ca="1">IF(tSeniority_Bonus[[#This Row],[YearFrac]]*$S$2&lt;$S$3,$S$3,tSeniority_Bonus[[#This Row],[YearFrac]]*$S$2)</f>
        <v>19637</v>
      </c>
    </row>
    <row r="776" spans="1:21">
      <c r="A776" s="2">
        <v>1060453</v>
      </c>
      <c r="B776" s="2">
        <v>768</v>
      </c>
      <c r="C776" s="2">
        <v>768</v>
      </c>
      <c r="D776" s="2" t="s">
        <v>974</v>
      </c>
      <c r="E776" s="3">
        <v>37200</v>
      </c>
      <c r="F776" s="2" t="s">
        <v>57</v>
      </c>
      <c r="G776" s="2" t="s">
        <v>15</v>
      </c>
      <c r="H776" s="3">
        <v>45754</v>
      </c>
      <c r="K776" s="2" t="s">
        <v>54</v>
      </c>
      <c r="L776" s="2" t="s">
        <v>85</v>
      </c>
      <c r="N776" t="s">
        <v>3440</v>
      </c>
      <c r="O776" s="3">
        <v>45306</v>
      </c>
      <c r="P776" s="2">
        <f t="shared" ca="1" si="22"/>
        <v>23</v>
      </c>
      <c r="Q776" s="2">
        <f t="shared" ca="1" si="23"/>
        <v>268</v>
      </c>
      <c r="R776" s="9">
        <f ca="1">ROUNDUP(YEARFRAC(tSeniority_Bonus[[#This Row],[DOH]],TODAY())*12,0)</f>
        <v>269</v>
      </c>
      <c r="S776" s="10">
        <f ca="1">ROUND(tSeniority_Bonus[[#This Row],[YearFrac]]*$S$2,0)</f>
        <v>19637</v>
      </c>
      <c r="T776" s="10">
        <f ca="1">IF(tSeniority_Bonus[[#This Row],[YearFrac]]*$S$2&lt;$S$3,$S$3,IF(tSeniority_Bonus[[#This Row],[YearFrac]]*$S$2&gt;$S$4,$S$4,tSeniority_Bonus[[#This Row],[YearFrac]]*$S$2))</f>
        <v>19637</v>
      </c>
      <c r="U776" s="10">
        <f ca="1">IF(tSeniority_Bonus[[#This Row],[YearFrac]]*$S$2&lt;$S$3,$S$3,tSeniority_Bonus[[#This Row],[YearFrac]]*$S$2)</f>
        <v>19637</v>
      </c>
    </row>
    <row r="777" spans="1:21">
      <c r="A777" s="2">
        <v>1060451</v>
      </c>
      <c r="B777" s="2">
        <v>769</v>
      </c>
      <c r="C777" s="2">
        <v>769</v>
      </c>
      <c r="D777" s="2" t="s">
        <v>975</v>
      </c>
      <c r="E777" s="3">
        <v>37200</v>
      </c>
      <c r="F777" s="2" t="s">
        <v>211</v>
      </c>
      <c r="G777" s="2" t="s">
        <v>15</v>
      </c>
      <c r="H777" s="3">
        <v>46351</v>
      </c>
      <c r="K777" s="2" t="s">
        <v>32</v>
      </c>
      <c r="L777" s="2" t="s">
        <v>107</v>
      </c>
      <c r="N777" t="s">
        <v>3440</v>
      </c>
      <c r="O777" s="3">
        <v>45306</v>
      </c>
      <c r="P777" s="2">
        <f t="shared" ref="P777:P840" ca="1" si="24">ROUNDUP((TODAY()-E777)/365.25,0)</f>
        <v>23</v>
      </c>
      <c r="Q777" s="2">
        <f t="shared" ref="Q777:Q840" ca="1" si="25">DATEDIF(E777,TODAY(),"M")</f>
        <v>268</v>
      </c>
      <c r="R777" s="9">
        <f ca="1">ROUNDUP(YEARFRAC(tSeniority_Bonus[[#This Row],[DOH]],TODAY())*12,0)</f>
        <v>269</v>
      </c>
      <c r="S777" s="10">
        <f ca="1">ROUND(tSeniority_Bonus[[#This Row],[YearFrac]]*$S$2,0)</f>
        <v>19637</v>
      </c>
      <c r="T777" s="10">
        <f ca="1">IF(tSeniority_Bonus[[#This Row],[YearFrac]]*$S$2&lt;$S$3,$S$3,IF(tSeniority_Bonus[[#This Row],[YearFrac]]*$S$2&gt;$S$4,$S$4,tSeniority_Bonus[[#This Row],[YearFrac]]*$S$2))</f>
        <v>19637</v>
      </c>
      <c r="U777" s="10">
        <f ca="1">IF(tSeniority_Bonus[[#This Row],[YearFrac]]*$S$2&lt;$S$3,$S$3,tSeniority_Bonus[[#This Row],[YearFrac]]*$S$2)</f>
        <v>19637</v>
      </c>
    </row>
    <row r="778" spans="1:21">
      <c r="A778" s="2">
        <v>1060990</v>
      </c>
      <c r="B778" s="2">
        <v>770</v>
      </c>
      <c r="C778" s="2">
        <v>770</v>
      </c>
      <c r="D778" s="2" t="s">
        <v>976</v>
      </c>
      <c r="E778" s="3">
        <v>37200</v>
      </c>
      <c r="F778" s="2" t="s">
        <v>28</v>
      </c>
      <c r="G778" s="2" t="s">
        <v>15</v>
      </c>
      <c r="H778" s="3">
        <v>44631</v>
      </c>
      <c r="K778" s="2" t="s">
        <v>21</v>
      </c>
      <c r="L778" s="2" t="s">
        <v>188</v>
      </c>
      <c r="N778" t="s">
        <v>3440</v>
      </c>
      <c r="O778" s="3">
        <v>45306</v>
      </c>
      <c r="P778" s="2">
        <f t="shared" ca="1" si="24"/>
        <v>23</v>
      </c>
      <c r="Q778" s="2">
        <f t="shared" ca="1" si="25"/>
        <v>268</v>
      </c>
      <c r="R778" s="9">
        <f ca="1">ROUNDUP(YEARFRAC(tSeniority_Bonus[[#This Row],[DOH]],TODAY())*12,0)</f>
        <v>269</v>
      </c>
      <c r="S778" s="10">
        <f ca="1">ROUND(tSeniority_Bonus[[#This Row],[YearFrac]]*$S$2,0)</f>
        <v>19637</v>
      </c>
      <c r="T778" s="10">
        <f ca="1">IF(tSeniority_Bonus[[#This Row],[YearFrac]]*$S$2&lt;$S$3,$S$3,IF(tSeniority_Bonus[[#This Row],[YearFrac]]*$S$2&gt;$S$4,$S$4,tSeniority_Bonus[[#This Row],[YearFrac]]*$S$2))</f>
        <v>19637</v>
      </c>
      <c r="U778" s="10">
        <f ca="1">IF(tSeniority_Bonus[[#This Row],[YearFrac]]*$S$2&lt;$S$3,$S$3,tSeniority_Bonus[[#This Row],[YearFrac]]*$S$2)</f>
        <v>19637</v>
      </c>
    </row>
    <row r="779" spans="1:21">
      <c r="A779" s="2">
        <v>1060450</v>
      </c>
      <c r="B779" s="2">
        <v>771</v>
      </c>
      <c r="C779" s="2">
        <v>771</v>
      </c>
      <c r="D779" s="2" t="s">
        <v>977</v>
      </c>
      <c r="E779" s="3">
        <v>37200</v>
      </c>
      <c r="F779" s="2" t="s">
        <v>31</v>
      </c>
      <c r="G779" s="2" t="s">
        <v>15</v>
      </c>
      <c r="H779" s="3">
        <v>46013</v>
      </c>
      <c r="K779" s="2" t="s">
        <v>16</v>
      </c>
      <c r="L779" s="2" t="s">
        <v>33</v>
      </c>
      <c r="N779" t="s">
        <v>3440</v>
      </c>
      <c r="O779" s="3">
        <v>45306</v>
      </c>
      <c r="P779" s="2">
        <f t="shared" ca="1" si="24"/>
        <v>23</v>
      </c>
      <c r="Q779" s="2">
        <f t="shared" ca="1" si="25"/>
        <v>268</v>
      </c>
      <c r="R779" s="9">
        <f ca="1">ROUNDUP(YEARFRAC(tSeniority_Bonus[[#This Row],[DOH]],TODAY())*12,0)</f>
        <v>269</v>
      </c>
      <c r="S779" s="10">
        <f ca="1">ROUND(tSeniority_Bonus[[#This Row],[YearFrac]]*$S$2,0)</f>
        <v>19637</v>
      </c>
      <c r="T779" s="10">
        <f ca="1">IF(tSeniority_Bonus[[#This Row],[YearFrac]]*$S$2&lt;$S$3,$S$3,IF(tSeniority_Bonus[[#This Row],[YearFrac]]*$S$2&gt;$S$4,$S$4,tSeniority_Bonus[[#This Row],[YearFrac]]*$S$2))</f>
        <v>19637</v>
      </c>
      <c r="U779" s="10">
        <f ca="1">IF(tSeniority_Bonus[[#This Row],[YearFrac]]*$S$2&lt;$S$3,$S$3,tSeniority_Bonus[[#This Row],[YearFrac]]*$S$2)</f>
        <v>19637</v>
      </c>
    </row>
    <row r="780" spans="1:21">
      <c r="A780" s="2">
        <v>1060449</v>
      </c>
      <c r="B780" s="2">
        <v>772</v>
      </c>
      <c r="C780" s="2">
        <v>772</v>
      </c>
      <c r="D780" s="2" t="s">
        <v>978</v>
      </c>
      <c r="E780" s="3">
        <v>37200</v>
      </c>
      <c r="F780" s="2" t="s">
        <v>28</v>
      </c>
      <c r="G780" s="2" t="s">
        <v>15</v>
      </c>
      <c r="H780" s="3">
        <v>44521</v>
      </c>
      <c r="K780" s="2" t="s">
        <v>21</v>
      </c>
      <c r="L780" s="2" t="s">
        <v>538</v>
      </c>
      <c r="N780" t="s">
        <v>3440</v>
      </c>
      <c r="O780" s="3">
        <v>45306</v>
      </c>
      <c r="P780" s="2">
        <f t="shared" ca="1" si="24"/>
        <v>23</v>
      </c>
      <c r="Q780" s="2">
        <f t="shared" ca="1" si="25"/>
        <v>268</v>
      </c>
      <c r="R780" s="9">
        <f ca="1">ROUNDUP(YEARFRAC(tSeniority_Bonus[[#This Row],[DOH]],TODAY())*12,0)</f>
        <v>269</v>
      </c>
      <c r="S780" s="10">
        <f ca="1">ROUND(tSeniority_Bonus[[#This Row],[YearFrac]]*$S$2,0)</f>
        <v>19637</v>
      </c>
      <c r="T780" s="10">
        <f ca="1">IF(tSeniority_Bonus[[#This Row],[YearFrac]]*$S$2&lt;$S$3,$S$3,IF(tSeniority_Bonus[[#This Row],[YearFrac]]*$S$2&gt;$S$4,$S$4,tSeniority_Bonus[[#This Row],[YearFrac]]*$S$2))</f>
        <v>19637</v>
      </c>
      <c r="U780" s="10">
        <f ca="1">IF(tSeniority_Bonus[[#This Row],[YearFrac]]*$S$2&lt;$S$3,$S$3,tSeniority_Bonus[[#This Row],[YearFrac]]*$S$2)</f>
        <v>19637</v>
      </c>
    </row>
    <row r="781" spans="1:21">
      <c r="A781" s="2">
        <v>1060448</v>
      </c>
      <c r="B781" s="2">
        <v>773</v>
      </c>
      <c r="C781" s="2">
        <v>773</v>
      </c>
      <c r="D781" s="2" t="s">
        <v>979</v>
      </c>
      <c r="E781" s="3">
        <v>37200</v>
      </c>
      <c r="F781" s="2" t="s">
        <v>14</v>
      </c>
      <c r="G781" s="2" t="s">
        <v>15</v>
      </c>
      <c r="H781" s="3">
        <v>45484</v>
      </c>
      <c r="K781" s="2" t="s">
        <v>80</v>
      </c>
      <c r="L781" s="2" t="s">
        <v>257</v>
      </c>
      <c r="N781" t="s">
        <v>3440</v>
      </c>
      <c r="O781" s="3">
        <v>45306</v>
      </c>
      <c r="P781" s="2">
        <f t="shared" ca="1" si="24"/>
        <v>23</v>
      </c>
      <c r="Q781" s="2">
        <f t="shared" ca="1" si="25"/>
        <v>268</v>
      </c>
      <c r="R781" s="9">
        <f ca="1">ROUNDUP(YEARFRAC(tSeniority_Bonus[[#This Row],[DOH]],TODAY())*12,0)</f>
        <v>269</v>
      </c>
      <c r="S781" s="10">
        <f ca="1">ROUND(tSeniority_Bonus[[#This Row],[YearFrac]]*$S$2,0)</f>
        <v>19637</v>
      </c>
      <c r="T781" s="10">
        <f ca="1">IF(tSeniority_Bonus[[#This Row],[YearFrac]]*$S$2&lt;$S$3,$S$3,IF(tSeniority_Bonus[[#This Row],[YearFrac]]*$S$2&gt;$S$4,$S$4,tSeniority_Bonus[[#This Row],[YearFrac]]*$S$2))</f>
        <v>19637</v>
      </c>
      <c r="U781" s="10">
        <f ca="1">IF(tSeniority_Bonus[[#This Row],[YearFrac]]*$S$2&lt;$S$3,$S$3,tSeniority_Bonus[[#This Row],[YearFrac]]*$S$2)</f>
        <v>19637</v>
      </c>
    </row>
    <row r="782" spans="1:21">
      <c r="A782" s="2">
        <v>1061009</v>
      </c>
      <c r="B782" s="2">
        <v>774</v>
      </c>
      <c r="C782" s="2">
        <v>774</v>
      </c>
      <c r="D782" s="2" t="s">
        <v>980</v>
      </c>
      <c r="E782" s="3">
        <v>37208</v>
      </c>
      <c r="F782" s="2" t="s">
        <v>31</v>
      </c>
      <c r="G782" s="2" t="s">
        <v>15</v>
      </c>
      <c r="H782" s="3">
        <v>45816</v>
      </c>
      <c r="K782" s="2" t="s">
        <v>63</v>
      </c>
      <c r="L782" s="2" t="s">
        <v>981</v>
      </c>
      <c r="N782" t="s">
        <v>3440</v>
      </c>
      <c r="O782" s="3">
        <v>45306</v>
      </c>
      <c r="P782" s="2">
        <f t="shared" ca="1" si="24"/>
        <v>23</v>
      </c>
      <c r="Q782" s="2">
        <f t="shared" ca="1" si="25"/>
        <v>268</v>
      </c>
      <c r="R782" s="9">
        <f ca="1">ROUNDUP(YEARFRAC(tSeniority_Bonus[[#This Row],[DOH]],TODAY())*12,0)</f>
        <v>269</v>
      </c>
      <c r="S782" s="10">
        <f ca="1">ROUND(tSeniority_Bonus[[#This Row],[YearFrac]]*$S$2,0)</f>
        <v>19637</v>
      </c>
      <c r="T782" s="10">
        <f ca="1">IF(tSeniority_Bonus[[#This Row],[YearFrac]]*$S$2&lt;$S$3,$S$3,IF(tSeniority_Bonus[[#This Row],[YearFrac]]*$S$2&gt;$S$4,$S$4,tSeniority_Bonus[[#This Row],[YearFrac]]*$S$2))</f>
        <v>19637</v>
      </c>
      <c r="U782" s="10">
        <f ca="1">IF(tSeniority_Bonus[[#This Row],[YearFrac]]*$S$2&lt;$S$3,$S$3,tSeniority_Bonus[[#This Row],[YearFrac]]*$S$2)</f>
        <v>19637</v>
      </c>
    </row>
    <row r="783" spans="1:21">
      <c r="A783" s="2">
        <v>1060991</v>
      </c>
      <c r="B783" s="2">
        <v>775</v>
      </c>
      <c r="C783" s="2">
        <v>775</v>
      </c>
      <c r="D783" s="2" t="s">
        <v>982</v>
      </c>
      <c r="E783" s="3">
        <v>37208</v>
      </c>
      <c r="F783" s="2" t="s">
        <v>28</v>
      </c>
      <c r="G783" s="2" t="s">
        <v>15</v>
      </c>
      <c r="H783" s="3">
        <v>44793</v>
      </c>
      <c r="K783" s="2" t="s">
        <v>25</v>
      </c>
      <c r="L783" s="2" t="s">
        <v>132</v>
      </c>
      <c r="N783" t="s">
        <v>3440</v>
      </c>
      <c r="O783" s="3">
        <v>45306</v>
      </c>
      <c r="P783" s="2">
        <f t="shared" ca="1" si="24"/>
        <v>23</v>
      </c>
      <c r="Q783" s="2">
        <f t="shared" ca="1" si="25"/>
        <v>268</v>
      </c>
      <c r="R783" s="9">
        <f ca="1">ROUNDUP(YEARFRAC(tSeniority_Bonus[[#This Row],[DOH]],TODAY())*12,0)</f>
        <v>269</v>
      </c>
      <c r="S783" s="10">
        <f ca="1">ROUND(tSeniority_Bonus[[#This Row],[YearFrac]]*$S$2,0)</f>
        <v>19637</v>
      </c>
      <c r="T783" s="10">
        <f ca="1">IF(tSeniority_Bonus[[#This Row],[YearFrac]]*$S$2&lt;$S$3,$S$3,IF(tSeniority_Bonus[[#This Row],[YearFrac]]*$S$2&gt;$S$4,$S$4,tSeniority_Bonus[[#This Row],[YearFrac]]*$S$2))</f>
        <v>19637</v>
      </c>
      <c r="U783" s="10">
        <f ca="1">IF(tSeniority_Bonus[[#This Row],[YearFrac]]*$S$2&lt;$S$3,$S$3,tSeniority_Bonus[[#This Row],[YearFrac]]*$S$2)</f>
        <v>19637</v>
      </c>
    </row>
    <row r="784" spans="1:21">
      <c r="A784" s="2">
        <v>1060985</v>
      </c>
      <c r="B784" s="2">
        <v>776</v>
      </c>
      <c r="C784" s="2">
        <v>776</v>
      </c>
      <c r="D784" s="2" t="s">
        <v>983</v>
      </c>
      <c r="E784" s="3">
        <v>37208</v>
      </c>
      <c r="F784" s="2" t="s">
        <v>19</v>
      </c>
      <c r="G784" s="2" t="s">
        <v>15</v>
      </c>
      <c r="H784" s="3">
        <v>46150</v>
      </c>
      <c r="K784" s="2" t="s">
        <v>63</v>
      </c>
      <c r="L784" s="2" t="s">
        <v>538</v>
      </c>
      <c r="N784" t="s">
        <v>3440</v>
      </c>
      <c r="O784" s="3">
        <v>45306</v>
      </c>
      <c r="P784" s="2">
        <f t="shared" ca="1" si="24"/>
        <v>23</v>
      </c>
      <c r="Q784" s="2">
        <f t="shared" ca="1" si="25"/>
        <v>268</v>
      </c>
      <c r="R784" s="9">
        <f ca="1">ROUNDUP(YEARFRAC(tSeniority_Bonus[[#This Row],[DOH]],TODAY())*12,0)</f>
        <v>269</v>
      </c>
      <c r="S784" s="10">
        <f ca="1">ROUND(tSeniority_Bonus[[#This Row],[YearFrac]]*$S$2,0)</f>
        <v>19637</v>
      </c>
      <c r="T784" s="10">
        <f ca="1">IF(tSeniority_Bonus[[#This Row],[YearFrac]]*$S$2&lt;$S$3,$S$3,IF(tSeniority_Bonus[[#This Row],[YearFrac]]*$S$2&gt;$S$4,$S$4,tSeniority_Bonus[[#This Row],[YearFrac]]*$S$2))</f>
        <v>19637</v>
      </c>
      <c r="U784" s="10">
        <f ca="1">IF(tSeniority_Bonus[[#This Row],[YearFrac]]*$S$2&lt;$S$3,$S$3,tSeniority_Bonus[[#This Row],[YearFrac]]*$S$2)</f>
        <v>19637</v>
      </c>
    </row>
    <row r="785" spans="1:21">
      <c r="A785" s="2">
        <v>1061002</v>
      </c>
      <c r="B785" s="2">
        <v>777</v>
      </c>
      <c r="C785" s="2">
        <v>777</v>
      </c>
      <c r="D785" s="2" t="s">
        <v>984</v>
      </c>
      <c r="E785" s="3">
        <v>37208</v>
      </c>
      <c r="F785" s="2" t="s">
        <v>28</v>
      </c>
      <c r="G785" s="2" t="s">
        <v>15</v>
      </c>
      <c r="H785" s="3">
        <v>45434</v>
      </c>
      <c r="K785" s="2" t="s">
        <v>29</v>
      </c>
      <c r="L785" s="2" t="s">
        <v>370</v>
      </c>
      <c r="N785" t="s">
        <v>3440</v>
      </c>
      <c r="O785" s="3">
        <v>45306</v>
      </c>
      <c r="P785" s="2">
        <f t="shared" ca="1" si="24"/>
        <v>23</v>
      </c>
      <c r="Q785" s="2">
        <f t="shared" ca="1" si="25"/>
        <v>268</v>
      </c>
      <c r="R785" s="9">
        <f ca="1">ROUNDUP(YEARFRAC(tSeniority_Bonus[[#This Row],[DOH]],TODAY())*12,0)</f>
        <v>269</v>
      </c>
      <c r="S785" s="10">
        <f ca="1">ROUND(tSeniority_Bonus[[#This Row],[YearFrac]]*$S$2,0)</f>
        <v>19637</v>
      </c>
      <c r="T785" s="10">
        <f ca="1">IF(tSeniority_Bonus[[#This Row],[YearFrac]]*$S$2&lt;$S$3,$S$3,IF(tSeniority_Bonus[[#This Row],[YearFrac]]*$S$2&gt;$S$4,$S$4,tSeniority_Bonus[[#This Row],[YearFrac]]*$S$2))</f>
        <v>19637</v>
      </c>
      <c r="U785" s="10">
        <f ca="1">IF(tSeniority_Bonus[[#This Row],[YearFrac]]*$S$2&lt;$S$3,$S$3,tSeniority_Bonus[[#This Row],[YearFrac]]*$S$2)</f>
        <v>19637</v>
      </c>
    </row>
    <row r="786" spans="1:21">
      <c r="A786" s="2">
        <v>1060987</v>
      </c>
      <c r="B786" s="2">
        <v>778</v>
      </c>
      <c r="C786" s="2">
        <v>778</v>
      </c>
      <c r="D786" s="2" t="s">
        <v>985</v>
      </c>
      <c r="E786" s="3">
        <v>37208</v>
      </c>
      <c r="F786" s="2" t="s">
        <v>28</v>
      </c>
      <c r="G786" s="2" t="s">
        <v>15</v>
      </c>
      <c r="H786" s="3">
        <v>44038</v>
      </c>
      <c r="K786" s="2" t="s">
        <v>21</v>
      </c>
      <c r="L786" s="2" t="s">
        <v>538</v>
      </c>
      <c r="N786" t="s">
        <v>3440</v>
      </c>
      <c r="O786" s="3">
        <v>45306</v>
      </c>
      <c r="P786" s="2">
        <f t="shared" ca="1" si="24"/>
        <v>23</v>
      </c>
      <c r="Q786" s="2">
        <f t="shared" ca="1" si="25"/>
        <v>268</v>
      </c>
      <c r="R786" s="9">
        <f ca="1">ROUNDUP(YEARFRAC(tSeniority_Bonus[[#This Row],[DOH]],TODAY())*12,0)</f>
        <v>269</v>
      </c>
      <c r="S786" s="10">
        <f ca="1">ROUND(tSeniority_Bonus[[#This Row],[YearFrac]]*$S$2,0)</f>
        <v>19637</v>
      </c>
      <c r="T786" s="10">
        <f ca="1">IF(tSeniority_Bonus[[#This Row],[YearFrac]]*$S$2&lt;$S$3,$S$3,IF(tSeniority_Bonus[[#This Row],[YearFrac]]*$S$2&gt;$S$4,$S$4,tSeniority_Bonus[[#This Row],[YearFrac]]*$S$2))</f>
        <v>19637</v>
      </c>
      <c r="U786" s="10">
        <f ca="1">IF(tSeniority_Bonus[[#This Row],[YearFrac]]*$S$2&lt;$S$3,$S$3,tSeniority_Bonus[[#This Row],[YearFrac]]*$S$2)</f>
        <v>19637</v>
      </c>
    </row>
    <row r="787" spans="1:21">
      <c r="A787" s="2">
        <v>1060994</v>
      </c>
      <c r="B787" s="2">
        <v>779</v>
      </c>
      <c r="C787" s="2">
        <v>779</v>
      </c>
      <c r="D787" s="2" t="s">
        <v>986</v>
      </c>
      <c r="E787" s="3">
        <v>37208</v>
      </c>
      <c r="F787" s="2" t="s">
        <v>211</v>
      </c>
      <c r="G787" s="2" t="s">
        <v>15</v>
      </c>
      <c r="H787" s="3">
        <v>39309</v>
      </c>
      <c r="K787" s="2" t="s">
        <v>45</v>
      </c>
      <c r="L787" s="2" t="s">
        <v>39</v>
      </c>
      <c r="N787" t="s">
        <v>3440</v>
      </c>
      <c r="O787" s="3">
        <v>45306</v>
      </c>
      <c r="P787" s="2">
        <f t="shared" ca="1" si="24"/>
        <v>23</v>
      </c>
      <c r="Q787" s="2">
        <f t="shared" ca="1" si="25"/>
        <v>268</v>
      </c>
      <c r="R787" s="9">
        <f ca="1">ROUNDUP(YEARFRAC(tSeniority_Bonus[[#This Row],[DOH]],TODAY())*12,0)</f>
        <v>269</v>
      </c>
      <c r="S787" s="10">
        <f ca="1">ROUND(tSeniority_Bonus[[#This Row],[YearFrac]]*$S$2,0)</f>
        <v>19637</v>
      </c>
      <c r="T787" s="10">
        <f ca="1">IF(tSeniority_Bonus[[#This Row],[YearFrac]]*$S$2&lt;$S$3,$S$3,IF(tSeniority_Bonus[[#This Row],[YearFrac]]*$S$2&gt;$S$4,$S$4,tSeniority_Bonus[[#This Row],[YearFrac]]*$S$2))</f>
        <v>19637</v>
      </c>
      <c r="U787" s="10">
        <f ca="1">IF(tSeniority_Bonus[[#This Row],[YearFrac]]*$S$2&lt;$S$3,$S$3,tSeniority_Bonus[[#This Row],[YearFrac]]*$S$2)</f>
        <v>19637</v>
      </c>
    </row>
    <row r="788" spans="1:21">
      <c r="A788" s="2">
        <v>1060992</v>
      </c>
      <c r="B788" s="2">
        <v>780</v>
      </c>
      <c r="C788" s="2">
        <v>780</v>
      </c>
      <c r="D788" s="2" t="s">
        <v>987</v>
      </c>
      <c r="E788" s="3">
        <v>37208</v>
      </c>
      <c r="F788" s="2" t="s">
        <v>28</v>
      </c>
      <c r="G788" s="2" t="s">
        <v>15</v>
      </c>
      <c r="H788" s="3">
        <v>45816</v>
      </c>
      <c r="K788" s="2" t="s">
        <v>142</v>
      </c>
      <c r="L788" s="2" t="s">
        <v>721</v>
      </c>
      <c r="N788" t="s">
        <v>3440</v>
      </c>
      <c r="O788" s="3">
        <v>45306</v>
      </c>
      <c r="P788" s="2">
        <f t="shared" ca="1" si="24"/>
        <v>23</v>
      </c>
      <c r="Q788" s="2">
        <f t="shared" ca="1" si="25"/>
        <v>268</v>
      </c>
      <c r="R788" s="9">
        <f ca="1">ROUNDUP(YEARFRAC(tSeniority_Bonus[[#This Row],[DOH]],TODAY())*12,0)</f>
        <v>269</v>
      </c>
      <c r="S788" s="10">
        <f ca="1">ROUND(tSeniority_Bonus[[#This Row],[YearFrac]]*$S$2,0)</f>
        <v>19637</v>
      </c>
      <c r="T788" s="10">
        <f ca="1">IF(tSeniority_Bonus[[#This Row],[YearFrac]]*$S$2&lt;$S$3,$S$3,IF(tSeniority_Bonus[[#This Row],[YearFrac]]*$S$2&gt;$S$4,$S$4,tSeniority_Bonus[[#This Row],[YearFrac]]*$S$2))</f>
        <v>19637</v>
      </c>
      <c r="U788" s="10">
        <f ca="1">IF(tSeniority_Bonus[[#This Row],[YearFrac]]*$S$2&lt;$S$3,$S$3,tSeniority_Bonus[[#This Row],[YearFrac]]*$S$2)</f>
        <v>19637</v>
      </c>
    </row>
    <row r="789" spans="1:21">
      <c r="A789" s="2">
        <v>1061000</v>
      </c>
      <c r="B789" s="2">
        <v>781</v>
      </c>
      <c r="C789" s="2">
        <v>781</v>
      </c>
      <c r="D789" s="2" t="s">
        <v>988</v>
      </c>
      <c r="E789" s="3">
        <v>37208</v>
      </c>
      <c r="F789" s="2" t="s">
        <v>57</v>
      </c>
      <c r="G789" s="2" t="s">
        <v>15</v>
      </c>
      <c r="H789" s="3">
        <v>45970</v>
      </c>
      <c r="K789" s="2" t="s">
        <v>29</v>
      </c>
      <c r="L789" s="2" t="s">
        <v>50</v>
      </c>
      <c r="N789" t="s">
        <v>3440</v>
      </c>
      <c r="O789" s="3">
        <v>45306</v>
      </c>
      <c r="P789" s="2">
        <f t="shared" ca="1" si="24"/>
        <v>23</v>
      </c>
      <c r="Q789" s="2">
        <f t="shared" ca="1" si="25"/>
        <v>268</v>
      </c>
      <c r="R789" s="9">
        <f ca="1">ROUNDUP(YEARFRAC(tSeniority_Bonus[[#This Row],[DOH]],TODAY())*12,0)</f>
        <v>269</v>
      </c>
      <c r="S789" s="10">
        <f ca="1">ROUND(tSeniority_Bonus[[#This Row],[YearFrac]]*$S$2,0)</f>
        <v>19637</v>
      </c>
      <c r="T789" s="10">
        <f ca="1">IF(tSeniority_Bonus[[#This Row],[YearFrac]]*$S$2&lt;$S$3,$S$3,IF(tSeniority_Bonus[[#This Row],[YearFrac]]*$S$2&gt;$S$4,$S$4,tSeniority_Bonus[[#This Row],[YearFrac]]*$S$2))</f>
        <v>19637</v>
      </c>
      <c r="U789" s="10">
        <f ca="1">IF(tSeniority_Bonus[[#This Row],[YearFrac]]*$S$2&lt;$S$3,$S$3,tSeniority_Bonus[[#This Row],[YearFrac]]*$S$2)</f>
        <v>19637</v>
      </c>
    </row>
    <row r="790" spans="1:21">
      <c r="A790" s="2">
        <v>1061001</v>
      </c>
      <c r="B790" s="2">
        <v>782</v>
      </c>
      <c r="C790" s="2">
        <v>782</v>
      </c>
      <c r="D790" s="2" t="s">
        <v>989</v>
      </c>
      <c r="E790" s="3">
        <v>37208</v>
      </c>
      <c r="F790" s="2" t="s">
        <v>246</v>
      </c>
      <c r="G790" s="2" t="s">
        <v>15</v>
      </c>
      <c r="H790" s="3">
        <v>39964</v>
      </c>
      <c r="K790" s="2" t="s">
        <v>38</v>
      </c>
      <c r="L790" s="2" t="s">
        <v>990</v>
      </c>
      <c r="N790" t="s">
        <v>3440</v>
      </c>
      <c r="O790" s="3">
        <v>45306</v>
      </c>
      <c r="P790" s="2">
        <f t="shared" ca="1" si="24"/>
        <v>23</v>
      </c>
      <c r="Q790" s="2">
        <f t="shared" ca="1" si="25"/>
        <v>268</v>
      </c>
      <c r="R790" s="9">
        <f ca="1">ROUNDUP(YEARFRAC(tSeniority_Bonus[[#This Row],[DOH]],TODAY())*12,0)</f>
        <v>269</v>
      </c>
      <c r="S790" s="10">
        <f ca="1">ROUND(tSeniority_Bonus[[#This Row],[YearFrac]]*$S$2,0)</f>
        <v>19637</v>
      </c>
      <c r="T790" s="10">
        <f ca="1">IF(tSeniority_Bonus[[#This Row],[YearFrac]]*$S$2&lt;$S$3,$S$3,IF(tSeniority_Bonus[[#This Row],[YearFrac]]*$S$2&gt;$S$4,$S$4,tSeniority_Bonus[[#This Row],[YearFrac]]*$S$2))</f>
        <v>19637</v>
      </c>
      <c r="U790" s="10">
        <f ca="1">IF(tSeniority_Bonus[[#This Row],[YearFrac]]*$S$2&lt;$S$3,$S$3,tSeniority_Bonus[[#This Row],[YearFrac]]*$S$2)</f>
        <v>19637</v>
      </c>
    </row>
    <row r="791" spans="1:21">
      <c r="A791" s="2">
        <v>1061063</v>
      </c>
      <c r="B791" s="2">
        <v>783</v>
      </c>
      <c r="C791" s="2">
        <v>783</v>
      </c>
      <c r="D791" s="2" t="s">
        <v>991</v>
      </c>
      <c r="E791" s="3">
        <v>37219</v>
      </c>
      <c r="F791" s="2" t="s">
        <v>14</v>
      </c>
      <c r="G791" s="2" t="s">
        <v>15</v>
      </c>
      <c r="H791" s="3">
        <v>44571</v>
      </c>
      <c r="J791" s="2" t="s">
        <v>60</v>
      </c>
      <c r="K791" s="2" t="s">
        <v>43</v>
      </c>
      <c r="L791" s="2" t="s">
        <v>94</v>
      </c>
      <c r="N791" t="s">
        <v>3440</v>
      </c>
      <c r="O791" s="3">
        <v>45306</v>
      </c>
      <c r="P791" s="2">
        <f t="shared" ca="1" si="24"/>
        <v>23</v>
      </c>
      <c r="Q791" s="2">
        <f t="shared" ca="1" si="25"/>
        <v>268</v>
      </c>
      <c r="R791" s="9">
        <f ca="1">ROUNDUP(YEARFRAC(tSeniority_Bonus[[#This Row],[DOH]],TODAY())*12,0)</f>
        <v>269</v>
      </c>
      <c r="S791" s="10">
        <f ca="1">ROUND(tSeniority_Bonus[[#This Row],[YearFrac]]*$S$2,0)</f>
        <v>19637</v>
      </c>
      <c r="T791" s="10">
        <f ca="1">IF(tSeniority_Bonus[[#This Row],[YearFrac]]*$S$2&lt;$S$3,$S$3,IF(tSeniority_Bonus[[#This Row],[YearFrac]]*$S$2&gt;$S$4,$S$4,tSeniority_Bonus[[#This Row],[YearFrac]]*$S$2))</f>
        <v>19637</v>
      </c>
      <c r="U791" s="10">
        <f ca="1">IF(tSeniority_Bonus[[#This Row],[YearFrac]]*$S$2&lt;$S$3,$S$3,tSeniority_Bonus[[#This Row],[YearFrac]]*$S$2)</f>
        <v>19637</v>
      </c>
    </row>
    <row r="792" spans="1:21">
      <c r="A792" s="2">
        <v>1061064</v>
      </c>
      <c r="B792" s="2">
        <v>784</v>
      </c>
      <c r="C792" s="2">
        <v>784</v>
      </c>
      <c r="D792" s="2" t="s">
        <v>992</v>
      </c>
      <c r="E792" s="3">
        <v>37219</v>
      </c>
      <c r="F792" s="2" t="s">
        <v>57</v>
      </c>
      <c r="G792" s="2" t="s">
        <v>15</v>
      </c>
      <c r="H792" s="3">
        <v>46150</v>
      </c>
      <c r="J792" s="2" t="s">
        <v>60</v>
      </c>
      <c r="K792" s="2" t="s">
        <v>16</v>
      </c>
      <c r="L792" s="2" t="s">
        <v>669</v>
      </c>
      <c r="N792" t="s">
        <v>3440</v>
      </c>
      <c r="O792" s="3">
        <v>45306</v>
      </c>
      <c r="P792" s="2">
        <f t="shared" ca="1" si="24"/>
        <v>23</v>
      </c>
      <c r="Q792" s="2">
        <f t="shared" ca="1" si="25"/>
        <v>268</v>
      </c>
      <c r="R792" s="9">
        <f ca="1">ROUNDUP(YEARFRAC(tSeniority_Bonus[[#This Row],[DOH]],TODAY())*12,0)</f>
        <v>269</v>
      </c>
      <c r="S792" s="10">
        <f ca="1">ROUND(tSeniority_Bonus[[#This Row],[YearFrac]]*$S$2,0)</f>
        <v>19637</v>
      </c>
      <c r="T792" s="10">
        <f ca="1">IF(tSeniority_Bonus[[#This Row],[YearFrac]]*$S$2&lt;$S$3,$S$3,IF(tSeniority_Bonus[[#This Row],[YearFrac]]*$S$2&gt;$S$4,$S$4,tSeniority_Bonus[[#This Row],[YearFrac]]*$S$2))</f>
        <v>19637</v>
      </c>
      <c r="U792" s="10">
        <f ca="1">IF(tSeniority_Bonus[[#This Row],[YearFrac]]*$S$2&lt;$S$3,$S$3,tSeniority_Bonus[[#This Row],[YearFrac]]*$S$2)</f>
        <v>19637</v>
      </c>
    </row>
    <row r="793" spans="1:21">
      <c r="A793" s="2">
        <v>1061065</v>
      </c>
      <c r="B793" s="2">
        <v>785</v>
      </c>
      <c r="C793" s="2">
        <v>785</v>
      </c>
      <c r="D793" s="2" t="s">
        <v>993</v>
      </c>
      <c r="E793" s="3">
        <v>37219</v>
      </c>
      <c r="F793" s="2" t="s">
        <v>28</v>
      </c>
      <c r="G793" s="2" t="s">
        <v>15</v>
      </c>
      <c r="H793" s="3">
        <v>45026</v>
      </c>
      <c r="K793" s="2" t="s">
        <v>21</v>
      </c>
      <c r="L793" s="2" t="s">
        <v>669</v>
      </c>
      <c r="N793" t="s">
        <v>3440</v>
      </c>
      <c r="O793" s="3">
        <v>45306</v>
      </c>
      <c r="P793" s="2">
        <f t="shared" ca="1" si="24"/>
        <v>23</v>
      </c>
      <c r="Q793" s="2">
        <f t="shared" ca="1" si="25"/>
        <v>268</v>
      </c>
      <c r="R793" s="9">
        <f ca="1">ROUNDUP(YEARFRAC(tSeniority_Bonus[[#This Row],[DOH]],TODAY())*12,0)</f>
        <v>269</v>
      </c>
      <c r="S793" s="10">
        <f ca="1">ROUND(tSeniority_Bonus[[#This Row],[YearFrac]]*$S$2,0)</f>
        <v>19637</v>
      </c>
      <c r="T793" s="10">
        <f ca="1">IF(tSeniority_Bonus[[#This Row],[YearFrac]]*$S$2&lt;$S$3,$S$3,IF(tSeniority_Bonus[[#This Row],[YearFrac]]*$S$2&gt;$S$4,$S$4,tSeniority_Bonus[[#This Row],[YearFrac]]*$S$2))</f>
        <v>19637</v>
      </c>
      <c r="U793" s="10">
        <f ca="1">IF(tSeniority_Bonus[[#This Row],[YearFrac]]*$S$2&lt;$S$3,$S$3,tSeniority_Bonus[[#This Row],[YearFrac]]*$S$2)</f>
        <v>19637</v>
      </c>
    </row>
    <row r="794" spans="1:21">
      <c r="A794" s="2">
        <v>1061066</v>
      </c>
      <c r="B794" s="2">
        <v>786</v>
      </c>
      <c r="C794" s="2">
        <v>786</v>
      </c>
      <c r="D794" s="2" t="s">
        <v>994</v>
      </c>
      <c r="E794" s="3">
        <v>37219</v>
      </c>
      <c r="F794" s="2" t="s">
        <v>14</v>
      </c>
      <c r="G794" s="2" t="s">
        <v>15</v>
      </c>
      <c r="H794" s="3">
        <v>45794</v>
      </c>
      <c r="K794" s="2" t="s">
        <v>389</v>
      </c>
      <c r="L794" s="2" t="s">
        <v>58</v>
      </c>
      <c r="N794" t="s">
        <v>3440</v>
      </c>
      <c r="O794" s="3">
        <v>45306</v>
      </c>
      <c r="P794" s="2">
        <f t="shared" ca="1" si="24"/>
        <v>23</v>
      </c>
      <c r="Q794" s="2">
        <f t="shared" ca="1" si="25"/>
        <v>268</v>
      </c>
      <c r="R794" s="9">
        <f ca="1">ROUNDUP(YEARFRAC(tSeniority_Bonus[[#This Row],[DOH]],TODAY())*12,0)</f>
        <v>269</v>
      </c>
      <c r="S794" s="10">
        <f ca="1">ROUND(tSeniority_Bonus[[#This Row],[YearFrac]]*$S$2,0)</f>
        <v>19637</v>
      </c>
      <c r="T794" s="10">
        <f ca="1">IF(tSeniority_Bonus[[#This Row],[YearFrac]]*$S$2&lt;$S$3,$S$3,IF(tSeniority_Bonus[[#This Row],[YearFrac]]*$S$2&gt;$S$4,$S$4,tSeniority_Bonus[[#This Row],[YearFrac]]*$S$2))</f>
        <v>19637</v>
      </c>
      <c r="U794" s="10">
        <f ca="1">IF(tSeniority_Bonus[[#This Row],[YearFrac]]*$S$2&lt;$S$3,$S$3,tSeniority_Bonus[[#This Row],[YearFrac]]*$S$2)</f>
        <v>19637</v>
      </c>
    </row>
    <row r="795" spans="1:21">
      <c r="A795" s="2">
        <v>1061068</v>
      </c>
      <c r="B795" s="2">
        <v>787</v>
      </c>
      <c r="C795" s="2">
        <v>787</v>
      </c>
      <c r="D795" s="2" t="s">
        <v>995</v>
      </c>
      <c r="E795" s="3">
        <v>37221</v>
      </c>
      <c r="F795" s="2" t="s">
        <v>322</v>
      </c>
      <c r="G795" s="2" t="s">
        <v>15</v>
      </c>
      <c r="H795" s="3">
        <v>38042</v>
      </c>
      <c r="K795" s="2" t="s">
        <v>45</v>
      </c>
      <c r="L795" s="2" t="s">
        <v>107</v>
      </c>
      <c r="N795" t="s">
        <v>3440</v>
      </c>
      <c r="O795" s="3">
        <v>45306</v>
      </c>
      <c r="P795" s="2">
        <f t="shared" ca="1" si="24"/>
        <v>23</v>
      </c>
      <c r="Q795" s="2">
        <f t="shared" ca="1" si="25"/>
        <v>268</v>
      </c>
      <c r="R795" s="9">
        <f ca="1">ROUNDUP(YEARFRAC(tSeniority_Bonus[[#This Row],[DOH]],TODAY())*12,0)</f>
        <v>269</v>
      </c>
      <c r="S795" s="10">
        <f ca="1">ROUND(tSeniority_Bonus[[#This Row],[YearFrac]]*$S$2,0)</f>
        <v>19637</v>
      </c>
      <c r="T795" s="10">
        <f ca="1">IF(tSeniority_Bonus[[#This Row],[YearFrac]]*$S$2&lt;$S$3,$S$3,IF(tSeniority_Bonus[[#This Row],[YearFrac]]*$S$2&gt;$S$4,$S$4,tSeniority_Bonus[[#This Row],[YearFrac]]*$S$2))</f>
        <v>19637</v>
      </c>
      <c r="U795" s="10">
        <f ca="1">IF(tSeniority_Bonus[[#This Row],[YearFrac]]*$S$2&lt;$S$3,$S$3,tSeniority_Bonus[[#This Row],[YearFrac]]*$S$2)</f>
        <v>19637</v>
      </c>
    </row>
    <row r="796" spans="1:21">
      <c r="A796" s="2">
        <v>1061069</v>
      </c>
      <c r="B796" s="2">
        <v>788</v>
      </c>
      <c r="C796" s="2">
        <v>788</v>
      </c>
      <c r="D796" s="2" t="s">
        <v>996</v>
      </c>
      <c r="E796" s="3">
        <v>37221</v>
      </c>
      <c r="F796" s="2" t="s">
        <v>322</v>
      </c>
      <c r="G796" s="2" t="s">
        <v>15</v>
      </c>
      <c r="H796" s="3">
        <v>44683</v>
      </c>
      <c r="K796" s="2" t="s">
        <v>32</v>
      </c>
      <c r="L796" s="2" t="s">
        <v>176</v>
      </c>
      <c r="N796" t="s">
        <v>3440</v>
      </c>
      <c r="O796" s="3">
        <v>45306</v>
      </c>
      <c r="P796" s="2">
        <f t="shared" ca="1" si="24"/>
        <v>23</v>
      </c>
      <c r="Q796" s="2">
        <f t="shared" ca="1" si="25"/>
        <v>268</v>
      </c>
      <c r="R796" s="9">
        <f ca="1">ROUNDUP(YEARFRAC(tSeniority_Bonus[[#This Row],[DOH]],TODAY())*12,0)</f>
        <v>269</v>
      </c>
      <c r="S796" s="10">
        <f ca="1">ROUND(tSeniority_Bonus[[#This Row],[YearFrac]]*$S$2,0)</f>
        <v>19637</v>
      </c>
      <c r="T796" s="10">
        <f ca="1">IF(tSeniority_Bonus[[#This Row],[YearFrac]]*$S$2&lt;$S$3,$S$3,IF(tSeniority_Bonus[[#This Row],[YearFrac]]*$S$2&gt;$S$4,$S$4,tSeniority_Bonus[[#This Row],[YearFrac]]*$S$2))</f>
        <v>19637</v>
      </c>
      <c r="U796" s="10">
        <f ca="1">IF(tSeniority_Bonus[[#This Row],[YearFrac]]*$S$2&lt;$S$3,$S$3,tSeniority_Bonus[[#This Row],[YearFrac]]*$S$2)</f>
        <v>19637</v>
      </c>
    </row>
    <row r="797" spans="1:21">
      <c r="A797" s="2">
        <v>1061088</v>
      </c>
      <c r="B797" s="2">
        <v>789</v>
      </c>
      <c r="C797" s="2">
        <v>789</v>
      </c>
      <c r="D797" s="2" t="s">
        <v>997</v>
      </c>
      <c r="E797" s="3">
        <v>37221</v>
      </c>
      <c r="F797" s="2" t="s">
        <v>19</v>
      </c>
      <c r="G797" s="2" t="s">
        <v>15</v>
      </c>
      <c r="H797" s="3">
        <v>46208</v>
      </c>
      <c r="K797" s="2" t="s">
        <v>126</v>
      </c>
      <c r="L797" s="2" t="s">
        <v>679</v>
      </c>
      <c r="N797" t="s">
        <v>3440</v>
      </c>
      <c r="O797" s="3">
        <v>45306</v>
      </c>
      <c r="P797" s="2">
        <f t="shared" ca="1" si="24"/>
        <v>23</v>
      </c>
      <c r="Q797" s="2">
        <f t="shared" ca="1" si="25"/>
        <v>268</v>
      </c>
      <c r="R797" s="9">
        <f ca="1">ROUNDUP(YEARFRAC(tSeniority_Bonus[[#This Row],[DOH]],TODAY())*12,0)</f>
        <v>269</v>
      </c>
      <c r="S797" s="10">
        <f ca="1">ROUND(tSeniority_Bonus[[#This Row],[YearFrac]]*$S$2,0)</f>
        <v>19637</v>
      </c>
      <c r="T797" s="10">
        <f ca="1">IF(tSeniority_Bonus[[#This Row],[YearFrac]]*$S$2&lt;$S$3,$S$3,IF(tSeniority_Bonus[[#This Row],[YearFrac]]*$S$2&gt;$S$4,$S$4,tSeniority_Bonus[[#This Row],[YearFrac]]*$S$2))</f>
        <v>19637</v>
      </c>
      <c r="U797" s="10">
        <f ca="1">IF(tSeniority_Bonus[[#This Row],[YearFrac]]*$S$2&lt;$S$3,$S$3,tSeniority_Bonus[[#This Row],[YearFrac]]*$S$2)</f>
        <v>19637</v>
      </c>
    </row>
    <row r="798" spans="1:21">
      <c r="A798" s="2">
        <v>1061093</v>
      </c>
      <c r="B798" s="2">
        <v>790</v>
      </c>
      <c r="C798" s="2">
        <v>790</v>
      </c>
      <c r="D798" s="2" t="s">
        <v>998</v>
      </c>
      <c r="E798" s="3">
        <v>37222</v>
      </c>
      <c r="F798" s="2" t="s">
        <v>14</v>
      </c>
      <c r="G798" s="2" t="s">
        <v>15</v>
      </c>
      <c r="H798" s="3">
        <v>45455</v>
      </c>
      <c r="K798" s="2" t="s">
        <v>63</v>
      </c>
      <c r="L798" s="2" t="s">
        <v>259</v>
      </c>
      <c r="N798" t="s">
        <v>3440</v>
      </c>
      <c r="O798" s="3">
        <v>45306</v>
      </c>
      <c r="P798" s="2">
        <f t="shared" ca="1" si="24"/>
        <v>23</v>
      </c>
      <c r="Q798" s="2">
        <f t="shared" ca="1" si="25"/>
        <v>268</v>
      </c>
      <c r="R798" s="9">
        <f ca="1">ROUNDUP(YEARFRAC(tSeniority_Bonus[[#This Row],[DOH]],TODAY())*12,0)</f>
        <v>269</v>
      </c>
      <c r="S798" s="10">
        <f ca="1">ROUND(tSeniority_Bonus[[#This Row],[YearFrac]]*$S$2,0)</f>
        <v>19637</v>
      </c>
      <c r="T798" s="10">
        <f ca="1">IF(tSeniority_Bonus[[#This Row],[YearFrac]]*$S$2&lt;$S$3,$S$3,IF(tSeniority_Bonus[[#This Row],[YearFrac]]*$S$2&gt;$S$4,$S$4,tSeniority_Bonus[[#This Row],[YearFrac]]*$S$2))</f>
        <v>19637</v>
      </c>
      <c r="U798" s="10">
        <f ca="1">IF(tSeniority_Bonus[[#This Row],[YearFrac]]*$S$2&lt;$S$3,$S$3,tSeniority_Bonus[[#This Row],[YearFrac]]*$S$2)</f>
        <v>19637</v>
      </c>
    </row>
    <row r="799" spans="1:21">
      <c r="A799" s="2">
        <v>1061666</v>
      </c>
      <c r="B799" s="2">
        <v>791</v>
      </c>
      <c r="C799" s="2">
        <v>791</v>
      </c>
      <c r="D799" s="2" t="s">
        <v>999</v>
      </c>
      <c r="E799" s="3">
        <v>37222</v>
      </c>
      <c r="F799" s="2" t="s">
        <v>211</v>
      </c>
      <c r="G799" s="2" t="s">
        <v>15</v>
      </c>
      <c r="H799" s="3">
        <v>39466</v>
      </c>
      <c r="K799" s="2" t="s">
        <v>142</v>
      </c>
      <c r="L799" s="2" t="s">
        <v>185</v>
      </c>
      <c r="N799" t="s">
        <v>3440</v>
      </c>
      <c r="O799" s="3">
        <v>45306</v>
      </c>
      <c r="P799" s="2">
        <f t="shared" ca="1" si="24"/>
        <v>23</v>
      </c>
      <c r="Q799" s="2">
        <f t="shared" ca="1" si="25"/>
        <v>268</v>
      </c>
      <c r="R799" s="9">
        <f ca="1">ROUNDUP(YEARFRAC(tSeniority_Bonus[[#This Row],[DOH]],TODAY())*12,0)</f>
        <v>269</v>
      </c>
      <c r="S799" s="10">
        <f ca="1">ROUND(tSeniority_Bonus[[#This Row],[YearFrac]]*$S$2,0)</f>
        <v>19637</v>
      </c>
      <c r="T799" s="10">
        <f ca="1">IF(tSeniority_Bonus[[#This Row],[YearFrac]]*$S$2&lt;$S$3,$S$3,IF(tSeniority_Bonus[[#This Row],[YearFrac]]*$S$2&gt;$S$4,$S$4,tSeniority_Bonus[[#This Row],[YearFrac]]*$S$2))</f>
        <v>19637</v>
      </c>
      <c r="U799" s="10">
        <f ca="1">IF(tSeniority_Bonus[[#This Row],[YearFrac]]*$S$2&lt;$S$3,$S$3,tSeniority_Bonus[[#This Row],[YearFrac]]*$S$2)</f>
        <v>19637</v>
      </c>
    </row>
    <row r="800" spans="1:21">
      <c r="A800" s="2">
        <v>1061663</v>
      </c>
      <c r="B800" s="2">
        <v>792</v>
      </c>
      <c r="C800" s="2">
        <v>792</v>
      </c>
      <c r="D800" s="2" t="s">
        <v>1000</v>
      </c>
      <c r="E800" s="3">
        <v>37222</v>
      </c>
      <c r="F800" s="2" t="s">
        <v>28</v>
      </c>
      <c r="G800" s="2" t="s">
        <v>15</v>
      </c>
      <c r="H800" s="3">
        <v>46090</v>
      </c>
      <c r="K800" s="2" t="s">
        <v>43</v>
      </c>
      <c r="L800" s="2" t="s">
        <v>94</v>
      </c>
      <c r="N800" t="s">
        <v>3440</v>
      </c>
      <c r="O800" s="3">
        <v>45306</v>
      </c>
      <c r="P800" s="2">
        <f t="shared" ca="1" si="24"/>
        <v>23</v>
      </c>
      <c r="Q800" s="2">
        <f t="shared" ca="1" si="25"/>
        <v>268</v>
      </c>
      <c r="R800" s="9">
        <f ca="1">ROUNDUP(YEARFRAC(tSeniority_Bonus[[#This Row],[DOH]],TODAY())*12,0)</f>
        <v>269</v>
      </c>
      <c r="S800" s="10">
        <f ca="1">ROUND(tSeniority_Bonus[[#This Row],[YearFrac]]*$S$2,0)</f>
        <v>19637</v>
      </c>
      <c r="T800" s="10">
        <f ca="1">IF(tSeniority_Bonus[[#This Row],[YearFrac]]*$S$2&lt;$S$3,$S$3,IF(tSeniority_Bonus[[#This Row],[YearFrac]]*$S$2&gt;$S$4,$S$4,tSeniority_Bonus[[#This Row],[YearFrac]]*$S$2))</f>
        <v>19637</v>
      </c>
      <c r="U800" s="10">
        <f ca="1">IF(tSeniority_Bonus[[#This Row],[YearFrac]]*$S$2&lt;$S$3,$S$3,tSeniority_Bonus[[#This Row],[YearFrac]]*$S$2)</f>
        <v>19637</v>
      </c>
    </row>
    <row r="801" spans="1:21">
      <c r="A801" s="2">
        <v>1061651</v>
      </c>
      <c r="B801" s="2">
        <v>793</v>
      </c>
      <c r="C801" s="2">
        <v>793</v>
      </c>
      <c r="D801" s="2" t="s">
        <v>1001</v>
      </c>
      <c r="E801" s="3">
        <v>37222</v>
      </c>
      <c r="F801" s="2" t="s">
        <v>1002</v>
      </c>
      <c r="G801" s="2" t="s">
        <v>15</v>
      </c>
      <c r="H801" s="3">
        <v>39682</v>
      </c>
      <c r="I801" s="2" t="s">
        <v>709</v>
      </c>
      <c r="L801" s="2" t="s">
        <v>33</v>
      </c>
      <c r="N801" t="s">
        <v>3440</v>
      </c>
      <c r="O801" s="3">
        <v>45306</v>
      </c>
      <c r="P801" s="2">
        <f t="shared" ca="1" si="24"/>
        <v>23</v>
      </c>
      <c r="Q801" s="2">
        <f t="shared" ca="1" si="25"/>
        <v>268</v>
      </c>
      <c r="R801" s="9">
        <f ca="1">ROUNDUP(YEARFRAC(tSeniority_Bonus[[#This Row],[DOH]],TODAY())*12,0)</f>
        <v>269</v>
      </c>
      <c r="S801" s="10">
        <f ca="1">ROUND(tSeniority_Bonus[[#This Row],[YearFrac]]*$S$2,0)</f>
        <v>19637</v>
      </c>
      <c r="T801" s="10">
        <f ca="1">IF(tSeniority_Bonus[[#This Row],[YearFrac]]*$S$2&lt;$S$3,$S$3,IF(tSeniority_Bonus[[#This Row],[YearFrac]]*$S$2&gt;$S$4,$S$4,tSeniority_Bonus[[#This Row],[YearFrac]]*$S$2))</f>
        <v>19637</v>
      </c>
      <c r="U801" s="10">
        <f ca="1">IF(tSeniority_Bonus[[#This Row],[YearFrac]]*$S$2&lt;$S$3,$S$3,tSeniority_Bonus[[#This Row],[YearFrac]]*$S$2)</f>
        <v>19637</v>
      </c>
    </row>
    <row r="802" spans="1:21">
      <c r="A802" s="2">
        <v>1061662</v>
      </c>
      <c r="B802" s="2">
        <v>794</v>
      </c>
      <c r="C802" s="2">
        <v>794</v>
      </c>
      <c r="D802" s="2" t="s">
        <v>1003</v>
      </c>
      <c r="E802" s="3">
        <v>37222</v>
      </c>
      <c r="F802" s="2" t="s">
        <v>28</v>
      </c>
      <c r="G802" s="2" t="s">
        <v>15</v>
      </c>
      <c r="H802" s="3">
        <v>44089</v>
      </c>
      <c r="K802" s="2" t="s">
        <v>142</v>
      </c>
      <c r="L802" s="2" t="s">
        <v>154</v>
      </c>
      <c r="N802" t="s">
        <v>3440</v>
      </c>
      <c r="O802" s="3">
        <v>45306</v>
      </c>
      <c r="P802" s="2">
        <f t="shared" ca="1" si="24"/>
        <v>23</v>
      </c>
      <c r="Q802" s="2">
        <f t="shared" ca="1" si="25"/>
        <v>268</v>
      </c>
      <c r="R802" s="9">
        <f ca="1">ROUNDUP(YEARFRAC(tSeniority_Bonus[[#This Row],[DOH]],TODAY())*12,0)</f>
        <v>269</v>
      </c>
      <c r="S802" s="10">
        <f ca="1">ROUND(tSeniority_Bonus[[#This Row],[YearFrac]]*$S$2,0)</f>
        <v>19637</v>
      </c>
      <c r="T802" s="10">
        <f ca="1">IF(tSeniority_Bonus[[#This Row],[YearFrac]]*$S$2&lt;$S$3,$S$3,IF(tSeniority_Bonus[[#This Row],[YearFrac]]*$S$2&gt;$S$4,$S$4,tSeniority_Bonus[[#This Row],[YearFrac]]*$S$2))</f>
        <v>19637</v>
      </c>
      <c r="U802" s="10">
        <f ca="1">IF(tSeniority_Bonus[[#This Row],[YearFrac]]*$S$2&lt;$S$3,$S$3,tSeniority_Bonus[[#This Row],[YearFrac]]*$S$2)</f>
        <v>19637</v>
      </c>
    </row>
    <row r="803" spans="1:21">
      <c r="A803" s="2">
        <v>1061090</v>
      </c>
      <c r="B803" s="2">
        <v>795</v>
      </c>
      <c r="C803" s="2">
        <v>795</v>
      </c>
      <c r="D803" s="2" t="s">
        <v>1004</v>
      </c>
      <c r="E803" s="3">
        <v>37222</v>
      </c>
      <c r="F803" s="2" t="s">
        <v>322</v>
      </c>
      <c r="G803" s="2" t="s">
        <v>15</v>
      </c>
      <c r="H803" s="3">
        <v>39012</v>
      </c>
      <c r="K803" s="2" t="s">
        <v>142</v>
      </c>
      <c r="L803" s="2" t="s">
        <v>176</v>
      </c>
      <c r="N803" t="s">
        <v>3440</v>
      </c>
      <c r="O803" s="3">
        <v>45306</v>
      </c>
      <c r="P803" s="2">
        <f t="shared" ca="1" si="24"/>
        <v>23</v>
      </c>
      <c r="Q803" s="2">
        <f t="shared" ca="1" si="25"/>
        <v>268</v>
      </c>
      <c r="R803" s="9">
        <f ca="1">ROUNDUP(YEARFRAC(tSeniority_Bonus[[#This Row],[DOH]],TODAY())*12,0)</f>
        <v>269</v>
      </c>
      <c r="S803" s="10">
        <f ca="1">ROUND(tSeniority_Bonus[[#This Row],[YearFrac]]*$S$2,0)</f>
        <v>19637</v>
      </c>
      <c r="T803" s="10">
        <f ca="1">IF(tSeniority_Bonus[[#This Row],[YearFrac]]*$S$2&lt;$S$3,$S$3,IF(tSeniority_Bonus[[#This Row],[YearFrac]]*$S$2&gt;$S$4,$S$4,tSeniority_Bonus[[#This Row],[YearFrac]]*$S$2))</f>
        <v>19637</v>
      </c>
      <c r="U803" s="10">
        <f ca="1">IF(tSeniority_Bonus[[#This Row],[YearFrac]]*$S$2&lt;$S$3,$S$3,tSeniority_Bonus[[#This Row],[YearFrac]]*$S$2)</f>
        <v>19637</v>
      </c>
    </row>
    <row r="804" spans="1:21">
      <c r="A804" s="2">
        <v>1061657</v>
      </c>
      <c r="B804" s="2">
        <v>796</v>
      </c>
      <c r="C804" s="2">
        <v>796</v>
      </c>
      <c r="D804" s="2" t="s">
        <v>1005</v>
      </c>
      <c r="E804" s="3">
        <v>37222</v>
      </c>
      <c r="F804" s="2" t="s">
        <v>19</v>
      </c>
      <c r="G804" s="2" t="s">
        <v>15</v>
      </c>
      <c r="H804" s="3">
        <v>39465</v>
      </c>
      <c r="J804" s="2" t="s">
        <v>60</v>
      </c>
      <c r="K804" s="2" t="s">
        <v>80</v>
      </c>
      <c r="L804" s="2" t="s">
        <v>277</v>
      </c>
      <c r="N804" t="s">
        <v>3440</v>
      </c>
      <c r="O804" s="3">
        <v>45306</v>
      </c>
      <c r="P804" s="2">
        <f t="shared" ca="1" si="24"/>
        <v>23</v>
      </c>
      <c r="Q804" s="2">
        <f t="shared" ca="1" si="25"/>
        <v>268</v>
      </c>
      <c r="R804" s="9">
        <f ca="1">ROUNDUP(YEARFRAC(tSeniority_Bonus[[#This Row],[DOH]],TODAY())*12,0)</f>
        <v>269</v>
      </c>
      <c r="S804" s="10">
        <f ca="1">ROUND(tSeniority_Bonus[[#This Row],[YearFrac]]*$S$2,0)</f>
        <v>19637</v>
      </c>
      <c r="T804" s="10">
        <f ca="1">IF(tSeniority_Bonus[[#This Row],[YearFrac]]*$S$2&lt;$S$3,$S$3,IF(tSeniority_Bonus[[#This Row],[YearFrac]]*$S$2&gt;$S$4,$S$4,tSeniority_Bonus[[#This Row],[YearFrac]]*$S$2))</f>
        <v>19637</v>
      </c>
      <c r="U804" s="10">
        <f ca="1">IF(tSeniority_Bonus[[#This Row],[YearFrac]]*$S$2&lt;$S$3,$S$3,tSeniority_Bonus[[#This Row],[YearFrac]]*$S$2)</f>
        <v>19637</v>
      </c>
    </row>
    <row r="805" spans="1:21">
      <c r="A805" s="2">
        <v>1061516</v>
      </c>
      <c r="B805" s="2">
        <v>797</v>
      </c>
      <c r="C805" s="2">
        <v>797</v>
      </c>
      <c r="D805" s="2" t="s">
        <v>1006</v>
      </c>
      <c r="E805" s="3">
        <v>37222</v>
      </c>
      <c r="F805" s="2" t="s">
        <v>19</v>
      </c>
      <c r="G805" s="2" t="s">
        <v>15</v>
      </c>
      <c r="H805" s="3">
        <v>42457</v>
      </c>
      <c r="K805" s="2" t="s">
        <v>147</v>
      </c>
      <c r="L805" s="2" t="s">
        <v>176</v>
      </c>
      <c r="N805" t="s">
        <v>3440</v>
      </c>
      <c r="O805" s="3">
        <v>45306</v>
      </c>
      <c r="P805" s="2">
        <f t="shared" ca="1" si="24"/>
        <v>23</v>
      </c>
      <c r="Q805" s="2">
        <f t="shared" ca="1" si="25"/>
        <v>268</v>
      </c>
      <c r="R805" s="9">
        <f ca="1">ROUNDUP(YEARFRAC(tSeniority_Bonus[[#This Row],[DOH]],TODAY())*12,0)</f>
        <v>269</v>
      </c>
      <c r="S805" s="10">
        <f ca="1">ROUND(tSeniority_Bonus[[#This Row],[YearFrac]]*$S$2,0)</f>
        <v>19637</v>
      </c>
      <c r="T805" s="10">
        <f ca="1">IF(tSeniority_Bonus[[#This Row],[YearFrac]]*$S$2&lt;$S$3,$S$3,IF(tSeniority_Bonus[[#This Row],[YearFrac]]*$S$2&gt;$S$4,$S$4,tSeniority_Bonus[[#This Row],[YearFrac]]*$S$2))</f>
        <v>19637</v>
      </c>
      <c r="U805" s="10">
        <f ca="1">IF(tSeniority_Bonus[[#This Row],[YearFrac]]*$S$2&lt;$S$3,$S$3,tSeniority_Bonus[[#This Row],[YearFrac]]*$S$2)</f>
        <v>19637</v>
      </c>
    </row>
    <row r="806" spans="1:21">
      <c r="A806" s="2">
        <v>1060999</v>
      </c>
      <c r="B806" s="2">
        <v>798</v>
      </c>
      <c r="C806" s="2">
        <v>798</v>
      </c>
      <c r="D806" s="2" t="s">
        <v>1007</v>
      </c>
      <c r="E806" s="3">
        <v>37228</v>
      </c>
      <c r="F806" s="2" t="s">
        <v>57</v>
      </c>
      <c r="G806" s="2" t="s">
        <v>15</v>
      </c>
      <c r="H806" s="3">
        <v>46048</v>
      </c>
      <c r="K806" s="2" t="s">
        <v>38</v>
      </c>
      <c r="L806" s="2" t="s">
        <v>401</v>
      </c>
      <c r="N806" t="s">
        <v>3440</v>
      </c>
      <c r="O806" s="3">
        <v>45306</v>
      </c>
      <c r="P806" s="2">
        <f t="shared" ca="1" si="24"/>
        <v>23</v>
      </c>
      <c r="Q806" s="2">
        <f t="shared" ca="1" si="25"/>
        <v>268</v>
      </c>
      <c r="R806" s="9">
        <f ca="1">ROUNDUP(YEARFRAC(tSeniority_Bonus[[#This Row],[DOH]],TODAY())*12,0)</f>
        <v>268</v>
      </c>
      <c r="S806" s="10">
        <f ca="1">ROUND(tSeniority_Bonus[[#This Row],[YearFrac]]*$S$2,0)</f>
        <v>19564</v>
      </c>
      <c r="T806" s="10">
        <f ca="1">IF(tSeniority_Bonus[[#This Row],[YearFrac]]*$S$2&lt;$S$3,$S$3,IF(tSeniority_Bonus[[#This Row],[YearFrac]]*$S$2&gt;$S$4,$S$4,tSeniority_Bonus[[#This Row],[YearFrac]]*$S$2))</f>
        <v>19564</v>
      </c>
      <c r="U806" s="10">
        <f ca="1">IF(tSeniority_Bonus[[#This Row],[YearFrac]]*$S$2&lt;$S$3,$S$3,tSeniority_Bonus[[#This Row],[YearFrac]]*$S$2)</f>
        <v>19564</v>
      </c>
    </row>
    <row r="807" spans="1:21">
      <c r="A807" s="2">
        <v>1061659</v>
      </c>
      <c r="B807" s="2">
        <v>799</v>
      </c>
      <c r="C807" s="2">
        <v>799</v>
      </c>
      <c r="D807" s="2" t="s">
        <v>1008</v>
      </c>
      <c r="E807" s="3">
        <v>37228</v>
      </c>
      <c r="F807" s="2" t="s">
        <v>28</v>
      </c>
      <c r="G807" s="2" t="s">
        <v>15</v>
      </c>
      <c r="H807" s="3">
        <v>39351</v>
      </c>
      <c r="K807" s="2" t="s">
        <v>29</v>
      </c>
      <c r="L807" s="2" t="s">
        <v>259</v>
      </c>
      <c r="N807" t="s">
        <v>3440</v>
      </c>
      <c r="O807" s="3">
        <v>45306</v>
      </c>
      <c r="P807" s="2">
        <f t="shared" ca="1" si="24"/>
        <v>23</v>
      </c>
      <c r="Q807" s="2">
        <f t="shared" ca="1" si="25"/>
        <v>268</v>
      </c>
      <c r="R807" s="9">
        <f ca="1">ROUNDUP(YEARFRAC(tSeniority_Bonus[[#This Row],[DOH]],TODAY())*12,0)</f>
        <v>268</v>
      </c>
      <c r="S807" s="10">
        <f ca="1">ROUND(tSeniority_Bonus[[#This Row],[YearFrac]]*$S$2,0)</f>
        <v>19564</v>
      </c>
      <c r="T807" s="10">
        <f ca="1">IF(tSeniority_Bonus[[#This Row],[YearFrac]]*$S$2&lt;$S$3,$S$3,IF(tSeniority_Bonus[[#This Row],[YearFrac]]*$S$2&gt;$S$4,$S$4,tSeniority_Bonus[[#This Row],[YearFrac]]*$S$2))</f>
        <v>19564</v>
      </c>
      <c r="U807" s="10">
        <f ca="1">IF(tSeniority_Bonus[[#This Row],[YearFrac]]*$S$2&lt;$S$3,$S$3,tSeniority_Bonus[[#This Row],[YearFrac]]*$S$2)</f>
        <v>19564</v>
      </c>
    </row>
    <row r="808" spans="1:21">
      <c r="A808" s="2">
        <v>1061006</v>
      </c>
      <c r="B808" s="2">
        <v>800</v>
      </c>
      <c r="C808" s="2">
        <v>800</v>
      </c>
      <c r="D808" s="2" t="s">
        <v>1009</v>
      </c>
      <c r="E808" s="3">
        <v>37228</v>
      </c>
      <c r="F808" s="2" t="s">
        <v>28</v>
      </c>
      <c r="G808" s="2" t="s">
        <v>15</v>
      </c>
      <c r="H808" s="3">
        <v>45026</v>
      </c>
      <c r="K808" s="2" t="s">
        <v>32</v>
      </c>
      <c r="L808" s="2" t="s">
        <v>669</v>
      </c>
      <c r="N808" t="s">
        <v>3440</v>
      </c>
      <c r="O808" s="3">
        <v>45306</v>
      </c>
      <c r="P808" s="2">
        <f t="shared" ca="1" si="24"/>
        <v>23</v>
      </c>
      <c r="Q808" s="2">
        <f t="shared" ca="1" si="25"/>
        <v>268</v>
      </c>
      <c r="R808" s="9">
        <f ca="1">ROUNDUP(YEARFRAC(tSeniority_Bonus[[#This Row],[DOH]],TODAY())*12,0)</f>
        <v>268</v>
      </c>
      <c r="S808" s="10">
        <f ca="1">ROUND(tSeniority_Bonus[[#This Row],[YearFrac]]*$S$2,0)</f>
        <v>19564</v>
      </c>
      <c r="T808" s="10">
        <f ca="1">IF(tSeniority_Bonus[[#This Row],[YearFrac]]*$S$2&lt;$S$3,$S$3,IF(tSeniority_Bonus[[#This Row],[YearFrac]]*$S$2&gt;$S$4,$S$4,tSeniority_Bonus[[#This Row],[YearFrac]]*$S$2))</f>
        <v>19564</v>
      </c>
      <c r="U808" s="10">
        <f ca="1">IF(tSeniority_Bonus[[#This Row],[YearFrac]]*$S$2&lt;$S$3,$S$3,tSeniority_Bonus[[#This Row],[YearFrac]]*$S$2)</f>
        <v>19564</v>
      </c>
    </row>
    <row r="809" spans="1:21">
      <c r="A809" s="2">
        <v>1061005</v>
      </c>
      <c r="B809" s="2">
        <v>801</v>
      </c>
      <c r="C809" s="2">
        <v>801</v>
      </c>
      <c r="D809" s="2" t="s">
        <v>1010</v>
      </c>
      <c r="E809" s="3">
        <v>37228</v>
      </c>
      <c r="F809" s="2" t="s">
        <v>28</v>
      </c>
      <c r="G809" s="2" t="s">
        <v>15</v>
      </c>
      <c r="H809" s="3">
        <v>45090</v>
      </c>
      <c r="K809" s="2" t="s">
        <v>21</v>
      </c>
      <c r="L809" s="2" t="s">
        <v>364</v>
      </c>
      <c r="N809" t="s">
        <v>3440</v>
      </c>
      <c r="O809" s="3">
        <v>45306</v>
      </c>
      <c r="P809" s="2">
        <f t="shared" ca="1" si="24"/>
        <v>23</v>
      </c>
      <c r="Q809" s="2">
        <f t="shared" ca="1" si="25"/>
        <v>268</v>
      </c>
      <c r="R809" s="9">
        <f ca="1">ROUNDUP(YEARFRAC(tSeniority_Bonus[[#This Row],[DOH]],TODAY())*12,0)</f>
        <v>268</v>
      </c>
      <c r="S809" s="10">
        <f ca="1">ROUND(tSeniority_Bonus[[#This Row],[YearFrac]]*$S$2,0)</f>
        <v>19564</v>
      </c>
      <c r="T809" s="10">
        <f ca="1">IF(tSeniority_Bonus[[#This Row],[YearFrac]]*$S$2&lt;$S$3,$S$3,IF(tSeniority_Bonus[[#This Row],[YearFrac]]*$S$2&gt;$S$4,$S$4,tSeniority_Bonus[[#This Row],[YearFrac]]*$S$2))</f>
        <v>19564</v>
      </c>
      <c r="U809" s="10">
        <f ca="1">IF(tSeniority_Bonus[[#This Row],[YearFrac]]*$S$2&lt;$S$3,$S$3,tSeniority_Bonus[[#This Row],[YearFrac]]*$S$2)</f>
        <v>19564</v>
      </c>
    </row>
    <row r="810" spans="1:21">
      <c r="A810" s="2">
        <v>1060989</v>
      </c>
      <c r="B810" s="2">
        <v>802</v>
      </c>
      <c r="C810" s="2">
        <v>802</v>
      </c>
      <c r="D810" s="2" t="s">
        <v>1011</v>
      </c>
      <c r="E810" s="3">
        <v>37228</v>
      </c>
      <c r="F810" s="2" t="s">
        <v>19</v>
      </c>
      <c r="G810" s="2" t="s">
        <v>15</v>
      </c>
      <c r="H810" s="3">
        <v>46208</v>
      </c>
      <c r="K810" s="2" t="s">
        <v>135</v>
      </c>
      <c r="L810" s="2" t="s">
        <v>716</v>
      </c>
      <c r="N810" t="s">
        <v>3440</v>
      </c>
      <c r="O810" s="3">
        <v>45306</v>
      </c>
      <c r="P810" s="2">
        <f t="shared" ca="1" si="24"/>
        <v>23</v>
      </c>
      <c r="Q810" s="2">
        <f t="shared" ca="1" si="25"/>
        <v>268</v>
      </c>
      <c r="R810" s="9">
        <f ca="1">ROUNDUP(YEARFRAC(tSeniority_Bonus[[#This Row],[DOH]],TODAY())*12,0)</f>
        <v>268</v>
      </c>
      <c r="S810" s="10">
        <f ca="1">ROUND(tSeniority_Bonus[[#This Row],[YearFrac]]*$S$2,0)</f>
        <v>19564</v>
      </c>
      <c r="T810" s="10">
        <f ca="1">IF(tSeniority_Bonus[[#This Row],[YearFrac]]*$S$2&lt;$S$3,$S$3,IF(tSeniority_Bonus[[#This Row],[YearFrac]]*$S$2&gt;$S$4,$S$4,tSeniority_Bonus[[#This Row],[YearFrac]]*$S$2))</f>
        <v>19564</v>
      </c>
      <c r="U810" s="10">
        <f ca="1">IF(tSeniority_Bonus[[#This Row],[YearFrac]]*$S$2&lt;$S$3,$S$3,tSeniority_Bonus[[#This Row],[YearFrac]]*$S$2)</f>
        <v>19564</v>
      </c>
    </row>
    <row r="811" spans="1:21">
      <c r="A811" s="2">
        <v>1060986</v>
      </c>
      <c r="B811" s="2">
        <v>803</v>
      </c>
      <c r="C811" s="2">
        <v>803</v>
      </c>
      <c r="D811" s="2" t="s">
        <v>1012</v>
      </c>
      <c r="E811" s="3">
        <v>37228</v>
      </c>
      <c r="F811" s="2" t="s">
        <v>14</v>
      </c>
      <c r="G811" s="2" t="s">
        <v>15</v>
      </c>
      <c r="H811" s="3">
        <v>44124</v>
      </c>
      <c r="K811" s="2" t="s">
        <v>63</v>
      </c>
      <c r="L811" s="2" t="s">
        <v>154</v>
      </c>
      <c r="N811" t="s">
        <v>3440</v>
      </c>
      <c r="O811" s="3">
        <v>45306</v>
      </c>
      <c r="P811" s="2">
        <f t="shared" ca="1" si="24"/>
        <v>23</v>
      </c>
      <c r="Q811" s="2">
        <f t="shared" ca="1" si="25"/>
        <v>268</v>
      </c>
      <c r="R811" s="9">
        <f ca="1">ROUNDUP(YEARFRAC(tSeniority_Bonus[[#This Row],[DOH]],TODAY())*12,0)</f>
        <v>268</v>
      </c>
      <c r="S811" s="10">
        <f ca="1">ROUND(tSeniority_Bonus[[#This Row],[YearFrac]]*$S$2,0)</f>
        <v>19564</v>
      </c>
      <c r="T811" s="10">
        <f ca="1">IF(tSeniority_Bonus[[#This Row],[YearFrac]]*$S$2&lt;$S$3,$S$3,IF(tSeniority_Bonus[[#This Row],[YearFrac]]*$S$2&gt;$S$4,$S$4,tSeniority_Bonus[[#This Row],[YearFrac]]*$S$2))</f>
        <v>19564</v>
      </c>
      <c r="U811" s="10">
        <f ca="1">IF(tSeniority_Bonus[[#This Row],[YearFrac]]*$S$2&lt;$S$3,$S$3,tSeniority_Bonus[[#This Row],[YearFrac]]*$S$2)</f>
        <v>19564</v>
      </c>
    </row>
    <row r="812" spans="1:21">
      <c r="A812" s="2">
        <v>1061004</v>
      </c>
      <c r="B812" s="2">
        <v>804</v>
      </c>
      <c r="C812" s="2">
        <v>804</v>
      </c>
      <c r="D812" s="2" t="s">
        <v>1013</v>
      </c>
      <c r="E812" s="3">
        <v>37228</v>
      </c>
      <c r="F812" s="2" t="s">
        <v>57</v>
      </c>
      <c r="G812" s="2" t="s">
        <v>15</v>
      </c>
      <c r="H812" s="3">
        <v>46124</v>
      </c>
      <c r="K812" s="2" t="s">
        <v>63</v>
      </c>
      <c r="L812" s="2" t="s">
        <v>721</v>
      </c>
      <c r="N812" t="s">
        <v>3440</v>
      </c>
      <c r="O812" s="3">
        <v>45306</v>
      </c>
      <c r="P812" s="2">
        <f t="shared" ca="1" si="24"/>
        <v>23</v>
      </c>
      <c r="Q812" s="2">
        <f t="shared" ca="1" si="25"/>
        <v>268</v>
      </c>
      <c r="R812" s="9">
        <f ca="1">ROUNDUP(YEARFRAC(tSeniority_Bonus[[#This Row],[DOH]],TODAY())*12,0)</f>
        <v>268</v>
      </c>
      <c r="S812" s="10">
        <f ca="1">ROUND(tSeniority_Bonus[[#This Row],[YearFrac]]*$S$2,0)</f>
        <v>19564</v>
      </c>
      <c r="T812" s="10">
        <f ca="1">IF(tSeniority_Bonus[[#This Row],[YearFrac]]*$S$2&lt;$S$3,$S$3,IF(tSeniority_Bonus[[#This Row],[YearFrac]]*$S$2&gt;$S$4,$S$4,tSeniority_Bonus[[#This Row],[YearFrac]]*$S$2))</f>
        <v>19564</v>
      </c>
      <c r="U812" s="10">
        <f ca="1">IF(tSeniority_Bonus[[#This Row],[YearFrac]]*$S$2&lt;$S$3,$S$3,tSeniority_Bonus[[#This Row],[YearFrac]]*$S$2)</f>
        <v>19564</v>
      </c>
    </row>
    <row r="813" spans="1:21">
      <c r="A813" s="2">
        <v>1061008</v>
      </c>
      <c r="B813" s="2">
        <v>805</v>
      </c>
      <c r="C813" s="2">
        <v>805</v>
      </c>
      <c r="D813" s="2" t="s">
        <v>1014</v>
      </c>
      <c r="E813" s="3">
        <v>37228</v>
      </c>
      <c r="F813" s="2" t="s">
        <v>211</v>
      </c>
      <c r="G813" s="2" t="s">
        <v>15</v>
      </c>
      <c r="H813" s="3">
        <v>39445</v>
      </c>
      <c r="K813" s="2" t="s">
        <v>32</v>
      </c>
      <c r="L813" s="2" t="s">
        <v>214</v>
      </c>
      <c r="N813" t="s">
        <v>3440</v>
      </c>
      <c r="O813" s="3">
        <v>45306</v>
      </c>
      <c r="P813" s="2">
        <f t="shared" ca="1" si="24"/>
        <v>23</v>
      </c>
      <c r="Q813" s="2">
        <f t="shared" ca="1" si="25"/>
        <v>268</v>
      </c>
      <c r="R813" s="9">
        <f ca="1">ROUNDUP(YEARFRAC(tSeniority_Bonus[[#This Row],[DOH]],TODAY())*12,0)</f>
        <v>268</v>
      </c>
      <c r="S813" s="10">
        <f ca="1">ROUND(tSeniority_Bonus[[#This Row],[YearFrac]]*$S$2,0)</f>
        <v>19564</v>
      </c>
      <c r="T813" s="10">
        <f ca="1">IF(tSeniority_Bonus[[#This Row],[YearFrac]]*$S$2&lt;$S$3,$S$3,IF(tSeniority_Bonus[[#This Row],[YearFrac]]*$S$2&gt;$S$4,$S$4,tSeniority_Bonus[[#This Row],[YearFrac]]*$S$2))</f>
        <v>19564</v>
      </c>
      <c r="U813" s="10">
        <f ca="1">IF(tSeniority_Bonus[[#This Row],[YearFrac]]*$S$2&lt;$S$3,$S$3,tSeniority_Bonus[[#This Row],[YearFrac]]*$S$2)</f>
        <v>19564</v>
      </c>
    </row>
    <row r="814" spans="1:21">
      <c r="A814" s="2">
        <v>1061527</v>
      </c>
      <c r="B814" s="2">
        <v>806</v>
      </c>
      <c r="C814" s="2">
        <v>806</v>
      </c>
      <c r="D814" s="2" t="s">
        <v>1015</v>
      </c>
      <c r="E814" s="3">
        <v>37232</v>
      </c>
      <c r="F814" s="2" t="s">
        <v>211</v>
      </c>
      <c r="G814" s="2" t="s">
        <v>15</v>
      </c>
      <c r="H814" s="3">
        <v>39379</v>
      </c>
      <c r="K814" s="2" t="s">
        <v>142</v>
      </c>
      <c r="L814" s="2" t="s">
        <v>199</v>
      </c>
      <c r="N814" t="s">
        <v>3440</v>
      </c>
      <c r="O814" s="3">
        <v>45306</v>
      </c>
      <c r="P814" s="2">
        <f t="shared" ca="1" si="24"/>
        <v>23</v>
      </c>
      <c r="Q814" s="2">
        <f t="shared" ca="1" si="25"/>
        <v>267</v>
      </c>
      <c r="R814" s="9">
        <f ca="1">ROUNDUP(YEARFRAC(tSeniority_Bonus[[#This Row],[DOH]],TODAY())*12,0)</f>
        <v>268</v>
      </c>
      <c r="S814" s="10">
        <f ca="1">ROUND(tSeniority_Bonus[[#This Row],[YearFrac]]*$S$2,0)</f>
        <v>19564</v>
      </c>
      <c r="T814" s="10">
        <f ca="1">IF(tSeniority_Bonus[[#This Row],[YearFrac]]*$S$2&lt;$S$3,$S$3,IF(tSeniority_Bonus[[#This Row],[YearFrac]]*$S$2&gt;$S$4,$S$4,tSeniority_Bonus[[#This Row],[YearFrac]]*$S$2))</f>
        <v>19564</v>
      </c>
      <c r="U814" s="10">
        <f ca="1">IF(tSeniority_Bonus[[#This Row],[YearFrac]]*$S$2&lt;$S$3,$S$3,tSeniority_Bonus[[#This Row],[YearFrac]]*$S$2)</f>
        <v>19564</v>
      </c>
    </row>
    <row r="815" spans="1:21">
      <c r="A815" s="2">
        <v>1061529</v>
      </c>
      <c r="B815" s="2">
        <v>807</v>
      </c>
      <c r="C815" s="2">
        <v>807</v>
      </c>
      <c r="D815" s="2" t="s">
        <v>1016</v>
      </c>
      <c r="E815" s="3">
        <v>37232</v>
      </c>
      <c r="F815" s="2" t="s">
        <v>211</v>
      </c>
      <c r="G815" s="2" t="s">
        <v>15</v>
      </c>
      <c r="H815" s="3">
        <v>39379</v>
      </c>
      <c r="K815" s="2" t="s">
        <v>54</v>
      </c>
      <c r="L815" s="2" t="s">
        <v>281</v>
      </c>
      <c r="N815" t="s">
        <v>3440</v>
      </c>
      <c r="O815" s="3">
        <v>45306</v>
      </c>
      <c r="P815" s="2">
        <f t="shared" ca="1" si="24"/>
        <v>23</v>
      </c>
      <c r="Q815" s="2">
        <f t="shared" ca="1" si="25"/>
        <v>267</v>
      </c>
      <c r="R815" s="9">
        <f ca="1">ROUNDUP(YEARFRAC(tSeniority_Bonus[[#This Row],[DOH]],TODAY())*12,0)</f>
        <v>268</v>
      </c>
      <c r="S815" s="10">
        <f ca="1">ROUND(tSeniority_Bonus[[#This Row],[YearFrac]]*$S$2,0)</f>
        <v>19564</v>
      </c>
      <c r="T815" s="10">
        <f ca="1">IF(tSeniority_Bonus[[#This Row],[YearFrac]]*$S$2&lt;$S$3,$S$3,IF(tSeniority_Bonus[[#This Row],[YearFrac]]*$S$2&gt;$S$4,$S$4,tSeniority_Bonus[[#This Row],[YearFrac]]*$S$2))</f>
        <v>19564</v>
      </c>
      <c r="U815" s="10">
        <f ca="1">IF(tSeniority_Bonus[[#This Row],[YearFrac]]*$S$2&lt;$S$3,$S$3,tSeniority_Bonus[[#This Row],[YearFrac]]*$S$2)</f>
        <v>19564</v>
      </c>
    </row>
    <row r="816" spans="1:21">
      <c r="A816" s="2">
        <v>1061530</v>
      </c>
      <c r="B816" s="2">
        <v>808</v>
      </c>
      <c r="C816" s="2">
        <v>808</v>
      </c>
      <c r="D816" s="2" t="s">
        <v>1017</v>
      </c>
      <c r="E816" s="3">
        <v>37232</v>
      </c>
      <c r="F816" s="2" t="s">
        <v>31</v>
      </c>
      <c r="G816" s="2" t="s">
        <v>15</v>
      </c>
      <c r="H816" s="3">
        <v>46243</v>
      </c>
      <c r="K816" s="2" t="s">
        <v>69</v>
      </c>
      <c r="L816" s="2" t="s">
        <v>174</v>
      </c>
      <c r="N816" t="s">
        <v>3440</v>
      </c>
      <c r="O816" s="3">
        <v>45306</v>
      </c>
      <c r="P816" s="2">
        <f t="shared" ca="1" si="24"/>
        <v>23</v>
      </c>
      <c r="Q816" s="2">
        <f t="shared" ca="1" si="25"/>
        <v>267</v>
      </c>
      <c r="R816" s="9">
        <f ca="1">ROUNDUP(YEARFRAC(tSeniority_Bonus[[#This Row],[DOH]],TODAY())*12,0)</f>
        <v>268</v>
      </c>
      <c r="S816" s="10">
        <f ca="1">ROUND(tSeniority_Bonus[[#This Row],[YearFrac]]*$S$2,0)</f>
        <v>19564</v>
      </c>
      <c r="T816" s="10">
        <f ca="1">IF(tSeniority_Bonus[[#This Row],[YearFrac]]*$S$2&lt;$S$3,$S$3,IF(tSeniority_Bonus[[#This Row],[YearFrac]]*$S$2&gt;$S$4,$S$4,tSeniority_Bonus[[#This Row],[YearFrac]]*$S$2))</f>
        <v>19564</v>
      </c>
      <c r="U816" s="10">
        <f ca="1">IF(tSeniority_Bonus[[#This Row],[YearFrac]]*$S$2&lt;$S$3,$S$3,tSeniority_Bonus[[#This Row],[YearFrac]]*$S$2)</f>
        <v>19564</v>
      </c>
    </row>
    <row r="817" spans="1:21">
      <c r="A817" s="2">
        <v>1061532</v>
      </c>
      <c r="B817" s="2">
        <v>809</v>
      </c>
      <c r="C817" s="2">
        <v>809</v>
      </c>
      <c r="D817" s="2" t="s">
        <v>1018</v>
      </c>
      <c r="E817" s="3">
        <v>37232</v>
      </c>
      <c r="F817" s="2" t="s">
        <v>28</v>
      </c>
      <c r="G817" s="2" t="s">
        <v>15</v>
      </c>
      <c r="H817" s="3">
        <v>46281</v>
      </c>
      <c r="K817" s="2" t="s">
        <v>63</v>
      </c>
      <c r="L817" s="2" t="s">
        <v>281</v>
      </c>
      <c r="N817" t="s">
        <v>3440</v>
      </c>
      <c r="O817" s="3">
        <v>45306</v>
      </c>
      <c r="P817" s="2">
        <f t="shared" ca="1" si="24"/>
        <v>23</v>
      </c>
      <c r="Q817" s="2">
        <f t="shared" ca="1" si="25"/>
        <v>267</v>
      </c>
      <c r="R817" s="9">
        <f ca="1">ROUNDUP(YEARFRAC(tSeniority_Bonus[[#This Row],[DOH]],TODAY())*12,0)</f>
        <v>268</v>
      </c>
      <c r="S817" s="10">
        <f ca="1">ROUND(tSeniority_Bonus[[#This Row],[YearFrac]]*$S$2,0)</f>
        <v>19564</v>
      </c>
      <c r="T817" s="10">
        <f ca="1">IF(tSeniority_Bonus[[#This Row],[YearFrac]]*$S$2&lt;$S$3,$S$3,IF(tSeniority_Bonus[[#This Row],[YearFrac]]*$S$2&gt;$S$4,$S$4,tSeniority_Bonus[[#This Row],[YearFrac]]*$S$2))</f>
        <v>19564</v>
      </c>
      <c r="U817" s="10">
        <f ca="1">IF(tSeniority_Bonus[[#This Row],[YearFrac]]*$S$2&lt;$S$3,$S$3,tSeniority_Bonus[[#This Row],[YearFrac]]*$S$2)</f>
        <v>19564</v>
      </c>
    </row>
    <row r="818" spans="1:21">
      <c r="A818" s="2">
        <v>1061533</v>
      </c>
      <c r="B818" s="2">
        <v>810</v>
      </c>
      <c r="C818" s="2">
        <v>810</v>
      </c>
      <c r="D818" s="2" t="s">
        <v>1019</v>
      </c>
      <c r="E818" s="3">
        <v>37232</v>
      </c>
      <c r="F818" s="2" t="s">
        <v>31</v>
      </c>
      <c r="G818" s="2" t="s">
        <v>15</v>
      </c>
      <c r="H818" s="3">
        <v>46000</v>
      </c>
      <c r="J818" s="2" t="s">
        <v>60</v>
      </c>
      <c r="K818" s="2" t="s">
        <v>63</v>
      </c>
      <c r="L818" s="2" t="s">
        <v>395</v>
      </c>
      <c r="N818" t="s">
        <v>3440</v>
      </c>
      <c r="O818" s="3">
        <v>45306</v>
      </c>
      <c r="P818" s="2">
        <f t="shared" ca="1" si="24"/>
        <v>23</v>
      </c>
      <c r="Q818" s="2">
        <f t="shared" ca="1" si="25"/>
        <v>267</v>
      </c>
      <c r="R818" s="9">
        <f ca="1">ROUNDUP(YEARFRAC(tSeniority_Bonus[[#This Row],[DOH]],TODAY())*12,0)</f>
        <v>268</v>
      </c>
      <c r="S818" s="10">
        <f ca="1">ROUND(tSeniority_Bonus[[#This Row],[YearFrac]]*$S$2,0)</f>
        <v>19564</v>
      </c>
      <c r="T818" s="10">
        <f ca="1">IF(tSeniority_Bonus[[#This Row],[YearFrac]]*$S$2&lt;$S$3,$S$3,IF(tSeniority_Bonus[[#This Row],[YearFrac]]*$S$2&gt;$S$4,$S$4,tSeniority_Bonus[[#This Row],[YearFrac]]*$S$2))</f>
        <v>19564</v>
      </c>
      <c r="U818" s="10">
        <f ca="1">IF(tSeniority_Bonus[[#This Row],[YearFrac]]*$S$2&lt;$S$3,$S$3,tSeniority_Bonus[[#This Row],[YearFrac]]*$S$2)</f>
        <v>19564</v>
      </c>
    </row>
    <row r="819" spans="1:21">
      <c r="A819" s="2">
        <v>1061534</v>
      </c>
      <c r="B819" s="2">
        <v>811</v>
      </c>
      <c r="C819" s="2">
        <v>811</v>
      </c>
      <c r="D819" s="2" t="s">
        <v>1020</v>
      </c>
      <c r="E819" s="3">
        <v>37232</v>
      </c>
      <c r="F819" s="2" t="s">
        <v>57</v>
      </c>
      <c r="G819" s="2" t="s">
        <v>15</v>
      </c>
      <c r="H819" s="3">
        <v>46124</v>
      </c>
      <c r="K819" s="2" t="s">
        <v>45</v>
      </c>
      <c r="L819" s="2" t="s">
        <v>1021</v>
      </c>
      <c r="N819" t="s">
        <v>3440</v>
      </c>
      <c r="O819" s="3">
        <v>45306</v>
      </c>
      <c r="P819" s="2">
        <f t="shared" ca="1" si="24"/>
        <v>23</v>
      </c>
      <c r="Q819" s="2">
        <f t="shared" ca="1" si="25"/>
        <v>267</v>
      </c>
      <c r="R819" s="9">
        <f ca="1">ROUNDUP(YEARFRAC(tSeniority_Bonus[[#This Row],[DOH]],TODAY())*12,0)</f>
        <v>268</v>
      </c>
      <c r="S819" s="10">
        <f ca="1">ROUND(tSeniority_Bonus[[#This Row],[YearFrac]]*$S$2,0)</f>
        <v>19564</v>
      </c>
      <c r="T819" s="10">
        <f ca="1">IF(tSeniority_Bonus[[#This Row],[YearFrac]]*$S$2&lt;$S$3,$S$3,IF(tSeniority_Bonus[[#This Row],[YearFrac]]*$S$2&gt;$S$4,$S$4,tSeniority_Bonus[[#This Row],[YearFrac]]*$S$2))</f>
        <v>19564</v>
      </c>
      <c r="U819" s="10">
        <f ca="1">IF(tSeniority_Bonus[[#This Row],[YearFrac]]*$S$2&lt;$S$3,$S$3,tSeniority_Bonus[[#This Row],[YearFrac]]*$S$2)</f>
        <v>19564</v>
      </c>
    </row>
    <row r="820" spans="1:21">
      <c r="A820" s="2">
        <v>1061535</v>
      </c>
      <c r="B820" s="2">
        <v>812</v>
      </c>
      <c r="C820" s="2">
        <v>812</v>
      </c>
      <c r="D820" s="2" t="s">
        <v>1022</v>
      </c>
      <c r="E820" s="3">
        <v>37232</v>
      </c>
      <c r="F820" s="2" t="s">
        <v>31</v>
      </c>
      <c r="G820" s="2" t="s">
        <v>15</v>
      </c>
      <c r="H820" s="3">
        <v>45881</v>
      </c>
      <c r="K820" s="2" t="s">
        <v>135</v>
      </c>
      <c r="L820" s="2" t="s">
        <v>362</v>
      </c>
      <c r="N820" t="s">
        <v>3440</v>
      </c>
      <c r="O820" s="3">
        <v>45306</v>
      </c>
      <c r="P820" s="2">
        <f t="shared" ca="1" si="24"/>
        <v>23</v>
      </c>
      <c r="Q820" s="2">
        <f t="shared" ca="1" si="25"/>
        <v>267</v>
      </c>
      <c r="R820" s="9">
        <f ca="1">ROUNDUP(YEARFRAC(tSeniority_Bonus[[#This Row],[DOH]],TODAY())*12,0)</f>
        <v>268</v>
      </c>
      <c r="S820" s="10">
        <f ca="1">ROUND(tSeniority_Bonus[[#This Row],[YearFrac]]*$S$2,0)</f>
        <v>19564</v>
      </c>
      <c r="T820" s="10">
        <f ca="1">IF(tSeniority_Bonus[[#This Row],[YearFrac]]*$S$2&lt;$S$3,$S$3,IF(tSeniority_Bonus[[#This Row],[YearFrac]]*$S$2&gt;$S$4,$S$4,tSeniority_Bonus[[#This Row],[YearFrac]]*$S$2))</f>
        <v>19564</v>
      </c>
      <c r="U820" s="10">
        <f ca="1">IF(tSeniority_Bonus[[#This Row],[YearFrac]]*$S$2&lt;$S$3,$S$3,tSeniority_Bonus[[#This Row],[YearFrac]]*$S$2)</f>
        <v>19564</v>
      </c>
    </row>
    <row r="821" spans="1:21">
      <c r="A821" s="2">
        <v>1061091</v>
      </c>
      <c r="B821" s="2">
        <v>813</v>
      </c>
      <c r="C821" s="2">
        <v>813</v>
      </c>
      <c r="D821" s="2" t="s">
        <v>1023</v>
      </c>
      <c r="E821" s="3">
        <v>37235</v>
      </c>
      <c r="F821" s="2" t="s">
        <v>246</v>
      </c>
      <c r="G821" s="2" t="s">
        <v>15</v>
      </c>
      <c r="H821" s="3">
        <v>39379</v>
      </c>
      <c r="K821" s="2" t="s">
        <v>21</v>
      </c>
      <c r="L821" s="2" t="s">
        <v>199</v>
      </c>
      <c r="N821" t="s">
        <v>3440</v>
      </c>
      <c r="O821" s="3">
        <v>45306</v>
      </c>
      <c r="P821" s="2">
        <f t="shared" ca="1" si="24"/>
        <v>23</v>
      </c>
      <c r="Q821" s="2">
        <f t="shared" ca="1" si="25"/>
        <v>267</v>
      </c>
      <c r="R821" s="9">
        <f ca="1">ROUNDUP(YEARFRAC(tSeniority_Bonus[[#This Row],[DOH]],TODAY())*12,0)</f>
        <v>268</v>
      </c>
      <c r="S821" s="10">
        <f ca="1">ROUND(tSeniority_Bonus[[#This Row],[YearFrac]]*$S$2,0)</f>
        <v>19564</v>
      </c>
      <c r="T821" s="10">
        <f ca="1">IF(tSeniority_Bonus[[#This Row],[YearFrac]]*$S$2&lt;$S$3,$S$3,IF(tSeniority_Bonus[[#This Row],[YearFrac]]*$S$2&gt;$S$4,$S$4,tSeniority_Bonus[[#This Row],[YearFrac]]*$S$2))</f>
        <v>19564</v>
      </c>
      <c r="U821" s="10">
        <f ca="1">IF(tSeniority_Bonus[[#This Row],[YearFrac]]*$S$2&lt;$S$3,$S$3,tSeniority_Bonus[[#This Row],[YearFrac]]*$S$2)</f>
        <v>19564</v>
      </c>
    </row>
    <row r="822" spans="1:21">
      <c r="A822" s="2">
        <v>1061092</v>
      </c>
      <c r="B822" s="2">
        <v>814</v>
      </c>
      <c r="C822" s="2">
        <v>814</v>
      </c>
      <c r="D822" s="2" t="s">
        <v>1024</v>
      </c>
      <c r="E822" s="3">
        <v>37235</v>
      </c>
      <c r="F822" s="2" t="s">
        <v>57</v>
      </c>
      <c r="G822" s="2" t="s">
        <v>15</v>
      </c>
      <c r="H822" s="3">
        <v>46243</v>
      </c>
      <c r="K822" s="2" t="s">
        <v>38</v>
      </c>
      <c r="L822" s="2" t="s">
        <v>191</v>
      </c>
      <c r="N822" t="s">
        <v>3440</v>
      </c>
      <c r="O822" s="3">
        <v>45306</v>
      </c>
      <c r="P822" s="2">
        <f t="shared" ca="1" si="24"/>
        <v>23</v>
      </c>
      <c r="Q822" s="2">
        <f t="shared" ca="1" si="25"/>
        <v>267</v>
      </c>
      <c r="R822" s="9">
        <f ca="1">ROUNDUP(YEARFRAC(tSeniority_Bonus[[#This Row],[DOH]],TODAY())*12,0)</f>
        <v>268</v>
      </c>
      <c r="S822" s="10">
        <f ca="1">ROUND(tSeniority_Bonus[[#This Row],[YearFrac]]*$S$2,0)</f>
        <v>19564</v>
      </c>
      <c r="T822" s="10">
        <f ca="1">IF(tSeniority_Bonus[[#This Row],[YearFrac]]*$S$2&lt;$S$3,$S$3,IF(tSeniority_Bonus[[#This Row],[YearFrac]]*$S$2&gt;$S$4,$S$4,tSeniority_Bonus[[#This Row],[YearFrac]]*$S$2))</f>
        <v>19564</v>
      </c>
      <c r="U822" s="10">
        <f ca="1">IF(tSeniority_Bonus[[#This Row],[YearFrac]]*$S$2&lt;$S$3,$S$3,tSeniority_Bonus[[#This Row],[YearFrac]]*$S$2)</f>
        <v>19564</v>
      </c>
    </row>
    <row r="823" spans="1:21">
      <c r="A823" s="2">
        <v>1061937</v>
      </c>
      <c r="B823" s="2">
        <v>815</v>
      </c>
      <c r="C823" s="2">
        <v>815</v>
      </c>
      <c r="D823" s="2" t="s">
        <v>1025</v>
      </c>
      <c r="E823" s="3">
        <v>37259</v>
      </c>
      <c r="F823" s="2" t="s">
        <v>14</v>
      </c>
      <c r="G823" s="2" t="s">
        <v>15</v>
      </c>
      <c r="H823" s="3">
        <v>44404</v>
      </c>
      <c r="K823" s="2" t="s">
        <v>427</v>
      </c>
      <c r="L823" s="2" t="s">
        <v>524</v>
      </c>
      <c r="N823" t="s">
        <v>3440</v>
      </c>
      <c r="O823" s="3">
        <v>45306</v>
      </c>
      <c r="P823" s="2">
        <f t="shared" ca="1" si="24"/>
        <v>23</v>
      </c>
      <c r="Q823" s="2">
        <f t="shared" ca="1" si="25"/>
        <v>267</v>
      </c>
      <c r="R823" s="9">
        <f ca="1">ROUNDUP(YEARFRAC(tSeniority_Bonus[[#This Row],[DOH]],TODAY())*12,0)</f>
        <v>267</v>
      </c>
      <c r="S823" s="10">
        <f ca="1">ROUND(tSeniority_Bonus[[#This Row],[YearFrac]]*$S$2,0)</f>
        <v>19491</v>
      </c>
      <c r="T823" s="10">
        <f ca="1">IF(tSeniority_Bonus[[#This Row],[YearFrac]]*$S$2&lt;$S$3,$S$3,IF(tSeniority_Bonus[[#This Row],[YearFrac]]*$S$2&gt;$S$4,$S$4,tSeniority_Bonus[[#This Row],[YearFrac]]*$S$2))</f>
        <v>19491</v>
      </c>
      <c r="U823" s="10">
        <f ca="1">IF(tSeniority_Bonus[[#This Row],[YearFrac]]*$S$2&lt;$S$3,$S$3,tSeniority_Bonus[[#This Row],[YearFrac]]*$S$2)</f>
        <v>19491</v>
      </c>
    </row>
    <row r="824" spans="1:21">
      <c r="A824" s="2">
        <v>1061861</v>
      </c>
      <c r="B824" s="2">
        <v>816</v>
      </c>
      <c r="C824" s="2">
        <v>816</v>
      </c>
      <c r="D824" s="2" t="s">
        <v>1026</v>
      </c>
      <c r="E824" s="3">
        <v>37260</v>
      </c>
      <c r="F824" s="2" t="s">
        <v>28</v>
      </c>
      <c r="G824" s="2" t="s">
        <v>15</v>
      </c>
      <c r="H824" s="3">
        <v>45001</v>
      </c>
      <c r="K824" s="2" t="s">
        <v>25</v>
      </c>
      <c r="L824" s="2" t="s">
        <v>58</v>
      </c>
      <c r="N824" t="s">
        <v>3440</v>
      </c>
      <c r="O824" s="3">
        <v>45306</v>
      </c>
      <c r="P824" s="2">
        <f t="shared" ca="1" si="24"/>
        <v>23</v>
      </c>
      <c r="Q824" s="2">
        <f t="shared" ca="1" si="25"/>
        <v>266</v>
      </c>
      <c r="R824" s="9">
        <f ca="1">ROUNDUP(YEARFRAC(tSeniority_Bonus[[#This Row],[DOH]],TODAY())*12,0)</f>
        <v>267</v>
      </c>
      <c r="S824" s="10">
        <f ca="1">ROUND(tSeniority_Bonus[[#This Row],[YearFrac]]*$S$2,0)</f>
        <v>19491</v>
      </c>
      <c r="T824" s="10">
        <f ca="1">IF(tSeniority_Bonus[[#This Row],[YearFrac]]*$S$2&lt;$S$3,$S$3,IF(tSeniority_Bonus[[#This Row],[YearFrac]]*$S$2&gt;$S$4,$S$4,tSeniority_Bonus[[#This Row],[YearFrac]]*$S$2))</f>
        <v>19491</v>
      </c>
      <c r="U824" s="10">
        <f ca="1">IF(tSeniority_Bonus[[#This Row],[YearFrac]]*$S$2&lt;$S$3,$S$3,tSeniority_Bonus[[#This Row],[YearFrac]]*$S$2)</f>
        <v>19491</v>
      </c>
    </row>
    <row r="825" spans="1:21">
      <c r="A825" s="2">
        <v>1061728</v>
      </c>
      <c r="B825" s="2">
        <v>817</v>
      </c>
      <c r="C825" s="2">
        <v>817</v>
      </c>
      <c r="D825" s="2" t="s">
        <v>1027</v>
      </c>
      <c r="E825" s="3">
        <v>37260</v>
      </c>
      <c r="F825" s="2" t="s">
        <v>31</v>
      </c>
      <c r="G825" s="2" t="s">
        <v>15</v>
      </c>
      <c r="H825" s="3">
        <v>46186</v>
      </c>
      <c r="K825" s="2" t="s">
        <v>135</v>
      </c>
      <c r="L825" s="2" t="s">
        <v>437</v>
      </c>
      <c r="N825" t="s">
        <v>3440</v>
      </c>
      <c r="O825" s="3">
        <v>45306</v>
      </c>
      <c r="P825" s="2">
        <f t="shared" ca="1" si="24"/>
        <v>23</v>
      </c>
      <c r="Q825" s="2">
        <f t="shared" ca="1" si="25"/>
        <v>266</v>
      </c>
      <c r="R825" s="9">
        <f ca="1">ROUNDUP(YEARFRAC(tSeniority_Bonus[[#This Row],[DOH]],TODAY())*12,0)</f>
        <v>267</v>
      </c>
      <c r="S825" s="10">
        <f ca="1">ROUND(tSeniority_Bonus[[#This Row],[YearFrac]]*$S$2,0)</f>
        <v>19491</v>
      </c>
      <c r="T825" s="10">
        <f ca="1">IF(tSeniority_Bonus[[#This Row],[YearFrac]]*$S$2&lt;$S$3,$S$3,IF(tSeniority_Bonus[[#This Row],[YearFrac]]*$S$2&gt;$S$4,$S$4,tSeniority_Bonus[[#This Row],[YearFrac]]*$S$2))</f>
        <v>19491</v>
      </c>
      <c r="U825" s="10">
        <f ca="1">IF(tSeniority_Bonus[[#This Row],[YearFrac]]*$S$2&lt;$S$3,$S$3,tSeniority_Bonus[[#This Row],[YearFrac]]*$S$2)</f>
        <v>19491</v>
      </c>
    </row>
    <row r="826" spans="1:21">
      <c r="A826" s="2">
        <v>1061865</v>
      </c>
      <c r="B826" s="2">
        <v>818</v>
      </c>
      <c r="C826" s="2">
        <v>818</v>
      </c>
      <c r="D826" s="2" t="s">
        <v>1028</v>
      </c>
      <c r="E826" s="3">
        <v>37260</v>
      </c>
      <c r="F826" s="2" t="s">
        <v>19</v>
      </c>
      <c r="G826" s="2" t="s">
        <v>15</v>
      </c>
      <c r="H826" s="3">
        <v>46208</v>
      </c>
      <c r="K826" s="2" t="s">
        <v>52</v>
      </c>
      <c r="L826" s="2" t="s">
        <v>384</v>
      </c>
      <c r="N826" t="s">
        <v>3440</v>
      </c>
      <c r="O826" s="3">
        <v>45306</v>
      </c>
      <c r="P826" s="2">
        <f t="shared" ca="1" si="24"/>
        <v>23</v>
      </c>
      <c r="Q826" s="2">
        <f t="shared" ca="1" si="25"/>
        <v>266</v>
      </c>
      <c r="R826" s="9">
        <f ca="1">ROUNDUP(YEARFRAC(tSeniority_Bonus[[#This Row],[DOH]],TODAY())*12,0)</f>
        <v>267</v>
      </c>
      <c r="S826" s="10">
        <f ca="1">ROUND(tSeniority_Bonus[[#This Row],[YearFrac]]*$S$2,0)</f>
        <v>19491</v>
      </c>
      <c r="T826" s="10">
        <f ca="1">IF(tSeniority_Bonus[[#This Row],[YearFrac]]*$S$2&lt;$S$3,$S$3,IF(tSeniority_Bonus[[#This Row],[YearFrac]]*$S$2&gt;$S$4,$S$4,tSeniority_Bonus[[#This Row],[YearFrac]]*$S$2))</f>
        <v>19491</v>
      </c>
      <c r="U826" s="10">
        <f ca="1">IF(tSeniority_Bonus[[#This Row],[YearFrac]]*$S$2&lt;$S$3,$S$3,tSeniority_Bonus[[#This Row],[YearFrac]]*$S$2)</f>
        <v>19491</v>
      </c>
    </row>
    <row r="827" spans="1:21">
      <c r="A827" s="2">
        <v>1061864</v>
      </c>
      <c r="B827" s="2">
        <v>819</v>
      </c>
      <c r="C827" s="2">
        <v>819</v>
      </c>
      <c r="D827" s="2" t="s">
        <v>1029</v>
      </c>
      <c r="E827" s="3">
        <v>37260</v>
      </c>
      <c r="F827" s="2" t="s">
        <v>322</v>
      </c>
      <c r="G827" s="2" t="s">
        <v>15</v>
      </c>
      <c r="H827" s="3">
        <v>46360</v>
      </c>
      <c r="K827" s="2" t="s">
        <v>126</v>
      </c>
      <c r="L827" s="2" t="s">
        <v>265</v>
      </c>
      <c r="N827" t="s">
        <v>3440</v>
      </c>
      <c r="O827" s="3">
        <v>45306</v>
      </c>
      <c r="P827" s="2">
        <f t="shared" ca="1" si="24"/>
        <v>23</v>
      </c>
      <c r="Q827" s="2">
        <f t="shared" ca="1" si="25"/>
        <v>266</v>
      </c>
      <c r="R827" s="9">
        <f ca="1">ROUNDUP(YEARFRAC(tSeniority_Bonus[[#This Row],[DOH]],TODAY())*12,0)</f>
        <v>267</v>
      </c>
      <c r="S827" s="10">
        <f ca="1">ROUND(tSeniority_Bonus[[#This Row],[YearFrac]]*$S$2,0)</f>
        <v>19491</v>
      </c>
      <c r="T827" s="10">
        <f ca="1">IF(tSeniority_Bonus[[#This Row],[YearFrac]]*$S$2&lt;$S$3,$S$3,IF(tSeniority_Bonus[[#This Row],[YearFrac]]*$S$2&gt;$S$4,$S$4,tSeniority_Bonus[[#This Row],[YearFrac]]*$S$2))</f>
        <v>19491</v>
      </c>
      <c r="U827" s="10">
        <f ca="1">IF(tSeniority_Bonus[[#This Row],[YearFrac]]*$S$2&lt;$S$3,$S$3,tSeniority_Bonus[[#This Row],[YearFrac]]*$S$2)</f>
        <v>19491</v>
      </c>
    </row>
    <row r="828" spans="1:21">
      <c r="A828" s="2">
        <v>1061858</v>
      </c>
      <c r="B828" s="2">
        <v>820</v>
      </c>
      <c r="C828" s="2">
        <v>820</v>
      </c>
      <c r="D828" s="2" t="s">
        <v>1030</v>
      </c>
      <c r="E828" s="3">
        <v>37260</v>
      </c>
      <c r="F828" s="2" t="s">
        <v>14</v>
      </c>
      <c r="G828" s="2" t="s">
        <v>15</v>
      </c>
      <c r="H828" s="3">
        <v>44124</v>
      </c>
      <c r="K828" s="2" t="s">
        <v>135</v>
      </c>
      <c r="L828" s="2" t="s">
        <v>102</v>
      </c>
      <c r="N828" t="s">
        <v>3440</v>
      </c>
      <c r="O828" s="3">
        <v>45306</v>
      </c>
      <c r="P828" s="2">
        <f t="shared" ca="1" si="24"/>
        <v>23</v>
      </c>
      <c r="Q828" s="2">
        <f t="shared" ca="1" si="25"/>
        <v>266</v>
      </c>
      <c r="R828" s="9">
        <f ca="1">ROUNDUP(YEARFRAC(tSeniority_Bonus[[#This Row],[DOH]],TODAY())*12,0)</f>
        <v>267</v>
      </c>
      <c r="S828" s="10">
        <f ca="1">ROUND(tSeniority_Bonus[[#This Row],[YearFrac]]*$S$2,0)</f>
        <v>19491</v>
      </c>
      <c r="T828" s="10">
        <f ca="1">IF(tSeniority_Bonus[[#This Row],[YearFrac]]*$S$2&lt;$S$3,$S$3,IF(tSeniority_Bonus[[#This Row],[YearFrac]]*$S$2&gt;$S$4,$S$4,tSeniority_Bonus[[#This Row],[YearFrac]]*$S$2))</f>
        <v>19491</v>
      </c>
      <c r="U828" s="10">
        <f ca="1">IF(tSeniority_Bonus[[#This Row],[YearFrac]]*$S$2&lt;$S$3,$S$3,tSeniority_Bonus[[#This Row],[YearFrac]]*$S$2)</f>
        <v>19491</v>
      </c>
    </row>
    <row r="829" spans="1:21">
      <c r="A829" s="2">
        <v>1061863</v>
      </c>
      <c r="B829" s="2">
        <v>821</v>
      </c>
      <c r="C829" s="2">
        <v>821</v>
      </c>
      <c r="D829" s="2" t="s">
        <v>1031</v>
      </c>
      <c r="E829" s="3">
        <v>37260</v>
      </c>
      <c r="F829" s="2" t="s">
        <v>57</v>
      </c>
      <c r="G829" s="2" t="s">
        <v>15</v>
      </c>
      <c r="H829" s="3">
        <v>45939</v>
      </c>
      <c r="K829" s="2" t="s">
        <v>38</v>
      </c>
      <c r="L829" s="2" t="s">
        <v>17</v>
      </c>
      <c r="N829" t="s">
        <v>3440</v>
      </c>
      <c r="O829" s="3">
        <v>45306</v>
      </c>
      <c r="P829" s="2">
        <f t="shared" ca="1" si="24"/>
        <v>23</v>
      </c>
      <c r="Q829" s="2">
        <f t="shared" ca="1" si="25"/>
        <v>266</v>
      </c>
      <c r="R829" s="9">
        <f ca="1">ROUNDUP(YEARFRAC(tSeniority_Bonus[[#This Row],[DOH]],TODAY())*12,0)</f>
        <v>267</v>
      </c>
      <c r="S829" s="10">
        <f ca="1">ROUND(tSeniority_Bonus[[#This Row],[YearFrac]]*$S$2,0)</f>
        <v>19491</v>
      </c>
      <c r="T829" s="10">
        <f ca="1">IF(tSeniority_Bonus[[#This Row],[YearFrac]]*$S$2&lt;$S$3,$S$3,IF(tSeniority_Bonus[[#This Row],[YearFrac]]*$S$2&gt;$S$4,$S$4,tSeniority_Bonus[[#This Row],[YearFrac]]*$S$2))</f>
        <v>19491</v>
      </c>
      <c r="U829" s="10">
        <f ca="1">IF(tSeniority_Bonus[[#This Row],[YearFrac]]*$S$2&lt;$S$3,$S$3,tSeniority_Bonus[[#This Row],[YearFrac]]*$S$2)</f>
        <v>19491</v>
      </c>
    </row>
    <row r="830" spans="1:21">
      <c r="A830" s="2">
        <v>1061859</v>
      </c>
      <c r="B830" s="2">
        <v>822</v>
      </c>
      <c r="C830" s="2">
        <v>822</v>
      </c>
      <c r="D830" s="2" t="s">
        <v>1032</v>
      </c>
      <c r="E830" s="3">
        <v>37260</v>
      </c>
      <c r="F830" s="2" t="s">
        <v>28</v>
      </c>
      <c r="G830" s="2" t="s">
        <v>15</v>
      </c>
      <c r="H830" s="3">
        <v>44186</v>
      </c>
      <c r="I830" s="2" t="s">
        <v>709</v>
      </c>
      <c r="L830" s="2" t="s">
        <v>33</v>
      </c>
      <c r="N830" t="s">
        <v>3440</v>
      </c>
      <c r="O830" s="3">
        <v>45306</v>
      </c>
      <c r="P830" s="2">
        <f t="shared" ca="1" si="24"/>
        <v>23</v>
      </c>
      <c r="Q830" s="2">
        <f t="shared" ca="1" si="25"/>
        <v>266</v>
      </c>
      <c r="R830" s="9">
        <f ca="1">ROUNDUP(YEARFRAC(tSeniority_Bonus[[#This Row],[DOH]],TODAY())*12,0)</f>
        <v>267</v>
      </c>
      <c r="S830" s="10">
        <f ca="1">ROUND(tSeniority_Bonus[[#This Row],[YearFrac]]*$S$2,0)</f>
        <v>19491</v>
      </c>
      <c r="T830" s="10">
        <f ca="1">IF(tSeniority_Bonus[[#This Row],[YearFrac]]*$S$2&lt;$S$3,$S$3,IF(tSeniority_Bonus[[#This Row],[YearFrac]]*$S$2&gt;$S$4,$S$4,tSeniority_Bonus[[#This Row],[YearFrac]]*$S$2))</f>
        <v>19491</v>
      </c>
      <c r="U830" s="10">
        <f ca="1">IF(tSeniority_Bonus[[#This Row],[YearFrac]]*$S$2&lt;$S$3,$S$3,tSeniority_Bonus[[#This Row],[YearFrac]]*$S$2)</f>
        <v>19491</v>
      </c>
    </row>
    <row r="831" spans="1:21">
      <c r="A831" s="2">
        <v>1061860</v>
      </c>
      <c r="B831" s="2">
        <v>823</v>
      </c>
      <c r="C831" s="2">
        <v>823</v>
      </c>
      <c r="D831" s="2" t="s">
        <v>1033</v>
      </c>
      <c r="E831" s="3">
        <v>37260</v>
      </c>
      <c r="F831" s="2" t="s">
        <v>57</v>
      </c>
      <c r="G831" s="2" t="s">
        <v>15</v>
      </c>
      <c r="H831" s="3">
        <v>46182</v>
      </c>
      <c r="K831" s="2" t="s">
        <v>63</v>
      </c>
      <c r="L831" s="2" t="s">
        <v>1034</v>
      </c>
      <c r="N831" t="s">
        <v>3440</v>
      </c>
      <c r="O831" s="3">
        <v>45306</v>
      </c>
      <c r="P831" s="2">
        <f t="shared" ca="1" si="24"/>
        <v>23</v>
      </c>
      <c r="Q831" s="2">
        <f t="shared" ca="1" si="25"/>
        <v>266</v>
      </c>
      <c r="R831" s="9">
        <f ca="1">ROUNDUP(YEARFRAC(tSeniority_Bonus[[#This Row],[DOH]],TODAY())*12,0)</f>
        <v>267</v>
      </c>
      <c r="S831" s="10">
        <f ca="1">ROUND(tSeniority_Bonus[[#This Row],[YearFrac]]*$S$2,0)</f>
        <v>19491</v>
      </c>
      <c r="T831" s="10">
        <f ca="1">IF(tSeniority_Bonus[[#This Row],[YearFrac]]*$S$2&lt;$S$3,$S$3,IF(tSeniority_Bonus[[#This Row],[YearFrac]]*$S$2&gt;$S$4,$S$4,tSeniority_Bonus[[#This Row],[YearFrac]]*$S$2))</f>
        <v>19491</v>
      </c>
      <c r="U831" s="10">
        <f ca="1">IF(tSeniority_Bonus[[#This Row],[YearFrac]]*$S$2&lt;$S$3,$S$3,tSeniority_Bonus[[#This Row],[YearFrac]]*$S$2)</f>
        <v>19491</v>
      </c>
    </row>
    <row r="832" spans="1:21">
      <c r="A832" s="2">
        <v>1061866</v>
      </c>
      <c r="B832" s="2">
        <v>824</v>
      </c>
      <c r="C832" s="2">
        <v>824</v>
      </c>
      <c r="D832" s="2" t="s">
        <v>1035</v>
      </c>
      <c r="E832" s="3">
        <v>37260</v>
      </c>
      <c r="F832" s="2" t="s">
        <v>19</v>
      </c>
      <c r="G832" s="2" t="s">
        <v>15</v>
      </c>
      <c r="H832" s="3">
        <v>46208</v>
      </c>
      <c r="K832" s="2" t="s">
        <v>80</v>
      </c>
      <c r="L832" s="2" t="s">
        <v>329</v>
      </c>
      <c r="N832" t="s">
        <v>3440</v>
      </c>
      <c r="O832" s="3">
        <v>45306</v>
      </c>
      <c r="P832" s="2">
        <f t="shared" ca="1" si="24"/>
        <v>23</v>
      </c>
      <c r="Q832" s="2">
        <f t="shared" ca="1" si="25"/>
        <v>266</v>
      </c>
      <c r="R832" s="9">
        <f ca="1">ROUNDUP(YEARFRAC(tSeniority_Bonus[[#This Row],[DOH]],TODAY())*12,0)</f>
        <v>267</v>
      </c>
      <c r="S832" s="10">
        <f ca="1">ROUND(tSeniority_Bonus[[#This Row],[YearFrac]]*$S$2,0)</f>
        <v>19491</v>
      </c>
      <c r="T832" s="10">
        <f ca="1">IF(tSeniority_Bonus[[#This Row],[YearFrac]]*$S$2&lt;$S$3,$S$3,IF(tSeniority_Bonus[[#This Row],[YearFrac]]*$S$2&gt;$S$4,$S$4,tSeniority_Bonus[[#This Row],[YearFrac]]*$S$2))</f>
        <v>19491</v>
      </c>
      <c r="U832" s="10">
        <f ca="1">IF(tSeniority_Bonus[[#This Row],[YearFrac]]*$S$2&lt;$S$3,$S$3,tSeniority_Bonus[[#This Row],[YearFrac]]*$S$2)</f>
        <v>19491</v>
      </c>
    </row>
    <row r="833" spans="1:21">
      <c r="A833" s="2">
        <v>1061940</v>
      </c>
      <c r="B833" s="2">
        <v>825</v>
      </c>
      <c r="C833" s="2">
        <v>825</v>
      </c>
      <c r="D833" s="2" t="s">
        <v>1036</v>
      </c>
      <c r="E833" s="3">
        <v>37261</v>
      </c>
      <c r="F833" s="2" t="s">
        <v>19</v>
      </c>
      <c r="G833" s="2" t="s">
        <v>15</v>
      </c>
      <c r="H833" s="3">
        <v>46208</v>
      </c>
      <c r="K833" s="2" t="s">
        <v>16</v>
      </c>
      <c r="L833" s="2" t="s">
        <v>145</v>
      </c>
      <c r="N833" t="s">
        <v>3440</v>
      </c>
      <c r="O833" s="3">
        <v>45306</v>
      </c>
      <c r="P833" s="2">
        <f t="shared" ca="1" si="24"/>
        <v>23</v>
      </c>
      <c r="Q833" s="2">
        <f t="shared" ca="1" si="25"/>
        <v>266</v>
      </c>
      <c r="R833" s="9">
        <f ca="1">ROUNDUP(YEARFRAC(tSeniority_Bonus[[#This Row],[DOH]],TODAY())*12,0)</f>
        <v>267</v>
      </c>
      <c r="S833" s="10">
        <f ca="1">ROUND(tSeniority_Bonus[[#This Row],[YearFrac]]*$S$2,0)</f>
        <v>19491</v>
      </c>
      <c r="T833" s="10">
        <f ca="1">IF(tSeniority_Bonus[[#This Row],[YearFrac]]*$S$2&lt;$S$3,$S$3,IF(tSeniority_Bonus[[#This Row],[YearFrac]]*$S$2&gt;$S$4,$S$4,tSeniority_Bonus[[#This Row],[YearFrac]]*$S$2))</f>
        <v>19491</v>
      </c>
      <c r="U833" s="10">
        <f ca="1">IF(tSeniority_Bonus[[#This Row],[YearFrac]]*$S$2&lt;$S$3,$S$3,tSeniority_Bonus[[#This Row],[YearFrac]]*$S$2)</f>
        <v>19491</v>
      </c>
    </row>
    <row r="834" spans="1:21">
      <c r="A834" s="2">
        <v>1061867</v>
      </c>
      <c r="B834" s="2">
        <v>826</v>
      </c>
      <c r="C834" s="2">
        <v>826</v>
      </c>
      <c r="D834" s="2" t="s">
        <v>1037</v>
      </c>
      <c r="E834" s="3">
        <v>37262</v>
      </c>
      <c r="F834" s="2" t="s">
        <v>322</v>
      </c>
      <c r="G834" s="2" t="s">
        <v>15</v>
      </c>
      <c r="H834" s="3">
        <v>38022</v>
      </c>
      <c r="K834" s="2" t="s">
        <v>142</v>
      </c>
      <c r="L834" s="2" t="s">
        <v>300</v>
      </c>
      <c r="N834" t="s">
        <v>3440</v>
      </c>
      <c r="O834" s="3">
        <v>45306</v>
      </c>
      <c r="P834" s="2">
        <f t="shared" ca="1" si="24"/>
        <v>23</v>
      </c>
      <c r="Q834" s="2">
        <f t="shared" ca="1" si="25"/>
        <v>266</v>
      </c>
      <c r="R834" s="9">
        <f ca="1">ROUNDUP(YEARFRAC(tSeniority_Bonus[[#This Row],[DOH]],TODAY())*12,0)</f>
        <v>267</v>
      </c>
      <c r="S834" s="10">
        <f ca="1">ROUND(tSeniority_Bonus[[#This Row],[YearFrac]]*$S$2,0)</f>
        <v>19491</v>
      </c>
      <c r="T834" s="10">
        <f ca="1">IF(tSeniority_Bonus[[#This Row],[YearFrac]]*$S$2&lt;$S$3,$S$3,IF(tSeniority_Bonus[[#This Row],[YearFrac]]*$S$2&gt;$S$4,$S$4,tSeniority_Bonus[[#This Row],[YearFrac]]*$S$2))</f>
        <v>19491</v>
      </c>
      <c r="U834" s="10">
        <f ca="1">IF(tSeniority_Bonus[[#This Row],[YearFrac]]*$S$2&lt;$S$3,$S$3,tSeniority_Bonus[[#This Row],[YearFrac]]*$S$2)</f>
        <v>19491</v>
      </c>
    </row>
    <row r="835" spans="1:21">
      <c r="A835" s="2">
        <v>1061869</v>
      </c>
      <c r="B835" s="2">
        <v>827</v>
      </c>
      <c r="C835" s="2">
        <v>827</v>
      </c>
      <c r="D835" s="2" t="s">
        <v>1038</v>
      </c>
      <c r="E835" s="3">
        <v>37262</v>
      </c>
      <c r="F835" s="2" t="s">
        <v>28</v>
      </c>
      <c r="G835" s="2" t="s">
        <v>15</v>
      </c>
      <c r="H835" s="3">
        <v>45414</v>
      </c>
      <c r="J835" s="2" t="s">
        <v>60</v>
      </c>
      <c r="K835" s="2" t="s">
        <v>16</v>
      </c>
      <c r="L835" s="2" t="s">
        <v>118</v>
      </c>
      <c r="N835" t="s">
        <v>3440</v>
      </c>
      <c r="O835" s="3">
        <v>45306</v>
      </c>
      <c r="P835" s="2">
        <f t="shared" ca="1" si="24"/>
        <v>23</v>
      </c>
      <c r="Q835" s="2">
        <f t="shared" ca="1" si="25"/>
        <v>266</v>
      </c>
      <c r="R835" s="9">
        <f ca="1">ROUNDUP(YEARFRAC(tSeniority_Bonus[[#This Row],[DOH]],TODAY())*12,0)</f>
        <v>267</v>
      </c>
      <c r="S835" s="10">
        <f ca="1">ROUND(tSeniority_Bonus[[#This Row],[YearFrac]]*$S$2,0)</f>
        <v>19491</v>
      </c>
      <c r="T835" s="10">
        <f ca="1">IF(tSeniority_Bonus[[#This Row],[YearFrac]]*$S$2&lt;$S$3,$S$3,IF(tSeniority_Bonus[[#This Row],[YearFrac]]*$S$2&gt;$S$4,$S$4,tSeniority_Bonus[[#This Row],[YearFrac]]*$S$2))</f>
        <v>19491</v>
      </c>
      <c r="U835" s="10">
        <f ca="1">IF(tSeniority_Bonus[[#This Row],[YearFrac]]*$S$2&lt;$S$3,$S$3,tSeniority_Bonus[[#This Row],[YearFrac]]*$S$2)</f>
        <v>19491</v>
      </c>
    </row>
    <row r="836" spans="1:21">
      <c r="A836" s="2">
        <v>1061536</v>
      </c>
      <c r="B836" s="2">
        <v>828</v>
      </c>
      <c r="C836" s="2">
        <v>828</v>
      </c>
      <c r="D836" s="2" t="s">
        <v>1039</v>
      </c>
      <c r="E836" s="3">
        <v>37263</v>
      </c>
      <c r="F836" s="2" t="s">
        <v>211</v>
      </c>
      <c r="G836" s="2" t="s">
        <v>15</v>
      </c>
      <c r="H836" s="3">
        <v>39309</v>
      </c>
      <c r="J836" s="2" t="s">
        <v>60</v>
      </c>
      <c r="K836" s="2" t="s">
        <v>25</v>
      </c>
      <c r="L836" s="2" t="s">
        <v>71</v>
      </c>
      <c r="N836" t="s">
        <v>3440</v>
      </c>
      <c r="O836" s="3">
        <v>45306</v>
      </c>
      <c r="P836" s="2">
        <f t="shared" ca="1" si="24"/>
        <v>23</v>
      </c>
      <c r="Q836" s="2">
        <f t="shared" ca="1" si="25"/>
        <v>266</v>
      </c>
      <c r="R836" s="9">
        <f ca="1">ROUNDUP(YEARFRAC(tSeniority_Bonus[[#This Row],[DOH]],TODAY())*12,0)</f>
        <v>267</v>
      </c>
      <c r="S836" s="10">
        <f ca="1">ROUND(tSeniority_Bonus[[#This Row],[YearFrac]]*$S$2,0)</f>
        <v>19491</v>
      </c>
      <c r="T836" s="10">
        <f ca="1">IF(tSeniority_Bonus[[#This Row],[YearFrac]]*$S$2&lt;$S$3,$S$3,IF(tSeniority_Bonus[[#This Row],[YearFrac]]*$S$2&gt;$S$4,$S$4,tSeniority_Bonus[[#This Row],[YearFrac]]*$S$2))</f>
        <v>19491</v>
      </c>
      <c r="U836" s="10">
        <f ca="1">IF(tSeniority_Bonus[[#This Row],[YearFrac]]*$S$2&lt;$S$3,$S$3,tSeniority_Bonus[[#This Row],[YearFrac]]*$S$2)</f>
        <v>19491</v>
      </c>
    </row>
    <row r="837" spans="1:21">
      <c r="A837" s="2">
        <v>1061872</v>
      </c>
      <c r="B837" s="2">
        <v>829</v>
      </c>
      <c r="C837" s="2">
        <v>829</v>
      </c>
      <c r="D837" s="2" t="s">
        <v>1040</v>
      </c>
      <c r="E837" s="3">
        <v>37263</v>
      </c>
      <c r="F837" s="2" t="s">
        <v>14</v>
      </c>
      <c r="G837" s="2" t="s">
        <v>15</v>
      </c>
      <c r="H837" s="3">
        <v>44458</v>
      </c>
      <c r="K837" s="2" t="s">
        <v>43</v>
      </c>
      <c r="L837" s="2" t="s">
        <v>58</v>
      </c>
      <c r="N837" t="s">
        <v>3440</v>
      </c>
      <c r="O837" s="3">
        <v>45306</v>
      </c>
      <c r="P837" s="2">
        <f t="shared" ca="1" si="24"/>
        <v>23</v>
      </c>
      <c r="Q837" s="2">
        <f t="shared" ca="1" si="25"/>
        <v>266</v>
      </c>
      <c r="R837" s="9">
        <f ca="1">ROUNDUP(YEARFRAC(tSeniority_Bonus[[#This Row],[DOH]],TODAY())*12,0)</f>
        <v>267</v>
      </c>
      <c r="S837" s="10">
        <f ca="1">ROUND(tSeniority_Bonus[[#This Row],[YearFrac]]*$S$2,0)</f>
        <v>19491</v>
      </c>
      <c r="T837" s="10">
        <f ca="1">IF(tSeniority_Bonus[[#This Row],[YearFrac]]*$S$2&lt;$S$3,$S$3,IF(tSeniority_Bonus[[#This Row],[YearFrac]]*$S$2&gt;$S$4,$S$4,tSeniority_Bonus[[#This Row],[YearFrac]]*$S$2))</f>
        <v>19491</v>
      </c>
      <c r="U837" s="10">
        <f ca="1">IF(tSeniority_Bonus[[#This Row],[YearFrac]]*$S$2&lt;$S$3,$S$3,tSeniority_Bonus[[#This Row],[YearFrac]]*$S$2)</f>
        <v>19491</v>
      </c>
    </row>
    <row r="838" spans="1:21">
      <c r="A838" s="2">
        <v>1061729</v>
      </c>
      <c r="B838" s="2">
        <v>830</v>
      </c>
      <c r="C838" s="2">
        <v>830</v>
      </c>
      <c r="D838" s="2" t="s">
        <v>1041</v>
      </c>
      <c r="E838" s="3">
        <v>37263</v>
      </c>
      <c r="F838" s="2" t="s">
        <v>28</v>
      </c>
      <c r="G838" s="2" t="s">
        <v>15</v>
      </c>
      <c r="H838" s="3">
        <v>44571</v>
      </c>
      <c r="K838" s="2" t="s">
        <v>29</v>
      </c>
      <c r="L838" s="2" t="s">
        <v>22</v>
      </c>
      <c r="N838" t="s">
        <v>3440</v>
      </c>
      <c r="O838" s="3">
        <v>45306</v>
      </c>
      <c r="P838" s="2">
        <f t="shared" ca="1" si="24"/>
        <v>23</v>
      </c>
      <c r="Q838" s="2">
        <f t="shared" ca="1" si="25"/>
        <v>266</v>
      </c>
      <c r="R838" s="9">
        <f ca="1">ROUNDUP(YEARFRAC(tSeniority_Bonus[[#This Row],[DOH]],TODAY())*12,0)</f>
        <v>267</v>
      </c>
      <c r="S838" s="10">
        <f ca="1">ROUND(tSeniority_Bonus[[#This Row],[YearFrac]]*$S$2,0)</f>
        <v>19491</v>
      </c>
      <c r="T838" s="10">
        <f ca="1">IF(tSeniority_Bonus[[#This Row],[YearFrac]]*$S$2&lt;$S$3,$S$3,IF(tSeniority_Bonus[[#This Row],[YearFrac]]*$S$2&gt;$S$4,$S$4,tSeniority_Bonus[[#This Row],[YearFrac]]*$S$2))</f>
        <v>19491</v>
      </c>
      <c r="U838" s="10">
        <f ca="1">IF(tSeniority_Bonus[[#This Row],[YearFrac]]*$S$2&lt;$S$3,$S$3,tSeniority_Bonus[[#This Row],[YearFrac]]*$S$2)</f>
        <v>19491</v>
      </c>
    </row>
    <row r="839" spans="1:21">
      <c r="A839" s="2">
        <v>1061874</v>
      </c>
      <c r="B839" s="2">
        <v>831</v>
      </c>
      <c r="C839" s="2">
        <v>831</v>
      </c>
      <c r="D839" s="2" t="s">
        <v>1042</v>
      </c>
      <c r="E839" s="3">
        <v>37263</v>
      </c>
      <c r="F839" s="2" t="s">
        <v>28</v>
      </c>
      <c r="G839" s="2" t="s">
        <v>15</v>
      </c>
      <c r="H839" s="3">
        <v>44102</v>
      </c>
      <c r="J839" s="2" t="s">
        <v>60</v>
      </c>
      <c r="K839" s="2" t="s">
        <v>25</v>
      </c>
      <c r="L839" s="2" t="s">
        <v>145</v>
      </c>
      <c r="N839" t="s">
        <v>3440</v>
      </c>
      <c r="O839" s="3">
        <v>45306</v>
      </c>
      <c r="P839" s="2">
        <f t="shared" ca="1" si="24"/>
        <v>23</v>
      </c>
      <c r="Q839" s="2">
        <f t="shared" ca="1" si="25"/>
        <v>266</v>
      </c>
      <c r="R839" s="9">
        <f ca="1">ROUNDUP(YEARFRAC(tSeniority_Bonus[[#This Row],[DOH]],TODAY())*12,0)</f>
        <v>267</v>
      </c>
      <c r="S839" s="10">
        <f ca="1">ROUND(tSeniority_Bonus[[#This Row],[YearFrac]]*$S$2,0)</f>
        <v>19491</v>
      </c>
      <c r="T839" s="10">
        <f ca="1">IF(tSeniority_Bonus[[#This Row],[YearFrac]]*$S$2&lt;$S$3,$S$3,IF(tSeniority_Bonus[[#This Row],[YearFrac]]*$S$2&gt;$S$4,$S$4,tSeniority_Bonus[[#This Row],[YearFrac]]*$S$2))</f>
        <v>19491</v>
      </c>
      <c r="U839" s="10">
        <f ca="1">IF(tSeniority_Bonus[[#This Row],[YearFrac]]*$S$2&lt;$S$3,$S$3,tSeniority_Bonus[[#This Row],[YearFrac]]*$S$2)</f>
        <v>19491</v>
      </c>
    </row>
    <row r="840" spans="1:21">
      <c r="A840" s="2">
        <v>1061537</v>
      </c>
      <c r="B840" s="2">
        <v>832</v>
      </c>
      <c r="C840" s="2">
        <v>832</v>
      </c>
      <c r="D840" s="2" t="s">
        <v>1043</v>
      </c>
      <c r="E840" s="3">
        <v>37263</v>
      </c>
      <c r="F840" s="2" t="s">
        <v>211</v>
      </c>
      <c r="G840" s="2" t="s">
        <v>15</v>
      </c>
      <c r="H840" s="3">
        <v>38145</v>
      </c>
      <c r="K840" s="2" t="s">
        <v>63</v>
      </c>
      <c r="L840" s="2" t="s">
        <v>39</v>
      </c>
      <c r="N840" t="s">
        <v>3440</v>
      </c>
      <c r="O840" s="3">
        <v>45306</v>
      </c>
      <c r="P840" s="2">
        <f t="shared" ca="1" si="24"/>
        <v>23</v>
      </c>
      <c r="Q840" s="2">
        <f t="shared" ca="1" si="25"/>
        <v>266</v>
      </c>
      <c r="R840" s="9">
        <f ca="1">ROUNDUP(YEARFRAC(tSeniority_Bonus[[#This Row],[DOH]],TODAY())*12,0)</f>
        <v>267</v>
      </c>
      <c r="S840" s="10">
        <f ca="1">ROUND(tSeniority_Bonus[[#This Row],[YearFrac]]*$S$2,0)</f>
        <v>19491</v>
      </c>
      <c r="T840" s="10">
        <f ca="1">IF(tSeniority_Bonus[[#This Row],[YearFrac]]*$S$2&lt;$S$3,$S$3,IF(tSeniority_Bonus[[#This Row],[YearFrac]]*$S$2&gt;$S$4,$S$4,tSeniority_Bonus[[#This Row],[YearFrac]]*$S$2))</f>
        <v>19491</v>
      </c>
      <c r="U840" s="10">
        <f ca="1">IF(tSeniority_Bonus[[#This Row],[YearFrac]]*$S$2&lt;$S$3,$S$3,tSeniority_Bonus[[#This Row],[YearFrac]]*$S$2)</f>
        <v>19491</v>
      </c>
    </row>
    <row r="841" spans="1:21">
      <c r="A841" s="2">
        <v>1061873</v>
      </c>
      <c r="B841" s="2">
        <v>833</v>
      </c>
      <c r="C841" s="2">
        <v>833</v>
      </c>
      <c r="D841" s="2" t="s">
        <v>1044</v>
      </c>
      <c r="E841" s="3">
        <v>37263</v>
      </c>
      <c r="F841" s="2" t="s">
        <v>28</v>
      </c>
      <c r="G841" s="2" t="s">
        <v>15</v>
      </c>
      <c r="H841" s="3">
        <v>44102</v>
      </c>
      <c r="K841" s="2" t="s">
        <v>52</v>
      </c>
      <c r="L841" s="2" t="s">
        <v>174</v>
      </c>
      <c r="N841" t="s">
        <v>3440</v>
      </c>
      <c r="O841" s="3">
        <v>45306</v>
      </c>
      <c r="P841" s="2">
        <f t="shared" ref="P841:P904" ca="1" si="26">ROUNDUP((TODAY()-E841)/365.25,0)</f>
        <v>23</v>
      </c>
      <c r="Q841" s="2">
        <f t="shared" ref="Q841:Q904" ca="1" si="27">DATEDIF(E841,TODAY(),"M")</f>
        <v>266</v>
      </c>
      <c r="R841" s="9">
        <f ca="1">ROUNDUP(YEARFRAC(tSeniority_Bonus[[#This Row],[DOH]],TODAY())*12,0)</f>
        <v>267</v>
      </c>
      <c r="S841" s="10">
        <f ca="1">ROUND(tSeniority_Bonus[[#This Row],[YearFrac]]*$S$2,0)</f>
        <v>19491</v>
      </c>
      <c r="T841" s="10">
        <f ca="1">IF(tSeniority_Bonus[[#This Row],[YearFrac]]*$S$2&lt;$S$3,$S$3,IF(tSeniority_Bonus[[#This Row],[YearFrac]]*$S$2&gt;$S$4,$S$4,tSeniority_Bonus[[#This Row],[YearFrac]]*$S$2))</f>
        <v>19491</v>
      </c>
      <c r="U841" s="10">
        <f ca="1">IF(tSeniority_Bonus[[#This Row],[YearFrac]]*$S$2&lt;$S$3,$S$3,tSeniority_Bonus[[#This Row],[YearFrac]]*$S$2)</f>
        <v>19491</v>
      </c>
    </row>
    <row r="842" spans="1:21">
      <c r="A842" s="2">
        <v>1061871</v>
      </c>
      <c r="B842" s="2">
        <v>834</v>
      </c>
      <c r="C842" s="2">
        <v>834</v>
      </c>
      <c r="D842" s="2" t="s">
        <v>1045</v>
      </c>
      <c r="E842" s="3">
        <v>37263</v>
      </c>
      <c r="F842" s="2" t="s">
        <v>14</v>
      </c>
      <c r="G842" s="2" t="s">
        <v>15</v>
      </c>
      <c r="H842" s="3">
        <v>44124</v>
      </c>
      <c r="K842" s="2" t="s">
        <v>63</v>
      </c>
      <c r="L842" s="2" t="s">
        <v>268</v>
      </c>
      <c r="N842" t="s">
        <v>3440</v>
      </c>
      <c r="O842" s="3">
        <v>45306</v>
      </c>
      <c r="P842" s="2">
        <f t="shared" ca="1" si="26"/>
        <v>23</v>
      </c>
      <c r="Q842" s="2">
        <f t="shared" ca="1" si="27"/>
        <v>266</v>
      </c>
      <c r="R842" s="9">
        <f ca="1">ROUNDUP(YEARFRAC(tSeniority_Bonus[[#This Row],[DOH]],TODAY())*12,0)</f>
        <v>267</v>
      </c>
      <c r="S842" s="10">
        <f ca="1">ROUND(tSeniority_Bonus[[#This Row],[YearFrac]]*$S$2,0)</f>
        <v>19491</v>
      </c>
      <c r="T842" s="10">
        <f ca="1">IF(tSeniority_Bonus[[#This Row],[YearFrac]]*$S$2&lt;$S$3,$S$3,IF(tSeniority_Bonus[[#This Row],[YearFrac]]*$S$2&gt;$S$4,$S$4,tSeniority_Bonus[[#This Row],[YearFrac]]*$S$2))</f>
        <v>19491</v>
      </c>
      <c r="U842" s="10">
        <f ca="1">IF(tSeniority_Bonus[[#This Row],[YearFrac]]*$S$2&lt;$S$3,$S$3,tSeniority_Bonus[[#This Row],[YearFrac]]*$S$2)</f>
        <v>19491</v>
      </c>
    </row>
    <row r="843" spans="1:21">
      <c r="A843" s="2">
        <v>1061876</v>
      </c>
      <c r="B843" s="2">
        <v>835</v>
      </c>
      <c r="C843" s="2">
        <v>835</v>
      </c>
      <c r="D843" s="2" t="s">
        <v>1046</v>
      </c>
      <c r="E843" s="3">
        <v>37264</v>
      </c>
      <c r="F843" s="2" t="s">
        <v>14</v>
      </c>
      <c r="G843" s="2" t="s">
        <v>15</v>
      </c>
      <c r="H843" s="3">
        <v>44228</v>
      </c>
      <c r="K843" s="2" t="s">
        <v>135</v>
      </c>
      <c r="L843" s="2" t="s">
        <v>595</v>
      </c>
      <c r="N843" t="s">
        <v>3440</v>
      </c>
      <c r="O843" s="3">
        <v>45306</v>
      </c>
      <c r="P843" s="2">
        <f t="shared" ca="1" si="26"/>
        <v>23</v>
      </c>
      <c r="Q843" s="2">
        <f t="shared" ca="1" si="27"/>
        <v>266</v>
      </c>
      <c r="R843" s="9">
        <f ca="1">ROUNDUP(YEARFRAC(tSeniority_Bonus[[#This Row],[DOH]],TODAY())*12,0)</f>
        <v>267</v>
      </c>
      <c r="S843" s="10">
        <f ca="1">ROUND(tSeniority_Bonus[[#This Row],[YearFrac]]*$S$2,0)</f>
        <v>19491</v>
      </c>
      <c r="T843" s="10">
        <f ca="1">IF(tSeniority_Bonus[[#This Row],[YearFrac]]*$S$2&lt;$S$3,$S$3,IF(tSeniority_Bonus[[#This Row],[YearFrac]]*$S$2&gt;$S$4,$S$4,tSeniority_Bonus[[#This Row],[YearFrac]]*$S$2))</f>
        <v>19491</v>
      </c>
      <c r="U843" s="10">
        <f ca="1">IF(tSeniority_Bonus[[#This Row],[YearFrac]]*$S$2&lt;$S$3,$S$3,tSeniority_Bonus[[#This Row],[YearFrac]]*$S$2)</f>
        <v>19491</v>
      </c>
    </row>
    <row r="844" spans="1:21">
      <c r="A844" s="2">
        <v>1061875</v>
      </c>
      <c r="B844" s="2">
        <v>836</v>
      </c>
      <c r="C844" s="2">
        <v>836</v>
      </c>
      <c r="D844" s="2" t="s">
        <v>1047</v>
      </c>
      <c r="E844" s="3">
        <v>37264</v>
      </c>
      <c r="F844" s="2" t="s">
        <v>28</v>
      </c>
      <c r="G844" s="2" t="s">
        <v>15</v>
      </c>
      <c r="H844" s="3">
        <v>44102</v>
      </c>
      <c r="K844" s="2" t="s">
        <v>21</v>
      </c>
      <c r="L844" s="2" t="s">
        <v>118</v>
      </c>
      <c r="N844" t="s">
        <v>3440</v>
      </c>
      <c r="O844" s="3">
        <v>45306</v>
      </c>
      <c r="P844" s="2">
        <f t="shared" ca="1" si="26"/>
        <v>23</v>
      </c>
      <c r="Q844" s="2">
        <f t="shared" ca="1" si="27"/>
        <v>266</v>
      </c>
      <c r="R844" s="9">
        <f ca="1">ROUNDUP(YEARFRAC(tSeniority_Bonus[[#This Row],[DOH]],TODAY())*12,0)</f>
        <v>267</v>
      </c>
      <c r="S844" s="10">
        <f ca="1">ROUND(tSeniority_Bonus[[#This Row],[YearFrac]]*$S$2,0)</f>
        <v>19491</v>
      </c>
      <c r="T844" s="10">
        <f ca="1">IF(tSeniority_Bonus[[#This Row],[YearFrac]]*$S$2&lt;$S$3,$S$3,IF(tSeniority_Bonus[[#This Row],[YearFrac]]*$S$2&gt;$S$4,$S$4,tSeniority_Bonus[[#This Row],[YearFrac]]*$S$2))</f>
        <v>19491</v>
      </c>
      <c r="U844" s="10">
        <f ca="1">IF(tSeniority_Bonus[[#This Row],[YearFrac]]*$S$2&lt;$S$3,$S$3,tSeniority_Bonus[[#This Row],[YearFrac]]*$S$2)</f>
        <v>19491</v>
      </c>
    </row>
    <row r="845" spans="1:21">
      <c r="A845" s="2">
        <v>1061877</v>
      </c>
      <c r="B845" s="2">
        <v>837</v>
      </c>
      <c r="C845" s="2">
        <v>837</v>
      </c>
      <c r="D845" s="2" t="s">
        <v>1048</v>
      </c>
      <c r="E845" s="3">
        <v>37264</v>
      </c>
      <c r="F845" s="2" t="s">
        <v>28</v>
      </c>
      <c r="G845" s="2" t="s">
        <v>15</v>
      </c>
      <c r="H845" s="3">
        <v>44364</v>
      </c>
      <c r="K845" s="2" t="s">
        <v>21</v>
      </c>
      <c r="L845" s="2" t="s">
        <v>102</v>
      </c>
      <c r="N845" t="s">
        <v>3440</v>
      </c>
      <c r="O845" s="3">
        <v>45306</v>
      </c>
      <c r="P845" s="2">
        <f t="shared" ca="1" si="26"/>
        <v>23</v>
      </c>
      <c r="Q845" s="2">
        <f t="shared" ca="1" si="27"/>
        <v>266</v>
      </c>
      <c r="R845" s="9">
        <f ca="1">ROUNDUP(YEARFRAC(tSeniority_Bonus[[#This Row],[DOH]],TODAY())*12,0)</f>
        <v>267</v>
      </c>
      <c r="S845" s="10">
        <f ca="1">ROUND(tSeniority_Bonus[[#This Row],[YearFrac]]*$S$2,0)</f>
        <v>19491</v>
      </c>
      <c r="T845" s="10">
        <f ca="1">IF(tSeniority_Bonus[[#This Row],[YearFrac]]*$S$2&lt;$S$3,$S$3,IF(tSeniority_Bonus[[#This Row],[YearFrac]]*$S$2&gt;$S$4,$S$4,tSeniority_Bonus[[#This Row],[YearFrac]]*$S$2))</f>
        <v>19491</v>
      </c>
      <c r="U845" s="10">
        <f ca="1">IF(tSeniority_Bonus[[#This Row],[YearFrac]]*$S$2&lt;$S$3,$S$3,tSeniority_Bonus[[#This Row],[YearFrac]]*$S$2)</f>
        <v>19491</v>
      </c>
    </row>
    <row r="846" spans="1:21">
      <c r="A846" s="2">
        <v>1061669</v>
      </c>
      <c r="B846" s="2">
        <v>838</v>
      </c>
      <c r="C846" s="2">
        <v>838</v>
      </c>
      <c r="D846" s="2" t="s">
        <v>1049</v>
      </c>
      <c r="E846" s="3">
        <v>37270</v>
      </c>
      <c r="F846" s="2" t="s">
        <v>19</v>
      </c>
      <c r="G846" s="2" t="s">
        <v>15</v>
      </c>
      <c r="H846" s="3">
        <v>46208</v>
      </c>
      <c r="K846" s="2" t="s">
        <v>126</v>
      </c>
      <c r="L846" s="2" t="s">
        <v>58</v>
      </c>
      <c r="N846" t="s">
        <v>3440</v>
      </c>
      <c r="O846" s="3">
        <v>45306</v>
      </c>
      <c r="P846" s="2">
        <f t="shared" ca="1" si="26"/>
        <v>23</v>
      </c>
      <c r="Q846" s="2">
        <f t="shared" ca="1" si="27"/>
        <v>266</v>
      </c>
      <c r="R846" s="9">
        <f ca="1">ROUNDUP(YEARFRAC(tSeniority_Bonus[[#This Row],[DOH]],TODAY())*12,0)</f>
        <v>267</v>
      </c>
      <c r="S846" s="10">
        <f ca="1">ROUND(tSeniority_Bonus[[#This Row],[YearFrac]]*$S$2,0)</f>
        <v>19491</v>
      </c>
      <c r="T846" s="10">
        <f ca="1">IF(tSeniority_Bonus[[#This Row],[YearFrac]]*$S$2&lt;$S$3,$S$3,IF(tSeniority_Bonus[[#This Row],[YearFrac]]*$S$2&gt;$S$4,$S$4,tSeniority_Bonus[[#This Row],[YearFrac]]*$S$2))</f>
        <v>19491</v>
      </c>
      <c r="U846" s="10">
        <f ca="1">IF(tSeniority_Bonus[[#This Row],[YearFrac]]*$S$2&lt;$S$3,$S$3,tSeniority_Bonus[[#This Row],[YearFrac]]*$S$2)</f>
        <v>19491</v>
      </c>
    </row>
    <row r="847" spans="1:21">
      <c r="A847" s="2">
        <v>1061650</v>
      </c>
      <c r="B847" s="2">
        <v>839</v>
      </c>
      <c r="C847" s="2">
        <v>839</v>
      </c>
      <c r="D847" s="2" t="s">
        <v>1050</v>
      </c>
      <c r="E847" s="3">
        <v>37270</v>
      </c>
      <c r="F847" s="2" t="s">
        <v>57</v>
      </c>
      <c r="G847" s="2" t="s">
        <v>15</v>
      </c>
      <c r="H847" s="3">
        <v>45938</v>
      </c>
      <c r="K847" s="2" t="s">
        <v>193</v>
      </c>
      <c r="L847" s="2" t="s">
        <v>139</v>
      </c>
      <c r="N847" t="s">
        <v>3440</v>
      </c>
      <c r="O847" s="3">
        <v>45306</v>
      </c>
      <c r="P847" s="2">
        <f t="shared" ca="1" si="26"/>
        <v>23</v>
      </c>
      <c r="Q847" s="2">
        <f t="shared" ca="1" si="27"/>
        <v>266</v>
      </c>
      <c r="R847" s="9">
        <f ca="1">ROUNDUP(YEARFRAC(tSeniority_Bonus[[#This Row],[DOH]],TODAY())*12,0)</f>
        <v>267</v>
      </c>
      <c r="S847" s="10">
        <f ca="1">ROUND(tSeniority_Bonus[[#This Row],[YearFrac]]*$S$2,0)</f>
        <v>19491</v>
      </c>
      <c r="T847" s="10">
        <f ca="1">IF(tSeniority_Bonus[[#This Row],[YearFrac]]*$S$2&lt;$S$3,$S$3,IF(tSeniority_Bonus[[#This Row],[YearFrac]]*$S$2&gt;$S$4,$S$4,tSeniority_Bonus[[#This Row],[YearFrac]]*$S$2))</f>
        <v>19491</v>
      </c>
      <c r="U847" s="10">
        <f ca="1">IF(tSeniority_Bonus[[#This Row],[YearFrac]]*$S$2&lt;$S$3,$S$3,tSeniority_Bonus[[#This Row],[YearFrac]]*$S$2)</f>
        <v>19491</v>
      </c>
    </row>
    <row r="848" spans="1:21">
      <c r="A848" s="2">
        <v>1061652</v>
      </c>
      <c r="B848" s="2">
        <v>840</v>
      </c>
      <c r="C848" s="2">
        <v>840</v>
      </c>
      <c r="D848" s="2" t="s">
        <v>1051</v>
      </c>
      <c r="E848" s="3">
        <v>37270</v>
      </c>
      <c r="F848" s="2" t="s">
        <v>14</v>
      </c>
      <c r="G848" s="2" t="s">
        <v>15</v>
      </c>
      <c r="H848" s="3">
        <v>45794</v>
      </c>
      <c r="K848" s="2" t="s">
        <v>38</v>
      </c>
      <c r="L848" s="2" t="s">
        <v>533</v>
      </c>
      <c r="N848" t="s">
        <v>3440</v>
      </c>
      <c r="O848" s="3">
        <v>45306</v>
      </c>
      <c r="P848" s="2">
        <f t="shared" ca="1" si="26"/>
        <v>23</v>
      </c>
      <c r="Q848" s="2">
        <f t="shared" ca="1" si="27"/>
        <v>266</v>
      </c>
      <c r="R848" s="9">
        <f ca="1">ROUNDUP(YEARFRAC(tSeniority_Bonus[[#This Row],[DOH]],TODAY())*12,0)</f>
        <v>267</v>
      </c>
      <c r="S848" s="10">
        <f ca="1">ROUND(tSeniority_Bonus[[#This Row],[YearFrac]]*$S$2,0)</f>
        <v>19491</v>
      </c>
      <c r="T848" s="10">
        <f ca="1">IF(tSeniority_Bonus[[#This Row],[YearFrac]]*$S$2&lt;$S$3,$S$3,IF(tSeniority_Bonus[[#This Row],[YearFrac]]*$S$2&gt;$S$4,$S$4,tSeniority_Bonus[[#This Row],[YearFrac]]*$S$2))</f>
        <v>19491</v>
      </c>
      <c r="U848" s="10">
        <f ca="1">IF(tSeniority_Bonus[[#This Row],[YearFrac]]*$S$2&lt;$S$3,$S$3,tSeniority_Bonus[[#This Row],[YearFrac]]*$S$2)</f>
        <v>19491</v>
      </c>
    </row>
    <row r="849" spans="1:21">
      <c r="A849" s="2">
        <v>1061649</v>
      </c>
      <c r="B849" s="2">
        <v>841</v>
      </c>
      <c r="C849" s="2">
        <v>841</v>
      </c>
      <c r="D849" s="2" t="s">
        <v>1052</v>
      </c>
      <c r="E849" s="3">
        <v>37270</v>
      </c>
      <c r="F849" s="2" t="s">
        <v>19</v>
      </c>
      <c r="G849" s="2" t="s">
        <v>15</v>
      </c>
      <c r="H849" s="3">
        <v>46243</v>
      </c>
      <c r="K849" s="2" t="s">
        <v>80</v>
      </c>
      <c r="L849" s="2" t="s">
        <v>185</v>
      </c>
      <c r="N849" t="s">
        <v>3440</v>
      </c>
      <c r="O849" s="3">
        <v>45306</v>
      </c>
      <c r="P849" s="2">
        <f t="shared" ca="1" si="26"/>
        <v>23</v>
      </c>
      <c r="Q849" s="2">
        <f t="shared" ca="1" si="27"/>
        <v>266</v>
      </c>
      <c r="R849" s="9">
        <f ca="1">ROUNDUP(YEARFRAC(tSeniority_Bonus[[#This Row],[DOH]],TODAY())*12,0)</f>
        <v>267</v>
      </c>
      <c r="S849" s="10">
        <f ca="1">ROUND(tSeniority_Bonus[[#This Row],[YearFrac]]*$S$2,0)</f>
        <v>19491</v>
      </c>
      <c r="T849" s="10">
        <f ca="1">IF(tSeniority_Bonus[[#This Row],[YearFrac]]*$S$2&lt;$S$3,$S$3,IF(tSeniority_Bonus[[#This Row],[YearFrac]]*$S$2&gt;$S$4,$S$4,tSeniority_Bonus[[#This Row],[YearFrac]]*$S$2))</f>
        <v>19491</v>
      </c>
      <c r="U849" s="10">
        <f ca="1">IF(tSeniority_Bonus[[#This Row],[YearFrac]]*$S$2&lt;$S$3,$S$3,tSeniority_Bonus[[#This Row],[YearFrac]]*$S$2)</f>
        <v>19491</v>
      </c>
    </row>
    <row r="850" spans="1:21">
      <c r="A850" s="2">
        <v>1061656</v>
      </c>
      <c r="B850" s="2">
        <v>842</v>
      </c>
      <c r="C850" s="2">
        <v>842</v>
      </c>
      <c r="D850" s="2" t="s">
        <v>1053</v>
      </c>
      <c r="E850" s="3">
        <v>37270</v>
      </c>
      <c r="F850" s="2" t="s">
        <v>322</v>
      </c>
      <c r="G850" s="2" t="s">
        <v>15</v>
      </c>
      <c r="H850" s="3">
        <v>39445</v>
      </c>
      <c r="K850" s="2" t="s">
        <v>69</v>
      </c>
      <c r="L850" s="2" t="s">
        <v>17</v>
      </c>
      <c r="N850" t="s">
        <v>3440</v>
      </c>
      <c r="O850" s="3">
        <v>45306</v>
      </c>
      <c r="P850" s="2">
        <f t="shared" ca="1" si="26"/>
        <v>23</v>
      </c>
      <c r="Q850" s="2">
        <f t="shared" ca="1" si="27"/>
        <v>266</v>
      </c>
      <c r="R850" s="9">
        <f ca="1">ROUNDUP(YEARFRAC(tSeniority_Bonus[[#This Row],[DOH]],TODAY())*12,0)</f>
        <v>267</v>
      </c>
      <c r="S850" s="10">
        <f ca="1">ROUND(tSeniority_Bonus[[#This Row],[YearFrac]]*$S$2,0)</f>
        <v>19491</v>
      </c>
      <c r="T850" s="10">
        <f ca="1">IF(tSeniority_Bonus[[#This Row],[YearFrac]]*$S$2&lt;$S$3,$S$3,IF(tSeniority_Bonus[[#This Row],[YearFrac]]*$S$2&gt;$S$4,$S$4,tSeniority_Bonus[[#This Row],[YearFrac]]*$S$2))</f>
        <v>19491</v>
      </c>
      <c r="U850" s="10">
        <f ca="1">IF(tSeniority_Bonus[[#This Row],[YearFrac]]*$S$2&lt;$S$3,$S$3,tSeniority_Bonus[[#This Row],[YearFrac]]*$S$2)</f>
        <v>19491</v>
      </c>
    </row>
    <row r="851" spans="1:21">
      <c r="A851" s="2">
        <v>1061668</v>
      </c>
      <c r="B851" s="2">
        <v>843</v>
      </c>
      <c r="C851" s="2">
        <v>843</v>
      </c>
      <c r="D851" s="2" t="s">
        <v>1054</v>
      </c>
      <c r="E851" s="3">
        <v>37270</v>
      </c>
      <c r="F851" s="2" t="s">
        <v>28</v>
      </c>
      <c r="G851" s="2" t="s">
        <v>15</v>
      </c>
      <c r="H851" s="3">
        <v>44228</v>
      </c>
      <c r="K851" s="2" t="s">
        <v>63</v>
      </c>
      <c r="L851" s="2" t="s">
        <v>538</v>
      </c>
      <c r="N851" t="s">
        <v>3440</v>
      </c>
      <c r="O851" s="3">
        <v>45306</v>
      </c>
      <c r="P851" s="2">
        <f t="shared" ca="1" si="26"/>
        <v>23</v>
      </c>
      <c r="Q851" s="2">
        <f t="shared" ca="1" si="27"/>
        <v>266</v>
      </c>
      <c r="R851" s="9">
        <f ca="1">ROUNDUP(YEARFRAC(tSeniority_Bonus[[#This Row],[DOH]],TODAY())*12,0)</f>
        <v>267</v>
      </c>
      <c r="S851" s="10">
        <f ca="1">ROUND(tSeniority_Bonus[[#This Row],[YearFrac]]*$S$2,0)</f>
        <v>19491</v>
      </c>
      <c r="T851" s="10">
        <f ca="1">IF(tSeniority_Bonus[[#This Row],[YearFrac]]*$S$2&lt;$S$3,$S$3,IF(tSeniority_Bonus[[#This Row],[YearFrac]]*$S$2&gt;$S$4,$S$4,tSeniority_Bonus[[#This Row],[YearFrac]]*$S$2))</f>
        <v>19491</v>
      </c>
      <c r="U851" s="10">
        <f ca="1">IF(tSeniority_Bonus[[#This Row],[YearFrac]]*$S$2&lt;$S$3,$S$3,tSeniority_Bonus[[#This Row],[YearFrac]]*$S$2)</f>
        <v>19491</v>
      </c>
    </row>
    <row r="852" spans="1:21">
      <c r="A852" s="2">
        <v>1061948</v>
      </c>
      <c r="B852" s="2">
        <v>844</v>
      </c>
      <c r="C852" s="2">
        <v>844</v>
      </c>
      <c r="D852" s="2" t="s">
        <v>1055</v>
      </c>
      <c r="E852" s="3">
        <v>37274</v>
      </c>
      <c r="F852" s="2" t="s">
        <v>14</v>
      </c>
      <c r="G852" s="2" t="s">
        <v>15</v>
      </c>
      <c r="H852" s="3">
        <v>44571</v>
      </c>
      <c r="K852" s="2" t="s">
        <v>63</v>
      </c>
      <c r="L852" s="2" t="s">
        <v>401</v>
      </c>
      <c r="N852" t="s">
        <v>3440</v>
      </c>
      <c r="O852" s="3">
        <v>45306</v>
      </c>
      <c r="P852" s="2">
        <f t="shared" ca="1" si="26"/>
        <v>23</v>
      </c>
      <c r="Q852" s="2">
        <f t="shared" ca="1" si="27"/>
        <v>266</v>
      </c>
      <c r="R852" s="9">
        <f ca="1">ROUNDUP(YEARFRAC(tSeniority_Bonus[[#This Row],[DOH]],TODAY())*12,0)</f>
        <v>267</v>
      </c>
      <c r="S852" s="10">
        <f ca="1">ROUND(tSeniority_Bonus[[#This Row],[YearFrac]]*$S$2,0)</f>
        <v>19491</v>
      </c>
      <c r="T852" s="10">
        <f ca="1">IF(tSeniority_Bonus[[#This Row],[YearFrac]]*$S$2&lt;$S$3,$S$3,IF(tSeniority_Bonus[[#This Row],[YearFrac]]*$S$2&gt;$S$4,$S$4,tSeniority_Bonus[[#This Row],[YearFrac]]*$S$2))</f>
        <v>19491</v>
      </c>
      <c r="U852" s="10">
        <f ca="1">IF(tSeniority_Bonus[[#This Row],[YearFrac]]*$S$2&lt;$S$3,$S$3,tSeniority_Bonus[[#This Row],[YearFrac]]*$S$2)</f>
        <v>19491</v>
      </c>
    </row>
    <row r="853" spans="1:21">
      <c r="A853" s="2">
        <v>1062318</v>
      </c>
      <c r="B853" s="2">
        <v>845</v>
      </c>
      <c r="C853" s="2">
        <v>845</v>
      </c>
      <c r="D853" s="2" t="s">
        <v>1056</v>
      </c>
      <c r="E853" s="3">
        <v>37274</v>
      </c>
      <c r="F853" s="2" t="s">
        <v>28</v>
      </c>
      <c r="G853" s="2" t="s">
        <v>15</v>
      </c>
      <c r="H853" s="3">
        <v>44124</v>
      </c>
      <c r="J853" s="2" t="s">
        <v>60</v>
      </c>
      <c r="K853" s="2" t="s">
        <v>80</v>
      </c>
      <c r="L853" s="2" t="s">
        <v>67</v>
      </c>
      <c r="N853" t="s">
        <v>3440</v>
      </c>
      <c r="O853" s="3">
        <v>45306</v>
      </c>
      <c r="P853" s="2">
        <f t="shared" ca="1" si="26"/>
        <v>23</v>
      </c>
      <c r="Q853" s="2">
        <f t="shared" ca="1" si="27"/>
        <v>266</v>
      </c>
      <c r="R853" s="9">
        <f ca="1">ROUNDUP(YEARFRAC(tSeniority_Bonus[[#This Row],[DOH]],TODAY())*12,0)</f>
        <v>267</v>
      </c>
      <c r="S853" s="10">
        <f ca="1">ROUND(tSeniority_Bonus[[#This Row],[YearFrac]]*$S$2,0)</f>
        <v>19491</v>
      </c>
      <c r="T853" s="10">
        <f ca="1">IF(tSeniority_Bonus[[#This Row],[YearFrac]]*$S$2&lt;$S$3,$S$3,IF(tSeniority_Bonus[[#This Row],[YearFrac]]*$S$2&gt;$S$4,$S$4,tSeniority_Bonus[[#This Row],[YearFrac]]*$S$2))</f>
        <v>19491</v>
      </c>
      <c r="U853" s="10">
        <f ca="1">IF(tSeniority_Bonus[[#This Row],[YearFrac]]*$S$2&lt;$S$3,$S$3,tSeniority_Bonus[[#This Row],[YearFrac]]*$S$2)</f>
        <v>19491</v>
      </c>
    </row>
    <row r="854" spans="1:21">
      <c r="A854" s="2">
        <v>1061950</v>
      </c>
      <c r="B854" s="2">
        <v>846</v>
      </c>
      <c r="C854" s="2">
        <v>846</v>
      </c>
      <c r="D854" s="2" t="s">
        <v>1057</v>
      </c>
      <c r="E854" s="3">
        <v>37274</v>
      </c>
      <c r="F854" s="2" t="s">
        <v>211</v>
      </c>
      <c r="G854" s="2" t="s">
        <v>15</v>
      </c>
      <c r="H854" s="3">
        <v>38152</v>
      </c>
      <c r="K854" s="2" t="s">
        <v>21</v>
      </c>
      <c r="L854" s="2" t="s">
        <v>176</v>
      </c>
      <c r="N854" t="s">
        <v>3440</v>
      </c>
      <c r="O854" s="3">
        <v>45306</v>
      </c>
      <c r="P854" s="2">
        <f t="shared" ca="1" si="26"/>
        <v>23</v>
      </c>
      <c r="Q854" s="2">
        <f t="shared" ca="1" si="27"/>
        <v>266</v>
      </c>
      <c r="R854" s="9">
        <f ca="1">ROUNDUP(YEARFRAC(tSeniority_Bonus[[#This Row],[DOH]],TODAY())*12,0)</f>
        <v>267</v>
      </c>
      <c r="S854" s="10">
        <f ca="1">ROUND(tSeniority_Bonus[[#This Row],[YearFrac]]*$S$2,0)</f>
        <v>19491</v>
      </c>
      <c r="T854" s="10">
        <f ca="1">IF(tSeniority_Bonus[[#This Row],[YearFrac]]*$S$2&lt;$S$3,$S$3,IF(tSeniority_Bonus[[#This Row],[YearFrac]]*$S$2&gt;$S$4,$S$4,tSeniority_Bonus[[#This Row],[YearFrac]]*$S$2))</f>
        <v>19491</v>
      </c>
      <c r="U854" s="10">
        <f ca="1">IF(tSeniority_Bonus[[#This Row],[YearFrac]]*$S$2&lt;$S$3,$S$3,tSeniority_Bonus[[#This Row],[YearFrac]]*$S$2)</f>
        <v>19491</v>
      </c>
    </row>
    <row r="855" spans="1:21">
      <c r="A855" s="2">
        <v>1062320</v>
      </c>
      <c r="B855" s="2">
        <v>847</v>
      </c>
      <c r="C855" s="2">
        <v>847</v>
      </c>
      <c r="D855" s="2" t="s">
        <v>1058</v>
      </c>
      <c r="E855" s="3">
        <v>37274</v>
      </c>
      <c r="F855" s="2" t="s">
        <v>28</v>
      </c>
      <c r="G855" s="2" t="s">
        <v>15</v>
      </c>
      <c r="H855" s="3">
        <v>45455</v>
      </c>
      <c r="K855" s="2" t="s">
        <v>142</v>
      </c>
      <c r="L855" s="2" t="s">
        <v>46</v>
      </c>
      <c r="N855" t="s">
        <v>3440</v>
      </c>
      <c r="O855" s="3">
        <v>45306</v>
      </c>
      <c r="P855" s="2">
        <f t="shared" ca="1" si="26"/>
        <v>23</v>
      </c>
      <c r="Q855" s="2">
        <f t="shared" ca="1" si="27"/>
        <v>266</v>
      </c>
      <c r="R855" s="9">
        <f ca="1">ROUNDUP(YEARFRAC(tSeniority_Bonus[[#This Row],[DOH]],TODAY())*12,0)</f>
        <v>267</v>
      </c>
      <c r="S855" s="10">
        <f ca="1">ROUND(tSeniority_Bonus[[#This Row],[YearFrac]]*$S$2,0)</f>
        <v>19491</v>
      </c>
      <c r="T855" s="10">
        <f ca="1">IF(tSeniority_Bonus[[#This Row],[YearFrac]]*$S$2&lt;$S$3,$S$3,IF(tSeniority_Bonus[[#This Row],[YearFrac]]*$S$2&gt;$S$4,$S$4,tSeniority_Bonus[[#This Row],[YearFrac]]*$S$2))</f>
        <v>19491</v>
      </c>
      <c r="U855" s="10">
        <f ca="1">IF(tSeniority_Bonus[[#This Row],[YearFrac]]*$S$2&lt;$S$3,$S$3,tSeniority_Bonus[[#This Row],[YearFrac]]*$S$2)</f>
        <v>19491</v>
      </c>
    </row>
    <row r="856" spans="1:21">
      <c r="A856" s="2">
        <v>1061952</v>
      </c>
      <c r="B856" s="2">
        <v>848</v>
      </c>
      <c r="C856" s="2">
        <v>848</v>
      </c>
      <c r="D856" s="2" t="s">
        <v>1059</v>
      </c>
      <c r="E856" s="3">
        <v>37274</v>
      </c>
      <c r="F856" s="2" t="s">
        <v>31</v>
      </c>
      <c r="G856" s="2" t="s">
        <v>15</v>
      </c>
      <c r="H856" s="3">
        <v>46312</v>
      </c>
      <c r="K856" s="2" t="s">
        <v>16</v>
      </c>
      <c r="L856" s="2" t="s">
        <v>94</v>
      </c>
      <c r="N856" t="s">
        <v>3440</v>
      </c>
      <c r="O856" s="3">
        <v>45306</v>
      </c>
      <c r="P856" s="2">
        <f t="shared" ca="1" si="26"/>
        <v>23</v>
      </c>
      <c r="Q856" s="2">
        <f t="shared" ca="1" si="27"/>
        <v>266</v>
      </c>
      <c r="R856" s="9">
        <f ca="1">ROUNDUP(YEARFRAC(tSeniority_Bonus[[#This Row],[DOH]],TODAY())*12,0)</f>
        <v>267</v>
      </c>
      <c r="S856" s="10">
        <f ca="1">ROUND(tSeniority_Bonus[[#This Row],[YearFrac]]*$S$2,0)</f>
        <v>19491</v>
      </c>
      <c r="T856" s="10">
        <f ca="1">IF(tSeniority_Bonus[[#This Row],[YearFrac]]*$S$2&lt;$S$3,$S$3,IF(tSeniority_Bonus[[#This Row],[YearFrac]]*$S$2&gt;$S$4,$S$4,tSeniority_Bonus[[#This Row],[YearFrac]]*$S$2))</f>
        <v>19491</v>
      </c>
      <c r="U856" s="10">
        <f ca="1">IF(tSeniority_Bonus[[#This Row],[YearFrac]]*$S$2&lt;$S$3,$S$3,tSeniority_Bonus[[#This Row],[YearFrac]]*$S$2)</f>
        <v>19491</v>
      </c>
    </row>
    <row r="857" spans="1:21">
      <c r="A857" s="2">
        <v>1061733</v>
      </c>
      <c r="B857" s="2">
        <v>849</v>
      </c>
      <c r="C857" s="2">
        <v>849</v>
      </c>
      <c r="D857" s="2" t="s">
        <v>1060</v>
      </c>
      <c r="E857" s="3">
        <v>37277</v>
      </c>
      <c r="F857" s="2" t="s">
        <v>28</v>
      </c>
      <c r="G857" s="2" t="s">
        <v>15</v>
      </c>
      <c r="H857" s="3">
        <v>44124</v>
      </c>
      <c r="K857" s="2" t="s">
        <v>21</v>
      </c>
      <c r="L857" s="2" t="s">
        <v>152</v>
      </c>
      <c r="N857" t="s">
        <v>3440</v>
      </c>
      <c r="O857" s="3">
        <v>45306</v>
      </c>
      <c r="P857" s="2">
        <f t="shared" ca="1" si="26"/>
        <v>23</v>
      </c>
      <c r="Q857" s="2">
        <f t="shared" ca="1" si="27"/>
        <v>266</v>
      </c>
      <c r="R857" s="9">
        <f ca="1">ROUNDUP(YEARFRAC(tSeniority_Bonus[[#This Row],[DOH]],TODAY())*12,0)</f>
        <v>267</v>
      </c>
      <c r="S857" s="10">
        <f ca="1">ROUND(tSeniority_Bonus[[#This Row],[YearFrac]]*$S$2,0)</f>
        <v>19491</v>
      </c>
      <c r="T857" s="10">
        <f ca="1">IF(tSeniority_Bonus[[#This Row],[YearFrac]]*$S$2&lt;$S$3,$S$3,IF(tSeniority_Bonus[[#This Row],[YearFrac]]*$S$2&gt;$S$4,$S$4,tSeniority_Bonus[[#This Row],[YearFrac]]*$S$2))</f>
        <v>19491</v>
      </c>
      <c r="U857" s="10">
        <f ca="1">IF(tSeniority_Bonus[[#This Row],[YearFrac]]*$S$2&lt;$S$3,$S$3,tSeniority_Bonus[[#This Row],[YearFrac]]*$S$2)</f>
        <v>19491</v>
      </c>
    </row>
    <row r="858" spans="1:21">
      <c r="A858" s="2">
        <v>1061734</v>
      </c>
      <c r="B858" s="2">
        <v>850</v>
      </c>
      <c r="C858" s="2">
        <v>850</v>
      </c>
      <c r="D858" s="2" t="s">
        <v>1061</v>
      </c>
      <c r="E858" s="3">
        <v>37277</v>
      </c>
      <c r="F858" s="2" t="s">
        <v>28</v>
      </c>
      <c r="G858" s="2" t="s">
        <v>15</v>
      </c>
      <c r="H858" s="3">
        <v>44228</v>
      </c>
      <c r="K858" s="2" t="s">
        <v>21</v>
      </c>
      <c r="L858" s="2" t="s">
        <v>277</v>
      </c>
      <c r="N858" t="s">
        <v>3440</v>
      </c>
      <c r="O858" s="3">
        <v>45306</v>
      </c>
      <c r="P858" s="2">
        <f t="shared" ca="1" si="26"/>
        <v>23</v>
      </c>
      <c r="Q858" s="2">
        <f t="shared" ca="1" si="27"/>
        <v>266</v>
      </c>
      <c r="R858" s="9">
        <f ca="1">ROUNDUP(YEARFRAC(tSeniority_Bonus[[#This Row],[DOH]],TODAY())*12,0)</f>
        <v>267</v>
      </c>
      <c r="S858" s="10">
        <f ca="1">ROUND(tSeniority_Bonus[[#This Row],[YearFrac]]*$S$2,0)</f>
        <v>19491</v>
      </c>
      <c r="T858" s="10">
        <f ca="1">IF(tSeniority_Bonus[[#This Row],[YearFrac]]*$S$2&lt;$S$3,$S$3,IF(tSeniority_Bonus[[#This Row],[YearFrac]]*$S$2&gt;$S$4,$S$4,tSeniority_Bonus[[#This Row],[YearFrac]]*$S$2))</f>
        <v>19491</v>
      </c>
      <c r="U858" s="10">
        <f ca="1">IF(tSeniority_Bonus[[#This Row],[YearFrac]]*$S$2&lt;$S$3,$S$3,tSeniority_Bonus[[#This Row],[YearFrac]]*$S$2)</f>
        <v>19491</v>
      </c>
    </row>
    <row r="859" spans="1:21">
      <c r="A859" s="2">
        <v>1061737</v>
      </c>
      <c r="B859" s="2">
        <v>851</v>
      </c>
      <c r="C859" s="2">
        <v>851</v>
      </c>
      <c r="D859" s="2" t="s">
        <v>1062</v>
      </c>
      <c r="E859" s="3">
        <v>37277</v>
      </c>
      <c r="F859" s="2" t="s">
        <v>246</v>
      </c>
      <c r="G859" s="2" t="s">
        <v>15</v>
      </c>
      <c r="H859" s="3">
        <v>45488</v>
      </c>
      <c r="K859" s="2" t="s">
        <v>52</v>
      </c>
      <c r="L859" s="2" t="s">
        <v>204</v>
      </c>
      <c r="N859" t="s">
        <v>3440</v>
      </c>
      <c r="O859" s="3">
        <v>45306</v>
      </c>
      <c r="P859" s="2">
        <f t="shared" ca="1" si="26"/>
        <v>23</v>
      </c>
      <c r="Q859" s="2">
        <f t="shared" ca="1" si="27"/>
        <v>266</v>
      </c>
      <c r="R859" s="9">
        <f ca="1">ROUNDUP(YEARFRAC(tSeniority_Bonus[[#This Row],[DOH]],TODAY())*12,0)</f>
        <v>267</v>
      </c>
      <c r="S859" s="10">
        <f ca="1">ROUND(tSeniority_Bonus[[#This Row],[YearFrac]]*$S$2,0)</f>
        <v>19491</v>
      </c>
      <c r="T859" s="10">
        <f ca="1">IF(tSeniority_Bonus[[#This Row],[YearFrac]]*$S$2&lt;$S$3,$S$3,IF(tSeniority_Bonus[[#This Row],[YearFrac]]*$S$2&gt;$S$4,$S$4,tSeniority_Bonus[[#This Row],[YearFrac]]*$S$2))</f>
        <v>19491</v>
      </c>
      <c r="U859" s="10">
        <f ca="1">IF(tSeniority_Bonus[[#This Row],[YearFrac]]*$S$2&lt;$S$3,$S$3,tSeniority_Bonus[[#This Row],[YearFrac]]*$S$2)</f>
        <v>19491</v>
      </c>
    </row>
    <row r="860" spans="1:21">
      <c r="A860" s="2">
        <v>1061738</v>
      </c>
      <c r="B860" s="2">
        <v>852</v>
      </c>
      <c r="C860" s="2">
        <v>852</v>
      </c>
      <c r="D860" s="2" t="s">
        <v>1063</v>
      </c>
      <c r="E860" s="3">
        <v>37277</v>
      </c>
      <c r="F860" s="2" t="s">
        <v>211</v>
      </c>
      <c r="G860" s="2" t="s">
        <v>15</v>
      </c>
      <c r="H860" s="3">
        <v>45455</v>
      </c>
      <c r="K860" s="2" t="s">
        <v>45</v>
      </c>
      <c r="L860" s="2" t="s">
        <v>217</v>
      </c>
      <c r="N860" t="s">
        <v>3440</v>
      </c>
      <c r="O860" s="3">
        <v>45306</v>
      </c>
      <c r="P860" s="2">
        <f t="shared" ca="1" si="26"/>
        <v>23</v>
      </c>
      <c r="Q860" s="2">
        <f t="shared" ca="1" si="27"/>
        <v>266</v>
      </c>
      <c r="R860" s="9">
        <f ca="1">ROUNDUP(YEARFRAC(tSeniority_Bonus[[#This Row],[DOH]],TODAY())*12,0)</f>
        <v>267</v>
      </c>
      <c r="S860" s="10">
        <f ca="1">ROUND(tSeniority_Bonus[[#This Row],[YearFrac]]*$S$2,0)</f>
        <v>19491</v>
      </c>
      <c r="T860" s="10">
        <f ca="1">IF(tSeniority_Bonus[[#This Row],[YearFrac]]*$S$2&lt;$S$3,$S$3,IF(tSeniority_Bonus[[#This Row],[YearFrac]]*$S$2&gt;$S$4,$S$4,tSeniority_Bonus[[#This Row],[YearFrac]]*$S$2))</f>
        <v>19491</v>
      </c>
      <c r="U860" s="10">
        <f ca="1">IF(tSeniority_Bonus[[#This Row],[YearFrac]]*$S$2&lt;$S$3,$S$3,tSeniority_Bonus[[#This Row],[YearFrac]]*$S$2)</f>
        <v>19491</v>
      </c>
    </row>
    <row r="861" spans="1:21">
      <c r="A861" s="2">
        <v>1061739</v>
      </c>
      <c r="B861" s="2">
        <v>853</v>
      </c>
      <c r="C861" s="2">
        <v>853</v>
      </c>
      <c r="D861" s="2" t="s">
        <v>1064</v>
      </c>
      <c r="E861" s="3">
        <v>37277</v>
      </c>
      <c r="F861" s="2" t="s">
        <v>28</v>
      </c>
      <c r="G861" s="2" t="s">
        <v>15</v>
      </c>
      <c r="H861" s="3">
        <v>45455</v>
      </c>
      <c r="K861" s="2" t="s">
        <v>69</v>
      </c>
      <c r="L861" s="2" t="s">
        <v>437</v>
      </c>
      <c r="N861" t="s">
        <v>3440</v>
      </c>
      <c r="O861" s="3">
        <v>45306</v>
      </c>
      <c r="P861" s="2">
        <f t="shared" ca="1" si="26"/>
        <v>23</v>
      </c>
      <c r="Q861" s="2">
        <f t="shared" ca="1" si="27"/>
        <v>266</v>
      </c>
      <c r="R861" s="9">
        <f ca="1">ROUNDUP(YEARFRAC(tSeniority_Bonus[[#This Row],[DOH]],TODAY())*12,0)</f>
        <v>267</v>
      </c>
      <c r="S861" s="10">
        <f ca="1">ROUND(tSeniority_Bonus[[#This Row],[YearFrac]]*$S$2,0)</f>
        <v>19491</v>
      </c>
      <c r="T861" s="10">
        <f ca="1">IF(tSeniority_Bonus[[#This Row],[YearFrac]]*$S$2&lt;$S$3,$S$3,IF(tSeniority_Bonus[[#This Row],[YearFrac]]*$S$2&gt;$S$4,$S$4,tSeniority_Bonus[[#This Row],[YearFrac]]*$S$2))</f>
        <v>19491</v>
      </c>
      <c r="U861" s="10">
        <f ca="1">IF(tSeniority_Bonus[[#This Row],[YearFrac]]*$S$2&lt;$S$3,$S$3,tSeniority_Bonus[[#This Row],[YearFrac]]*$S$2)</f>
        <v>19491</v>
      </c>
    </row>
    <row r="862" spans="1:21">
      <c r="A862" s="2">
        <v>1061740</v>
      </c>
      <c r="B862" s="2">
        <v>854</v>
      </c>
      <c r="C862" s="2">
        <v>854</v>
      </c>
      <c r="D862" s="2" t="s">
        <v>1065</v>
      </c>
      <c r="E862" s="3">
        <v>37277</v>
      </c>
      <c r="F862" s="2" t="s">
        <v>31</v>
      </c>
      <c r="G862" s="2" t="s">
        <v>15</v>
      </c>
      <c r="H862" s="3">
        <v>46399</v>
      </c>
      <c r="K862" s="2" t="s">
        <v>126</v>
      </c>
      <c r="L862" s="2" t="s">
        <v>199</v>
      </c>
      <c r="N862" t="s">
        <v>3440</v>
      </c>
      <c r="O862" s="3">
        <v>45306</v>
      </c>
      <c r="P862" s="2">
        <f t="shared" ca="1" si="26"/>
        <v>23</v>
      </c>
      <c r="Q862" s="2">
        <f t="shared" ca="1" si="27"/>
        <v>266</v>
      </c>
      <c r="R862" s="9">
        <f ca="1">ROUNDUP(YEARFRAC(tSeniority_Bonus[[#This Row],[DOH]],TODAY())*12,0)</f>
        <v>267</v>
      </c>
      <c r="S862" s="10">
        <f ca="1">ROUND(tSeniority_Bonus[[#This Row],[YearFrac]]*$S$2,0)</f>
        <v>19491</v>
      </c>
      <c r="T862" s="10">
        <f ca="1">IF(tSeniority_Bonus[[#This Row],[YearFrac]]*$S$2&lt;$S$3,$S$3,IF(tSeniority_Bonus[[#This Row],[YearFrac]]*$S$2&gt;$S$4,$S$4,tSeniority_Bonus[[#This Row],[YearFrac]]*$S$2))</f>
        <v>19491</v>
      </c>
      <c r="U862" s="10">
        <f ca="1">IF(tSeniority_Bonus[[#This Row],[YearFrac]]*$S$2&lt;$S$3,$S$3,tSeniority_Bonus[[#This Row],[YearFrac]]*$S$2)</f>
        <v>19491</v>
      </c>
    </row>
    <row r="863" spans="1:21">
      <c r="A863" s="2">
        <v>1061746</v>
      </c>
      <c r="B863" s="2">
        <v>855</v>
      </c>
      <c r="C863" s="2">
        <v>855</v>
      </c>
      <c r="D863" s="2" t="s">
        <v>1066</v>
      </c>
      <c r="E863" s="3">
        <v>37277</v>
      </c>
      <c r="F863" s="2" t="s">
        <v>28</v>
      </c>
      <c r="G863" s="2" t="s">
        <v>15</v>
      </c>
      <c r="H863" s="3">
        <v>44228</v>
      </c>
      <c r="K863" s="2" t="s">
        <v>54</v>
      </c>
      <c r="L863" s="2" t="s">
        <v>1067</v>
      </c>
      <c r="N863" t="s">
        <v>3440</v>
      </c>
      <c r="O863" s="3">
        <v>45306</v>
      </c>
      <c r="P863" s="2">
        <f t="shared" ca="1" si="26"/>
        <v>23</v>
      </c>
      <c r="Q863" s="2">
        <f t="shared" ca="1" si="27"/>
        <v>266</v>
      </c>
      <c r="R863" s="9">
        <f ca="1">ROUNDUP(YEARFRAC(tSeniority_Bonus[[#This Row],[DOH]],TODAY())*12,0)</f>
        <v>267</v>
      </c>
      <c r="S863" s="10">
        <f ca="1">ROUND(tSeniority_Bonus[[#This Row],[YearFrac]]*$S$2,0)</f>
        <v>19491</v>
      </c>
      <c r="T863" s="10">
        <f ca="1">IF(tSeniority_Bonus[[#This Row],[YearFrac]]*$S$2&lt;$S$3,$S$3,IF(tSeniority_Bonus[[#This Row],[YearFrac]]*$S$2&gt;$S$4,$S$4,tSeniority_Bonus[[#This Row],[YearFrac]]*$S$2))</f>
        <v>19491</v>
      </c>
      <c r="U863" s="10">
        <f ca="1">IF(tSeniority_Bonus[[#This Row],[YearFrac]]*$S$2&lt;$S$3,$S$3,tSeniority_Bonus[[#This Row],[YearFrac]]*$S$2)</f>
        <v>19491</v>
      </c>
    </row>
    <row r="864" spans="1:21">
      <c r="A864" s="2">
        <v>1061747</v>
      </c>
      <c r="B864" s="2">
        <v>856</v>
      </c>
      <c r="C864" s="2">
        <v>856</v>
      </c>
      <c r="D864" s="2" t="s">
        <v>1068</v>
      </c>
      <c r="E864" s="3">
        <v>37277</v>
      </c>
      <c r="F864" s="2" t="s">
        <v>28</v>
      </c>
      <c r="G864" s="2" t="s">
        <v>15</v>
      </c>
      <c r="H864" s="3">
        <v>44723</v>
      </c>
      <c r="K864" s="2" t="s">
        <v>21</v>
      </c>
      <c r="L864" s="2" t="s">
        <v>121</v>
      </c>
      <c r="N864" t="s">
        <v>3440</v>
      </c>
      <c r="O864" s="3">
        <v>45306</v>
      </c>
      <c r="P864" s="2">
        <f t="shared" ca="1" si="26"/>
        <v>23</v>
      </c>
      <c r="Q864" s="2">
        <f t="shared" ca="1" si="27"/>
        <v>266</v>
      </c>
      <c r="R864" s="9">
        <f ca="1">ROUNDUP(YEARFRAC(tSeniority_Bonus[[#This Row],[DOH]],TODAY())*12,0)</f>
        <v>267</v>
      </c>
      <c r="S864" s="10">
        <f ca="1">ROUND(tSeniority_Bonus[[#This Row],[YearFrac]]*$S$2,0)</f>
        <v>19491</v>
      </c>
      <c r="T864" s="10">
        <f ca="1">IF(tSeniority_Bonus[[#This Row],[YearFrac]]*$S$2&lt;$S$3,$S$3,IF(tSeniority_Bonus[[#This Row],[YearFrac]]*$S$2&gt;$S$4,$S$4,tSeniority_Bonus[[#This Row],[YearFrac]]*$S$2))</f>
        <v>19491</v>
      </c>
      <c r="U864" s="10">
        <f ca="1">IF(tSeniority_Bonus[[#This Row],[YearFrac]]*$S$2&lt;$S$3,$S$3,tSeniority_Bonus[[#This Row],[YearFrac]]*$S$2)</f>
        <v>19491</v>
      </c>
    </row>
    <row r="865" spans="1:21">
      <c r="A865" s="2">
        <v>1061748</v>
      </c>
      <c r="B865" s="2">
        <v>857</v>
      </c>
      <c r="C865" s="2">
        <v>857</v>
      </c>
      <c r="D865" s="2" t="s">
        <v>1069</v>
      </c>
      <c r="E865" s="3">
        <v>37277</v>
      </c>
      <c r="F865" s="2" t="s">
        <v>28</v>
      </c>
      <c r="G865" s="2" t="s">
        <v>15</v>
      </c>
      <c r="H865" s="3">
        <v>45434</v>
      </c>
      <c r="K865" s="2" t="s">
        <v>43</v>
      </c>
      <c r="L865" s="2" t="s">
        <v>121</v>
      </c>
      <c r="N865" t="s">
        <v>3440</v>
      </c>
      <c r="O865" s="3">
        <v>45306</v>
      </c>
      <c r="P865" s="2">
        <f t="shared" ca="1" si="26"/>
        <v>23</v>
      </c>
      <c r="Q865" s="2">
        <f t="shared" ca="1" si="27"/>
        <v>266</v>
      </c>
      <c r="R865" s="9">
        <f ca="1">ROUNDUP(YEARFRAC(tSeniority_Bonus[[#This Row],[DOH]],TODAY())*12,0)</f>
        <v>267</v>
      </c>
      <c r="S865" s="10">
        <f ca="1">ROUND(tSeniority_Bonus[[#This Row],[YearFrac]]*$S$2,0)</f>
        <v>19491</v>
      </c>
      <c r="T865" s="10">
        <f ca="1">IF(tSeniority_Bonus[[#This Row],[YearFrac]]*$S$2&lt;$S$3,$S$3,IF(tSeniority_Bonus[[#This Row],[YearFrac]]*$S$2&gt;$S$4,$S$4,tSeniority_Bonus[[#This Row],[YearFrac]]*$S$2))</f>
        <v>19491</v>
      </c>
      <c r="U865" s="10">
        <f ca="1">IF(tSeniority_Bonus[[#This Row],[YearFrac]]*$S$2&lt;$S$3,$S$3,tSeniority_Bonus[[#This Row],[YearFrac]]*$S$2)</f>
        <v>19491</v>
      </c>
    </row>
    <row r="866" spans="1:21">
      <c r="A866" s="2">
        <v>1061749</v>
      </c>
      <c r="B866" s="2">
        <v>858</v>
      </c>
      <c r="C866" s="2">
        <v>858</v>
      </c>
      <c r="D866" s="2" t="s">
        <v>1070</v>
      </c>
      <c r="E866" s="3">
        <v>37277</v>
      </c>
      <c r="F866" s="2" t="s">
        <v>28</v>
      </c>
      <c r="G866" s="2" t="s">
        <v>15</v>
      </c>
      <c r="H866" s="3">
        <v>44874</v>
      </c>
      <c r="K866" s="2" t="s">
        <v>21</v>
      </c>
      <c r="L866" s="2" t="s">
        <v>296</v>
      </c>
      <c r="N866" t="s">
        <v>3440</v>
      </c>
      <c r="O866" s="3">
        <v>45306</v>
      </c>
      <c r="P866" s="2">
        <f t="shared" ca="1" si="26"/>
        <v>23</v>
      </c>
      <c r="Q866" s="2">
        <f t="shared" ca="1" si="27"/>
        <v>266</v>
      </c>
      <c r="R866" s="9">
        <f ca="1">ROUNDUP(YEARFRAC(tSeniority_Bonus[[#This Row],[DOH]],TODAY())*12,0)</f>
        <v>267</v>
      </c>
      <c r="S866" s="10">
        <f ca="1">ROUND(tSeniority_Bonus[[#This Row],[YearFrac]]*$S$2,0)</f>
        <v>19491</v>
      </c>
      <c r="T866" s="10">
        <f ca="1">IF(tSeniority_Bonus[[#This Row],[YearFrac]]*$S$2&lt;$S$3,$S$3,IF(tSeniority_Bonus[[#This Row],[YearFrac]]*$S$2&gt;$S$4,$S$4,tSeniority_Bonus[[#This Row],[YearFrac]]*$S$2))</f>
        <v>19491</v>
      </c>
      <c r="U866" s="10">
        <f ca="1">IF(tSeniority_Bonus[[#This Row],[YearFrac]]*$S$2&lt;$S$3,$S$3,tSeniority_Bonus[[#This Row],[YearFrac]]*$S$2)</f>
        <v>19491</v>
      </c>
    </row>
    <row r="867" spans="1:21">
      <c r="A867" s="2">
        <v>1061878</v>
      </c>
      <c r="B867" s="2">
        <v>859</v>
      </c>
      <c r="C867" s="2">
        <v>859</v>
      </c>
      <c r="D867" s="2" t="s">
        <v>1071</v>
      </c>
      <c r="E867" s="3">
        <v>37284</v>
      </c>
      <c r="F867" s="2" t="s">
        <v>14</v>
      </c>
      <c r="G867" s="2" t="s">
        <v>15</v>
      </c>
      <c r="H867" s="3">
        <v>45488</v>
      </c>
      <c r="K867" s="2" t="s">
        <v>65</v>
      </c>
      <c r="L867" s="2" t="s">
        <v>33</v>
      </c>
      <c r="N867" t="s">
        <v>3440</v>
      </c>
      <c r="O867" s="3">
        <v>45306</v>
      </c>
      <c r="P867" s="2">
        <f t="shared" ca="1" si="26"/>
        <v>23</v>
      </c>
      <c r="Q867" s="2">
        <f t="shared" ca="1" si="27"/>
        <v>266</v>
      </c>
      <c r="R867" s="9">
        <f ca="1">ROUNDUP(YEARFRAC(tSeniority_Bonus[[#This Row],[DOH]],TODAY())*12,0)</f>
        <v>267</v>
      </c>
      <c r="S867" s="10">
        <f ca="1">ROUND(tSeniority_Bonus[[#This Row],[YearFrac]]*$S$2,0)</f>
        <v>19491</v>
      </c>
      <c r="T867" s="10">
        <f ca="1">IF(tSeniority_Bonus[[#This Row],[YearFrac]]*$S$2&lt;$S$3,$S$3,IF(tSeniority_Bonus[[#This Row],[YearFrac]]*$S$2&gt;$S$4,$S$4,tSeniority_Bonus[[#This Row],[YearFrac]]*$S$2))</f>
        <v>19491</v>
      </c>
      <c r="U867" s="10">
        <f ca="1">IF(tSeniority_Bonus[[#This Row],[YearFrac]]*$S$2&lt;$S$3,$S$3,tSeniority_Bonus[[#This Row],[YearFrac]]*$S$2)</f>
        <v>19491</v>
      </c>
    </row>
    <row r="868" spans="1:21">
      <c r="A868" s="2">
        <v>1061880</v>
      </c>
      <c r="B868" s="2">
        <v>860</v>
      </c>
      <c r="C868" s="2">
        <v>860</v>
      </c>
      <c r="D868" s="2" t="s">
        <v>1072</v>
      </c>
      <c r="E868" s="3">
        <v>37284</v>
      </c>
      <c r="F868" s="2" t="s">
        <v>31</v>
      </c>
      <c r="G868" s="2" t="s">
        <v>15</v>
      </c>
      <c r="H868" s="3">
        <v>46150</v>
      </c>
      <c r="J868" s="2" t="s">
        <v>60</v>
      </c>
      <c r="K868" s="2" t="s">
        <v>69</v>
      </c>
      <c r="L868" s="2" t="s">
        <v>107</v>
      </c>
      <c r="N868" t="s">
        <v>3440</v>
      </c>
      <c r="O868" s="3">
        <v>45306</v>
      </c>
      <c r="P868" s="2">
        <f t="shared" ca="1" si="26"/>
        <v>23</v>
      </c>
      <c r="Q868" s="2">
        <f t="shared" ca="1" si="27"/>
        <v>266</v>
      </c>
      <c r="R868" s="9">
        <f ca="1">ROUNDUP(YEARFRAC(tSeniority_Bonus[[#This Row],[DOH]],TODAY())*12,0)</f>
        <v>267</v>
      </c>
      <c r="S868" s="10">
        <f ca="1">ROUND(tSeniority_Bonus[[#This Row],[YearFrac]]*$S$2,0)</f>
        <v>19491</v>
      </c>
      <c r="T868" s="10">
        <f ca="1">IF(tSeniority_Bonus[[#This Row],[YearFrac]]*$S$2&lt;$S$3,$S$3,IF(tSeniority_Bonus[[#This Row],[YearFrac]]*$S$2&gt;$S$4,$S$4,tSeniority_Bonus[[#This Row],[YearFrac]]*$S$2))</f>
        <v>19491</v>
      </c>
      <c r="U868" s="10">
        <f ca="1">IF(tSeniority_Bonus[[#This Row],[YearFrac]]*$S$2&lt;$S$3,$S$3,tSeniority_Bonus[[#This Row],[YearFrac]]*$S$2)</f>
        <v>19491</v>
      </c>
    </row>
    <row r="869" spans="1:21">
      <c r="A869" s="2">
        <v>1062138</v>
      </c>
      <c r="B869" s="2">
        <v>861</v>
      </c>
      <c r="C869" s="2">
        <v>861</v>
      </c>
      <c r="D869" s="2" t="s">
        <v>1073</v>
      </c>
      <c r="E869" s="3">
        <v>37285</v>
      </c>
      <c r="F869" s="2" t="s">
        <v>28</v>
      </c>
      <c r="G869" s="2" t="s">
        <v>15</v>
      </c>
      <c r="H869" s="3">
        <v>45059</v>
      </c>
      <c r="K869" s="2" t="s">
        <v>43</v>
      </c>
      <c r="L869" s="2" t="s">
        <v>411</v>
      </c>
      <c r="N869" t="s">
        <v>3440</v>
      </c>
      <c r="O869" s="3">
        <v>45306</v>
      </c>
      <c r="P869" s="2">
        <f t="shared" ca="1" si="26"/>
        <v>23</v>
      </c>
      <c r="Q869" s="2">
        <f t="shared" ca="1" si="27"/>
        <v>266</v>
      </c>
      <c r="R869" s="9">
        <f ca="1">ROUNDUP(YEARFRAC(tSeniority_Bonus[[#This Row],[DOH]],TODAY())*12,0)</f>
        <v>267</v>
      </c>
      <c r="S869" s="10">
        <f ca="1">ROUND(tSeniority_Bonus[[#This Row],[YearFrac]]*$S$2,0)</f>
        <v>19491</v>
      </c>
      <c r="T869" s="10">
        <f ca="1">IF(tSeniority_Bonus[[#This Row],[YearFrac]]*$S$2&lt;$S$3,$S$3,IF(tSeniority_Bonus[[#This Row],[YearFrac]]*$S$2&gt;$S$4,$S$4,tSeniority_Bonus[[#This Row],[YearFrac]]*$S$2))</f>
        <v>19491</v>
      </c>
      <c r="U869" s="10">
        <f ca="1">IF(tSeniority_Bonus[[#This Row],[YearFrac]]*$S$2&lt;$S$3,$S$3,tSeniority_Bonus[[#This Row],[YearFrac]]*$S$2)</f>
        <v>19491</v>
      </c>
    </row>
    <row r="870" spans="1:21">
      <c r="A870" s="2">
        <v>1062139</v>
      </c>
      <c r="B870" s="2">
        <v>862</v>
      </c>
      <c r="C870" s="2">
        <v>862</v>
      </c>
      <c r="D870" s="2" t="s">
        <v>1074</v>
      </c>
      <c r="E870" s="3">
        <v>37285</v>
      </c>
      <c r="F870" s="2" t="s">
        <v>14</v>
      </c>
      <c r="G870" s="2" t="s">
        <v>15</v>
      </c>
      <c r="H870" s="3">
        <v>45488</v>
      </c>
      <c r="K870" s="2" t="s">
        <v>63</v>
      </c>
      <c r="L870" s="2" t="s">
        <v>724</v>
      </c>
      <c r="N870" t="s">
        <v>3440</v>
      </c>
      <c r="O870" s="3">
        <v>45306</v>
      </c>
      <c r="P870" s="2">
        <f t="shared" ca="1" si="26"/>
        <v>23</v>
      </c>
      <c r="Q870" s="2">
        <f t="shared" ca="1" si="27"/>
        <v>266</v>
      </c>
      <c r="R870" s="9">
        <f ca="1">ROUNDUP(YEARFRAC(tSeniority_Bonus[[#This Row],[DOH]],TODAY())*12,0)</f>
        <v>267</v>
      </c>
      <c r="S870" s="10">
        <f ca="1">ROUND(tSeniority_Bonus[[#This Row],[YearFrac]]*$S$2,0)</f>
        <v>19491</v>
      </c>
      <c r="T870" s="10">
        <f ca="1">IF(tSeniority_Bonus[[#This Row],[YearFrac]]*$S$2&lt;$S$3,$S$3,IF(tSeniority_Bonus[[#This Row],[YearFrac]]*$S$2&gt;$S$4,$S$4,tSeniority_Bonus[[#This Row],[YearFrac]]*$S$2))</f>
        <v>19491</v>
      </c>
      <c r="U870" s="10">
        <f ca="1">IF(tSeniority_Bonus[[#This Row],[YearFrac]]*$S$2&lt;$S$3,$S$3,tSeniority_Bonus[[#This Row],[YearFrac]]*$S$2)</f>
        <v>19491</v>
      </c>
    </row>
    <row r="871" spans="1:21">
      <c r="A871" s="2">
        <v>1062140</v>
      </c>
      <c r="B871" s="2">
        <v>863</v>
      </c>
      <c r="C871" s="2">
        <v>863</v>
      </c>
      <c r="D871" s="2" t="s">
        <v>1075</v>
      </c>
      <c r="E871" s="3">
        <v>37285</v>
      </c>
      <c r="F871" s="2" t="s">
        <v>14</v>
      </c>
      <c r="G871" s="2" t="s">
        <v>15</v>
      </c>
      <c r="H871" s="3">
        <v>44734</v>
      </c>
      <c r="J871" s="2" t="s">
        <v>35</v>
      </c>
      <c r="K871" s="2" t="s">
        <v>38</v>
      </c>
      <c r="L871" s="2" t="s">
        <v>237</v>
      </c>
      <c r="N871" t="s">
        <v>3440</v>
      </c>
      <c r="O871" s="3">
        <v>45306</v>
      </c>
      <c r="P871" s="2">
        <f t="shared" ca="1" si="26"/>
        <v>23</v>
      </c>
      <c r="Q871" s="2">
        <f t="shared" ca="1" si="27"/>
        <v>266</v>
      </c>
      <c r="R871" s="9">
        <f ca="1">ROUNDUP(YEARFRAC(tSeniority_Bonus[[#This Row],[DOH]],TODAY())*12,0)</f>
        <v>267</v>
      </c>
      <c r="S871" s="10">
        <f ca="1">ROUND(tSeniority_Bonus[[#This Row],[YearFrac]]*$S$2,0)</f>
        <v>19491</v>
      </c>
      <c r="T871" s="10">
        <f ca="1">IF(tSeniority_Bonus[[#This Row],[YearFrac]]*$S$2&lt;$S$3,$S$3,IF(tSeniority_Bonus[[#This Row],[YearFrac]]*$S$2&gt;$S$4,$S$4,tSeniority_Bonus[[#This Row],[YearFrac]]*$S$2))</f>
        <v>19491</v>
      </c>
      <c r="U871" s="10">
        <f ca="1">IF(tSeniority_Bonus[[#This Row],[YearFrac]]*$S$2&lt;$S$3,$S$3,tSeniority_Bonus[[#This Row],[YearFrac]]*$S$2)</f>
        <v>19491</v>
      </c>
    </row>
    <row r="872" spans="1:21">
      <c r="A872" s="2">
        <v>1062142</v>
      </c>
      <c r="B872" s="2">
        <v>864</v>
      </c>
      <c r="C872" s="2">
        <v>864</v>
      </c>
      <c r="D872" s="2" t="s">
        <v>1076</v>
      </c>
      <c r="E872" s="3">
        <v>37288</v>
      </c>
      <c r="F872" s="2" t="s">
        <v>14</v>
      </c>
      <c r="G872" s="2" t="s">
        <v>15</v>
      </c>
      <c r="H872" s="3">
        <v>45521</v>
      </c>
      <c r="K872" s="2" t="s">
        <v>80</v>
      </c>
      <c r="L872" s="2" t="s">
        <v>191</v>
      </c>
      <c r="N872" t="s">
        <v>3440</v>
      </c>
      <c r="O872" s="3">
        <v>45306</v>
      </c>
      <c r="P872" s="2">
        <f t="shared" ca="1" si="26"/>
        <v>23</v>
      </c>
      <c r="Q872" s="2">
        <f t="shared" ca="1" si="27"/>
        <v>266</v>
      </c>
      <c r="R872" s="9">
        <f ca="1">ROUNDUP(YEARFRAC(tSeniority_Bonus[[#This Row],[DOH]],TODAY())*12,0)</f>
        <v>267</v>
      </c>
      <c r="S872" s="10">
        <f ca="1">ROUND(tSeniority_Bonus[[#This Row],[YearFrac]]*$S$2,0)</f>
        <v>19491</v>
      </c>
      <c r="T872" s="10">
        <f ca="1">IF(tSeniority_Bonus[[#This Row],[YearFrac]]*$S$2&lt;$S$3,$S$3,IF(tSeniority_Bonus[[#This Row],[YearFrac]]*$S$2&gt;$S$4,$S$4,tSeniority_Bonus[[#This Row],[YearFrac]]*$S$2))</f>
        <v>19491</v>
      </c>
      <c r="U872" s="10">
        <f ca="1">IF(tSeniority_Bonus[[#This Row],[YearFrac]]*$S$2&lt;$S$3,$S$3,tSeniority_Bonus[[#This Row],[YearFrac]]*$S$2)</f>
        <v>19491</v>
      </c>
    </row>
    <row r="873" spans="1:21">
      <c r="A873" s="2">
        <v>1062146</v>
      </c>
      <c r="B873" s="2">
        <v>865</v>
      </c>
      <c r="C873" s="2">
        <v>865</v>
      </c>
      <c r="D873" s="2" t="s">
        <v>1077</v>
      </c>
      <c r="E873" s="3">
        <v>37288</v>
      </c>
      <c r="F873" s="2" t="s">
        <v>14</v>
      </c>
      <c r="G873" s="2" t="s">
        <v>15</v>
      </c>
      <c r="H873" s="3">
        <v>44571</v>
      </c>
      <c r="K873" s="2" t="s">
        <v>63</v>
      </c>
      <c r="L873" s="2" t="s">
        <v>92</v>
      </c>
      <c r="N873" t="s">
        <v>3440</v>
      </c>
      <c r="O873" s="3">
        <v>45306</v>
      </c>
      <c r="P873" s="2">
        <f t="shared" ca="1" si="26"/>
        <v>23</v>
      </c>
      <c r="Q873" s="2">
        <f t="shared" ca="1" si="27"/>
        <v>266</v>
      </c>
      <c r="R873" s="9">
        <f ca="1">ROUNDUP(YEARFRAC(tSeniority_Bonus[[#This Row],[DOH]],TODAY())*12,0)</f>
        <v>267</v>
      </c>
      <c r="S873" s="10">
        <f ca="1">ROUND(tSeniority_Bonus[[#This Row],[YearFrac]]*$S$2,0)</f>
        <v>19491</v>
      </c>
      <c r="T873" s="10">
        <f ca="1">IF(tSeniority_Bonus[[#This Row],[YearFrac]]*$S$2&lt;$S$3,$S$3,IF(tSeniority_Bonus[[#This Row],[YearFrac]]*$S$2&gt;$S$4,$S$4,tSeniority_Bonus[[#This Row],[YearFrac]]*$S$2))</f>
        <v>19491</v>
      </c>
      <c r="U873" s="10">
        <f ca="1">IF(tSeniority_Bonus[[#This Row],[YearFrac]]*$S$2&lt;$S$3,$S$3,tSeniority_Bonus[[#This Row],[YearFrac]]*$S$2)</f>
        <v>19491</v>
      </c>
    </row>
    <row r="874" spans="1:21">
      <c r="A874" s="2">
        <v>1062321</v>
      </c>
      <c r="B874" s="2">
        <v>866</v>
      </c>
      <c r="C874" s="2">
        <v>866</v>
      </c>
      <c r="D874" s="2" t="s">
        <v>1078</v>
      </c>
      <c r="E874" s="3">
        <v>37290</v>
      </c>
      <c r="F874" s="2" t="s">
        <v>28</v>
      </c>
      <c r="G874" s="2" t="s">
        <v>15</v>
      </c>
      <c r="H874" s="3">
        <v>45001</v>
      </c>
      <c r="K874" s="2" t="s">
        <v>63</v>
      </c>
      <c r="L874" s="2" t="s">
        <v>360</v>
      </c>
      <c r="N874" t="s">
        <v>3440</v>
      </c>
      <c r="O874" s="3">
        <v>45306</v>
      </c>
      <c r="P874" s="2">
        <f t="shared" ca="1" si="26"/>
        <v>23</v>
      </c>
      <c r="Q874" s="2">
        <f t="shared" ca="1" si="27"/>
        <v>266</v>
      </c>
      <c r="R874" s="9">
        <f ca="1">ROUNDUP(YEARFRAC(tSeniority_Bonus[[#This Row],[DOH]],TODAY())*12,0)</f>
        <v>266</v>
      </c>
      <c r="S874" s="10">
        <f ca="1">ROUND(tSeniority_Bonus[[#This Row],[YearFrac]]*$S$2,0)</f>
        <v>19418</v>
      </c>
      <c r="T874" s="10">
        <f ca="1">IF(tSeniority_Bonus[[#This Row],[YearFrac]]*$S$2&lt;$S$3,$S$3,IF(tSeniority_Bonus[[#This Row],[YearFrac]]*$S$2&gt;$S$4,$S$4,tSeniority_Bonus[[#This Row],[YearFrac]]*$S$2))</f>
        <v>19418</v>
      </c>
      <c r="U874" s="10">
        <f ca="1">IF(tSeniority_Bonus[[#This Row],[YearFrac]]*$S$2&lt;$S$3,$S$3,tSeniority_Bonus[[#This Row],[YearFrac]]*$S$2)</f>
        <v>19418</v>
      </c>
    </row>
    <row r="875" spans="1:21">
      <c r="A875" s="2">
        <v>1062809</v>
      </c>
      <c r="B875" s="2">
        <v>867</v>
      </c>
      <c r="C875" s="2">
        <v>867</v>
      </c>
      <c r="D875" s="2" t="s">
        <v>1079</v>
      </c>
      <c r="E875" s="3">
        <v>37290</v>
      </c>
      <c r="F875" s="2" t="s">
        <v>28</v>
      </c>
      <c r="G875" s="2" t="s">
        <v>15</v>
      </c>
      <c r="H875" s="3">
        <v>44874</v>
      </c>
      <c r="K875" s="2" t="s">
        <v>63</v>
      </c>
      <c r="L875" s="2" t="s">
        <v>185</v>
      </c>
      <c r="N875" t="s">
        <v>3440</v>
      </c>
      <c r="O875" s="3">
        <v>45306</v>
      </c>
      <c r="P875" s="2">
        <f t="shared" ca="1" si="26"/>
        <v>23</v>
      </c>
      <c r="Q875" s="2">
        <f t="shared" ca="1" si="27"/>
        <v>266</v>
      </c>
      <c r="R875" s="9">
        <f ca="1">ROUNDUP(YEARFRAC(tSeniority_Bonus[[#This Row],[DOH]],TODAY())*12,0)</f>
        <v>266</v>
      </c>
      <c r="S875" s="10">
        <f ca="1">ROUND(tSeniority_Bonus[[#This Row],[YearFrac]]*$S$2,0)</f>
        <v>19418</v>
      </c>
      <c r="T875" s="10">
        <f ca="1">IF(tSeniority_Bonus[[#This Row],[YearFrac]]*$S$2&lt;$S$3,$S$3,IF(tSeniority_Bonus[[#This Row],[YearFrac]]*$S$2&gt;$S$4,$S$4,tSeniority_Bonus[[#This Row],[YearFrac]]*$S$2))</f>
        <v>19418</v>
      </c>
      <c r="U875" s="10">
        <f ca="1">IF(tSeniority_Bonus[[#This Row],[YearFrac]]*$S$2&lt;$S$3,$S$3,tSeniority_Bonus[[#This Row],[YearFrac]]*$S$2)</f>
        <v>19418</v>
      </c>
    </row>
    <row r="876" spans="1:21">
      <c r="A876" s="2">
        <v>1062325</v>
      </c>
      <c r="B876" s="2">
        <v>868</v>
      </c>
      <c r="C876" s="2">
        <v>868</v>
      </c>
      <c r="D876" s="2" t="s">
        <v>1080</v>
      </c>
      <c r="E876" s="3">
        <v>37291</v>
      </c>
      <c r="F876" s="2" t="s">
        <v>28</v>
      </c>
      <c r="G876" s="2" t="s">
        <v>15</v>
      </c>
      <c r="H876" s="3">
        <v>39534</v>
      </c>
      <c r="K876" s="2" t="s">
        <v>43</v>
      </c>
      <c r="L876" s="2" t="s">
        <v>162</v>
      </c>
      <c r="N876" t="s">
        <v>3440</v>
      </c>
      <c r="O876" s="3">
        <v>45306</v>
      </c>
      <c r="P876" s="2">
        <f t="shared" ca="1" si="26"/>
        <v>23</v>
      </c>
      <c r="Q876" s="2">
        <f t="shared" ca="1" si="27"/>
        <v>265</v>
      </c>
      <c r="R876" s="9">
        <f ca="1">ROUNDUP(YEARFRAC(tSeniority_Bonus[[#This Row],[DOH]],TODAY())*12,0)</f>
        <v>266</v>
      </c>
      <c r="S876" s="10">
        <f ca="1">ROUND(tSeniority_Bonus[[#This Row],[YearFrac]]*$S$2,0)</f>
        <v>19418</v>
      </c>
      <c r="T876" s="10">
        <f ca="1">IF(tSeniority_Bonus[[#This Row],[YearFrac]]*$S$2&lt;$S$3,$S$3,IF(tSeniority_Bonus[[#This Row],[YearFrac]]*$S$2&gt;$S$4,$S$4,tSeniority_Bonus[[#This Row],[YearFrac]]*$S$2))</f>
        <v>19418</v>
      </c>
      <c r="U876" s="10">
        <f ca="1">IF(tSeniority_Bonus[[#This Row],[YearFrac]]*$S$2&lt;$S$3,$S$3,tSeniority_Bonus[[#This Row],[YearFrac]]*$S$2)</f>
        <v>19418</v>
      </c>
    </row>
    <row r="877" spans="1:21">
      <c r="A877" s="2">
        <v>1062326</v>
      </c>
      <c r="B877" s="2">
        <v>869</v>
      </c>
      <c r="C877" s="2">
        <v>869</v>
      </c>
      <c r="D877" s="2" t="s">
        <v>1081</v>
      </c>
      <c r="E877" s="3">
        <v>37291</v>
      </c>
      <c r="F877" s="2" t="s">
        <v>28</v>
      </c>
      <c r="G877" s="2" t="s">
        <v>15</v>
      </c>
      <c r="H877" s="3">
        <v>45816</v>
      </c>
      <c r="K877" s="2" t="s">
        <v>193</v>
      </c>
      <c r="L877" s="2" t="s">
        <v>58</v>
      </c>
      <c r="N877" t="s">
        <v>3440</v>
      </c>
      <c r="O877" s="3">
        <v>45306</v>
      </c>
      <c r="P877" s="2">
        <f t="shared" ca="1" si="26"/>
        <v>23</v>
      </c>
      <c r="Q877" s="2">
        <f t="shared" ca="1" si="27"/>
        <v>265</v>
      </c>
      <c r="R877" s="9">
        <f ca="1">ROUNDUP(YEARFRAC(tSeniority_Bonus[[#This Row],[DOH]],TODAY())*12,0)</f>
        <v>266</v>
      </c>
      <c r="S877" s="10">
        <f ca="1">ROUND(tSeniority_Bonus[[#This Row],[YearFrac]]*$S$2,0)</f>
        <v>19418</v>
      </c>
      <c r="T877" s="10">
        <f ca="1">IF(tSeniority_Bonus[[#This Row],[YearFrac]]*$S$2&lt;$S$3,$S$3,IF(tSeniority_Bonus[[#This Row],[YearFrac]]*$S$2&gt;$S$4,$S$4,tSeniority_Bonus[[#This Row],[YearFrac]]*$S$2))</f>
        <v>19418</v>
      </c>
      <c r="U877" s="10">
        <f ca="1">IF(tSeniority_Bonus[[#This Row],[YearFrac]]*$S$2&lt;$S$3,$S$3,tSeniority_Bonus[[#This Row],[YearFrac]]*$S$2)</f>
        <v>19418</v>
      </c>
    </row>
    <row r="878" spans="1:21">
      <c r="A878" s="2">
        <v>1062327</v>
      </c>
      <c r="B878" s="2">
        <v>870</v>
      </c>
      <c r="C878" s="2">
        <v>870</v>
      </c>
      <c r="D878" s="2" t="s">
        <v>1082</v>
      </c>
      <c r="E878" s="3">
        <v>37291</v>
      </c>
      <c r="F878" s="2" t="s">
        <v>28</v>
      </c>
      <c r="G878" s="2" t="s">
        <v>15</v>
      </c>
      <c r="H878" s="3">
        <v>45059</v>
      </c>
      <c r="K878" s="2" t="s">
        <v>43</v>
      </c>
      <c r="L878" s="2" t="s">
        <v>259</v>
      </c>
      <c r="N878" t="s">
        <v>3440</v>
      </c>
      <c r="O878" s="3">
        <v>45306</v>
      </c>
      <c r="P878" s="2">
        <f t="shared" ca="1" si="26"/>
        <v>23</v>
      </c>
      <c r="Q878" s="2">
        <f t="shared" ca="1" si="27"/>
        <v>265</v>
      </c>
      <c r="R878" s="9">
        <f ca="1">ROUNDUP(YEARFRAC(tSeniority_Bonus[[#This Row],[DOH]],TODAY())*12,0)</f>
        <v>266</v>
      </c>
      <c r="S878" s="10">
        <f ca="1">ROUND(tSeniority_Bonus[[#This Row],[YearFrac]]*$S$2,0)</f>
        <v>19418</v>
      </c>
      <c r="T878" s="10">
        <f ca="1">IF(tSeniority_Bonus[[#This Row],[YearFrac]]*$S$2&lt;$S$3,$S$3,IF(tSeniority_Bonus[[#This Row],[YearFrac]]*$S$2&gt;$S$4,$S$4,tSeniority_Bonus[[#This Row],[YearFrac]]*$S$2))</f>
        <v>19418</v>
      </c>
      <c r="U878" s="10">
        <f ca="1">IF(tSeniority_Bonus[[#This Row],[YearFrac]]*$S$2&lt;$S$3,$S$3,tSeniority_Bonus[[#This Row],[YearFrac]]*$S$2)</f>
        <v>19418</v>
      </c>
    </row>
    <row r="879" spans="1:21">
      <c r="A879" s="2">
        <v>1062330</v>
      </c>
      <c r="B879" s="2">
        <v>871</v>
      </c>
      <c r="C879" s="2">
        <v>871</v>
      </c>
      <c r="D879" s="2" t="s">
        <v>1083</v>
      </c>
      <c r="E879" s="3">
        <v>37291</v>
      </c>
      <c r="F879" s="2" t="s">
        <v>211</v>
      </c>
      <c r="G879" s="2" t="s">
        <v>15</v>
      </c>
      <c r="H879" s="3">
        <v>39466</v>
      </c>
      <c r="K879" s="2" t="s">
        <v>38</v>
      </c>
      <c r="L879" s="2" t="s">
        <v>259</v>
      </c>
      <c r="N879" t="s">
        <v>3440</v>
      </c>
      <c r="O879" s="3">
        <v>45306</v>
      </c>
      <c r="P879" s="2">
        <f t="shared" ca="1" si="26"/>
        <v>23</v>
      </c>
      <c r="Q879" s="2">
        <f t="shared" ca="1" si="27"/>
        <v>265</v>
      </c>
      <c r="R879" s="9">
        <f ca="1">ROUNDUP(YEARFRAC(tSeniority_Bonus[[#This Row],[DOH]],TODAY())*12,0)</f>
        <v>266</v>
      </c>
      <c r="S879" s="10">
        <f ca="1">ROUND(tSeniority_Bonus[[#This Row],[YearFrac]]*$S$2,0)</f>
        <v>19418</v>
      </c>
      <c r="T879" s="10">
        <f ca="1">IF(tSeniority_Bonus[[#This Row],[YearFrac]]*$S$2&lt;$S$3,$S$3,IF(tSeniority_Bonus[[#This Row],[YearFrac]]*$S$2&gt;$S$4,$S$4,tSeniority_Bonus[[#This Row],[YearFrac]]*$S$2))</f>
        <v>19418</v>
      </c>
      <c r="U879" s="10">
        <f ca="1">IF(tSeniority_Bonus[[#This Row],[YearFrac]]*$S$2&lt;$S$3,$S$3,tSeniority_Bonus[[#This Row],[YearFrac]]*$S$2)</f>
        <v>19418</v>
      </c>
    </row>
    <row r="880" spans="1:21">
      <c r="A880" s="2">
        <v>1061961</v>
      </c>
      <c r="B880" s="2">
        <v>872</v>
      </c>
      <c r="C880" s="2">
        <v>872</v>
      </c>
      <c r="D880" s="2" t="s">
        <v>1084</v>
      </c>
      <c r="E880" s="3">
        <v>37291</v>
      </c>
      <c r="F880" s="2" t="s">
        <v>246</v>
      </c>
      <c r="G880" s="2" t="s">
        <v>15</v>
      </c>
      <c r="H880" s="3">
        <v>38021</v>
      </c>
      <c r="K880" s="2" t="s">
        <v>25</v>
      </c>
      <c r="L880" s="2" t="s">
        <v>395</v>
      </c>
      <c r="N880" t="s">
        <v>3440</v>
      </c>
      <c r="O880" s="3">
        <v>45306</v>
      </c>
      <c r="P880" s="2">
        <f t="shared" ca="1" si="26"/>
        <v>23</v>
      </c>
      <c r="Q880" s="2">
        <f t="shared" ca="1" si="27"/>
        <v>265</v>
      </c>
      <c r="R880" s="9">
        <f ca="1">ROUNDUP(YEARFRAC(tSeniority_Bonus[[#This Row],[DOH]],TODAY())*12,0)</f>
        <v>266</v>
      </c>
      <c r="S880" s="10">
        <f ca="1">ROUND(tSeniority_Bonus[[#This Row],[YearFrac]]*$S$2,0)</f>
        <v>19418</v>
      </c>
      <c r="T880" s="10">
        <f ca="1">IF(tSeniority_Bonus[[#This Row],[YearFrac]]*$S$2&lt;$S$3,$S$3,IF(tSeniority_Bonus[[#This Row],[YearFrac]]*$S$2&gt;$S$4,$S$4,tSeniority_Bonus[[#This Row],[YearFrac]]*$S$2))</f>
        <v>19418</v>
      </c>
      <c r="U880" s="10">
        <f ca="1">IF(tSeniority_Bonus[[#This Row],[YearFrac]]*$S$2&lt;$S$3,$S$3,tSeniority_Bonus[[#This Row],[YearFrac]]*$S$2)</f>
        <v>19418</v>
      </c>
    </row>
    <row r="881" spans="1:21">
      <c r="A881" s="2">
        <v>1062331</v>
      </c>
      <c r="B881" s="2">
        <v>873</v>
      </c>
      <c r="C881" s="2">
        <v>873</v>
      </c>
      <c r="D881" s="2" t="s">
        <v>1085</v>
      </c>
      <c r="E881" s="3">
        <v>37291</v>
      </c>
      <c r="F881" s="2" t="s">
        <v>322</v>
      </c>
      <c r="G881" s="2" t="s">
        <v>15</v>
      </c>
      <c r="H881" s="3">
        <v>42074</v>
      </c>
      <c r="J881" s="2" t="s">
        <v>35</v>
      </c>
      <c r="K881" s="2" t="s">
        <v>63</v>
      </c>
      <c r="L881" s="2" t="s">
        <v>705</v>
      </c>
      <c r="N881" t="s">
        <v>3440</v>
      </c>
      <c r="O881" s="3">
        <v>45306</v>
      </c>
      <c r="P881" s="2">
        <f t="shared" ca="1" si="26"/>
        <v>23</v>
      </c>
      <c r="Q881" s="2">
        <f t="shared" ca="1" si="27"/>
        <v>265</v>
      </c>
      <c r="R881" s="9">
        <f ca="1">ROUNDUP(YEARFRAC(tSeniority_Bonus[[#This Row],[DOH]],TODAY())*12,0)</f>
        <v>266</v>
      </c>
      <c r="S881" s="10">
        <f ca="1">ROUND(tSeniority_Bonus[[#This Row],[YearFrac]]*$S$2,0)</f>
        <v>19418</v>
      </c>
      <c r="T881" s="10">
        <f ca="1">IF(tSeniority_Bonus[[#This Row],[YearFrac]]*$S$2&lt;$S$3,$S$3,IF(tSeniority_Bonus[[#This Row],[YearFrac]]*$S$2&gt;$S$4,$S$4,tSeniority_Bonus[[#This Row],[YearFrac]]*$S$2))</f>
        <v>19418</v>
      </c>
      <c r="U881" s="10">
        <f ca="1">IF(tSeniority_Bonus[[#This Row],[YearFrac]]*$S$2&lt;$S$3,$S$3,tSeniority_Bonus[[#This Row],[YearFrac]]*$S$2)</f>
        <v>19418</v>
      </c>
    </row>
    <row r="882" spans="1:21">
      <c r="A882" s="2">
        <v>1062332</v>
      </c>
      <c r="B882" s="2">
        <v>874</v>
      </c>
      <c r="C882" s="2">
        <v>874</v>
      </c>
      <c r="D882" s="2" t="s">
        <v>1086</v>
      </c>
      <c r="E882" s="3">
        <v>37291</v>
      </c>
      <c r="F882" s="2" t="s">
        <v>28</v>
      </c>
      <c r="G882" s="2" t="s">
        <v>15</v>
      </c>
      <c r="H882" s="3">
        <v>46243</v>
      </c>
      <c r="K882" s="2" t="s">
        <v>52</v>
      </c>
      <c r="L882" s="2" t="s">
        <v>237</v>
      </c>
      <c r="N882" t="s">
        <v>3440</v>
      </c>
      <c r="O882" s="3">
        <v>45306</v>
      </c>
      <c r="P882" s="2">
        <f t="shared" ca="1" si="26"/>
        <v>23</v>
      </c>
      <c r="Q882" s="2">
        <f t="shared" ca="1" si="27"/>
        <v>265</v>
      </c>
      <c r="R882" s="9">
        <f ca="1">ROUNDUP(YEARFRAC(tSeniority_Bonus[[#This Row],[DOH]],TODAY())*12,0)</f>
        <v>266</v>
      </c>
      <c r="S882" s="10">
        <f ca="1">ROUND(tSeniority_Bonus[[#This Row],[YearFrac]]*$S$2,0)</f>
        <v>19418</v>
      </c>
      <c r="T882" s="10">
        <f ca="1">IF(tSeniority_Bonus[[#This Row],[YearFrac]]*$S$2&lt;$S$3,$S$3,IF(tSeniority_Bonus[[#This Row],[YearFrac]]*$S$2&gt;$S$4,$S$4,tSeniority_Bonus[[#This Row],[YearFrac]]*$S$2))</f>
        <v>19418</v>
      </c>
      <c r="U882" s="10">
        <f ca="1">IF(tSeniority_Bonus[[#This Row],[YearFrac]]*$S$2&lt;$S$3,$S$3,tSeniority_Bonus[[#This Row],[YearFrac]]*$S$2)</f>
        <v>19418</v>
      </c>
    </row>
    <row r="883" spans="1:21">
      <c r="A883" s="2">
        <v>1062152</v>
      </c>
      <c r="B883" s="2">
        <v>875</v>
      </c>
      <c r="C883" s="2">
        <v>875</v>
      </c>
      <c r="D883" s="2" t="s">
        <v>1087</v>
      </c>
      <c r="E883" s="3">
        <v>37305</v>
      </c>
      <c r="F883" s="2" t="s">
        <v>246</v>
      </c>
      <c r="G883" s="2" t="s">
        <v>15</v>
      </c>
      <c r="H883" s="3">
        <v>39073</v>
      </c>
      <c r="K883" s="2" t="s">
        <v>45</v>
      </c>
      <c r="L883" s="2" t="s">
        <v>468</v>
      </c>
      <c r="N883" t="s">
        <v>3440</v>
      </c>
      <c r="O883" s="3">
        <v>45306</v>
      </c>
      <c r="P883" s="2">
        <f t="shared" ca="1" si="26"/>
        <v>23</v>
      </c>
      <c r="Q883" s="2">
        <f t="shared" ca="1" si="27"/>
        <v>265</v>
      </c>
      <c r="R883" s="9">
        <f ca="1">ROUNDUP(YEARFRAC(tSeniority_Bonus[[#This Row],[DOH]],TODAY())*12,0)</f>
        <v>266</v>
      </c>
      <c r="S883" s="10">
        <f ca="1">ROUND(tSeniority_Bonus[[#This Row],[YearFrac]]*$S$2,0)</f>
        <v>19418</v>
      </c>
      <c r="T883" s="10">
        <f ca="1">IF(tSeniority_Bonus[[#This Row],[YearFrac]]*$S$2&lt;$S$3,$S$3,IF(tSeniority_Bonus[[#This Row],[YearFrac]]*$S$2&gt;$S$4,$S$4,tSeniority_Bonus[[#This Row],[YearFrac]]*$S$2))</f>
        <v>19418</v>
      </c>
      <c r="U883" s="10">
        <f ca="1">IF(tSeniority_Bonus[[#This Row],[YearFrac]]*$S$2&lt;$S$3,$S$3,tSeniority_Bonus[[#This Row],[YearFrac]]*$S$2)</f>
        <v>19418</v>
      </c>
    </row>
    <row r="884" spans="1:21">
      <c r="A884" s="2">
        <v>1062154</v>
      </c>
      <c r="B884" s="2">
        <v>876</v>
      </c>
      <c r="C884" s="2">
        <v>876</v>
      </c>
      <c r="D884" s="2" t="s">
        <v>1088</v>
      </c>
      <c r="E884" s="3">
        <v>37305</v>
      </c>
      <c r="F884" s="2" t="s">
        <v>28</v>
      </c>
      <c r="G884" s="2" t="s">
        <v>15</v>
      </c>
      <c r="H884" s="3">
        <v>44124</v>
      </c>
      <c r="J884" s="2" t="s">
        <v>60</v>
      </c>
      <c r="K884" s="2" t="s">
        <v>38</v>
      </c>
      <c r="L884" s="2" t="s">
        <v>724</v>
      </c>
      <c r="N884" t="s">
        <v>3440</v>
      </c>
      <c r="O884" s="3">
        <v>45306</v>
      </c>
      <c r="P884" s="2">
        <f t="shared" ca="1" si="26"/>
        <v>23</v>
      </c>
      <c r="Q884" s="2">
        <f t="shared" ca="1" si="27"/>
        <v>265</v>
      </c>
      <c r="R884" s="9">
        <f ca="1">ROUNDUP(YEARFRAC(tSeniority_Bonus[[#This Row],[DOH]],TODAY())*12,0)</f>
        <v>266</v>
      </c>
      <c r="S884" s="10">
        <f ca="1">ROUND(tSeniority_Bonus[[#This Row],[YearFrac]]*$S$2,0)</f>
        <v>19418</v>
      </c>
      <c r="T884" s="10">
        <f ca="1">IF(tSeniority_Bonus[[#This Row],[YearFrac]]*$S$2&lt;$S$3,$S$3,IF(tSeniority_Bonus[[#This Row],[YearFrac]]*$S$2&gt;$S$4,$S$4,tSeniority_Bonus[[#This Row],[YearFrac]]*$S$2))</f>
        <v>19418</v>
      </c>
      <c r="U884" s="10">
        <f ca="1">IF(tSeniority_Bonus[[#This Row],[YearFrac]]*$S$2&lt;$S$3,$S$3,tSeniority_Bonus[[#This Row],[YearFrac]]*$S$2)</f>
        <v>19418</v>
      </c>
    </row>
    <row r="885" spans="1:21">
      <c r="A885" s="2">
        <v>1062158</v>
      </c>
      <c r="B885" s="2">
        <v>877</v>
      </c>
      <c r="C885" s="2">
        <v>877</v>
      </c>
      <c r="D885" s="2" t="s">
        <v>1089</v>
      </c>
      <c r="E885" s="3">
        <v>37305</v>
      </c>
      <c r="F885" s="2" t="s">
        <v>57</v>
      </c>
      <c r="G885" s="2" t="s">
        <v>15</v>
      </c>
      <c r="H885" s="3">
        <v>45970</v>
      </c>
      <c r="K885" s="2" t="s">
        <v>54</v>
      </c>
      <c r="L885" s="2" t="s">
        <v>378</v>
      </c>
      <c r="N885" t="s">
        <v>3440</v>
      </c>
      <c r="O885" s="3">
        <v>45306</v>
      </c>
      <c r="P885" s="2">
        <f t="shared" ca="1" si="26"/>
        <v>23</v>
      </c>
      <c r="Q885" s="2">
        <f t="shared" ca="1" si="27"/>
        <v>265</v>
      </c>
      <c r="R885" s="9">
        <f ca="1">ROUNDUP(YEARFRAC(tSeniority_Bonus[[#This Row],[DOH]],TODAY())*12,0)</f>
        <v>266</v>
      </c>
      <c r="S885" s="10">
        <f ca="1">ROUND(tSeniority_Bonus[[#This Row],[YearFrac]]*$S$2,0)</f>
        <v>19418</v>
      </c>
      <c r="T885" s="10">
        <f ca="1">IF(tSeniority_Bonus[[#This Row],[YearFrac]]*$S$2&lt;$S$3,$S$3,IF(tSeniority_Bonus[[#This Row],[YearFrac]]*$S$2&gt;$S$4,$S$4,tSeniority_Bonus[[#This Row],[YearFrac]]*$S$2))</f>
        <v>19418</v>
      </c>
      <c r="U885" s="10">
        <f ca="1">IF(tSeniority_Bonus[[#This Row],[YearFrac]]*$S$2&lt;$S$3,$S$3,tSeniority_Bonus[[#This Row],[YearFrac]]*$S$2)</f>
        <v>19418</v>
      </c>
    </row>
    <row r="886" spans="1:21">
      <c r="A886" s="2">
        <v>1062160</v>
      </c>
      <c r="B886" s="2">
        <v>878</v>
      </c>
      <c r="C886" s="2">
        <v>878</v>
      </c>
      <c r="D886" s="2" t="s">
        <v>1090</v>
      </c>
      <c r="E886" s="3">
        <v>37305</v>
      </c>
      <c r="F886" s="2" t="s">
        <v>211</v>
      </c>
      <c r="G886" s="2" t="s">
        <v>15</v>
      </c>
      <c r="H886" s="3">
        <v>39501</v>
      </c>
      <c r="J886" s="2" t="s">
        <v>60</v>
      </c>
      <c r="K886" s="2" t="s">
        <v>25</v>
      </c>
      <c r="L886" s="2" t="s">
        <v>432</v>
      </c>
      <c r="N886" t="s">
        <v>3440</v>
      </c>
      <c r="O886" s="3">
        <v>45306</v>
      </c>
      <c r="P886" s="2">
        <f t="shared" ca="1" si="26"/>
        <v>23</v>
      </c>
      <c r="Q886" s="2">
        <f t="shared" ca="1" si="27"/>
        <v>265</v>
      </c>
      <c r="R886" s="9">
        <f ca="1">ROUNDUP(YEARFRAC(tSeniority_Bonus[[#This Row],[DOH]],TODAY())*12,0)</f>
        <v>266</v>
      </c>
      <c r="S886" s="10">
        <f ca="1">ROUND(tSeniority_Bonus[[#This Row],[YearFrac]]*$S$2,0)</f>
        <v>19418</v>
      </c>
      <c r="T886" s="10">
        <f ca="1">IF(tSeniority_Bonus[[#This Row],[YearFrac]]*$S$2&lt;$S$3,$S$3,IF(tSeniority_Bonus[[#This Row],[YearFrac]]*$S$2&gt;$S$4,$S$4,tSeniority_Bonus[[#This Row],[YearFrac]]*$S$2))</f>
        <v>19418</v>
      </c>
      <c r="U886" s="10">
        <f ca="1">IF(tSeniority_Bonus[[#This Row],[YearFrac]]*$S$2&lt;$S$3,$S$3,tSeniority_Bonus[[#This Row],[YearFrac]]*$S$2)</f>
        <v>19418</v>
      </c>
    </row>
    <row r="887" spans="1:21">
      <c r="A887" s="2">
        <v>1062161</v>
      </c>
      <c r="B887" s="2">
        <v>879</v>
      </c>
      <c r="C887" s="2">
        <v>879</v>
      </c>
      <c r="D887" s="2" t="s">
        <v>1091</v>
      </c>
      <c r="E887" s="3">
        <v>37305</v>
      </c>
      <c r="F887" s="2" t="s">
        <v>31</v>
      </c>
      <c r="G887" s="2" t="s">
        <v>15</v>
      </c>
      <c r="H887" s="3">
        <v>46351</v>
      </c>
      <c r="K887" s="2" t="s">
        <v>126</v>
      </c>
      <c r="L887" s="2" t="s">
        <v>669</v>
      </c>
      <c r="N887" t="s">
        <v>3440</v>
      </c>
      <c r="O887" s="3">
        <v>45306</v>
      </c>
      <c r="P887" s="2">
        <f t="shared" ca="1" si="26"/>
        <v>23</v>
      </c>
      <c r="Q887" s="2">
        <f t="shared" ca="1" si="27"/>
        <v>265</v>
      </c>
      <c r="R887" s="9">
        <f ca="1">ROUNDUP(YEARFRAC(tSeniority_Bonus[[#This Row],[DOH]],TODAY())*12,0)</f>
        <v>266</v>
      </c>
      <c r="S887" s="10">
        <f ca="1">ROUND(tSeniority_Bonus[[#This Row],[YearFrac]]*$S$2,0)</f>
        <v>19418</v>
      </c>
      <c r="T887" s="10">
        <f ca="1">IF(tSeniority_Bonus[[#This Row],[YearFrac]]*$S$2&lt;$S$3,$S$3,IF(tSeniority_Bonus[[#This Row],[YearFrac]]*$S$2&gt;$S$4,$S$4,tSeniority_Bonus[[#This Row],[YearFrac]]*$S$2))</f>
        <v>19418</v>
      </c>
      <c r="U887" s="10">
        <f ca="1">IF(tSeniority_Bonus[[#This Row],[YearFrac]]*$S$2&lt;$S$3,$S$3,tSeniority_Bonus[[#This Row],[YearFrac]]*$S$2)</f>
        <v>19418</v>
      </c>
    </row>
    <row r="888" spans="1:21">
      <c r="A888" s="2">
        <v>1062526</v>
      </c>
      <c r="B888" s="2">
        <v>880</v>
      </c>
      <c r="C888" s="2">
        <v>880</v>
      </c>
      <c r="D888" s="2" t="s">
        <v>1092</v>
      </c>
      <c r="E888" s="3">
        <v>37305</v>
      </c>
      <c r="F888" s="2" t="s">
        <v>19</v>
      </c>
      <c r="G888" s="2" t="s">
        <v>638</v>
      </c>
      <c r="H888" s="3">
        <v>45998</v>
      </c>
      <c r="K888" s="2" t="s">
        <v>32</v>
      </c>
      <c r="L888" s="2" t="s">
        <v>300</v>
      </c>
      <c r="N888" t="s">
        <v>3440</v>
      </c>
      <c r="O888" s="3">
        <v>45306</v>
      </c>
      <c r="P888" s="2">
        <f t="shared" ca="1" si="26"/>
        <v>23</v>
      </c>
      <c r="Q888" s="2">
        <f t="shared" ca="1" si="27"/>
        <v>265</v>
      </c>
      <c r="R888" s="9">
        <f ca="1">ROUNDUP(YEARFRAC(tSeniority_Bonus[[#This Row],[DOH]],TODAY())*12,0)</f>
        <v>266</v>
      </c>
      <c r="S888" s="10">
        <f ca="1">ROUND(tSeniority_Bonus[[#This Row],[YearFrac]]*$S$2,0)</f>
        <v>19418</v>
      </c>
      <c r="T888" s="10">
        <f ca="1">IF(tSeniority_Bonus[[#This Row],[YearFrac]]*$S$2&lt;$S$3,$S$3,IF(tSeniority_Bonus[[#This Row],[YearFrac]]*$S$2&gt;$S$4,$S$4,tSeniority_Bonus[[#This Row],[YearFrac]]*$S$2))</f>
        <v>19418</v>
      </c>
      <c r="U888" s="10">
        <f ca="1">IF(tSeniority_Bonus[[#This Row],[YearFrac]]*$S$2&lt;$S$3,$S$3,tSeniority_Bonus[[#This Row],[YearFrac]]*$S$2)</f>
        <v>19418</v>
      </c>
    </row>
    <row r="889" spans="1:21">
      <c r="A889" s="2">
        <v>1062162</v>
      </c>
      <c r="B889" s="2">
        <v>881</v>
      </c>
      <c r="C889" s="2">
        <v>881</v>
      </c>
      <c r="D889" s="2" t="s">
        <v>1093</v>
      </c>
      <c r="E889" s="3">
        <v>37305</v>
      </c>
      <c r="F889" s="2" t="s">
        <v>246</v>
      </c>
      <c r="G889" s="2" t="s">
        <v>15</v>
      </c>
      <c r="H889" s="3">
        <v>39197</v>
      </c>
      <c r="K889" s="2" t="s">
        <v>54</v>
      </c>
      <c r="L889" s="2" t="s">
        <v>176</v>
      </c>
      <c r="N889" t="s">
        <v>3440</v>
      </c>
      <c r="O889" s="3">
        <v>45306</v>
      </c>
      <c r="P889" s="2">
        <f t="shared" ca="1" si="26"/>
        <v>23</v>
      </c>
      <c r="Q889" s="2">
        <f t="shared" ca="1" si="27"/>
        <v>265</v>
      </c>
      <c r="R889" s="9">
        <f ca="1">ROUNDUP(YEARFRAC(tSeniority_Bonus[[#This Row],[DOH]],TODAY())*12,0)</f>
        <v>266</v>
      </c>
      <c r="S889" s="10">
        <f ca="1">ROUND(tSeniority_Bonus[[#This Row],[YearFrac]]*$S$2,0)</f>
        <v>19418</v>
      </c>
      <c r="T889" s="10">
        <f ca="1">IF(tSeniority_Bonus[[#This Row],[YearFrac]]*$S$2&lt;$S$3,$S$3,IF(tSeniority_Bonus[[#This Row],[YearFrac]]*$S$2&gt;$S$4,$S$4,tSeniority_Bonus[[#This Row],[YearFrac]]*$S$2))</f>
        <v>19418</v>
      </c>
      <c r="U889" s="10">
        <f ca="1">IF(tSeniority_Bonus[[#This Row],[YearFrac]]*$S$2&lt;$S$3,$S$3,tSeniority_Bonus[[#This Row],[YearFrac]]*$S$2)</f>
        <v>19418</v>
      </c>
    </row>
    <row r="890" spans="1:21">
      <c r="A890" s="2">
        <v>1062527</v>
      </c>
      <c r="B890" s="2">
        <v>882</v>
      </c>
      <c r="C890" s="2">
        <v>882</v>
      </c>
      <c r="D890" s="2" t="s">
        <v>1094</v>
      </c>
      <c r="E890" s="3">
        <v>37306</v>
      </c>
      <c r="F890" s="2" t="s">
        <v>211</v>
      </c>
      <c r="G890" s="2" t="s">
        <v>15</v>
      </c>
      <c r="H890" s="3">
        <v>39501</v>
      </c>
      <c r="K890" s="2" t="s">
        <v>135</v>
      </c>
      <c r="L890" s="2" t="s">
        <v>1095</v>
      </c>
      <c r="N890" t="s">
        <v>3440</v>
      </c>
      <c r="O890" s="3">
        <v>45306</v>
      </c>
      <c r="P890" s="2">
        <f t="shared" ca="1" si="26"/>
        <v>23</v>
      </c>
      <c r="Q890" s="2">
        <f t="shared" ca="1" si="27"/>
        <v>265</v>
      </c>
      <c r="R890" s="9">
        <f ca="1">ROUNDUP(YEARFRAC(tSeniority_Bonus[[#This Row],[DOH]],TODAY())*12,0)</f>
        <v>266</v>
      </c>
      <c r="S890" s="10">
        <f ca="1">ROUND(tSeniority_Bonus[[#This Row],[YearFrac]]*$S$2,0)</f>
        <v>19418</v>
      </c>
      <c r="T890" s="10">
        <f ca="1">IF(tSeniority_Bonus[[#This Row],[YearFrac]]*$S$2&lt;$S$3,$S$3,IF(tSeniority_Bonus[[#This Row],[YearFrac]]*$S$2&gt;$S$4,$S$4,tSeniority_Bonus[[#This Row],[YearFrac]]*$S$2))</f>
        <v>19418</v>
      </c>
      <c r="U890" s="10">
        <f ca="1">IF(tSeniority_Bonus[[#This Row],[YearFrac]]*$S$2&lt;$S$3,$S$3,tSeniority_Bonus[[#This Row],[YearFrac]]*$S$2)</f>
        <v>19418</v>
      </c>
    </row>
    <row r="891" spans="1:21">
      <c r="A891" s="2">
        <v>1063087</v>
      </c>
      <c r="B891" s="2">
        <v>883</v>
      </c>
      <c r="C891" s="2">
        <v>883</v>
      </c>
      <c r="D891" s="2" t="s">
        <v>1096</v>
      </c>
      <c r="E891" s="3">
        <v>37318</v>
      </c>
      <c r="F891" s="2" t="s">
        <v>14</v>
      </c>
      <c r="G891" s="2" t="s">
        <v>15</v>
      </c>
      <c r="H891" s="3">
        <v>44458</v>
      </c>
      <c r="K891" s="2" t="s">
        <v>389</v>
      </c>
      <c r="L891" s="2" t="s">
        <v>17</v>
      </c>
      <c r="N891" t="s">
        <v>3440</v>
      </c>
      <c r="O891" s="3">
        <v>45306</v>
      </c>
      <c r="P891" s="2">
        <f t="shared" ca="1" si="26"/>
        <v>23</v>
      </c>
      <c r="Q891" s="2">
        <f t="shared" ca="1" si="27"/>
        <v>265</v>
      </c>
      <c r="R891" s="9">
        <f ca="1">ROUNDUP(YEARFRAC(tSeniority_Bonus[[#This Row],[DOH]],TODAY())*12,0)</f>
        <v>265</v>
      </c>
      <c r="S891" s="10">
        <f ca="1">ROUND(tSeniority_Bonus[[#This Row],[YearFrac]]*$S$2,0)</f>
        <v>19345</v>
      </c>
      <c r="T891" s="10">
        <f ca="1">IF(tSeniority_Bonus[[#This Row],[YearFrac]]*$S$2&lt;$S$3,$S$3,IF(tSeniority_Bonus[[#This Row],[YearFrac]]*$S$2&gt;$S$4,$S$4,tSeniority_Bonus[[#This Row],[YearFrac]]*$S$2))</f>
        <v>19345</v>
      </c>
      <c r="U891" s="10">
        <f ca="1">IF(tSeniority_Bonus[[#This Row],[YearFrac]]*$S$2&lt;$S$3,$S$3,tSeniority_Bonus[[#This Row],[YearFrac]]*$S$2)</f>
        <v>19345</v>
      </c>
    </row>
    <row r="892" spans="1:21">
      <c r="A892" s="2">
        <v>1062334</v>
      </c>
      <c r="B892" s="2">
        <v>884</v>
      </c>
      <c r="C892" s="2">
        <v>884</v>
      </c>
      <c r="D892" s="2" t="s">
        <v>1097</v>
      </c>
      <c r="E892" s="3">
        <v>37319</v>
      </c>
      <c r="F892" s="2" t="s">
        <v>31</v>
      </c>
      <c r="G892" s="2" t="s">
        <v>15</v>
      </c>
      <c r="H892" s="3">
        <v>46312</v>
      </c>
      <c r="K892" s="2" t="s">
        <v>126</v>
      </c>
      <c r="L892" s="2" t="s">
        <v>145</v>
      </c>
      <c r="N892" t="s">
        <v>3440</v>
      </c>
      <c r="O892" s="3">
        <v>45306</v>
      </c>
      <c r="P892" s="2">
        <f t="shared" ca="1" si="26"/>
        <v>23</v>
      </c>
      <c r="Q892" s="2">
        <f t="shared" ca="1" si="27"/>
        <v>264</v>
      </c>
      <c r="R892" s="9">
        <f ca="1">ROUNDUP(YEARFRAC(tSeniority_Bonus[[#This Row],[DOH]],TODAY())*12,0)</f>
        <v>265</v>
      </c>
      <c r="S892" s="10">
        <f ca="1">ROUND(tSeniority_Bonus[[#This Row],[YearFrac]]*$S$2,0)</f>
        <v>19345</v>
      </c>
      <c r="T892" s="10">
        <f ca="1">IF(tSeniority_Bonus[[#This Row],[YearFrac]]*$S$2&lt;$S$3,$S$3,IF(tSeniority_Bonus[[#This Row],[YearFrac]]*$S$2&gt;$S$4,$S$4,tSeniority_Bonus[[#This Row],[YearFrac]]*$S$2))</f>
        <v>19345</v>
      </c>
      <c r="U892" s="10">
        <f ca="1">IF(tSeniority_Bonus[[#This Row],[YearFrac]]*$S$2&lt;$S$3,$S$3,tSeniority_Bonus[[#This Row],[YearFrac]]*$S$2)</f>
        <v>19345</v>
      </c>
    </row>
    <row r="893" spans="1:21">
      <c r="A893" s="2">
        <v>1063058</v>
      </c>
      <c r="B893" s="2">
        <v>885</v>
      </c>
      <c r="C893" s="2">
        <v>885</v>
      </c>
      <c r="D893" s="2" t="s">
        <v>1098</v>
      </c>
      <c r="E893" s="3">
        <v>37319</v>
      </c>
      <c r="F893" s="2" t="s">
        <v>322</v>
      </c>
      <c r="G893" s="2" t="s">
        <v>15</v>
      </c>
      <c r="H893" s="3">
        <v>39466</v>
      </c>
      <c r="J893" s="2" t="s">
        <v>60</v>
      </c>
      <c r="K893" s="2" t="s">
        <v>45</v>
      </c>
      <c r="L893" s="2" t="s">
        <v>846</v>
      </c>
      <c r="N893" t="s">
        <v>3440</v>
      </c>
      <c r="O893" s="3">
        <v>45306</v>
      </c>
      <c r="P893" s="2">
        <f t="shared" ca="1" si="26"/>
        <v>23</v>
      </c>
      <c r="Q893" s="2">
        <f t="shared" ca="1" si="27"/>
        <v>264</v>
      </c>
      <c r="R893" s="9">
        <f ca="1">ROUNDUP(YEARFRAC(tSeniority_Bonus[[#This Row],[DOH]],TODAY())*12,0)</f>
        <v>265</v>
      </c>
      <c r="S893" s="10">
        <f ca="1">ROUND(tSeniority_Bonus[[#This Row],[YearFrac]]*$S$2,0)</f>
        <v>19345</v>
      </c>
      <c r="T893" s="10">
        <f ca="1">IF(tSeniority_Bonus[[#This Row],[YearFrac]]*$S$2&lt;$S$3,$S$3,IF(tSeniority_Bonus[[#This Row],[YearFrac]]*$S$2&gt;$S$4,$S$4,tSeniority_Bonus[[#This Row],[YearFrac]]*$S$2))</f>
        <v>19345</v>
      </c>
      <c r="U893" s="10">
        <f ca="1">IF(tSeniority_Bonus[[#This Row],[YearFrac]]*$S$2&lt;$S$3,$S$3,tSeniority_Bonus[[#This Row],[YearFrac]]*$S$2)</f>
        <v>19345</v>
      </c>
    </row>
    <row r="894" spans="1:21">
      <c r="A894" s="2">
        <v>1062337</v>
      </c>
      <c r="B894" s="2">
        <v>886</v>
      </c>
      <c r="C894" s="2">
        <v>886</v>
      </c>
      <c r="D894" s="2" t="s">
        <v>1099</v>
      </c>
      <c r="E894" s="3">
        <v>37319</v>
      </c>
      <c r="F894" s="2" t="s">
        <v>57</v>
      </c>
      <c r="G894" s="2" t="s">
        <v>15</v>
      </c>
      <c r="H894" s="3">
        <v>45938</v>
      </c>
      <c r="K894" s="2" t="s">
        <v>65</v>
      </c>
      <c r="L894" s="2" t="s">
        <v>176</v>
      </c>
      <c r="N894" t="s">
        <v>3440</v>
      </c>
      <c r="O894" s="3">
        <v>45306</v>
      </c>
      <c r="P894" s="2">
        <f t="shared" ca="1" si="26"/>
        <v>23</v>
      </c>
      <c r="Q894" s="2">
        <f t="shared" ca="1" si="27"/>
        <v>264</v>
      </c>
      <c r="R894" s="9">
        <f ca="1">ROUNDUP(YEARFRAC(tSeniority_Bonus[[#This Row],[DOH]],TODAY())*12,0)</f>
        <v>265</v>
      </c>
      <c r="S894" s="10">
        <f ca="1">ROUND(tSeniority_Bonus[[#This Row],[YearFrac]]*$S$2,0)</f>
        <v>19345</v>
      </c>
      <c r="T894" s="10">
        <f ca="1">IF(tSeniority_Bonus[[#This Row],[YearFrac]]*$S$2&lt;$S$3,$S$3,IF(tSeniority_Bonus[[#This Row],[YearFrac]]*$S$2&gt;$S$4,$S$4,tSeniority_Bonus[[#This Row],[YearFrac]]*$S$2))</f>
        <v>19345</v>
      </c>
      <c r="U894" s="10">
        <f ca="1">IF(tSeniority_Bonus[[#This Row],[YearFrac]]*$S$2&lt;$S$3,$S$3,tSeniority_Bonus[[#This Row],[YearFrac]]*$S$2)</f>
        <v>19345</v>
      </c>
    </row>
    <row r="895" spans="1:21">
      <c r="A895" s="2">
        <v>1063059</v>
      </c>
      <c r="B895" s="2">
        <v>887</v>
      </c>
      <c r="C895" s="2">
        <v>887</v>
      </c>
      <c r="D895" s="2" t="s">
        <v>1100</v>
      </c>
      <c r="E895" s="3">
        <v>37319</v>
      </c>
      <c r="F895" s="2" t="s">
        <v>19</v>
      </c>
      <c r="G895" s="2" t="s">
        <v>15</v>
      </c>
      <c r="H895" s="3">
        <v>46243</v>
      </c>
      <c r="K895" s="2" t="s">
        <v>69</v>
      </c>
      <c r="L895" s="2" t="s">
        <v>401</v>
      </c>
      <c r="N895" t="s">
        <v>3440</v>
      </c>
      <c r="O895" s="3">
        <v>45306</v>
      </c>
      <c r="P895" s="2">
        <f t="shared" ca="1" si="26"/>
        <v>23</v>
      </c>
      <c r="Q895" s="2">
        <f t="shared" ca="1" si="27"/>
        <v>264</v>
      </c>
      <c r="R895" s="9">
        <f ca="1">ROUNDUP(YEARFRAC(tSeniority_Bonus[[#This Row],[DOH]],TODAY())*12,0)</f>
        <v>265</v>
      </c>
      <c r="S895" s="10">
        <f ca="1">ROUND(tSeniority_Bonus[[#This Row],[YearFrac]]*$S$2,0)</f>
        <v>19345</v>
      </c>
      <c r="T895" s="10">
        <f ca="1">IF(tSeniority_Bonus[[#This Row],[YearFrac]]*$S$2&lt;$S$3,$S$3,IF(tSeniority_Bonus[[#This Row],[YearFrac]]*$S$2&gt;$S$4,$S$4,tSeniority_Bonus[[#This Row],[YearFrac]]*$S$2))</f>
        <v>19345</v>
      </c>
      <c r="U895" s="10">
        <f ca="1">IF(tSeniority_Bonus[[#This Row],[YearFrac]]*$S$2&lt;$S$3,$S$3,tSeniority_Bonus[[#This Row],[YearFrac]]*$S$2)</f>
        <v>19345</v>
      </c>
    </row>
    <row r="896" spans="1:21">
      <c r="A896" s="2">
        <v>1063060</v>
      </c>
      <c r="B896" s="2">
        <v>888</v>
      </c>
      <c r="C896" s="2">
        <v>888</v>
      </c>
      <c r="D896" s="2" t="s">
        <v>1101</v>
      </c>
      <c r="E896" s="3">
        <v>37319</v>
      </c>
      <c r="F896" s="2" t="s">
        <v>28</v>
      </c>
      <c r="G896" s="2" t="s">
        <v>15</v>
      </c>
      <c r="H896" s="3">
        <v>44874</v>
      </c>
      <c r="K896" s="2" t="s">
        <v>16</v>
      </c>
      <c r="L896" s="2" t="s">
        <v>33</v>
      </c>
      <c r="N896" t="s">
        <v>3440</v>
      </c>
      <c r="O896" s="3">
        <v>45306</v>
      </c>
      <c r="P896" s="2">
        <f t="shared" ca="1" si="26"/>
        <v>23</v>
      </c>
      <c r="Q896" s="2">
        <f t="shared" ca="1" si="27"/>
        <v>264</v>
      </c>
      <c r="R896" s="9">
        <f ca="1">ROUNDUP(YEARFRAC(tSeniority_Bonus[[#This Row],[DOH]],TODAY())*12,0)</f>
        <v>265</v>
      </c>
      <c r="S896" s="10">
        <f ca="1">ROUND(tSeniority_Bonus[[#This Row],[YearFrac]]*$S$2,0)</f>
        <v>19345</v>
      </c>
      <c r="T896" s="10">
        <f ca="1">IF(tSeniority_Bonus[[#This Row],[YearFrac]]*$S$2&lt;$S$3,$S$3,IF(tSeniority_Bonus[[#This Row],[YearFrac]]*$S$2&gt;$S$4,$S$4,tSeniority_Bonus[[#This Row],[YearFrac]]*$S$2))</f>
        <v>19345</v>
      </c>
      <c r="U896" s="10">
        <f ca="1">IF(tSeniority_Bonus[[#This Row],[YearFrac]]*$S$2&lt;$S$3,$S$3,tSeniority_Bonus[[#This Row],[YearFrac]]*$S$2)</f>
        <v>19345</v>
      </c>
    </row>
    <row r="897" spans="1:21">
      <c r="A897" s="2">
        <v>1063061</v>
      </c>
      <c r="B897" s="2">
        <v>889</v>
      </c>
      <c r="C897" s="2">
        <v>889</v>
      </c>
      <c r="D897" s="2" t="s">
        <v>1102</v>
      </c>
      <c r="E897" s="3">
        <v>37319</v>
      </c>
      <c r="F897" s="2" t="s">
        <v>14</v>
      </c>
      <c r="G897" s="2" t="s">
        <v>15</v>
      </c>
      <c r="H897" s="3">
        <v>45488</v>
      </c>
      <c r="K897" s="2" t="s">
        <v>135</v>
      </c>
      <c r="L897" s="2" t="s">
        <v>268</v>
      </c>
      <c r="N897" t="s">
        <v>3440</v>
      </c>
      <c r="O897" s="3">
        <v>45306</v>
      </c>
      <c r="P897" s="2">
        <f t="shared" ca="1" si="26"/>
        <v>23</v>
      </c>
      <c r="Q897" s="2">
        <f t="shared" ca="1" si="27"/>
        <v>264</v>
      </c>
      <c r="R897" s="9">
        <f ca="1">ROUNDUP(YEARFRAC(tSeniority_Bonus[[#This Row],[DOH]],TODAY())*12,0)</f>
        <v>265</v>
      </c>
      <c r="S897" s="10">
        <f ca="1">ROUND(tSeniority_Bonus[[#This Row],[YearFrac]]*$S$2,0)</f>
        <v>19345</v>
      </c>
      <c r="T897" s="10">
        <f ca="1">IF(tSeniority_Bonus[[#This Row],[YearFrac]]*$S$2&lt;$S$3,$S$3,IF(tSeniority_Bonus[[#This Row],[YearFrac]]*$S$2&gt;$S$4,$S$4,tSeniority_Bonus[[#This Row],[YearFrac]]*$S$2))</f>
        <v>19345</v>
      </c>
      <c r="U897" s="10">
        <f ca="1">IF(tSeniority_Bonus[[#This Row],[YearFrac]]*$S$2&lt;$S$3,$S$3,tSeniority_Bonus[[#This Row],[YearFrac]]*$S$2)</f>
        <v>19345</v>
      </c>
    </row>
    <row r="898" spans="1:21">
      <c r="A898" s="2">
        <v>1062339</v>
      </c>
      <c r="B898" s="2">
        <v>890</v>
      </c>
      <c r="C898" s="2">
        <v>890</v>
      </c>
      <c r="D898" s="2" t="s">
        <v>1103</v>
      </c>
      <c r="E898" s="3">
        <v>37319</v>
      </c>
      <c r="F898" s="2" t="s">
        <v>14</v>
      </c>
      <c r="G898" s="2" t="s">
        <v>15</v>
      </c>
      <c r="H898" s="3">
        <v>45488</v>
      </c>
      <c r="K898" s="2" t="s">
        <v>63</v>
      </c>
      <c r="L898" s="2" t="s">
        <v>58</v>
      </c>
      <c r="N898" t="s">
        <v>3440</v>
      </c>
      <c r="O898" s="3">
        <v>45306</v>
      </c>
      <c r="P898" s="2">
        <f t="shared" ca="1" si="26"/>
        <v>23</v>
      </c>
      <c r="Q898" s="2">
        <f t="shared" ca="1" si="27"/>
        <v>264</v>
      </c>
      <c r="R898" s="9">
        <f ca="1">ROUNDUP(YEARFRAC(tSeniority_Bonus[[#This Row],[DOH]],TODAY())*12,0)</f>
        <v>265</v>
      </c>
      <c r="S898" s="10">
        <f ca="1">ROUND(tSeniority_Bonus[[#This Row],[YearFrac]]*$S$2,0)</f>
        <v>19345</v>
      </c>
      <c r="T898" s="10">
        <f ca="1">IF(tSeniority_Bonus[[#This Row],[YearFrac]]*$S$2&lt;$S$3,$S$3,IF(tSeniority_Bonus[[#This Row],[YearFrac]]*$S$2&gt;$S$4,$S$4,tSeniority_Bonus[[#This Row],[YearFrac]]*$S$2))</f>
        <v>19345</v>
      </c>
      <c r="U898" s="10">
        <f ca="1">IF(tSeniority_Bonus[[#This Row],[YearFrac]]*$S$2&lt;$S$3,$S$3,tSeniority_Bonus[[#This Row],[YearFrac]]*$S$2)</f>
        <v>19345</v>
      </c>
    </row>
    <row r="899" spans="1:21">
      <c r="A899" s="2">
        <v>1063081</v>
      </c>
      <c r="B899" s="2">
        <v>891</v>
      </c>
      <c r="C899" s="2">
        <v>891</v>
      </c>
      <c r="D899" s="2" t="s">
        <v>1104</v>
      </c>
      <c r="E899" s="3">
        <v>37323</v>
      </c>
      <c r="F899" s="2" t="s">
        <v>28</v>
      </c>
      <c r="G899" s="2" t="s">
        <v>15</v>
      </c>
      <c r="H899" s="3">
        <v>44124</v>
      </c>
      <c r="K899" s="2" t="s">
        <v>45</v>
      </c>
      <c r="L899" s="2" t="s">
        <v>242</v>
      </c>
      <c r="N899" t="s">
        <v>3440</v>
      </c>
      <c r="O899" s="3">
        <v>45306</v>
      </c>
      <c r="P899" s="2">
        <f t="shared" ca="1" si="26"/>
        <v>23</v>
      </c>
      <c r="Q899" s="2">
        <f t="shared" ca="1" si="27"/>
        <v>264</v>
      </c>
      <c r="R899" s="9">
        <f ca="1">ROUNDUP(YEARFRAC(tSeniority_Bonus[[#This Row],[DOH]],TODAY())*12,0)</f>
        <v>265</v>
      </c>
      <c r="S899" s="10">
        <f ca="1">ROUND(tSeniority_Bonus[[#This Row],[YearFrac]]*$S$2,0)</f>
        <v>19345</v>
      </c>
      <c r="T899" s="10">
        <f ca="1">IF(tSeniority_Bonus[[#This Row],[YearFrac]]*$S$2&lt;$S$3,$S$3,IF(tSeniority_Bonus[[#This Row],[YearFrac]]*$S$2&gt;$S$4,$S$4,tSeniority_Bonus[[#This Row],[YearFrac]]*$S$2))</f>
        <v>19345</v>
      </c>
      <c r="U899" s="10">
        <f ca="1">IF(tSeniority_Bonus[[#This Row],[YearFrac]]*$S$2&lt;$S$3,$S$3,tSeniority_Bonus[[#This Row],[YearFrac]]*$S$2)</f>
        <v>19345</v>
      </c>
    </row>
    <row r="900" spans="1:21">
      <c r="A900" s="2">
        <v>1062534</v>
      </c>
      <c r="B900" s="2">
        <v>892</v>
      </c>
      <c r="C900" s="2">
        <v>892</v>
      </c>
      <c r="D900" s="2" t="s">
        <v>1105</v>
      </c>
      <c r="E900" s="3">
        <v>37326</v>
      </c>
      <c r="F900" s="2" t="s">
        <v>28</v>
      </c>
      <c r="G900" s="2" t="s">
        <v>15</v>
      </c>
      <c r="H900" s="3">
        <v>46090</v>
      </c>
      <c r="K900" s="2" t="s">
        <v>43</v>
      </c>
      <c r="L900" s="2" t="s">
        <v>92</v>
      </c>
      <c r="N900" t="s">
        <v>3440</v>
      </c>
      <c r="O900" s="3">
        <v>45306</v>
      </c>
      <c r="P900" s="2">
        <f t="shared" ca="1" si="26"/>
        <v>23</v>
      </c>
      <c r="Q900" s="2">
        <f t="shared" ca="1" si="27"/>
        <v>264</v>
      </c>
      <c r="R900" s="9">
        <f ca="1">ROUNDUP(YEARFRAC(tSeniority_Bonus[[#This Row],[DOH]],TODAY())*12,0)</f>
        <v>265</v>
      </c>
      <c r="S900" s="10">
        <f ca="1">ROUND(tSeniority_Bonus[[#This Row],[YearFrac]]*$S$2,0)</f>
        <v>19345</v>
      </c>
      <c r="T900" s="10">
        <f ca="1">IF(tSeniority_Bonus[[#This Row],[YearFrac]]*$S$2&lt;$S$3,$S$3,IF(tSeniority_Bonus[[#This Row],[YearFrac]]*$S$2&gt;$S$4,$S$4,tSeniority_Bonus[[#This Row],[YearFrac]]*$S$2))</f>
        <v>19345</v>
      </c>
      <c r="U900" s="10">
        <f ca="1">IF(tSeniority_Bonus[[#This Row],[YearFrac]]*$S$2&lt;$S$3,$S$3,tSeniority_Bonus[[#This Row],[YearFrac]]*$S$2)</f>
        <v>19345</v>
      </c>
    </row>
    <row r="901" spans="1:21">
      <c r="A901" s="2">
        <v>1062540</v>
      </c>
      <c r="B901" s="2">
        <v>893</v>
      </c>
      <c r="C901" s="2">
        <v>893</v>
      </c>
      <c r="D901" s="2" t="s">
        <v>1106</v>
      </c>
      <c r="E901" s="3">
        <v>37326</v>
      </c>
      <c r="F901" s="2" t="s">
        <v>28</v>
      </c>
      <c r="G901" s="2" t="s">
        <v>15</v>
      </c>
      <c r="H901" s="3">
        <v>46208</v>
      </c>
      <c r="K901" s="2" t="s">
        <v>25</v>
      </c>
      <c r="L901" s="2" t="s">
        <v>401</v>
      </c>
      <c r="N901" t="s">
        <v>3440</v>
      </c>
      <c r="O901" s="3">
        <v>45306</v>
      </c>
      <c r="P901" s="2">
        <f t="shared" ca="1" si="26"/>
        <v>23</v>
      </c>
      <c r="Q901" s="2">
        <f t="shared" ca="1" si="27"/>
        <v>264</v>
      </c>
      <c r="R901" s="9">
        <f ca="1">ROUNDUP(YEARFRAC(tSeniority_Bonus[[#This Row],[DOH]],TODAY())*12,0)</f>
        <v>265</v>
      </c>
      <c r="S901" s="10">
        <f ca="1">ROUND(tSeniority_Bonus[[#This Row],[YearFrac]]*$S$2,0)</f>
        <v>19345</v>
      </c>
      <c r="T901" s="10">
        <f ca="1">IF(tSeniority_Bonus[[#This Row],[YearFrac]]*$S$2&lt;$S$3,$S$3,IF(tSeniority_Bonus[[#This Row],[YearFrac]]*$S$2&gt;$S$4,$S$4,tSeniority_Bonus[[#This Row],[YearFrac]]*$S$2))</f>
        <v>19345</v>
      </c>
      <c r="U901" s="10">
        <f ca="1">IF(tSeniority_Bonus[[#This Row],[YearFrac]]*$S$2&lt;$S$3,$S$3,tSeniority_Bonus[[#This Row],[YearFrac]]*$S$2)</f>
        <v>19345</v>
      </c>
    </row>
    <row r="902" spans="1:21">
      <c r="A902" s="2">
        <v>1062535</v>
      </c>
      <c r="B902" s="2">
        <v>894</v>
      </c>
      <c r="C902" s="2">
        <v>894</v>
      </c>
      <c r="D902" s="2" t="s">
        <v>1107</v>
      </c>
      <c r="E902" s="3">
        <v>37326</v>
      </c>
      <c r="F902" s="2" t="s">
        <v>14</v>
      </c>
      <c r="G902" s="2" t="s">
        <v>15</v>
      </c>
      <c r="H902" s="3">
        <v>44458</v>
      </c>
      <c r="K902" s="2" t="s">
        <v>63</v>
      </c>
      <c r="L902" s="2" t="s">
        <v>191</v>
      </c>
      <c r="N902" t="s">
        <v>3440</v>
      </c>
      <c r="O902" s="3">
        <v>45306</v>
      </c>
      <c r="P902" s="2">
        <f t="shared" ca="1" si="26"/>
        <v>23</v>
      </c>
      <c r="Q902" s="2">
        <f t="shared" ca="1" si="27"/>
        <v>264</v>
      </c>
      <c r="R902" s="9">
        <f ca="1">ROUNDUP(YEARFRAC(tSeniority_Bonus[[#This Row],[DOH]],TODAY())*12,0)</f>
        <v>265</v>
      </c>
      <c r="S902" s="10">
        <f ca="1">ROUND(tSeniority_Bonus[[#This Row],[YearFrac]]*$S$2,0)</f>
        <v>19345</v>
      </c>
      <c r="T902" s="10">
        <f ca="1">IF(tSeniority_Bonus[[#This Row],[YearFrac]]*$S$2&lt;$S$3,$S$3,IF(tSeniority_Bonus[[#This Row],[YearFrac]]*$S$2&gt;$S$4,$S$4,tSeniority_Bonus[[#This Row],[YearFrac]]*$S$2))</f>
        <v>19345</v>
      </c>
      <c r="U902" s="10">
        <f ca="1">IF(tSeniority_Bonus[[#This Row],[YearFrac]]*$S$2&lt;$S$3,$S$3,tSeniority_Bonus[[#This Row],[YearFrac]]*$S$2)</f>
        <v>19345</v>
      </c>
    </row>
    <row r="903" spans="1:21">
      <c r="A903" s="2">
        <v>1062539</v>
      </c>
      <c r="B903" s="2">
        <v>895</v>
      </c>
      <c r="C903" s="2">
        <v>895</v>
      </c>
      <c r="D903" s="2" t="s">
        <v>1108</v>
      </c>
      <c r="E903" s="3">
        <v>37326</v>
      </c>
      <c r="F903" s="2" t="s">
        <v>28</v>
      </c>
      <c r="G903" s="2" t="s">
        <v>15</v>
      </c>
      <c r="H903" s="3">
        <v>39829</v>
      </c>
      <c r="K903" s="2" t="s">
        <v>135</v>
      </c>
      <c r="L903" s="2" t="s">
        <v>274</v>
      </c>
      <c r="N903" t="s">
        <v>3440</v>
      </c>
      <c r="O903" s="3">
        <v>45306</v>
      </c>
      <c r="P903" s="2">
        <f t="shared" ca="1" si="26"/>
        <v>23</v>
      </c>
      <c r="Q903" s="2">
        <f t="shared" ca="1" si="27"/>
        <v>264</v>
      </c>
      <c r="R903" s="9">
        <f ca="1">ROUNDUP(YEARFRAC(tSeniority_Bonus[[#This Row],[DOH]],TODAY())*12,0)</f>
        <v>265</v>
      </c>
      <c r="S903" s="10">
        <f ca="1">ROUND(tSeniority_Bonus[[#This Row],[YearFrac]]*$S$2,0)</f>
        <v>19345</v>
      </c>
      <c r="T903" s="10">
        <f ca="1">IF(tSeniority_Bonus[[#This Row],[YearFrac]]*$S$2&lt;$S$3,$S$3,IF(tSeniority_Bonus[[#This Row],[YearFrac]]*$S$2&gt;$S$4,$S$4,tSeniority_Bonus[[#This Row],[YearFrac]]*$S$2))</f>
        <v>19345</v>
      </c>
      <c r="U903" s="10">
        <f ca="1">IF(tSeniority_Bonus[[#This Row],[YearFrac]]*$S$2&lt;$S$3,$S$3,tSeniority_Bonus[[#This Row],[YearFrac]]*$S$2)</f>
        <v>19345</v>
      </c>
    </row>
    <row r="904" spans="1:21">
      <c r="A904" s="2">
        <v>1062537</v>
      </c>
      <c r="B904" s="2">
        <v>896</v>
      </c>
      <c r="C904" s="2">
        <v>896</v>
      </c>
      <c r="D904" s="2" t="s">
        <v>1109</v>
      </c>
      <c r="E904" s="3">
        <v>37326</v>
      </c>
      <c r="F904" s="2" t="s">
        <v>211</v>
      </c>
      <c r="G904" s="2" t="s">
        <v>15</v>
      </c>
      <c r="H904" s="3">
        <v>39755</v>
      </c>
      <c r="J904" s="2" t="s">
        <v>60</v>
      </c>
      <c r="K904" s="2" t="s">
        <v>16</v>
      </c>
      <c r="L904" s="2" t="s">
        <v>67</v>
      </c>
      <c r="N904" t="s">
        <v>3440</v>
      </c>
      <c r="O904" s="3">
        <v>45306</v>
      </c>
      <c r="P904" s="2">
        <f t="shared" ca="1" si="26"/>
        <v>23</v>
      </c>
      <c r="Q904" s="2">
        <f t="shared" ca="1" si="27"/>
        <v>264</v>
      </c>
      <c r="R904" s="9">
        <f ca="1">ROUNDUP(YEARFRAC(tSeniority_Bonus[[#This Row],[DOH]],TODAY())*12,0)</f>
        <v>265</v>
      </c>
      <c r="S904" s="10">
        <f ca="1">ROUND(tSeniority_Bonus[[#This Row],[YearFrac]]*$S$2,0)</f>
        <v>19345</v>
      </c>
      <c r="T904" s="10">
        <f ca="1">IF(tSeniority_Bonus[[#This Row],[YearFrac]]*$S$2&lt;$S$3,$S$3,IF(tSeniority_Bonus[[#This Row],[YearFrac]]*$S$2&gt;$S$4,$S$4,tSeniority_Bonus[[#This Row],[YearFrac]]*$S$2))</f>
        <v>19345</v>
      </c>
      <c r="U904" s="10">
        <f ca="1">IF(tSeniority_Bonus[[#This Row],[YearFrac]]*$S$2&lt;$S$3,$S$3,tSeniority_Bonus[[#This Row],[YearFrac]]*$S$2)</f>
        <v>19345</v>
      </c>
    </row>
    <row r="905" spans="1:21">
      <c r="A905" s="2">
        <v>1062538</v>
      </c>
      <c r="B905" s="2">
        <v>897</v>
      </c>
      <c r="C905" s="2">
        <v>897</v>
      </c>
      <c r="D905" s="2" t="s">
        <v>1110</v>
      </c>
      <c r="E905" s="3">
        <v>37326</v>
      </c>
      <c r="F905" s="2" t="s">
        <v>19</v>
      </c>
      <c r="G905" s="2" t="s">
        <v>15</v>
      </c>
      <c r="H905" s="3">
        <v>44723</v>
      </c>
      <c r="K905" s="2" t="s">
        <v>126</v>
      </c>
      <c r="L905" s="2" t="s">
        <v>362</v>
      </c>
      <c r="N905" t="s">
        <v>3440</v>
      </c>
      <c r="O905" s="3">
        <v>45306</v>
      </c>
      <c r="P905" s="2">
        <f t="shared" ref="P905:P968" ca="1" si="28">ROUNDUP((TODAY()-E905)/365.25,0)</f>
        <v>23</v>
      </c>
      <c r="Q905" s="2">
        <f t="shared" ref="Q905:Q968" ca="1" si="29">DATEDIF(E905,TODAY(),"M")</f>
        <v>264</v>
      </c>
      <c r="R905" s="9">
        <f ca="1">ROUNDUP(YEARFRAC(tSeniority_Bonus[[#This Row],[DOH]],TODAY())*12,0)</f>
        <v>265</v>
      </c>
      <c r="S905" s="10">
        <f ca="1">ROUND(tSeniority_Bonus[[#This Row],[YearFrac]]*$S$2,0)</f>
        <v>19345</v>
      </c>
      <c r="T905" s="10">
        <f ca="1">IF(tSeniority_Bonus[[#This Row],[YearFrac]]*$S$2&lt;$S$3,$S$3,IF(tSeniority_Bonus[[#This Row],[YearFrac]]*$S$2&gt;$S$4,$S$4,tSeniority_Bonus[[#This Row],[YearFrac]]*$S$2))</f>
        <v>19345</v>
      </c>
      <c r="U905" s="10">
        <f ca="1">IF(tSeniority_Bonus[[#This Row],[YearFrac]]*$S$2&lt;$S$3,$S$3,tSeniority_Bonus[[#This Row],[YearFrac]]*$S$2)</f>
        <v>19345</v>
      </c>
    </row>
    <row r="906" spans="1:21">
      <c r="A906" s="2">
        <v>1062528</v>
      </c>
      <c r="B906" s="2">
        <v>898</v>
      </c>
      <c r="C906" s="2">
        <v>898</v>
      </c>
      <c r="D906" s="2" t="s">
        <v>1111</v>
      </c>
      <c r="E906" s="3">
        <v>37326</v>
      </c>
      <c r="F906" s="2" t="s">
        <v>31</v>
      </c>
      <c r="G906" s="2" t="s">
        <v>15</v>
      </c>
      <c r="H906" s="3">
        <v>46434</v>
      </c>
      <c r="K906" s="2" t="s">
        <v>135</v>
      </c>
      <c r="L906" s="2" t="s">
        <v>152</v>
      </c>
      <c r="N906" t="s">
        <v>3440</v>
      </c>
      <c r="O906" s="3">
        <v>45306</v>
      </c>
      <c r="P906" s="2">
        <f t="shared" ca="1" si="28"/>
        <v>23</v>
      </c>
      <c r="Q906" s="2">
        <f t="shared" ca="1" si="29"/>
        <v>264</v>
      </c>
      <c r="R906" s="9">
        <f ca="1">ROUNDUP(YEARFRAC(tSeniority_Bonus[[#This Row],[DOH]],TODAY())*12,0)</f>
        <v>265</v>
      </c>
      <c r="S906" s="10">
        <f ca="1">ROUND(tSeniority_Bonus[[#This Row],[YearFrac]]*$S$2,0)</f>
        <v>19345</v>
      </c>
      <c r="T906" s="10">
        <f ca="1">IF(tSeniority_Bonus[[#This Row],[YearFrac]]*$S$2&lt;$S$3,$S$3,IF(tSeniority_Bonus[[#This Row],[YearFrac]]*$S$2&gt;$S$4,$S$4,tSeniority_Bonus[[#This Row],[YearFrac]]*$S$2))</f>
        <v>19345</v>
      </c>
      <c r="U906" s="10">
        <f ca="1">IF(tSeniority_Bonus[[#This Row],[YearFrac]]*$S$2&lt;$S$3,$S$3,tSeniority_Bonus[[#This Row],[YearFrac]]*$S$2)</f>
        <v>19345</v>
      </c>
    </row>
    <row r="907" spans="1:21">
      <c r="A907" s="2">
        <v>1062529</v>
      </c>
      <c r="B907" s="2">
        <v>899</v>
      </c>
      <c r="C907" s="2">
        <v>899</v>
      </c>
      <c r="D907" s="2" t="s">
        <v>1112</v>
      </c>
      <c r="E907" s="3">
        <v>37326</v>
      </c>
      <c r="F907" s="2" t="s">
        <v>28</v>
      </c>
      <c r="G907" s="2" t="s">
        <v>15</v>
      </c>
      <c r="H907" s="3">
        <v>45434</v>
      </c>
      <c r="J907" s="2" t="s">
        <v>60</v>
      </c>
      <c r="K907" s="2" t="s">
        <v>135</v>
      </c>
      <c r="L907" s="2" t="s">
        <v>50</v>
      </c>
      <c r="N907" t="s">
        <v>3440</v>
      </c>
      <c r="O907" s="3">
        <v>45306</v>
      </c>
      <c r="P907" s="2">
        <f t="shared" ca="1" si="28"/>
        <v>23</v>
      </c>
      <c r="Q907" s="2">
        <f t="shared" ca="1" si="29"/>
        <v>264</v>
      </c>
      <c r="R907" s="9">
        <f ca="1">ROUNDUP(YEARFRAC(tSeniority_Bonus[[#This Row],[DOH]],TODAY())*12,0)</f>
        <v>265</v>
      </c>
      <c r="S907" s="10">
        <f ca="1">ROUND(tSeniority_Bonus[[#This Row],[YearFrac]]*$S$2,0)</f>
        <v>19345</v>
      </c>
      <c r="T907" s="10">
        <f ca="1">IF(tSeniority_Bonus[[#This Row],[YearFrac]]*$S$2&lt;$S$3,$S$3,IF(tSeniority_Bonus[[#This Row],[YearFrac]]*$S$2&gt;$S$4,$S$4,tSeniority_Bonus[[#This Row],[YearFrac]]*$S$2))</f>
        <v>19345</v>
      </c>
      <c r="U907" s="10">
        <f ca="1">IF(tSeniority_Bonus[[#This Row],[YearFrac]]*$S$2&lt;$S$3,$S$3,tSeniority_Bonus[[#This Row],[YearFrac]]*$S$2)</f>
        <v>19345</v>
      </c>
    </row>
    <row r="908" spans="1:21">
      <c r="A908" s="2">
        <v>1063088</v>
      </c>
      <c r="B908" s="2">
        <v>900</v>
      </c>
      <c r="C908" s="2">
        <v>900</v>
      </c>
      <c r="D908" s="2" t="s">
        <v>1113</v>
      </c>
      <c r="E908" s="3">
        <v>37329</v>
      </c>
      <c r="F908" s="2" t="s">
        <v>28</v>
      </c>
      <c r="G908" s="2" t="s">
        <v>15</v>
      </c>
      <c r="H908" s="3">
        <v>44124</v>
      </c>
      <c r="K908" s="2" t="s">
        <v>32</v>
      </c>
      <c r="L908" s="2" t="s">
        <v>242</v>
      </c>
      <c r="N908" t="s">
        <v>3440</v>
      </c>
      <c r="O908" s="3">
        <v>45306</v>
      </c>
      <c r="P908" s="2">
        <f t="shared" ca="1" si="28"/>
        <v>23</v>
      </c>
      <c r="Q908" s="2">
        <f t="shared" ca="1" si="29"/>
        <v>264</v>
      </c>
      <c r="R908" s="9">
        <f ca="1">ROUNDUP(YEARFRAC(tSeniority_Bonus[[#This Row],[DOH]],TODAY())*12,0)</f>
        <v>265</v>
      </c>
      <c r="S908" s="10">
        <f ca="1">ROUND(tSeniority_Bonus[[#This Row],[YearFrac]]*$S$2,0)</f>
        <v>19345</v>
      </c>
      <c r="T908" s="10">
        <f ca="1">IF(tSeniority_Bonus[[#This Row],[YearFrac]]*$S$2&lt;$S$3,$S$3,IF(tSeniority_Bonus[[#This Row],[YearFrac]]*$S$2&gt;$S$4,$S$4,tSeniority_Bonus[[#This Row],[YearFrac]]*$S$2))</f>
        <v>19345</v>
      </c>
      <c r="U908" s="10">
        <f ca="1">IF(tSeniority_Bonus[[#This Row],[YearFrac]]*$S$2&lt;$S$3,$S$3,tSeniority_Bonus[[#This Row],[YearFrac]]*$S$2)</f>
        <v>19345</v>
      </c>
    </row>
    <row r="909" spans="1:21">
      <c r="A909" s="2">
        <v>1062814</v>
      </c>
      <c r="B909" s="2">
        <v>901</v>
      </c>
      <c r="C909" s="2">
        <v>901</v>
      </c>
      <c r="D909" s="2" t="s">
        <v>1114</v>
      </c>
      <c r="E909" s="3">
        <v>37333</v>
      </c>
      <c r="F909" s="2" t="s">
        <v>31</v>
      </c>
      <c r="G909" s="2" t="s">
        <v>15</v>
      </c>
      <c r="H909" s="3">
        <v>46243</v>
      </c>
      <c r="K909" s="2" t="s">
        <v>126</v>
      </c>
      <c r="L909" s="2" t="s">
        <v>285</v>
      </c>
      <c r="N909" t="s">
        <v>3440</v>
      </c>
      <c r="O909" s="3">
        <v>45306</v>
      </c>
      <c r="P909" s="2">
        <f t="shared" ca="1" si="28"/>
        <v>23</v>
      </c>
      <c r="Q909" s="2">
        <f t="shared" ca="1" si="29"/>
        <v>264</v>
      </c>
      <c r="R909" s="9">
        <f ca="1">ROUNDUP(YEARFRAC(tSeniority_Bonus[[#This Row],[DOH]],TODAY())*12,0)</f>
        <v>265</v>
      </c>
      <c r="S909" s="10">
        <f ca="1">ROUND(tSeniority_Bonus[[#This Row],[YearFrac]]*$S$2,0)</f>
        <v>19345</v>
      </c>
      <c r="T909" s="10">
        <f ca="1">IF(tSeniority_Bonus[[#This Row],[YearFrac]]*$S$2&lt;$S$3,$S$3,IF(tSeniority_Bonus[[#This Row],[YearFrac]]*$S$2&gt;$S$4,$S$4,tSeniority_Bonus[[#This Row],[YearFrac]]*$S$2))</f>
        <v>19345</v>
      </c>
      <c r="U909" s="10">
        <f ca="1">IF(tSeniority_Bonus[[#This Row],[YearFrac]]*$S$2&lt;$S$3,$S$3,tSeniority_Bonus[[#This Row],[YearFrac]]*$S$2)</f>
        <v>19345</v>
      </c>
    </row>
    <row r="910" spans="1:21">
      <c r="A910" s="2">
        <v>1062815</v>
      </c>
      <c r="B910" s="2">
        <v>902</v>
      </c>
      <c r="C910" s="2">
        <v>902</v>
      </c>
      <c r="D910" s="2" t="s">
        <v>1115</v>
      </c>
      <c r="E910" s="3">
        <v>37333</v>
      </c>
      <c r="F910" s="2" t="s">
        <v>57</v>
      </c>
      <c r="G910" s="2" t="s">
        <v>15</v>
      </c>
      <c r="H910" s="3">
        <v>45970</v>
      </c>
      <c r="K910" s="2" t="s">
        <v>65</v>
      </c>
      <c r="L910" s="2" t="s">
        <v>50</v>
      </c>
      <c r="N910" t="s">
        <v>3440</v>
      </c>
      <c r="O910" s="3">
        <v>45306</v>
      </c>
      <c r="P910" s="2">
        <f t="shared" ca="1" si="28"/>
        <v>23</v>
      </c>
      <c r="Q910" s="2">
        <f t="shared" ca="1" si="29"/>
        <v>264</v>
      </c>
      <c r="R910" s="9">
        <f ca="1">ROUNDUP(YEARFRAC(tSeniority_Bonus[[#This Row],[DOH]],TODAY())*12,0)</f>
        <v>265</v>
      </c>
      <c r="S910" s="10">
        <f ca="1">ROUND(tSeniority_Bonus[[#This Row],[YearFrac]]*$S$2,0)</f>
        <v>19345</v>
      </c>
      <c r="T910" s="10">
        <f ca="1">IF(tSeniority_Bonus[[#This Row],[YearFrac]]*$S$2&lt;$S$3,$S$3,IF(tSeniority_Bonus[[#This Row],[YearFrac]]*$S$2&gt;$S$4,$S$4,tSeniority_Bonus[[#This Row],[YearFrac]]*$S$2))</f>
        <v>19345</v>
      </c>
      <c r="U910" s="10">
        <f ca="1">IF(tSeniority_Bonus[[#This Row],[YearFrac]]*$S$2&lt;$S$3,$S$3,tSeniority_Bonus[[#This Row],[YearFrac]]*$S$2)</f>
        <v>19345</v>
      </c>
    </row>
    <row r="911" spans="1:21">
      <c r="A911" s="2">
        <v>1062816</v>
      </c>
      <c r="B911" s="2">
        <v>903</v>
      </c>
      <c r="C911" s="2">
        <v>903</v>
      </c>
      <c r="D911" s="2" t="s">
        <v>1116</v>
      </c>
      <c r="E911" s="3">
        <v>37333</v>
      </c>
      <c r="F911" s="2" t="s">
        <v>211</v>
      </c>
      <c r="G911" s="2" t="s">
        <v>15</v>
      </c>
      <c r="H911" s="3">
        <v>39480</v>
      </c>
      <c r="K911" s="2" t="s">
        <v>32</v>
      </c>
      <c r="L911" s="2" t="s">
        <v>174</v>
      </c>
      <c r="N911" t="s">
        <v>3440</v>
      </c>
      <c r="O911" s="3">
        <v>45306</v>
      </c>
      <c r="P911" s="2">
        <f t="shared" ca="1" si="28"/>
        <v>23</v>
      </c>
      <c r="Q911" s="2">
        <f t="shared" ca="1" si="29"/>
        <v>264</v>
      </c>
      <c r="R911" s="9">
        <f ca="1">ROUNDUP(YEARFRAC(tSeniority_Bonus[[#This Row],[DOH]],TODAY())*12,0)</f>
        <v>265</v>
      </c>
      <c r="S911" s="10">
        <f ca="1">ROUND(tSeniority_Bonus[[#This Row],[YearFrac]]*$S$2,0)</f>
        <v>19345</v>
      </c>
      <c r="T911" s="10">
        <f ca="1">IF(tSeniority_Bonus[[#This Row],[YearFrac]]*$S$2&lt;$S$3,$S$3,IF(tSeniority_Bonus[[#This Row],[YearFrac]]*$S$2&gt;$S$4,$S$4,tSeniority_Bonus[[#This Row],[YearFrac]]*$S$2))</f>
        <v>19345</v>
      </c>
      <c r="U911" s="10">
        <f ca="1">IF(tSeniority_Bonus[[#This Row],[YearFrac]]*$S$2&lt;$S$3,$S$3,tSeniority_Bonus[[#This Row],[YearFrac]]*$S$2)</f>
        <v>19345</v>
      </c>
    </row>
    <row r="912" spans="1:21">
      <c r="A912" s="2">
        <v>1062818</v>
      </c>
      <c r="B912" s="2">
        <v>904</v>
      </c>
      <c r="C912" s="2">
        <v>904</v>
      </c>
      <c r="D912" s="2" t="s">
        <v>1117</v>
      </c>
      <c r="E912" s="3">
        <v>37333</v>
      </c>
      <c r="F912" s="2" t="s">
        <v>57</v>
      </c>
      <c r="G912" s="2" t="s">
        <v>15</v>
      </c>
      <c r="H912" s="3">
        <v>45910</v>
      </c>
      <c r="K912" s="2" t="s">
        <v>63</v>
      </c>
      <c r="L912" s="2" t="s">
        <v>102</v>
      </c>
      <c r="N912" t="s">
        <v>3440</v>
      </c>
      <c r="O912" s="3">
        <v>45306</v>
      </c>
      <c r="P912" s="2">
        <f t="shared" ca="1" si="28"/>
        <v>23</v>
      </c>
      <c r="Q912" s="2">
        <f t="shared" ca="1" si="29"/>
        <v>264</v>
      </c>
      <c r="R912" s="9">
        <f ca="1">ROUNDUP(YEARFRAC(tSeniority_Bonus[[#This Row],[DOH]],TODAY())*12,0)</f>
        <v>265</v>
      </c>
      <c r="S912" s="10">
        <f ca="1">ROUND(tSeniority_Bonus[[#This Row],[YearFrac]]*$S$2,0)</f>
        <v>19345</v>
      </c>
      <c r="T912" s="10">
        <f ca="1">IF(tSeniority_Bonus[[#This Row],[YearFrac]]*$S$2&lt;$S$3,$S$3,IF(tSeniority_Bonus[[#This Row],[YearFrac]]*$S$2&gt;$S$4,$S$4,tSeniority_Bonus[[#This Row],[YearFrac]]*$S$2))</f>
        <v>19345</v>
      </c>
      <c r="U912" s="10">
        <f ca="1">IF(tSeniority_Bonus[[#This Row],[YearFrac]]*$S$2&lt;$S$3,$S$3,tSeniority_Bonus[[#This Row],[YearFrac]]*$S$2)</f>
        <v>19345</v>
      </c>
    </row>
    <row r="913" spans="1:21">
      <c r="A913" s="2">
        <v>1063540</v>
      </c>
      <c r="B913" s="2">
        <v>905</v>
      </c>
      <c r="C913" s="2">
        <v>905</v>
      </c>
      <c r="D913" s="2" t="s">
        <v>1118</v>
      </c>
      <c r="E913" s="3">
        <v>37347</v>
      </c>
      <c r="F913" s="2" t="s">
        <v>322</v>
      </c>
      <c r="G913" s="2" t="s">
        <v>15</v>
      </c>
      <c r="H913" s="3">
        <v>39466</v>
      </c>
      <c r="K913" s="2" t="s">
        <v>63</v>
      </c>
      <c r="L913" s="2" t="s">
        <v>259</v>
      </c>
      <c r="N913" t="s">
        <v>3440</v>
      </c>
      <c r="O913" s="3">
        <v>45306</v>
      </c>
      <c r="P913" s="2">
        <f t="shared" ca="1" si="28"/>
        <v>23</v>
      </c>
      <c r="Q913" s="2">
        <f t="shared" ca="1" si="29"/>
        <v>264</v>
      </c>
      <c r="R913" s="9">
        <f ca="1">ROUNDUP(YEARFRAC(tSeniority_Bonus[[#This Row],[DOH]],TODAY())*12,0)</f>
        <v>265</v>
      </c>
      <c r="S913" s="10">
        <f ca="1">ROUND(tSeniority_Bonus[[#This Row],[YearFrac]]*$S$2,0)</f>
        <v>19345</v>
      </c>
      <c r="T913" s="10">
        <f ca="1">IF(tSeniority_Bonus[[#This Row],[YearFrac]]*$S$2&lt;$S$3,$S$3,IF(tSeniority_Bonus[[#This Row],[YearFrac]]*$S$2&gt;$S$4,$S$4,tSeniority_Bonus[[#This Row],[YearFrac]]*$S$2))</f>
        <v>19345</v>
      </c>
      <c r="U913" s="10">
        <f ca="1">IF(tSeniority_Bonus[[#This Row],[YearFrac]]*$S$2&lt;$S$3,$S$3,tSeniority_Bonus[[#This Row],[YearFrac]]*$S$2)</f>
        <v>19345</v>
      </c>
    </row>
    <row r="914" spans="1:21">
      <c r="A914" s="2">
        <v>1063348</v>
      </c>
      <c r="B914" s="2">
        <v>906</v>
      </c>
      <c r="C914" s="2">
        <v>906</v>
      </c>
      <c r="D914" s="2" t="s">
        <v>1119</v>
      </c>
      <c r="E914" s="3">
        <v>37347</v>
      </c>
      <c r="F914" s="2" t="s">
        <v>28</v>
      </c>
      <c r="G914" s="2" t="s">
        <v>15</v>
      </c>
      <c r="H914" s="3">
        <v>45488</v>
      </c>
      <c r="K914" s="2" t="s">
        <v>38</v>
      </c>
      <c r="L914" s="2" t="s">
        <v>174</v>
      </c>
      <c r="N914" t="s">
        <v>3440</v>
      </c>
      <c r="O914" s="3">
        <v>45306</v>
      </c>
      <c r="P914" s="2">
        <f t="shared" ca="1" si="28"/>
        <v>23</v>
      </c>
      <c r="Q914" s="2">
        <f t="shared" ca="1" si="29"/>
        <v>264</v>
      </c>
      <c r="R914" s="9">
        <f ca="1">ROUNDUP(YEARFRAC(tSeniority_Bonus[[#This Row],[DOH]],TODAY())*12,0)</f>
        <v>265</v>
      </c>
      <c r="S914" s="10">
        <f ca="1">ROUND(tSeniority_Bonus[[#This Row],[YearFrac]]*$S$2,0)</f>
        <v>19345</v>
      </c>
      <c r="T914" s="10">
        <f ca="1">IF(tSeniority_Bonus[[#This Row],[YearFrac]]*$S$2&lt;$S$3,$S$3,IF(tSeniority_Bonus[[#This Row],[YearFrac]]*$S$2&gt;$S$4,$S$4,tSeniority_Bonus[[#This Row],[YearFrac]]*$S$2))</f>
        <v>19345</v>
      </c>
      <c r="U914" s="10">
        <f ca="1">IF(tSeniority_Bonus[[#This Row],[YearFrac]]*$S$2&lt;$S$3,$S$3,tSeniority_Bonus[[#This Row],[YearFrac]]*$S$2)</f>
        <v>19345</v>
      </c>
    </row>
    <row r="915" spans="1:21">
      <c r="A915" s="2">
        <v>1063363</v>
      </c>
      <c r="B915" s="2">
        <v>907</v>
      </c>
      <c r="C915" s="2">
        <v>907</v>
      </c>
      <c r="D915" s="2" t="s">
        <v>1120</v>
      </c>
      <c r="E915" s="3">
        <v>37347</v>
      </c>
      <c r="F915" s="2" t="s">
        <v>211</v>
      </c>
      <c r="G915" s="2" t="s">
        <v>15</v>
      </c>
      <c r="H915" s="3">
        <v>39480</v>
      </c>
      <c r="K915" s="2" t="s">
        <v>38</v>
      </c>
      <c r="L915" s="2" t="s">
        <v>176</v>
      </c>
      <c r="N915" t="s">
        <v>3440</v>
      </c>
      <c r="O915" s="3">
        <v>45306</v>
      </c>
      <c r="P915" s="2">
        <f t="shared" ca="1" si="28"/>
        <v>23</v>
      </c>
      <c r="Q915" s="2">
        <f t="shared" ca="1" si="29"/>
        <v>264</v>
      </c>
      <c r="R915" s="9">
        <f ca="1">ROUNDUP(YEARFRAC(tSeniority_Bonus[[#This Row],[DOH]],TODAY())*12,0)</f>
        <v>265</v>
      </c>
      <c r="S915" s="10">
        <f ca="1">ROUND(tSeniority_Bonus[[#This Row],[YearFrac]]*$S$2,0)</f>
        <v>19345</v>
      </c>
      <c r="T915" s="10">
        <f ca="1">IF(tSeniority_Bonus[[#This Row],[YearFrac]]*$S$2&lt;$S$3,$S$3,IF(tSeniority_Bonus[[#This Row],[YearFrac]]*$S$2&gt;$S$4,$S$4,tSeniority_Bonus[[#This Row],[YearFrac]]*$S$2))</f>
        <v>19345</v>
      </c>
      <c r="U915" s="10">
        <f ca="1">IF(tSeniority_Bonus[[#This Row],[YearFrac]]*$S$2&lt;$S$3,$S$3,tSeniority_Bonus[[#This Row],[YearFrac]]*$S$2)</f>
        <v>19345</v>
      </c>
    </row>
    <row r="916" spans="1:21">
      <c r="A916" s="2">
        <v>1063360</v>
      </c>
      <c r="B916" s="2">
        <v>908</v>
      </c>
      <c r="C916" s="2">
        <v>908</v>
      </c>
      <c r="D916" s="2" t="s">
        <v>1121</v>
      </c>
      <c r="E916" s="3">
        <v>37347</v>
      </c>
      <c r="F916" s="2" t="s">
        <v>19</v>
      </c>
      <c r="G916" s="2" t="s">
        <v>15</v>
      </c>
      <c r="H916" s="3">
        <v>46243</v>
      </c>
      <c r="K916" s="2" t="s">
        <v>126</v>
      </c>
      <c r="L916" s="2" t="s">
        <v>721</v>
      </c>
      <c r="N916" t="s">
        <v>3440</v>
      </c>
      <c r="O916" s="3">
        <v>45306</v>
      </c>
      <c r="P916" s="2">
        <f t="shared" ca="1" si="28"/>
        <v>23</v>
      </c>
      <c r="Q916" s="2">
        <f t="shared" ca="1" si="29"/>
        <v>264</v>
      </c>
      <c r="R916" s="9">
        <f ca="1">ROUNDUP(YEARFRAC(tSeniority_Bonus[[#This Row],[DOH]],TODAY())*12,0)</f>
        <v>265</v>
      </c>
      <c r="S916" s="10">
        <f ca="1">ROUND(tSeniority_Bonus[[#This Row],[YearFrac]]*$S$2,0)</f>
        <v>19345</v>
      </c>
      <c r="T916" s="10">
        <f ca="1">IF(tSeniority_Bonus[[#This Row],[YearFrac]]*$S$2&lt;$S$3,$S$3,IF(tSeniority_Bonus[[#This Row],[YearFrac]]*$S$2&gt;$S$4,$S$4,tSeniority_Bonus[[#This Row],[YearFrac]]*$S$2))</f>
        <v>19345</v>
      </c>
      <c r="U916" s="10">
        <f ca="1">IF(tSeniority_Bonus[[#This Row],[YearFrac]]*$S$2&lt;$S$3,$S$3,tSeniority_Bonus[[#This Row],[YearFrac]]*$S$2)</f>
        <v>19345</v>
      </c>
    </row>
    <row r="917" spans="1:21">
      <c r="A917" s="2">
        <v>1063344</v>
      </c>
      <c r="B917" s="2">
        <v>909</v>
      </c>
      <c r="C917" s="2">
        <v>909</v>
      </c>
      <c r="D917" s="2" t="s">
        <v>1122</v>
      </c>
      <c r="E917" s="3">
        <v>37347</v>
      </c>
      <c r="F917" s="2" t="s">
        <v>322</v>
      </c>
      <c r="G917" s="2" t="s">
        <v>15</v>
      </c>
      <c r="H917" s="3">
        <v>39466</v>
      </c>
      <c r="K917" s="2" t="s">
        <v>142</v>
      </c>
      <c r="L917" s="2" t="s">
        <v>176</v>
      </c>
      <c r="N917" t="s">
        <v>3440</v>
      </c>
      <c r="O917" s="3">
        <v>45306</v>
      </c>
      <c r="P917" s="2">
        <f t="shared" ca="1" si="28"/>
        <v>23</v>
      </c>
      <c r="Q917" s="2">
        <f t="shared" ca="1" si="29"/>
        <v>264</v>
      </c>
      <c r="R917" s="9">
        <f ca="1">ROUNDUP(YEARFRAC(tSeniority_Bonus[[#This Row],[DOH]],TODAY())*12,0)</f>
        <v>265</v>
      </c>
      <c r="S917" s="10">
        <f ca="1">ROUND(tSeniority_Bonus[[#This Row],[YearFrac]]*$S$2,0)</f>
        <v>19345</v>
      </c>
      <c r="T917" s="10">
        <f ca="1">IF(tSeniority_Bonus[[#This Row],[YearFrac]]*$S$2&lt;$S$3,$S$3,IF(tSeniority_Bonus[[#This Row],[YearFrac]]*$S$2&gt;$S$4,$S$4,tSeniority_Bonus[[#This Row],[YearFrac]]*$S$2))</f>
        <v>19345</v>
      </c>
      <c r="U917" s="10">
        <f ca="1">IF(tSeniority_Bonus[[#This Row],[YearFrac]]*$S$2&lt;$S$3,$S$3,tSeniority_Bonus[[#This Row],[YearFrac]]*$S$2)</f>
        <v>19345</v>
      </c>
    </row>
    <row r="918" spans="1:21">
      <c r="A918" s="2">
        <v>1063083</v>
      </c>
      <c r="B918" s="2">
        <v>910</v>
      </c>
      <c r="C918" s="2">
        <v>910</v>
      </c>
      <c r="D918" s="2" t="s">
        <v>1123</v>
      </c>
      <c r="E918" s="3">
        <v>37348</v>
      </c>
      <c r="F918" s="2" t="s">
        <v>211</v>
      </c>
      <c r="G918" s="2" t="s">
        <v>15</v>
      </c>
      <c r="H918" s="3">
        <v>39480</v>
      </c>
      <c r="K918" s="2" t="s">
        <v>142</v>
      </c>
      <c r="L918" s="2" t="s">
        <v>46</v>
      </c>
      <c r="N918" t="s">
        <v>3440</v>
      </c>
      <c r="O918" s="3">
        <v>45306</v>
      </c>
      <c r="P918" s="2">
        <f t="shared" ca="1" si="28"/>
        <v>23</v>
      </c>
      <c r="Q918" s="2">
        <f t="shared" ca="1" si="29"/>
        <v>264</v>
      </c>
      <c r="R918" s="9">
        <f ca="1">ROUNDUP(YEARFRAC(tSeniority_Bonus[[#This Row],[DOH]],TODAY())*12,0)</f>
        <v>265</v>
      </c>
      <c r="S918" s="10">
        <f ca="1">ROUND(tSeniority_Bonus[[#This Row],[YearFrac]]*$S$2,0)</f>
        <v>19345</v>
      </c>
      <c r="T918" s="10">
        <f ca="1">IF(tSeniority_Bonus[[#This Row],[YearFrac]]*$S$2&lt;$S$3,$S$3,IF(tSeniority_Bonus[[#This Row],[YearFrac]]*$S$2&gt;$S$4,$S$4,tSeniority_Bonus[[#This Row],[YearFrac]]*$S$2))</f>
        <v>19345</v>
      </c>
      <c r="U918" s="10">
        <f ca="1">IF(tSeniority_Bonus[[#This Row],[YearFrac]]*$S$2&lt;$S$3,$S$3,tSeniority_Bonus[[#This Row],[YearFrac]]*$S$2)</f>
        <v>19345</v>
      </c>
    </row>
    <row r="919" spans="1:21">
      <c r="A919" s="2">
        <v>1063084</v>
      </c>
      <c r="B919" s="2">
        <v>911</v>
      </c>
      <c r="C919" s="2">
        <v>911</v>
      </c>
      <c r="D919" s="2" t="s">
        <v>1124</v>
      </c>
      <c r="E919" s="3">
        <v>37348</v>
      </c>
      <c r="F919" s="2" t="s">
        <v>57</v>
      </c>
      <c r="G919" s="2" t="s">
        <v>15</v>
      </c>
      <c r="H919" s="3">
        <v>46124</v>
      </c>
      <c r="K919" s="2" t="s">
        <v>63</v>
      </c>
      <c r="L919" s="2" t="s">
        <v>71</v>
      </c>
      <c r="N919" t="s">
        <v>3440</v>
      </c>
      <c r="O919" s="3">
        <v>45306</v>
      </c>
      <c r="P919" s="2">
        <f t="shared" ca="1" si="28"/>
        <v>23</v>
      </c>
      <c r="Q919" s="2">
        <f t="shared" ca="1" si="29"/>
        <v>264</v>
      </c>
      <c r="R919" s="9">
        <f ca="1">ROUNDUP(YEARFRAC(tSeniority_Bonus[[#This Row],[DOH]],TODAY())*12,0)</f>
        <v>265</v>
      </c>
      <c r="S919" s="10">
        <f ca="1">ROUND(tSeniority_Bonus[[#This Row],[YearFrac]]*$S$2,0)</f>
        <v>19345</v>
      </c>
      <c r="T919" s="10">
        <f ca="1">IF(tSeniority_Bonus[[#This Row],[YearFrac]]*$S$2&lt;$S$3,$S$3,IF(tSeniority_Bonus[[#This Row],[YearFrac]]*$S$2&gt;$S$4,$S$4,tSeniority_Bonus[[#This Row],[YearFrac]]*$S$2))</f>
        <v>19345</v>
      </c>
      <c r="U919" s="10">
        <f ca="1">IF(tSeniority_Bonus[[#This Row],[YearFrac]]*$S$2&lt;$S$3,$S$3,tSeniority_Bonus[[#This Row],[YearFrac]]*$S$2)</f>
        <v>19345</v>
      </c>
    </row>
    <row r="920" spans="1:21">
      <c r="A920" s="2">
        <v>1063357</v>
      </c>
      <c r="B920" s="2">
        <v>912</v>
      </c>
      <c r="C920" s="2">
        <v>912</v>
      </c>
      <c r="D920" s="2" t="s">
        <v>1125</v>
      </c>
      <c r="E920" s="3">
        <v>37351</v>
      </c>
      <c r="F920" s="2" t="s">
        <v>28</v>
      </c>
      <c r="G920" s="2" t="s">
        <v>15</v>
      </c>
      <c r="H920" s="3">
        <v>44201</v>
      </c>
      <c r="K920" s="2" t="s">
        <v>63</v>
      </c>
      <c r="L920" s="2" t="s">
        <v>191</v>
      </c>
      <c r="N920" t="s">
        <v>3440</v>
      </c>
      <c r="O920" s="3">
        <v>45306</v>
      </c>
      <c r="P920" s="2">
        <f t="shared" ca="1" si="28"/>
        <v>22</v>
      </c>
      <c r="Q920" s="2">
        <f t="shared" ca="1" si="29"/>
        <v>263</v>
      </c>
      <c r="R920" s="9">
        <f ca="1">ROUNDUP(YEARFRAC(tSeniority_Bonus[[#This Row],[DOH]],TODAY())*12,0)</f>
        <v>264</v>
      </c>
      <c r="S920" s="10">
        <f ca="1">ROUND(tSeniority_Bonus[[#This Row],[YearFrac]]*$S$2,0)</f>
        <v>19272</v>
      </c>
      <c r="T920" s="10">
        <f ca="1">IF(tSeniority_Bonus[[#This Row],[YearFrac]]*$S$2&lt;$S$3,$S$3,IF(tSeniority_Bonus[[#This Row],[YearFrac]]*$S$2&gt;$S$4,$S$4,tSeniority_Bonus[[#This Row],[YearFrac]]*$S$2))</f>
        <v>19272</v>
      </c>
      <c r="U920" s="10">
        <f ca="1">IF(tSeniority_Bonus[[#This Row],[YearFrac]]*$S$2&lt;$S$3,$S$3,tSeniority_Bonus[[#This Row],[YearFrac]]*$S$2)</f>
        <v>19272</v>
      </c>
    </row>
    <row r="921" spans="1:21">
      <c r="A921" s="2">
        <v>1063361</v>
      </c>
      <c r="B921" s="2">
        <v>913</v>
      </c>
      <c r="C921" s="2">
        <v>913</v>
      </c>
      <c r="D921" s="2" t="s">
        <v>1126</v>
      </c>
      <c r="E921" s="3">
        <v>37351</v>
      </c>
      <c r="F921" s="2" t="s">
        <v>28</v>
      </c>
      <c r="G921" s="2" t="s">
        <v>15</v>
      </c>
      <c r="H921" s="3">
        <v>44689</v>
      </c>
      <c r="K921" s="2" t="s">
        <v>32</v>
      </c>
      <c r="L921" s="2" t="s">
        <v>174</v>
      </c>
      <c r="N921" t="s">
        <v>3440</v>
      </c>
      <c r="O921" s="3">
        <v>45306</v>
      </c>
      <c r="P921" s="2">
        <f t="shared" ca="1" si="28"/>
        <v>22</v>
      </c>
      <c r="Q921" s="2">
        <f t="shared" ca="1" si="29"/>
        <v>263</v>
      </c>
      <c r="R921" s="9">
        <f ca="1">ROUNDUP(YEARFRAC(tSeniority_Bonus[[#This Row],[DOH]],TODAY())*12,0)</f>
        <v>264</v>
      </c>
      <c r="S921" s="10">
        <f ca="1">ROUND(tSeniority_Bonus[[#This Row],[YearFrac]]*$S$2,0)</f>
        <v>19272</v>
      </c>
      <c r="T921" s="10">
        <f ca="1">IF(tSeniority_Bonus[[#This Row],[YearFrac]]*$S$2&lt;$S$3,$S$3,IF(tSeniority_Bonus[[#This Row],[YearFrac]]*$S$2&gt;$S$4,$S$4,tSeniority_Bonus[[#This Row],[YearFrac]]*$S$2))</f>
        <v>19272</v>
      </c>
      <c r="U921" s="10">
        <f ca="1">IF(tSeniority_Bonus[[#This Row],[YearFrac]]*$S$2&lt;$S$3,$S$3,tSeniority_Bonus[[#This Row],[YearFrac]]*$S$2)</f>
        <v>19272</v>
      </c>
    </row>
    <row r="922" spans="1:21">
      <c r="A922" s="2">
        <v>1063089</v>
      </c>
      <c r="B922" s="2">
        <v>914</v>
      </c>
      <c r="C922" s="2">
        <v>914</v>
      </c>
      <c r="D922" s="2" t="s">
        <v>1127</v>
      </c>
      <c r="E922" s="3">
        <v>37354</v>
      </c>
      <c r="F922" s="2" t="s">
        <v>322</v>
      </c>
      <c r="G922" s="2" t="s">
        <v>15</v>
      </c>
      <c r="H922" s="3">
        <v>39466</v>
      </c>
      <c r="K922" s="2" t="s">
        <v>32</v>
      </c>
      <c r="L922" s="2" t="s">
        <v>85</v>
      </c>
      <c r="N922" t="s">
        <v>3440</v>
      </c>
      <c r="O922" s="3">
        <v>45306</v>
      </c>
      <c r="P922" s="2">
        <f t="shared" ca="1" si="28"/>
        <v>22</v>
      </c>
      <c r="Q922" s="2">
        <f t="shared" ca="1" si="29"/>
        <v>263</v>
      </c>
      <c r="R922" s="9">
        <f ca="1">ROUNDUP(YEARFRAC(tSeniority_Bonus[[#This Row],[DOH]],TODAY())*12,0)</f>
        <v>264</v>
      </c>
      <c r="S922" s="10">
        <f ca="1">ROUND(tSeniority_Bonus[[#This Row],[YearFrac]]*$S$2,0)</f>
        <v>19272</v>
      </c>
      <c r="T922" s="10">
        <f ca="1">IF(tSeniority_Bonus[[#This Row],[YearFrac]]*$S$2&lt;$S$3,$S$3,IF(tSeniority_Bonus[[#This Row],[YearFrac]]*$S$2&gt;$S$4,$S$4,tSeniority_Bonus[[#This Row],[YearFrac]]*$S$2))</f>
        <v>19272</v>
      </c>
      <c r="U922" s="10">
        <f ca="1">IF(tSeniority_Bonus[[#This Row],[YearFrac]]*$S$2&lt;$S$3,$S$3,tSeniority_Bonus[[#This Row],[YearFrac]]*$S$2)</f>
        <v>19272</v>
      </c>
    </row>
    <row r="923" spans="1:21">
      <c r="A923" s="2">
        <v>1063170</v>
      </c>
      <c r="B923" s="2">
        <v>915</v>
      </c>
      <c r="C923" s="2">
        <v>915</v>
      </c>
      <c r="D923" s="2" t="s">
        <v>1128</v>
      </c>
      <c r="E923" s="3">
        <v>37354</v>
      </c>
      <c r="F923" s="2" t="s">
        <v>28</v>
      </c>
      <c r="G923" s="2" t="s">
        <v>15</v>
      </c>
      <c r="H923" s="3">
        <v>45434</v>
      </c>
      <c r="K923" s="2" t="s">
        <v>43</v>
      </c>
      <c r="L923" s="2" t="s">
        <v>152</v>
      </c>
      <c r="N923" t="s">
        <v>3440</v>
      </c>
      <c r="O923" s="3">
        <v>45306</v>
      </c>
      <c r="P923" s="2">
        <f t="shared" ca="1" si="28"/>
        <v>22</v>
      </c>
      <c r="Q923" s="2">
        <f t="shared" ca="1" si="29"/>
        <v>263</v>
      </c>
      <c r="R923" s="9">
        <f ca="1">ROUNDUP(YEARFRAC(tSeniority_Bonus[[#This Row],[DOH]],TODAY())*12,0)</f>
        <v>264</v>
      </c>
      <c r="S923" s="10">
        <f ca="1">ROUND(tSeniority_Bonus[[#This Row],[YearFrac]]*$S$2,0)</f>
        <v>19272</v>
      </c>
      <c r="T923" s="10">
        <f ca="1">IF(tSeniority_Bonus[[#This Row],[YearFrac]]*$S$2&lt;$S$3,$S$3,IF(tSeniority_Bonus[[#This Row],[YearFrac]]*$S$2&gt;$S$4,$S$4,tSeniority_Bonus[[#This Row],[YearFrac]]*$S$2))</f>
        <v>19272</v>
      </c>
      <c r="U923" s="10">
        <f ca="1">IF(tSeniority_Bonus[[#This Row],[YearFrac]]*$S$2&lt;$S$3,$S$3,tSeniority_Bonus[[#This Row],[YearFrac]]*$S$2)</f>
        <v>19272</v>
      </c>
    </row>
    <row r="924" spans="1:21">
      <c r="A924" s="2">
        <v>1063162</v>
      </c>
      <c r="B924" s="2">
        <v>916</v>
      </c>
      <c r="C924" s="2">
        <v>916</v>
      </c>
      <c r="D924" s="2" t="s">
        <v>1129</v>
      </c>
      <c r="E924" s="3">
        <v>37361</v>
      </c>
      <c r="F924" s="2" t="s">
        <v>31</v>
      </c>
      <c r="G924" s="2" t="s">
        <v>15</v>
      </c>
      <c r="H924" s="3">
        <v>46150</v>
      </c>
      <c r="K924" s="2" t="s">
        <v>135</v>
      </c>
      <c r="L924" s="2" t="s">
        <v>1067</v>
      </c>
      <c r="N924" t="s">
        <v>3440</v>
      </c>
      <c r="O924" s="3">
        <v>45306</v>
      </c>
      <c r="P924" s="2">
        <f t="shared" ca="1" si="28"/>
        <v>22</v>
      </c>
      <c r="Q924" s="2">
        <f t="shared" ca="1" si="29"/>
        <v>263</v>
      </c>
      <c r="R924" s="9">
        <f ca="1">ROUNDUP(YEARFRAC(tSeniority_Bonus[[#This Row],[DOH]],TODAY())*12,0)</f>
        <v>264</v>
      </c>
      <c r="S924" s="10">
        <f ca="1">ROUND(tSeniority_Bonus[[#This Row],[YearFrac]]*$S$2,0)</f>
        <v>19272</v>
      </c>
      <c r="T924" s="10">
        <f ca="1">IF(tSeniority_Bonus[[#This Row],[YearFrac]]*$S$2&lt;$S$3,$S$3,IF(tSeniority_Bonus[[#This Row],[YearFrac]]*$S$2&gt;$S$4,$S$4,tSeniority_Bonus[[#This Row],[YearFrac]]*$S$2))</f>
        <v>19272</v>
      </c>
      <c r="U924" s="10">
        <f ca="1">IF(tSeniority_Bonus[[#This Row],[YearFrac]]*$S$2&lt;$S$3,$S$3,tSeniority_Bonus[[#This Row],[YearFrac]]*$S$2)</f>
        <v>19272</v>
      </c>
    </row>
    <row r="925" spans="1:21">
      <c r="A925" s="2">
        <v>1063165</v>
      </c>
      <c r="B925" s="2">
        <v>917</v>
      </c>
      <c r="C925" s="2">
        <v>917</v>
      </c>
      <c r="D925" s="2" t="s">
        <v>1130</v>
      </c>
      <c r="E925" s="3">
        <v>37361</v>
      </c>
      <c r="F925" s="2" t="s">
        <v>57</v>
      </c>
      <c r="G925" s="2" t="s">
        <v>15</v>
      </c>
      <c r="H925" s="3">
        <v>45910</v>
      </c>
      <c r="K925" s="2" t="s">
        <v>69</v>
      </c>
      <c r="L925" s="2" t="s">
        <v>478</v>
      </c>
      <c r="N925" t="s">
        <v>3440</v>
      </c>
      <c r="O925" s="3">
        <v>45306</v>
      </c>
      <c r="P925" s="2">
        <f t="shared" ca="1" si="28"/>
        <v>22</v>
      </c>
      <c r="Q925" s="2">
        <f t="shared" ca="1" si="29"/>
        <v>263</v>
      </c>
      <c r="R925" s="9">
        <f ca="1">ROUNDUP(YEARFRAC(tSeniority_Bonus[[#This Row],[DOH]],TODAY())*12,0)</f>
        <v>264</v>
      </c>
      <c r="S925" s="10">
        <f ca="1">ROUND(tSeniority_Bonus[[#This Row],[YearFrac]]*$S$2,0)</f>
        <v>19272</v>
      </c>
      <c r="T925" s="10">
        <f ca="1">IF(tSeniority_Bonus[[#This Row],[YearFrac]]*$S$2&lt;$S$3,$S$3,IF(tSeniority_Bonus[[#This Row],[YearFrac]]*$S$2&gt;$S$4,$S$4,tSeniority_Bonus[[#This Row],[YearFrac]]*$S$2))</f>
        <v>19272</v>
      </c>
      <c r="U925" s="10">
        <f ca="1">IF(tSeniority_Bonus[[#This Row],[YearFrac]]*$S$2&lt;$S$3,$S$3,tSeniority_Bonus[[#This Row],[YearFrac]]*$S$2)</f>
        <v>19272</v>
      </c>
    </row>
    <row r="926" spans="1:21">
      <c r="A926" s="2">
        <v>1063168</v>
      </c>
      <c r="B926" s="2">
        <v>918</v>
      </c>
      <c r="C926" s="2">
        <v>918</v>
      </c>
      <c r="D926" s="2" t="s">
        <v>1131</v>
      </c>
      <c r="E926" s="3">
        <v>37361</v>
      </c>
      <c r="F926" s="2" t="s">
        <v>19</v>
      </c>
      <c r="G926" s="2" t="s">
        <v>15</v>
      </c>
      <c r="H926" s="3">
        <v>46243</v>
      </c>
      <c r="K926" s="2" t="s">
        <v>126</v>
      </c>
      <c r="L926" s="2" t="s">
        <v>85</v>
      </c>
      <c r="N926" t="s">
        <v>3440</v>
      </c>
      <c r="O926" s="3">
        <v>45306</v>
      </c>
      <c r="P926" s="2">
        <f t="shared" ca="1" si="28"/>
        <v>22</v>
      </c>
      <c r="Q926" s="2">
        <f t="shared" ca="1" si="29"/>
        <v>263</v>
      </c>
      <c r="R926" s="9">
        <f ca="1">ROUNDUP(YEARFRAC(tSeniority_Bonus[[#This Row],[DOH]],TODAY())*12,0)</f>
        <v>264</v>
      </c>
      <c r="S926" s="10">
        <f ca="1">ROUND(tSeniority_Bonus[[#This Row],[YearFrac]]*$S$2,0)</f>
        <v>19272</v>
      </c>
      <c r="T926" s="10">
        <f ca="1">IF(tSeniority_Bonus[[#This Row],[YearFrac]]*$S$2&lt;$S$3,$S$3,IF(tSeniority_Bonus[[#This Row],[YearFrac]]*$S$2&gt;$S$4,$S$4,tSeniority_Bonus[[#This Row],[YearFrac]]*$S$2))</f>
        <v>19272</v>
      </c>
      <c r="U926" s="10">
        <f ca="1">IF(tSeniority_Bonus[[#This Row],[YearFrac]]*$S$2&lt;$S$3,$S$3,tSeniority_Bonus[[#This Row],[YearFrac]]*$S$2)</f>
        <v>19272</v>
      </c>
    </row>
    <row r="927" spans="1:21">
      <c r="A927" s="2">
        <v>1063163</v>
      </c>
      <c r="B927" s="2">
        <v>919</v>
      </c>
      <c r="C927" s="2">
        <v>919</v>
      </c>
      <c r="D927" s="2" t="s">
        <v>1132</v>
      </c>
      <c r="E927" s="3">
        <v>37361</v>
      </c>
      <c r="F927" s="2" t="s">
        <v>14</v>
      </c>
      <c r="G927" s="2" t="s">
        <v>15</v>
      </c>
      <c r="H927" s="3">
        <v>44806</v>
      </c>
      <c r="K927" s="2" t="s">
        <v>147</v>
      </c>
      <c r="L927" s="2" t="s">
        <v>116</v>
      </c>
      <c r="N927" t="s">
        <v>3440</v>
      </c>
      <c r="O927" s="3">
        <v>45306</v>
      </c>
      <c r="P927" s="2">
        <f t="shared" ca="1" si="28"/>
        <v>22</v>
      </c>
      <c r="Q927" s="2">
        <f t="shared" ca="1" si="29"/>
        <v>263</v>
      </c>
      <c r="R927" s="9">
        <f ca="1">ROUNDUP(YEARFRAC(tSeniority_Bonus[[#This Row],[DOH]],TODAY())*12,0)</f>
        <v>264</v>
      </c>
      <c r="S927" s="10">
        <f ca="1">ROUND(tSeniority_Bonus[[#This Row],[YearFrac]]*$S$2,0)</f>
        <v>19272</v>
      </c>
      <c r="T927" s="10">
        <f ca="1">IF(tSeniority_Bonus[[#This Row],[YearFrac]]*$S$2&lt;$S$3,$S$3,IF(tSeniority_Bonus[[#This Row],[YearFrac]]*$S$2&gt;$S$4,$S$4,tSeniority_Bonus[[#This Row],[YearFrac]]*$S$2))</f>
        <v>19272</v>
      </c>
      <c r="U927" s="10">
        <f ca="1">IF(tSeniority_Bonus[[#This Row],[YearFrac]]*$S$2&lt;$S$3,$S$3,tSeniority_Bonus[[#This Row],[YearFrac]]*$S$2)</f>
        <v>19272</v>
      </c>
    </row>
    <row r="928" spans="1:21">
      <c r="A928" s="2">
        <v>1063546</v>
      </c>
      <c r="B928" s="2">
        <v>920</v>
      </c>
      <c r="C928" s="2">
        <v>920</v>
      </c>
      <c r="D928" s="2" t="s">
        <v>1133</v>
      </c>
      <c r="E928" s="3">
        <v>37365</v>
      </c>
      <c r="F928" s="2" t="s">
        <v>57</v>
      </c>
      <c r="G928" s="2" t="s">
        <v>15</v>
      </c>
      <c r="H928" s="3">
        <v>45970</v>
      </c>
      <c r="K928" s="2" t="s">
        <v>63</v>
      </c>
      <c r="L928" s="2" t="s">
        <v>225</v>
      </c>
      <c r="N928" t="s">
        <v>3440</v>
      </c>
      <c r="O928" s="3">
        <v>45306</v>
      </c>
      <c r="P928" s="2">
        <f t="shared" ca="1" si="28"/>
        <v>22</v>
      </c>
      <c r="Q928" s="2">
        <f t="shared" ca="1" si="29"/>
        <v>263</v>
      </c>
      <c r="R928" s="9">
        <f ca="1">ROUNDUP(YEARFRAC(tSeniority_Bonus[[#This Row],[DOH]],TODAY())*12,0)</f>
        <v>264</v>
      </c>
      <c r="S928" s="10">
        <f ca="1">ROUND(tSeniority_Bonus[[#This Row],[YearFrac]]*$S$2,0)</f>
        <v>19272</v>
      </c>
      <c r="T928" s="10">
        <f ca="1">IF(tSeniority_Bonus[[#This Row],[YearFrac]]*$S$2&lt;$S$3,$S$3,IF(tSeniority_Bonus[[#This Row],[YearFrac]]*$S$2&gt;$S$4,$S$4,tSeniority_Bonus[[#This Row],[YearFrac]]*$S$2))</f>
        <v>19272</v>
      </c>
      <c r="U928" s="10">
        <f ca="1">IF(tSeniority_Bonus[[#This Row],[YearFrac]]*$S$2&lt;$S$3,$S$3,tSeniority_Bonus[[#This Row],[YearFrac]]*$S$2)</f>
        <v>19272</v>
      </c>
    </row>
    <row r="929" spans="1:21">
      <c r="A929" s="2">
        <v>1063547</v>
      </c>
      <c r="B929" s="2">
        <v>921</v>
      </c>
      <c r="C929" s="2">
        <v>921</v>
      </c>
      <c r="D929" s="2" t="s">
        <v>1134</v>
      </c>
      <c r="E929" s="3">
        <v>37365</v>
      </c>
      <c r="F929" s="2" t="s">
        <v>31</v>
      </c>
      <c r="G929" s="2" t="s">
        <v>15</v>
      </c>
      <c r="H929" s="3">
        <v>46150</v>
      </c>
      <c r="J929" s="2" t="s">
        <v>60</v>
      </c>
      <c r="K929" s="2" t="s">
        <v>52</v>
      </c>
      <c r="L929" s="2" t="s">
        <v>150</v>
      </c>
      <c r="N929" t="s">
        <v>3440</v>
      </c>
      <c r="O929" s="3">
        <v>45306</v>
      </c>
      <c r="P929" s="2">
        <f t="shared" ca="1" si="28"/>
        <v>22</v>
      </c>
      <c r="Q929" s="2">
        <f t="shared" ca="1" si="29"/>
        <v>263</v>
      </c>
      <c r="R929" s="9">
        <f ca="1">ROUNDUP(YEARFRAC(tSeniority_Bonus[[#This Row],[DOH]],TODAY())*12,0)</f>
        <v>264</v>
      </c>
      <c r="S929" s="10">
        <f ca="1">ROUND(tSeniority_Bonus[[#This Row],[YearFrac]]*$S$2,0)</f>
        <v>19272</v>
      </c>
      <c r="T929" s="10">
        <f ca="1">IF(tSeniority_Bonus[[#This Row],[YearFrac]]*$S$2&lt;$S$3,$S$3,IF(tSeniority_Bonus[[#This Row],[YearFrac]]*$S$2&gt;$S$4,$S$4,tSeniority_Bonus[[#This Row],[YearFrac]]*$S$2))</f>
        <v>19272</v>
      </c>
      <c r="U929" s="10">
        <f ca="1">IF(tSeniority_Bonus[[#This Row],[YearFrac]]*$S$2&lt;$S$3,$S$3,tSeniority_Bonus[[#This Row],[YearFrac]]*$S$2)</f>
        <v>19272</v>
      </c>
    </row>
    <row r="930" spans="1:21">
      <c r="A930" s="2">
        <v>1084518</v>
      </c>
      <c r="B930" s="2">
        <v>922</v>
      </c>
      <c r="C930" s="2">
        <v>922</v>
      </c>
      <c r="D930" s="2" t="s">
        <v>1135</v>
      </c>
      <c r="E930" s="3">
        <v>37370</v>
      </c>
      <c r="F930" s="2" t="s">
        <v>19</v>
      </c>
      <c r="G930" s="2" t="s">
        <v>15</v>
      </c>
      <c r="H930" s="3">
        <v>46423</v>
      </c>
      <c r="K930" s="2" t="s">
        <v>126</v>
      </c>
      <c r="L930" s="2" t="s">
        <v>1136</v>
      </c>
      <c r="N930" t="s">
        <v>3440</v>
      </c>
      <c r="O930" s="3">
        <v>45306</v>
      </c>
      <c r="P930" s="2">
        <f t="shared" ca="1" si="28"/>
        <v>22</v>
      </c>
      <c r="Q930" s="2">
        <f t="shared" ca="1" si="29"/>
        <v>263</v>
      </c>
      <c r="R930" s="9">
        <f ca="1">ROUNDUP(YEARFRAC(tSeniority_Bonus[[#This Row],[DOH]],TODAY())*12,0)</f>
        <v>264</v>
      </c>
      <c r="S930" s="10">
        <f ca="1">ROUND(tSeniority_Bonus[[#This Row],[YearFrac]]*$S$2,0)</f>
        <v>19272</v>
      </c>
      <c r="T930" s="10">
        <f ca="1">IF(tSeniority_Bonus[[#This Row],[YearFrac]]*$S$2&lt;$S$3,$S$3,IF(tSeniority_Bonus[[#This Row],[YearFrac]]*$S$2&gt;$S$4,$S$4,tSeniority_Bonus[[#This Row],[YearFrac]]*$S$2))</f>
        <v>19272</v>
      </c>
      <c r="U930" s="10">
        <f ca="1">IF(tSeniority_Bonus[[#This Row],[YearFrac]]*$S$2&lt;$S$3,$S$3,tSeniority_Bonus[[#This Row],[YearFrac]]*$S$2)</f>
        <v>19272</v>
      </c>
    </row>
    <row r="931" spans="1:21">
      <c r="A931" s="2">
        <v>1063601</v>
      </c>
      <c r="B931" s="2">
        <v>923</v>
      </c>
      <c r="C931" s="2">
        <v>923</v>
      </c>
      <c r="D931" s="2" t="s">
        <v>1137</v>
      </c>
      <c r="E931" s="3">
        <v>37381</v>
      </c>
      <c r="F931" s="2" t="s">
        <v>57</v>
      </c>
      <c r="G931" s="2" t="s">
        <v>15</v>
      </c>
      <c r="H931" s="3">
        <v>46124</v>
      </c>
      <c r="K931" s="2" t="s">
        <v>65</v>
      </c>
      <c r="L931" s="2" t="s">
        <v>176</v>
      </c>
      <c r="N931" t="s">
        <v>3440</v>
      </c>
      <c r="O931" s="3">
        <v>45306</v>
      </c>
      <c r="P931" s="2">
        <f t="shared" ca="1" si="28"/>
        <v>22</v>
      </c>
      <c r="Q931" s="2">
        <f t="shared" ca="1" si="29"/>
        <v>262</v>
      </c>
      <c r="R931" s="9">
        <f ca="1">ROUNDUP(YEARFRAC(tSeniority_Bonus[[#This Row],[DOH]],TODAY())*12,0)</f>
        <v>263</v>
      </c>
      <c r="S931" s="10">
        <f ca="1">ROUND(tSeniority_Bonus[[#This Row],[YearFrac]]*$S$2,0)</f>
        <v>19199</v>
      </c>
      <c r="T931" s="10">
        <f ca="1">IF(tSeniority_Bonus[[#This Row],[YearFrac]]*$S$2&lt;$S$3,$S$3,IF(tSeniority_Bonus[[#This Row],[YearFrac]]*$S$2&gt;$S$4,$S$4,tSeniority_Bonus[[#This Row],[YearFrac]]*$S$2))</f>
        <v>19199</v>
      </c>
      <c r="U931" s="10">
        <f ca="1">IF(tSeniority_Bonus[[#This Row],[YearFrac]]*$S$2&lt;$S$3,$S$3,tSeniority_Bonus[[#This Row],[YearFrac]]*$S$2)</f>
        <v>19199</v>
      </c>
    </row>
    <row r="932" spans="1:21">
      <c r="A932" s="2">
        <v>1063605</v>
      </c>
      <c r="B932" s="2">
        <v>924</v>
      </c>
      <c r="C932" s="2">
        <v>924</v>
      </c>
      <c r="D932" s="2" t="s">
        <v>1138</v>
      </c>
      <c r="E932" s="3">
        <v>37381</v>
      </c>
      <c r="F932" s="2" t="s">
        <v>322</v>
      </c>
      <c r="G932" s="2" t="s">
        <v>15</v>
      </c>
      <c r="H932" s="3">
        <v>39480</v>
      </c>
      <c r="K932" s="2" t="s">
        <v>63</v>
      </c>
      <c r="L932" s="2" t="s">
        <v>50</v>
      </c>
      <c r="N932" t="s">
        <v>3440</v>
      </c>
      <c r="O932" s="3">
        <v>45306</v>
      </c>
      <c r="P932" s="2">
        <f t="shared" ca="1" si="28"/>
        <v>22</v>
      </c>
      <c r="Q932" s="2">
        <f t="shared" ca="1" si="29"/>
        <v>262</v>
      </c>
      <c r="R932" s="9">
        <f ca="1">ROUNDUP(YEARFRAC(tSeniority_Bonus[[#This Row],[DOH]],TODAY())*12,0)</f>
        <v>263</v>
      </c>
      <c r="S932" s="10">
        <f ca="1">ROUND(tSeniority_Bonus[[#This Row],[YearFrac]]*$S$2,0)</f>
        <v>19199</v>
      </c>
      <c r="T932" s="10">
        <f ca="1">IF(tSeniority_Bonus[[#This Row],[YearFrac]]*$S$2&lt;$S$3,$S$3,IF(tSeniority_Bonus[[#This Row],[YearFrac]]*$S$2&gt;$S$4,$S$4,tSeniority_Bonus[[#This Row],[YearFrac]]*$S$2))</f>
        <v>19199</v>
      </c>
      <c r="U932" s="10">
        <f ca="1">IF(tSeniority_Bonus[[#This Row],[YearFrac]]*$S$2&lt;$S$3,$S$3,tSeniority_Bonus[[#This Row],[YearFrac]]*$S$2)</f>
        <v>19199</v>
      </c>
    </row>
    <row r="933" spans="1:21">
      <c r="A933" s="2">
        <v>1063345</v>
      </c>
      <c r="B933" s="2">
        <v>925</v>
      </c>
      <c r="C933" s="2">
        <v>925</v>
      </c>
      <c r="D933" s="2" t="s">
        <v>1139</v>
      </c>
      <c r="E933" s="3">
        <v>37382</v>
      </c>
      <c r="F933" s="2" t="s">
        <v>246</v>
      </c>
      <c r="G933" s="2" t="s">
        <v>15</v>
      </c>
      <c r="H933" s="3">
        <v>40776</v>
      </c>
      <c r="K933" s="2" t="s">
        <v>427</v>
      </c>
      <c r="L933" s="2" t="s">
        <v>401</v>
      </c>
      <c r="N933" t="s">
        <v>3440</v>
      </c>
      <c r="O933" s="3">
        <v>45306</v>
      </c>
      <c r="P933" s="2">
        <f t="shared" ca="1" si="28"/>
        <v>22</v>
      </c>
      <c r="Q933" s="2">
        <f t="shared" ca="1" si="29"/>
        <v>262</v>
      </c>
      <c r="R933" s="9">
        <f ca="1">ROUNDUP(YEARFRAC(tSeniority_Bonus[[#This Row],[DOH]],TODAY())*12,0)</f>
        <v>263</v>
      </c>
      <c r="S933" s="10">
        <f ca="1">ROUND(tSeniority_Bonus[[#This Row],[YearFrac]]*$S$2,0)</f>
        <v>19199</v>
      </c>
      <c r="T933" s="10">
        <f ca="1">IF(tSeniority_Bonus[[#This Row],[YearFrac]]*$S$2&lt;$S$3,$S$3,IF(tSeniority_Bonus[[#This Row],[YearFrac]]*$S$2&gt;$S$4,$S$4,tSeniority_Bonus[[#This Row],[YearFrac]]*$S$2))</f>
        <v>19199</v>
      </c>
      <c r="U933" s="10">
        <f ca="1">IF(tSeniority_Bonus[[#This Row],[YearFrac]]*$S$2&lt;$S$3,$S$3,tSeniority_Bonus[[#This Row],[YearFrac]]*$S$2)</f>
        <v>19199</v>
      </c>
    </row>
    <row r="934" spans="1:21">
      <c r="A934" s="2">
        <v>1063350</v>
      </c>
      <c r="B934" s="2">
        <v>926</v>
      </c>
      <c r="C934" s="2">
        <v>926</v>
      </c>
      <c r="D934" s="2" t="s">
        <v>1140</v>
      </c>
      <c r="E934" s="3">
        <v>37382</v>
      </c>
      <c r="F934" s="2" t="s">
        <v>211</v>
      </c>
      <c r="G934" s="2" t="s">
        <v>15</v>
      </c>
      <c r="H934" s="3">
        <v>39480</v>
      </c>
      <c r="K934" s="2" t="s">
        <v>43</v>
      </c>
      <c r="L934" s="2" t="s">
        <v>661</v>
      </c>
      <c r="N934" t="s">
        <v>3440</v>
      </c>
      <c r="O934" s="3">
        <v>45306</v>
      </c>
      <c r="P934" s="2">
        <f t="shared" ca="1" si="28"/>
        <v>22</v>
      </c>
      <c r="Q934" s="2">
        <f t="shared" ca="1" si="29"/>
        <v>262</v>
      </c>
      <c r="R934" s="9">
        <f ca="1">ROUNDUP(YEARFRAC(tSeniority_Bonus[[#This Row],[DOH]],TODAY())*12,0)</f>
        <v>263</v>
      </c>
      <c r="S934" s="10">
        <f ca="1">ROUND(tSeniority_Bonus[[#This Row],[YearFrac]]*$S$2,0)</f>
        <v>19199</v>
      </c>
      <c r="T934" s="10">
        <f ca="1">IF(tSeniority_Bonus[[#This Row],[YearFrac]]*$S$2&lt;$S$3,$S$3,IF(tSeniority_Bonus[[#This Row],[YearFrac]]*$S$2&gt;$S$4,$S$4,tSeniority_Bonus[[#This Row],[YearFrac]]*$S$2))</f>
        <v>19199</v>
      </c>
      <c r="U934" s="10">
        <f ca="1">IF(tSeniority_Bonus[[#This Row],[YearFrac]]*$S$2&lt;$S$3,$S$3,tSeniority_Bonus[[#This Row],[YearFrac]]*$S$2)</f>
        <v>19199</v>
      </c>
    </row>
    <row r="935" spans="1:21">
      <c r="A935" s="2">
        <v>1063553</v>
      </c>
      <c r="B935" s="2">
        <v>927</v>
      </c>
      <c r="C935" s="2">
        <v>927</v>
      </c>
      <c r="D935" s="2" t="s">
        <v>1141</v>
      </c>
      <c r="E935" s="3">
        <v>37396</v>
      </c>
      <c r="F935" s="2" t="s">
        <v>211</v>
      </c>
      <c r="G935" s="2" t="s">
        <v>15</v>
      </c>
      <c r="H935" s="3">
        <v>46427</v>
      </c>
      <c r="K935" s="2" t="s">
        <v>63</v>
      </c>
      <c r="L935" s="2" t="s">
        <v>116</v>
      </c>
      <c r="N935" t="s">
        <v>3440</v>
      </c>
      <c r="O935" s="3">
        <v>45306</v>
      </c>
      <c r="P935" s="2">
        <f t="shared" ca="1" si="28"/>
        <v>22</v>
      </c>
      <c r="Q935" s="2">
        <f t="shared" ca="1" si="29"/>
        <v>262</v>
      </c>
      <c r="R935" s="9">
        <f ca="1">ROUNDUP(YEARFRAC(tSeniority_Bonus[[#This Row],[DOH]],TODAY())*12,0)</f>
        <v>263</v>
      </c>
      <c r="S935" s="10">
        <f ca="1">ROUND(tSeniority_Bonus[[#This Row],[YearFrac]]*$S$2,0)</f>
        <v>19199</v>
      </c>
      <c r="T935" s="10">
        <f ca="1">IF(tSeniority_Bonus[[#This Row],[YearFrac]]*$S$2&lt;$S$3,$S$3,IF(tSeniority_Bonus[[#This Row],[YearFrac]]*$S$2&gt;$S$4,$S$4,tSeniority_Bonus[[#This Row],[YearFrac]]*$S$2))</f>
        <v>19199</v>
      </c>
      <c r="U935" s="10">
        <f ca="1">IF(tSeniority_Bonus[[#This Row],[YearFrac]]*$S$2&lt;$S$3,$S$3,tSeniority_Bonus[[#This Row],[YearFrac]]*$S$2)</f>
        <v>19199</v>
      </c>
    </row>
    <row r="936" spans="1:21">
      <c r="A936" s="2">
        <v>1063555</v>
      </c>
      <c r="B936" s="2">
        <v>928</v>
      </c>
      <c r="C936" s="2">
        <v>928</v>
      </c>
      <c r="D936" s="2" t="s">
        <v>1142</v>
      </c>
      <c r="E936" s="3">
        <v>37396</v>
      </c>
      <c r="F936" s="2" t="s">
        <v>28</v>
      </c>
      <c r="G936" s="2" t="s">
        <v>15</v>
      </c>
      <c r="H936" s="3">
        <v>44662</v>
      </c>
      <c r="K936" s="2" t="s">
        <v>38</v>
      </c>
      <c r="L936" s="2" t="s">
        <v>463</v>
      </c>
      <c r="N936" t="s">
        <v>3440</v>
      </c>
      <c r="O936" s="3">
        <v>45306</v>
      </c>
      <c r="P936" s="2">
        <f t="shared" ca="1" si="28"/>
        <v>22</v>
      </c>
      <c r="Q936" s="2">
        <f t="shared" ca="1" si="29"/>
        <v>262</v>
      </c>
      <c r="R936" s="9">
        <f ca="1">ROUNDUP(YEARFRAC(tSeniority_Bonus[[#This Row],[DOH]],TODAY())*12,0)</f>
        <v>263</v>
      </c>
      <c r="S936" s="10">
        <f ca="1">ROUND(tSeniority_Bonus[[#This Row],[YearFrac]]*$S$2,0)</f>
        <v>19199</v>
      </c>
      <c r="T936" s="10">
        <f ca="1">IF(tSeniority_Bonus[[#This Row],[YearFrac]]*$S$2&lt;$S$3,$S$3,IF(tSeniority_Bonus[[#This Row],[YearFrac]]*$S$2&gt;$S$4,$S$4,tSeniority_Bonus[[#This Row],[YearFrac]]*$S$2))</f>
        <v>19199</v>
      </c>
      <c r="U936" s="10">
        <f ca="1">IF(tSeniority_Bonus[[#This Row],[YearFrac]]*$S$2&lt;$S$3,$S$3,tSeniority_Bonus[[#This Row],[YearFrac]]*$S$2)</f>
        <v>19199</v>
      </c>
    </row>
    <row r="937" spans="1:21">
      <c r="A937" s="2">
        <v>1376479</v>
      </c>
      <c r="B937" s="2">
        <v>929</v>
      </c>
      <c r="C937" s="2">
        <v>929</v>
      </c>
      <c r="D937" s="2" t="s">
        <v>1143</v>
      </c>
      <c r="E937" s="3">
        <v>37396</v>
      </c>
      <c r="F937" s="2" t="s">
        <v>211</v>
      </c>
      <c r="G937" s="2" t="s">
        <v>15</v>
      </c>
      <c r="H937" s="3">
        <v>39499</v>
      </c>
      <c r="J937" s="2" t="s">
        <v>60</v>
      </c>
      <c r="K937" s="2" t="s">
        <v>25</v>
      </c>
      <c r="L937" s="2" t="s">
        <v>432</v>
      </c>
      <c r="N937" t="s">
        <v>3440</v>
      </c>
      <c r="O937" s="3">
        <v>45306</v>
      </c>
      <c r="P937" s="2">
        <f t="shared" ca="1" si="28"/>
        <v>22</v>
      </c>
      <c r="Q937" s="2">
        <f t="shared" ca="1" si="29"/>
        <v>262</v>
      </c>
      <c r="R937" s="9">
        <f ca="1">ROUNDUP(YEARFRAC(tSeniority_Bonus[[#This Row],[DOH]],TODAY())*12,0)</f>
        <v>263</v>
      </c>
      <c r="S937" s="10">
        <f ca="1">ROUND(tSeniority_Bonus[[#This Row],[YearFrac]]*$S$2,0)</f>
        <v>19199</v>
      </c>
      <c r="T937" s="10">
        <f ca="1">IF(tSeniority_Bonus[[#This Row],[YearFrac]]*$S$2&lt;$S$3,$S$3,IF(tSeniority_Bonus[[#This Row],[YearFrac]]*$S$2&gt;$S$4,$S$4,tSeniority_Bonus[[#This Row],[YearFrac]]*$S$2))</f>
        <v>19199</v>
      </c>
      <c r="U937" s="10">
        <f ca="1">IF(tSeniority_Bonus[[#This Row],[YearFrac]]*$S$2&lt;$S$3,$S$3,tSeniority_Bonus[[#This Row],[YearFrac]]*$S$2)</f>
        <v>19199</v>
      </c>
    </row>
    <row r="938" spans="1:21">
      <c r="A938" s="2">
        <v>1063973</v>
      </c>
      <c r="B938" s="2">
        <v>930</v>
      </c>
      <c r="C938" s="2">
        <v>930</v>
      </c>
      <c r="D938" s="2" t="s">
        <v>1144</v>
      </c>
      <c r="E938" s="3">
        <v>37407</v>
      </c>
      <c r="F938" s="2" t="s">
        <v>28</v>
      </c>
      <c r="G938" s="2" t="s">
        <v>15</v>
      </c>
      <c r="H938" s="3">
        <v>44404</v>
      </c>
      <c r="K938" s="2" t="s">
        <v>63</v>
      </c>
      <c r="L938" s="2" t="s">
        <v>249</v>
      </c>
      <c r="N938" t="s">
        <v>3440</v>
      </c>
      <c r="O938" s="3">
        <v>45306</v>
      </c>
      <c r="P938" s="2">
        <f t="shared" ca="1" si="28"/>
        <v>22</v>
      </c>
      <c r="Q938" s="2">
        <f t="shared" ca="1" si="29"/>
        <v>262</v>
      </c>
      <c r="R938" s="9">
        <f ca="1">ROUNDUP(YEARFRAC(tSeniority_Bonus[[#This Row],[DOH]],TODAY())*12,0)</f>
        <v>263</v>
      </c>
      <c r="S938" s="10">
        <f ca="1">ROUND(tSeniority_Bonus[[#This Row],[YearFrac]]*$S$2,0)</f>
        <v>19199</v>
      </c>
      <c r="T938" s="10">
        <f ca="1">IF(tSeniority_Bonus[[#This Row],[YearFrac]]*$S$2&lt;$S$3,$S$3,IF(tSeniority_Bonus[[#This Row],[YearFrac]]*$S$2&gt;$S$4,$S$4,tSeniority_Bonus[[#This Row],[YearFrac]]*$S$2))</f>
        <v>19199</v>
      </c>
      <c r="U938" s="10">
        <f ca="1">IF(tSeniority_Bonus[[#This Row],[YearFrac]]*$S$2&lt;$S$3,$S$3,tSeniority_Bonus[[#This Row],[YearFrac]]*$S$2)</f>
        <v>19199</v>
      </c>
    </row>
    <row r="939" spans="1:21">
      <c r="A939" s="2">
        <v>1063600</v>
      </c>
      <c r="B939" s="2">
        <v>931</v>
      </c>
      <c r="C939" s="2">
        <v>931</v>
      </c>
      <c r="D939" s="2" t="s">
        <v>1145</v>
      </c>
      <c r="E939" s="3">
        <v>37417</v>
      </c>
      <c r="F939" s="2" t="s">
        <v>28</v>
      </c>
      <c r="G939" s="2" t="s">
        <v>15</v>
      </c>
      <c r="H939" s="3">
        <v>44201</v>
      </c>
      <c r="K939" s="2" t="s">
        <v>65</v>
      </c>
      <c r="L939" s="2" t="s">
        <v>94</v>
      </c>
      <c r="N939" t="s">
        <v>3440</v>
      </c>
      <c r="O939" s="3">
        <v>45306</v>
      </c>
      <c r="P939" s="2">
        <f t="shared" ca="1" si="28"/>
        <v>22</v>
      </c>
      <c r="Q939" s="2">
        <f t="shared" ca="1" si="29"/>
        <v>261</v>
      </c>
      <c r="R939" s="9">
        <f ca="1">ROUNDUP(YEARFRAC(tSeniority_Bonus[[#This Row],[DOH]],TODAY())*12,0)</f>
        <v>262</v>
      </c>
      <c r="S939" s="10">
        <f ca="1">ROUND(tSeniority_Bonus[[#This Row],[YearFrac]]*$S$2,0)</f>
        <v>19126</v>
      </c>
      <c r="T939" s="10">
        <f ca="1">IF(tSeniority_Bonus[[#This Row],[YearFrac]]*$S$2&lt;$S$3,$S$3,IF(tSeniority_Bonus[[#This Row],[YearFrac]]*$S$2&gt;$S$4,$S$4,tSeniority_Bonus[[#This Row],[YearFrac]]*$S$2))</f>
        <v>19126</v>
      </c>
      <c r="U939" s="10">
        <f ca="1">IF(tSeniority_Bonus[[#This Row],[YearFrac]]*$S$2&lt;$S$3,$S$3,tSeniority_Bonus[[#This Row],[YearFrac]]*$S$2)</f>
        <v>19126</v>
      </c>
    </row>
    <row r="940" spans="1:21">
      <c r="A940" s="2">
        <v>1063602</v>
      </c>
      <c r="B940" s="2">
        <v>932</v>
      </c>
      <c r="C940" s="2">
        <v>932</v>
      </c>
      <c r="D940" s="2" t="s">
        <v>1146</v>
      </c>
      <c r="E940" s="3">
        <v>37417</v>
      </c>
      <c r="F940" s="2" t="s">
        <v>14</v>
      </c>
      <c r="G940" s="2" t="s">
        <v>15</v>
      </c>
      <c r="H940" s="3">
        <v>45488</v>
      </c>
      <c r="K940" s="2" t="s">
        <v>135</v>
      </c>
      <c r="L940" s="2" t="s">
        <v>159</v>
      </c>
      <c r="N940" t="s">
        <v>3440</v>
      </c>
      <c r="O940" s="3">
        <v>45306</v>
      </c>
      <c r="P940" s="2">
        <f t="shared" ca="1" si="28"/>
        <v>22</v>
      </c>
      <c r="Q940" s="2">
        <f t="shared" ca="1" si="29"/>
        <v>261</v>
      </c>
      <c r="R940" s="9">
        <f ca="1">ROUNDUP(YEARFRAC(tSeniority_Bonus[[#This Row],[DOH]],TODAY())*12,0)</f>
        <v>262</v>
      </c>
      <c r="S940" s="10">
        <f ca="1">ROUND(tSeniority_Bonus[[#This Row],[YearFrac]]*$S$2,0)</f>
        <v>19126</v>
      </c>
      <c r="T940" s="10">
        <f ca="1">IF(tSeniority_Bonus[[#This Row],[YearFrac]]*$S$2&lt;$S$3,$S$3,IF(tSeniority_Bonus[[#This Row],[YearFrac]]*$S$2&gt;$S$4,$S$4,tSeniority_Bonus[[#This Row],[YearFrac]]*$S$2))</f>
        <v>19126</v>
      </c>
      <c r="U940" s="10">
        <f ca="1">IF(tSeniority_Bonus[[#This Row],[YearFrac]]*$S$2&lt;$S$3,$S$3,tSeniority_Bonus[[#This Row],[YearFrac]]*$S$2)</f>
        <v>19126</v>
      </c>
    </row>
    <row r="941" spans="1:21">
      <c r="A941" s="2">
        <v>1063999</v>
      </c>
      <c r="B941" s="2">
        <v>933</v>
      </c>
      <c r="C941" s="2">
        <v>933</v>
      </c>
      <c r="D941" s="2" t="s">
        <v>1147</v>
      </c>
      <c r="E941" s="3">
        <v>37420</v>
      </c>
      <c r="F941" s="2" t="s">
        <v>28</v>
      </c>
      <c r="G941" s="2" t="s">
        <v>15</v>
      </c>
      <c r="H941" s="3">
        <v>46090</v>
      </c>
      <c r="K941" s="2" t="s">
        <v>135</v>
      </c>
      <c r="L941" s="2" t="s">
        <v>304</v>
      </c>
      <c r="N941" t="s">
        <v>3440</v>
      </c>
      <c r="O941" s="3">
        <v>45306</v>
      </c>
      <c r="P941" s="2">
        <f t="shared" ca="1" si="28"/>
        <v>22</v>
      </c>
      <c r="Q941" s="2">
        <f t="shared" ca="1" si="29"/>
        <v>261</v>
      </c>
      <c r="R941" s="9">
        <f ca="1">ROUNDUP(YEARFRAC(tSeniority_Bonus[[#This Row],[DOH]],TODAY())*12,0)</f>
        <v>262</v>
      </c>
      <c r="S941" s="10">
        <f ca="1">ROUND(tSeniority_Bonus[[#This Row],[YearFrac]]*$S$2,0)</f>
        <v>19126</v>
      </c>
      <c r="T941" s="10">
        <f ca="1">IF(tSeniority_Bonus[[#This Row],[YearFrac]]*$S$2&lt;$S$3,$S$3,IF(tSeniority_Bonus[[#This Row],[YearFrac]]*$S$2&gt;$S$4,$S$4,tSeniority_Bonus[[#This Row],[YearFrac]]*$S$2))</f>
        <v>19126</v>
      </c>
      <c r="U941" s="10">
        <f ca="1">IF(tSeniority_Bonus[[#This Row],[YearFrac]]*$S$2&lt;$S$3,$S$3,tSeniority_Bonus[[#This Row],[YearFrac]]*$S$2)</f>
        <v>19126</v>
      </c>
    </row>
    <row r="942" spans="1:21">
      <c r="A942" s="2">
        <v>1063993</v>
      </c>
      <c r="B942" s="2">
        <v>934</v>
      </c>
      <c r="C942" s="2">
        <v>934</v>
      </c>
      <c r="D942" s="2" t="s">
        <v>1148</v>
      </c>
      <c r="E942" s="3">
        <v>37421</v>
      </c>
      <c r="F942" s="2" t="s">
        <v>28</v>
      </c>
      <c r="G942" s="2" t="s">
        <v>15</v>
      </c>
      <c r="H942" s="3">
        <v>45816</v>
      </c>
      <c r="K942" s="2" t="s">
        <v>38</v>
      </c>
      <c r="L942" s="2" t="s">
        <v>259</v>
      </c>
      <c r="N942" t="s">
        <v>3440</v>
      </c>
      <c r="O942" s="3">
        <v>45306</v>
      </c>
      <c r="P942" s="2">
        <f t="shared" ca="1" si="28"/>
        <v>22</v>
      </c>
      <c r="Q942" s="2">
        <f t="shared" ca="1" si="29"/>
        <v>261</v>
      </c>
      <c r="R942" s="9">
        <f ca="1">ROUNDUP(YEARFRAC(tSeniority_Bonus[[#This Row],[DOH]],TODAY())*12,0)</f>
        <v>262</v>
      </c>
      <c r="S942" s="10">
        <f ca="1">ROUND(tSeniority_Bonus[[#This Row],[YearFrac]]*$S$2,0)</f>
        <v>19126</v>
      </c>
      <c r="T942" s="10">
        <f ca="1">IF(tSeniority_Bonus[[#This Row],[YearFrac]]*$S$2&lt;$S$3,$S$3,IF(tSeniority_Bonus[[#This Row],[YearFrac]]*$S$2&gt;$S$4,$S$4,tSeniority_Bonus[[#This Row],[YearFrac]]*$S$2))</f>
        <v>19126</v>
      </c>
      <c r="U942" s="10">
        <f ca="1">IF(tSeniority_Bonus[[#This Row],[YearFrac]]*$S$2&lt;$S$3,$S$3,tSeniority_Bonus[[#This Row],[YearFrac]]*$S$2)</f>
        <v>19126</v>
      </c>
    </row>
    <row r="943" spans="1:21">
      <c r="A943" s="2">
        <v>1063990</v>
      </c>
      <c r="B943" s="2">
        <v>935</v>
      </c>
      <c r="C943" s="2">
        <v>935</v>
      </c>
      <c r="D943" s="2" t="s">
        <v>1149</v>
      </c>
      <c r="E943" s="3">
        <v>37421</v>
      </c>
      <c r="F943" s="2" t="s">
        <v>28</v>
      </c>
      <c r="G943" s="2" t="s">
        <v>15</v>
      </c>
      <c r="H943" s="3">
        <v>45059</v>
      </c>
      <c r="K943" s="2" t="s">
        <v>63</v>
      </c>
      <c r="L943" s="2" t="s">
        <v>249</v>
      </c>
      <c r="N943" t="s">
        <v>3440</v>
      </c>
      <c r="O943" s="3">
        <v>45306</v>
      </c>
      <c r="P943" s="2">
        <f t="shared" ca="1" si="28"/>
        <v>22</v>
      </c>
      <c r="Q943" s="2">
        <f t="shared" ca="1" si="29"/>
        <v>261</v>
      </c>
      <c r="R943" s="9">
        <f ca="1">ROUNDUP(YEARFRAC(tSeniority_Bonus[[#This Row],[DOH]],TODAY())*12,0)</f>
        <v>262</v>
      </c>
      <c r="S943" s="10">
        <f ca="1">ROUND(tSeniority_Bonus[[#This Row],[YearFrac]]*$S$2,0)</f>
        <v>19126</v>
      </c>
      <c r="T943" s="10">
        <f ca="1">IF(tSeniority_Bonus[[#This Row],[YearFrac]]*$S$2&lt;$S$3,$S$3,IF(tSeniority_Bonus[[#This Row],[YearFrac]]*$S$2&gt;$S$4,$S$4,tSeniority_Bonus[[#This Row],[YearFrac]]*$S$2))</f>
        <v>19126</v>
      </c>
      <c r="U943" s="10">
        <f ca="1">IF(tSeniority_Bonus[[#This Row],[YearFrac]]*$S$2&lt;$S$3,$S$3,tSeniority_Bonus[[#This Row],[YearFrac]]*$S$2)</f>
        <v>19126</v>
      </c>
    </row>
    <row r="944" spans="1:21">
      <c r="A944" s="2">
        <v>1063992</v>
      </c>
      <c r="B944" s="2">
        <v>936</v>
      </c>
      <c r="C944" s="2">
        <v>936</v>
      </c>
      <c r="D944" s="2" t="s">
        <v>1150</v>
      </c>
      <c r="E944" s="3">
        <v>37421</v>
      </c>
      <c r="F944" s="2" t="s">
        <v>28</v>
      </c>
      <c r="G944" s="2" t="s">
        <v>15</v>
      </c>
      <c r="H944" s="3">
        <v>44874</v>
      </c>
      <c r="K944" s="2" t="s">
        <v>63</v>
      </c>
      <c r="L944" s="2" t="s">
        <v>237</v>
      </c>
      <c r="N944" t="s">
        <v>3440</v>
      </c>
      <c r="O944" s="3">
        <v>45306</v>
      </c>
      <c r="P944" s="2">
        <f t="shared" ca="1" si="28"/>
        <v>22</v>
      </c>
      <c r="Q944" s="2">
        <f t="shared" ca="1" si="29"/>
        <v>261</v>
      </c>
      <c r="R944" s="9">
        <f ca="1">ROUNDUP(YEARFRAC(tSeniority_Bonus[[#This Row],[DOH]],TODAY())*12,0)</f>
        <v>262</v>
      </c>
      <c r="S944" s="10">
        <f ca="1">ROUND(tSeniority_Bonus[[#This Row],[YearFrac]]*$S$2,0)</f>
        <v>19126</v>
      </c>
      <c r="T944" s="10">
        <f ca="1">IF(tSeniority_Bonus[[#This Row],[YearFrac]]*$S$2&lt;$S$3,$S$3,IF(tSeniority_Bonus[[#This Row],[YearFrac]]*$S$2&gt;$S$4,$S$4,tSeniority_Bonus[[#This Row],[YearFrac]]*$S$2))</f>
        <v>19126</v>
      </c>
      <c r="U944" s="10">
        <f ca="1">IF(tSeniority_Bonus[[#This Row],[YearFrac]]*$S$2&lt;$S$3,$S$3,tSeniority_Bonus[[#This Row],[YearFrac]]*$S$2)</f>
        <v>19126</v>
      </c>
    </row>
    <row r="945" spans="1:21">
      <c r="A945" s="2">
        <v>1063996</v>
      </c>
      <c r="B945" s="2">
        <v>937</v>
      </c>
      <c r="C945" s="2">
        <v>937</v>
      </c>
      <c r="D945" s="2" t="s">
        <v>1151</v>
      </c>
      <c r="E945" s="3">
        <v>37421</v>
      </c>
      <c r="F945" s="2" t="s">
        <v>1152</v>
      </c>
      <c r="G945" s="2" t="s">
        <v>15</v>
      </c>
      <c r="H945" s="3">
        <v>38282</v>
      </c>
      <c r="I945" s="2" t="s">
        <v>709</v>
      </c>
      <c r="L945" s="2" t="s">
        <v>33</v>
      </c>
      <c r="N945" t="s">
        <v>3440</v>
      </c>
      <c r="O945" s="3">
        <v>45306</v>
      </c>
      <c r="P945" s="2">
        <f t="shared" ca="1" si="28"/>
        <v>22</v>
      </c>
      <c r="Q945" s="2">
        <f t="shared" ca="1" si="29"/>
        <v>261</v>
      </c>
      <c r="R945" s="9">
        <f ca="1">ROUNDUP(YEARFRAC(tSeniority_Bonus[[#This Row],[DOH]],TODAY())*12,0)</f>
        <v>262</v>
      </c>
      <c r="S945" s="10">
        <f ca="1">ROUND(tSeniority_Bonus[[#This Row],[YearFrac]]*$S$2,0)</f>
        <v>19126</v>
      </c>
      <c r="T945" s="10">
        <f ca="1">IF(tSeniority_Bonus[[#This Row],[YearFrac]]*$S$2&lt;$S$3,$S$3,IF(tSeniority_Bonus[[#This Row],[YearFrac]]*$S$2&gt;$S$4,$S$4,tSeniority_Bonus[[#This Row],[YearFrac]]*$S$2))</f>
        <v>19126</v>
      </c>
      <c r="U945" s="10">
        <f ca="1">IF(tSeniority_Bonus[[#This Row],[YearFrac]]*$S$2&lt;$S$3,$S$3,tSeniority_Bonus[[#This Row],[YearFrac]]*$S$2)</f>
        <v>19126</v>
      </c>
    </row>
    <row r="946" spans="1:21">
      <c r="A946" s="2">
        <v>1063974</v>
      </c>
      <c r="B946" s="2">
        <v>938</v>
      </c>
      <c r="C946" s="2">
        <v>938</v>
      </c>
      <c r="D946" s="2" t="s">
        <v>1153</v>
      </c>
      <c r="E946" s="3">
        <v>37421</v>
      </c>
      <c r="F946" s="2" t="s">
        <v>14</v>
      </c>
      <c r="G946" s="2" t="s">
        <v>15</v>
      </c>
      <c r="H946" s="3">
        <v>45488</v>
      </c>
      <c r="K946" s="2" t="s">
        <v>65</v>
      </c>
      <c r="L946" s="2" t="s">
        <v>176</v>
      </c>
      <c r="N946" t="s">
        <v>3440</v>
      </c>
      <c r="O946" s="3">
        <v>45306</v>
      </c>
      <c r="P946" s="2">
        <f t="shared" ca="1" si="28"/>
        <v>22</v>
      </c>
      <c r="Q946" s="2">
        <f t="shared" ca="1" si="29"/>
        <v>261</v>
      </c>
      <c r="R946" s="9">
        <f ca="1">ROUNDUP(YEARFRAC(tSeniority_Bonus[[#This Row],[DOH]],TODAY())*12,0)</f>
        <v>262</v>
      </c>
      <c r="S946" s="10">
        <f ca="1">ROUND(tSeniority_Bonus[[#This Row],[YearFrac]]*$S$2,0)</f>
        <v>19126</v>
      </c>
      <c r="T946" s="10">
        <f ca="1">IF(tSeniority_Bonus[[#This Row],[YearFrac]]*$S$2&lt;$S$3,$S$3,IF(tSeniority_Bonus[[#This Row],[YearFrac]]*$S$2&gt;$S$4,$S$4,tSeniority_Bonus[[#This Row],[YearFrac]]*$S$2))</f>
        <v>19126</v>
      </c>
      <c r="U946" s="10">
        <f ca="1">IF(tSeniority_Bonus[[#This Row],[YearFrac]]*$S$2&lt;$S$3,$S$3,tSeniority_Bonus[[#This Row],[YearFrac]]*$S$2)</f>
        <v>19126</v>
      </c>
    </row>
    <row r="947" spans="1:21">
      <c r="A947" s="2">
        <v>1063998</v>
      </c>
      <c r="B947" s="2">
        <v>939</v>
      </c>
      <c r="C947" s="2">
        <v>939</v>
      </c>
      <c r="D947" s="2" t="s">
        <v>1154</v>
      </c>
      <c r="E947" s="3">
        <v>37421</v>
      </c>
      <c r="F947" s="2" t="s">
        <v>57</v>
      </c>
      <c r="G947" s="2" t="s">
        <v>15</v>
      </c>
      <c r="H947" s="3">
        <v>44201</v>
      </c>
      <c r="K947" s="2" t="s">
        <v>454</v>
      </c>
      <c r="L947" s="2" t="s">
        <v>94</v>
      </c>
      <c r="N947" t="s">
        <v>3440</v>
      </c>
      <c r="O947" s="3">
        <v>45306</v>
      </c>
      <c r="P947" s="2">
        <f t="shared" ca="1" si="28"/>
        <v>22</v>
      </c>
      <c r="Q947" s="2">
        <f t="shared" ca="1" si="29"/>
        <v>261</v>
      </c>
      <c r="R947" s="9">
        <f ca="1">ROUNDUP(YEARFRAC(tSeniority_Bonus[[#This Row],[DOH]],TODAY())*12,0)</f>
        <v>262</v>
      </c>
      <c r="S947" s="10">
        <f ca="1">ROUND(tSeniority_Bonus[[#This Row],[YearFrac]]*$S$2,0)</f>
        <v>19126</v>
      </c>
      <c r="T947" s="10">
        <f ca="1">IF(tSeniority_Bonus[[#This Row],[YearFrac]]*$S$2&lt;$S$3,$S$3,IF(tSeniority_Bonus[[#This Row],[YearFrac]]*$S$2&gt;$S$4,$S$4,tSeniority_Bonus[[#This Row],[YearFrac]]*$S$2))</f>
        <v>19126</v>
      </c>
      <c r="U947" s="10">
        <f ca="1">IF(tSeniority_Bonus[[#This Row],[YearFrac]]*$S$2&lt;$S$3,$S$3,tSeniority_Bonus[[#This Row],[YearFrac]]*$S$2)</f>
        <v>19126</v>
      </c>
    </row>
    <row r="948" spans="1:21">
      <c r="A948" s="2">
        <v>1063731</v>
      </c>
      <c r="B948" s="2">
        <v>940</v>
      </c>
      <c r="C948" s="2">
        <v>940</v>
      </c>
      <c r="D948" s="2" t="s">
        <v>1155</v>
      </c>
      <c r="E948" s="3">
        <v>37424</v>
      </c>
      <c r="F948" s="2" t="s">
        <v>57</v>
      </c>
      <c r="G948" s="2" t="s">
        <v>15</v>
      </c>
      <c r="H948" s="3">
        <v>45881</v>
      </c>
      <c r="K948" s="2" t="s">
        <v>65</v>
      </c>
      <c r="L948" s="2" t="s">
        <v>401</v>
      </c>
      <c r="N948" t="s">
        <v>3440</v>
      </c>
      <c r="O948" s="3">
        <v>45306</v>
      </c>
      <c r="P948" s="2">
        <f t="shared" ca="1" si="28"/>
        <v>22</v>
      </c>
      <c r="Q948" s="2">
        <f t="shared" ca="1" si="29"/>
        <v>261</v>
      </c>
      <c r="R948" s="9">
        <f ca="1">ROUNDUP(YEARFRAC(tSeniority_Bonus[[#This Row],[DOH]],TODAY())*12,0)</f>
        <v>262</v>
      </c>
      <c r="S948" s="10">
        <f ca="1">ROUND(tSeniority_Bonus[[#This Row],[YearFrac]]*$S$2,0)</f>
        <v>19126</v>
      </c>
      <c r="T948" s="10">
        <f ca="1">IF(tSeniority_Bonus[[#This Row],[YearFrac]]*$S$2&lt;$S$3,$S$3,IF(tSeniority_Bonus[[#This Row],[YearFrac]]*$S$2&gt;$S$4,$S$4,tSeniority_Bonus[[#This Row],[YearFrac]]*$S$2))</f>
        <v>19126</v>
      </c>
      <c r="U948" s="10">
        <f ca="1">IF(tSeniority_Bonus[[#This Row],[YearFrac]]*$S$2&lt;$S$3,$S$3,tSeniority_Bonus[[#This Row],[YearFrac]]*$S$2)</f>
        <v>19126</v>
      </c>
    </row>
    <row r="949" spans="1:21">
      <c r="A949" s="2">
        <v>1063728</v>
      </c>
      <c r="B949" s="2">
        <v>941</v>
      </c>
      <c r="C949" s="2">
        <v>941</v>
      </c>
      <c r="D949" s="2" t="s">
        <v>1156</v>
      </c>
      <c r="E949" s="3">
        <v>37424</v>
      </c>
      <c r="F949" s="2" t="s">
        <v>322</v>
      </c>
      <c r="G949" s="2" t="s">
        <v>15</v>
      </c>
      <c r="H949" s="3">
        <v>39480</v>
      </c>
      <c r="K949" s="2" t="s">
        <v>21</v>
      </c>
      <c r="L949" s="2" t="s">
        <v>214</v>
      </c>
      <c r="N949" t="s">
        <v>3440</v>
      </c>
      <c r="O949" s="3">
        <v>45306</v>
      </c>
      <c r="P949" s="2">
        <f t="shared" ca="1" si="28"/>
        <v>22</v>
      </c>
      <c r="Q949" s="2">
        <f t="shared" ca="1" si="29"/>
        <v>261</v>
      </c>
      <c r="R949" s="9">
        <f ca="1">ROUNDUP(YEARFRAC(tSeniority_Bonus[[#This Row],[DOH]],TODAY())*12,0)</f>
        <v>262</v>
      </c>
      <c r="S949" s="10">
        <f ca="1">ROUND(tSeniority_Bonus[[#This Row],[YearFrac]]*$S$2,0)</f>
        <v>19126</v>
      </c>
      <c r="T949" s="10">
        <f ca="1">IF(tSeniority_Bonus[[#This Row],[YearFrac]]*$S$2&lt;$S$3,$S$3,IF(tSeniority_Bonus[[#This Row],[YearFrac]]*$S$2&gt;$S$4,$S$4,tSeniority_Bonus[[#This Row],[YearFrac]]*$S$2))</f>
        <v>19126</v>
      </c>
      <c r="U949" s="10">
        <f ca="1">IF(tSeniority_Bonus[[#This Row],[YearFrac]]*$S$2&lt;$S$3,$S$3,tSeniority_Bonus[[#This Row],[YearFrac]]*$S$2)</f>
        <v>19126</v>
      </c>
    </row>
    <row r="950" spans="1:21">
      <c r="A950" s="2">
        <v>1063732</v>
      </c>
      <c r="B950" s="2">
        <v>942</v>
      </c>
      <c r="C950" s="2">
        <v>942</v>
      </c>
      <c r="D950" s="2" t="s">
        <v>1157</v>
      </c>
      <c r="E950" s="3">
        <v>37424</v>
      </c>
      <c r="F950" s="2" t="s">
        <v>14</v>
      </c>
      <c r="G950" s="2" t="s">
        <v>15</v>
      </c>
      <c r="H950" s="3">
        <v>45488</v>
      </c>
      <c r="K950" s="2" t="s">
        <v>63</v>
      </c>
      <c r="L950" s="2" t="s">
        <v>225</v>
      </c>
      <c r="N950" t="s">
        <v>3440</v>
      </c>
      <c r="O950" s="3">
        <v>45306</v>
      </c>
      <c r="P950" s="2">
        <f t="shared" ca="1" si="28"/>
        <v>22</v>
      </c>
      <c r="Q950" s="2">
        <f t="shared" ca="1" si="29"/>
        <v>261</v>
      </c>
      <c r="R950" s="9">
        <f ca="1">ROUNDUP(YEARFRAC(tSeniority_Bonus[[#This Row],[DOH]],TODAY())*12,0)</f>
        <v>262</v>
      </c>
      <c r="S950" s="10">
        <f ca="1">ROUND(tSeniority_Bonus[[#This Row],[YearFrac]]*$S$2,0)</f>
        <v>19126</v>
      </c>
      <c r="T950" s="10">
        <f ca="1">IF(tSeniority_Bonus[[#This Row],[YearFrac]]*$S$2&lt;$S$3,$S$3,IF(tSeniority_Bonus[[#This Row],[YearFrac]]*$S$2&gt;$S$4,$S$4,tSeniority_Bonus[[#This Row],[YearFrac]]*$S$2))</f>
        <v>19126</v>
      </c>
      <c r="U950" s="10">
        <f ca="1">IF(tSeniority_Bonus[[#This Row],[YearFrac]]*$S$2&lt;$S$3,$S$3,tSeniority_Bonus[[#This Row],[YearFrac]]*$S$2)</f>
        <v>19126</v>
      </c>
    </row>
    <row r="951" spans="1:21">
      <c r="A951" s="2">
        <v>1063734</v>
      </c>
      <c r="B951" s="2">
        <v>943</v>
      </c>
      <c r="C951" s="2">
        <v>943</v>
      </c>
      <c r="D951" s="2" t="s">
        <v>1158</v>
      </c>
      <c r="E951" s="3">
        <v>37424</v>
      </c>
      <c r="F951" s="2" t="s">
        <v>28</v>
      </c>
      <c r="G951" s="2" t="s">
        <v>15</v>
      </c>
      <c r="H951" s="3">
        <v>46063</v>
      </c>
      <c r="K951" s="2" t="s">
        <v>29</v>
      </c>
      <c r="L951" s="2" t="s">
        <v>154</v>
      </c>
      <c r="N951" t="s">
        <v>3440</v>
      </c>
      <c r="O951" s="3">
        <v>45306</v>
      </c>
      <c r="P951" s="2">
        <f t="shared" ca="1" si="28"/>
        <v>22</v>
      </c>
      <c r="Q951" s="2">
        <f t="shared" ca="1" si="29"/>
        <v>261</v>
      </c>
      <c r="R951" s="9">
        <f ca="1">ROUNDUP(YEARFRAC(tSeniority_Bonus[[#This Row],[DOH]],TODAY())*12,0)</f>
        <v>262</v>
      </c>
      <c r="S951" s="10">
        <f ca="1">ROUND(tSeniority_Bonus[[#This Row],[YearFrac]]*$S$2,0)</f>
        <v>19126</v>
      </c>
      <c r="T951" s="10">
        <f ca="1">IF(tSeniority_Bonus[[#This Row],[YearFrac]]*$S$2&lt;$S$3,$S$3,IF(tSeniority_Bonus[[#This Row],[YearFrac]]*$S$2&gt;$S$4,$S$4,tSeniority_Bonus[[#This Row],[YearFrac]]*$S$2))</f>
        <v>19126</v>
      </c>
      <c r="U951" s="10">
        <f ca="1">IF(tSeniority_Bonus[[#This Row],[YearFrac]]*$S$2&lt;$S$3,$S$3,tSeniority_Bonus[[#This Row],[YearFrac]]*$S$2)</f>
        <v>19126</v>
      </c>
    </row>
    <row r="952" spans="1:21">
      <c r="A952" s="2">
        <v>1063736</v>
      </c>
      <c r="B952" s="2">
        <v>944</v>
      </c>
      <c r="C952" s="2">
        <v>944</v>
      </c>
      <c r="D952" s="2" t="s">
        <v>1159</v>
      </c>
      <c r="E952" s="3">
        <v>37424</v>
      </c>
      <c r="F952" s="2" t="s">
        <v>57</v>
      </c>
      <c r="G952" s="2" t="s">
        <v>15</v>
      </c>
      <c r="H952" s="3">
        <v>45910</v>
      </c>
      <c r="K952" s="2" t="s">
        <v>16</v>
      </c>
      <c r="L952" s="2" t="s">
        <v>94</v>
      </c>
      <c r="N952" t="s">
        <v>3440</v>
      </c>
      <c r="O952" s="3">
        <v>45306</v>
      </c>
      <c r="P952" s="2">
        <f t="shared" ca="1" si="28"/>
        <v>22</v>
      </c>
      <c r="Q952" s="2">
        <f t="shared" ca="1" si="29"/>
        <v>261</v>
      </c>
      <c r="R952" s="9">
        <f ca="1">ROUNDUP(YEARFRAC(tSeniority_Bonus[[#This Row],[DOH]],TODAY())*12,0)</f>
        <v>262</v>
      </c>
      <c r="S952" s="10">
        <f ca="1">ROUND(tSeniority_Bonus[[#This Row],[YearFrac]]*$S$2,0)</f>
        <v>19126</v>
      </c>
      <c r="T952" s="10">
        <f ca="1">IF(tSeniority_Bonus[[#This Row],[YearFrac]]*$S$2&lt;$S$3,$S$3,IF(tSeniority_Bonus[[#This Row],[YearFrac]]*$S$2&gt;$S$4,$S$4,tSeniority_Bonus[[#This Row],[YearFrac]]*$S$2))</f>
        <v>19126</v>
      </c>
      <c r="U952" s="10">
        <f ca="1">IF(tSeniority_Bonus[[#This Row],[YearFrac]]*$S$2&lt;$S$3,$S$3,tSeniority_Bonus[[#This Row],[YearFrac]]*$S$2)</f>
        <v>19126</v>
      </c>
    </row>
    <row r="953" spans="1:21">
      <c r="A953" s="2">
        <v>1063725</v>
      </c>
      <c r="B953" s="2">
        <v>945</v>
      </c>
      <c r="C953" s="2">
        <v>945</v>
      </c>
      <c r="D953" s="2" t="s">
        <v>1160</v>
      </c>
      <c r="E953" s="3">
        <v>37424</v>
      </c>
      <c r="F953" s="2" t="s">
        <v>28</v>
      </c>
      <c r="G953" s="2" t="s">
        <v>15</v>
      </c>
      <c r="H953" s="3">
        <v>38159</v>
      </c>
      <c r="K953" s="2" t="s">
        <v>63</v>
      </c>
      <c r="L953" s="2" t="s">
        <v>382</v>
      </c>
      <c r="N953" t="s">
        <v>3440</v>
      </c>
      <c r="O953" s="3">
        <v>45306</v>
      </c>
      <c r="P953" s="2">
        <f t="shared" ca="1" si="28"/>
        <v>22</v>
      </c>
      <c r="Q953" s="2">
        <f t="shared" ca="1" si="29"/>
        <v>261</v>
      </c>
      <c r="R953" s="9">
        <f ca="1">ROUNDUP(YEARFRAC(tSeniority_Bonus[[#This Row],[DOH]],TODAY())*12,0)</f>
        <v>262</v>
      </c>
      <c r="S953" s="10">
        <f ca="1">ROUND(tSeniority_Bonus[[#This Row],[YearFrac]]*$S$2,0)</f>
        <v>19126</v>
      </c>
      <c r="T953" s="10">
        <f ca="1">IF(tSeniority_Bonus[[#This Row],[YearFrac]]*$S$2&lt;$S$3,$S$3,IF(tSeniority_Bonus[[#This Row],[YearFrac]]*$S$2&gt;$S$4,$S$4,tSeniority_Bonus[[#This Row],[YearFrac]]*$S$2))</f>
        <v>19126</v>
      </c>
      <c r="U953" s="10">
        <f ca="1">IF(tSeniority_Bonus[[#This Row],[YearFrac]]*$S$2&lt;$S$3,$S$3,tSeniority_Bonus[[#This Row],[YearFrac]]*$S$2)</f>
        <v>19126</v>
      </c>
    </row>
    <row r="954" spans="1:21">
      <c r="A954" s="2">
        <v>1063727</v>
      </c>
      <c r="B954" s="2">
        <v>946</v>
      </c>
      <c r="C954" s="2">
        <v>946</v>
      </c>
      <c r="D954" s="2" t="s">
        <v>1161</v>
      </c>
      <c r="E954" s="3">
        <v>37424</v>
      </c>
      <c r="F954" s="2" t="s">
        <v>246</v>
      </c>
      <c r="G954" s="2" t="s">
        <v>15</v>
      </c>
      <c r="H954" s="3">
        <v>39829</v>
      </c>
      <c r="K954" s="2" t="s">
        <v>32</v>
      </c>
      <c r="L954" s="2" t="s">
        <v>17</v>
      </c>
      <c r="N954" t="s">
        <v>3440</v>
      </c>
      <c r="O954" s="3">
        <v>45306</v>
      </c>
      <c r="P954" s="2">
        <f t="shared" ca="1" si="28"/>
        <v>22</v>
      </c>
      <c r="Q954" s="2">
        <f t="shared" ca="1" si="29"/>
        <v>261</v>
      </c>
      <c r="R954" s="9">
        <f ca="1">ROUNDUP(YEARFRAC(tSeniority_Bonus[[#This Row],[DOH]],TODAY())*12,0)</f>
        <v>262</v>
      </c>
      <c r="S954" s="10">
        <f ca="1">ROUND(tSeniority_Bonus[[#This Row],[YearFrac]]*$S$2,0)</f>
        <v>19126</v>
      </c>
      <c r="T954" s="10">
        <f ca="1">IF(tSeniority_Bonus[[#This Row],[YearFrac]]*$S$2&lt;$S$3,$S$3,IF(tSeniority_Bonus[[#This Row],[YearFrac]]*$S$2&gt;$S$4,$S$4,tSeniority_Bonus[[#This Row],[YearFrac]]*$S$2))</f>
        <v>19126</v>
      </c>
      <c r="U954" s="10">
        <f ca="1">IF(tSeniority_Bonus[[#This Row],[YearFrac]]*$S$2&lt;$S$3,$S$3,tSeniority_Bonus[[#This Row],[YearFrac]]*$S$2)</f>
        <v>19126</v>
      </c>
    </row>
    <row r="955" spans="1:21">
      <c r="A955" s="2">
        <v>1063729</v>
      </c>
      <c r="B955" s="2">
        <v>947</v>
      </c>
      <c r="C955" s="2">
        <v>947</v>
      </c>
      <c r="D955" s="2" t="s">
        <v>1162</v>
      </c>
      <c r="E955" s="3">
        <v>37424</v>
      </c>
      <c r="F955" s="2" t="s">
        <v>31</v>
      </c>
      <c r="G955" s="2" t="s">
        <v>15</v>
      </c>
      <c r="H955" s="3">
        <v>46312</v>
      </c>
      <c r="K955" s="2" t="s">
        <v>135</v>
      </c>
      <c r="L955" s="2" t="s">
        <v>130</v>
      </c>
      <c r="N955" t="s">
        <v>3440</v>
      </c>
      <c r="O955" s="3">
        <v>45306</v>
      </c>
      <c r="P955" s="2">
        <f t="shared" ca="1" si="28"/>
        <v>22</v>
      </c>
      <c r="Q955" s="2">
        <f t="shared" ca="1" si="29"/>
        <v>261</v>
      </c>
      <c r="R955" s="9">
        <f ca="1">ROUNDUP(YEARFRAC(tSeniority_Bonus[[#This Row],[DOH]],TODAY())*12,0)</f>
        <v>262</v>
      </c>
      <c r="S955" s="10">
        <f ca="1">ROUND(tSeniority_Bonus[[#This Row],[YearFrac]]*$S$2,0)</f>
        <v>19126</v>
      </c>
      <c r="T955" s="10">
        <f ca="1">IF(tSeniority_Bonus[[#This Row],[YearFrac]]*$S$2&lt;$S$3,$S$3,IF(tSeniority_Bonus[[#This Row],[YearFrac]]*$S$2&gt;$S$4,$S$4,tSeniority_Bonus[[#This Row],[YearFrac]]*$S$2))</f>
        <v>19126</v>
      </c>
      <c r="U955" s="10">
        <f ca="1">IF(tSeniority_Bonus[[#This Row],[YearFrac]]*$S$2&lt;$S$3,$S$3,tSeniority_Bonus[[#This Row],[YearFrac]]*$S$2)</f>
        <v>19126</v>
      </c>
    </row>
    <row r="956" spans="1:21">
      <c r="A956" s="2">
        <v>1063735</v>
      </c>
      <c r="B956" s="2">
        <v>948</v>
      </c>
      <c r="C956" s="2">
        <v>948</v>
      </c>
      <c r="D956" s="2" t="s">
        <v>1163</v>
      </c>
      <c r="E956" s="3">
        <v>37424</v>
      </c>
      <c r="F956" s="2" t="s">
        <v>211</v>
      </c>
      <c r="G956" s="2" t="s">
        <v>15</v>
      </c>
      <c r="H956" s="3">
        <v>45970</v>
      </c>
      <c r="K956" s="2" t="s">
        <v>45</v>
      </c>
      <c r="L956" s="2" t="s">
        <v>58</v>
      </c>
      <c r="N956" t="s">
        <v>3440</v>
      </c>
      <c r="O956" s="3">
        <v>45306</v>
      </c>
      <c r="P956" s="2">
        <f t="shared" ca="1" si="28"/>
        <v>22</v>
      </c>
      <c r="Q956" s="2">
        <f t="shared" ca="1" si="29"/>
        <v>261</v>
      </c>
      <c r="R956" s="9">
        <f ca="1">ROUNDUP(YEARFRAC(tSeniority_Bonus[[#This Row],[DOH]],TODAY())*12,0)</f>
        <v>262</v>
      </c>
      <c r="S956" s="10">
        <f ca="1">ROUND(tSeniority_Bonus[[#This Row],[YearFrac]]*$S$2,0)</f>
        <v>19126</v>
      </c>
      <c r="T956" s="10">
        <f ca="1">IF(tSeniority_Bonus[[#This Row],[YearFrac]]*$S$2&lt;$S$3,$S$3,IF(tSeniority_Bonus[[#This Row],[YearFrac]]*$S$2&gt;$S$4,$S$4,tSeniority_Bonus[[#This Row],[YearFrac]]*$S$2))</f>
        <v>19126</v>
      </c>
      <c r="U956" s="10">
        <f ca="1">IF(tSeniority_Bonus[[#This Row],[YearFrac]]*$S$2&lt;$S$3,$S$3,tSeniority_Bonus[[#This Row],[YearFrac]]*$S$2)</f>
        <v>19126</v>
      </c>
    </row>
    <row r="957" spans="1:21">
      <c r="A957" s="2">
        <v>1063730</v>
      </c>
      <c r="B957" s="2">
        <v>949</v>
      </c>
      <c r="C957" s="2">
        <v>949</v>
      </c>
      <c r="D957" s="2" t="s">
        <v>1164</v>
      </c>
      <c r="E957" s="3">
        <v>37424</v>
      </c>
      <c r="F957" s="2" t="s">
        <v>211</v>
      </c>
      <c r="G957" s="2" t="s">
        <v>638</v>
      </c>
      <c r="H957" s="3">
        <v>40037</v>
      </c>
      <c r="I957" s="2" t="s">
        <v>709</v>
      </c>
      <c r="L957" s="2" t="s">
        <v>33</v>
      </c>
      <c r="N957" t="s">
        <v>3440</v>
      </c>
      <c r="O957" s="3">
        <v>45306</v>
      </c>
      <c r="P957" s="2">
        <f t="shared" ca="1" si="28"/>
        <v>22</v>
      </c>
      <c r="Q957" s="2">
        <f t="shared" ca="1" si="29"/>
        <v>261</v>
      </c>
      <c r="R957" s="9">
        <f ca="1">ROUNDUP(YEARFRAC(tSeniority_Bonus[[#This Row],[DOH]],TODAY())*12,0)</f>
        <v>262</v>
      </c>
      <c r="S957" s="10">
        <f ca="1">ROUND(tSeniority_Bonus[[#This Row],[YearFrac]]*$S$2,0)</f>
        <v>19126</v>
      </c>
      <c r="T957" s="10">
        <f ca="1">IF(tSeniority_Bonus[[#This Row],[YearFrac]]*$S$2&lt;$S$3,$S$3,IF(tSeniority_Bonus[[#This Row],[YearFrac]]*$S$2&gt;$S$4,$S$4,tSeniority_Bonus[[#This Row],[YearFrac]]*$S$2))</f>
        <v>19126</v>
      </c>
      <c r="U957" s="10">
        <f ca="1">IF(tSeniority_Bonus[[#This Row],[YearFrac]]*$S$2&lt;$S$3,$S$3,tSeniority_Bonus[[#This Row],[YearFrac]]*$S$2)</f>
        <v>19126</v>
      </c>
    </row>
    <row r="958" spans="1:21">
      <c r="A958" s="2">
        <v>1064038</v>
      </c>
      <c r="B958" s="2">
        <v>950</v>
      </c>
      <c r="C958" s="2">
        <v>950</v>
      </c>
      <c r="D958" s="2" t="s">
        <v>1165</v>
      </c>
      <c r="E958" s="3">
        <v>37431</v>
      </c>
      <c r="F958" s="2" t="s">
        <v>28</v>
      </c>
      <c r="G958" s="2" t="s">
        <v>15</v>
      </c>
      <c r="H958" s="3">
        <v>45505</v>
      </c>
      <c r="K958" s="2" t="s">
        <v>63</v>
      </c>
      <c r="L958" s="2" t="s">
        <v>259</v>
      </c>
      <c r="N958" t="s">
        <v>3440</v>
      </c>
      <c r="O958" s="3">
        <v>45306</v>
      </c>
      <c r="P958" s="2">
        <f t="shared" ca="1" si="28"/>
        <v>22</v>
      </c>
      <c r="Q958" s="2">
        <f t="shared" ca="1" si="29"/>
        <v>261</v>
      </c>
      <c r="R958" s="9">
        <f ca="1">ROUNDUP(YEARFRAC(tSeniority_Bonus[[#This Row],[DOH]],TODAY())*12,0)</f>
        <v>262</v>
      </c>
      <c r="S958" s="10">
        <f ca="1">ROUND(tSeniority_Bonus[[#This Row],[YearFrac]]*$S$2,0)</f>
        <v>19126</v>
      </c>
      <c r="T958" s="10">
        <f ca="1">IF(tSeniority_Bonus[[#This Row],[YearFrac]]*$S$2&lt;$S$3,$S$3,IF(tSeniority_Bonus[[#This Row],[YearFrac]]*$S$2&gt;$S$4,$S$4,tSeniority_Bonus[[#This Row],[YearFrac]]*$S$2))</f>
        <v>19126</v>
      </c>
      <c r="U958" s="10">
        <f ca="1">IF(tSeniority_Bonus[[#This Row],[YearFrac]]*$S$2&lt;$S$3,$S$3,tSeniority_Bonus[[#This Row],[YearFrac]]*$S$2)</f>
        <v>19126</v>
      </c>
    </row>
    <row r="959" spans="1:21">
      <c r="A959" s="2">
        <v>1294168</v>
      </c>
      <c r="B959" s="2">
        <v>951</v>
      </c>
      <c r="C959" s="2">
        <v>951</v>
      </c>
      <c r="D959" s="2" t="s">
        <v>1166</v>
      </c>
      <c r="E959" s="3">
        <v>37438</v>
      </c>
      <c r="F959" s="2" t="s">
        <v>57</v>
      </c>
      <c r="G959" s="2" t="s">
        <v>15</v>
      </c>
      <c r="H959" s="3">
        <v>45816</v>
      </c>
      <c r="K959" s="2" t="s">
        <v>54</v>
      </c>
      <c r="L959" s="2" t="s">
        <v>1167</v>
      </c>
      <c r="N959" t="s">
        <v>3440</v>
      </c>
      <c r="O959" s="3">
        <v>45306</v>
      </c>
      <c r="P959" s="2">
        <f t="shared" ca="1" si="28"/>
        <v>22</v>
      </c>
      <c r="Q959" s="2">
        <f t="shared" ca="1" si="29"/>
        <v>261</v>
      </c>
      <c r="R959" s="9">
        <f ca="1">ROUNDUP(YEARFRAC(tSeniority_Bonus[[#This Row],[DOH]],TODAY())*12,0)</f>
        <v>262</v>
      </c>
      <c r="S959" s="10">
        <f ca="1">ROUND(tSeniority_Bonus[[#This Row],[YearFrac]]*$S$2,0)</f>
        <v>19126</v>
      </c>
      <c r="T959" s="10">
        <f ca="1">IF(tSeniority_Bonus[[#This Row],[YearFrac]]*$S$2&lt;$S$3,$S$3,IF(tSeniority_Bonus[[#This Row],[YearFrac]]*$S$2&gt;$S$4,$S$4,tSeniority_Bonus[[#This Row],[YearFrac]]*$S$2))</f>
        <v>19126</v>
      </c>
      <c r="U959" s="10">
        <f ca="1">IF(tSeniority_Bonus[[#This Row],[YearFrac]]*$S$2&lt;$S$3,$S$3,tSeniority_Bonus[[#This Row],[YearFrac]]*$S$2)</f>
        <v>19126</v>
      </c>
    </row>
    <row r="960" spans="1:21">
      <c r="A960" s="2">
        <v>1064294</v>
      </c>
      <c r="B960" s="2">
        <v>952</v>
      </c>
      <c r="C960" s="2">
        <v>952</v>
      </c>
      <c r="D960" s="2" t="s">
        <v>1168</v>
      </c>
      <c r="E960" s="3">
        <v>37449</v>
      </c>
      <c r="F960" s="2" t="s">
        <v>28</v>
      </c>
      <c r="G960" s="2" t="s">
        <v>15</v>
      </c>
      <c r="H960" s="3">
        <v>44521</v>
      </c>
      <c r="K960" s="2" t="s">
        <v>54</v>
      </c>
      <c r="L960" s="2" t="s">
        <v>176</v>
      </c>
      <c r="N960" t="s">
        <v>3440</v>
      </c>
      <c r="O960" s="3">
        <v>45306</v>
      </c>
      <c r="P960" s="2">
        <f t="shared" ca="1" si="28"/>
        <v>22</v>
      </c>
      <c r="Q960" s="2">
        <f t="shared" ca="1" si="29"/>
        <v>260</v>
      </c>
      <c r="R960" s="9">
        <f ca="1">ROUNDUP(YEARFRAC(tSeniority_Bonus[[#This Row],[DOH]],TODAY())*12,0)</f>
        <v>261</v>
      </c>
      <c r="S960" s="10">
        <f ca="1">ROUND(tSeniority_Bonus[[#This Row],[YearFrac]]*$S$2,0)</f>
        <v>19053</v>
      </c>
      <c r="T960" s="10">
        <f ca="1">IF(tSeniority_Bonus[[#This Row],[YearFrac]]*$S$2&lt;$S$3,$S$3,IF(tSeniority_Bonus[[#This Row],[YearFrac]]*$S$2&gt;$S$4,$S$4,tSeniority_Bonus[[#This Row],[YearFrac]]*$S$2))</f>
        <v>19053</v>
      </c>
      <c r="U960" s="10">
        <f ca="1">IF(tSeniority_Bonus[[#This Row],[YearFrac]]*$S$2&lt;$S$3,$S$3,tSeniority_Bonus[[#This Row],[YearFrac]]*$S$2)</f>
        <v>19053</v>
      </c>
    </row>
    <row r="961" spans="1:21">
      <c r="A961" s="2">
        <v>1064272</v>
      </c>
      <c r="B961" s="2">
        <v>953</v>
      </c>
      <c r="C961" s="2">
        <v>953</v>
      </c>
      <c r="D961" s="2" t="s">
        <v>1169</v>
      </c>
      <c r="E961" s="3">
        <v>37449</v>
      </c>
      <c r="F961" s="2" t="s">
        <v>211</v>
      </c>
      <c r="G961" s="2" t="s">
        <v>15</v>
      </c>
      <c r="H961" s="3">
        <v>39580</v>
      </c>
      <c r="K961" s="2" t="s">
        <v>80</v>
      </c>
      <c r="L961" s="2" t="s">
        <v>132</v>
      </c>
      <c r="N961" t="s">
        <v>3440</v>
      </c>
      <c r="O961" s="3">
        <v>45306</v>
      </c>
      <c r="P961" s="2">
        <f t="shared" ca="1" si="28"/>
        <v>22</v>
      </c>
      <c r="Q961" s="2">
        <f t="shared" ca="1" si="29"/>
        <v>260</v>
      </c>
      <c r="R961" s="9">
        <f ca="1">ROUNDUP(YEARFRAC(tSeniority_Bonus[[#This Row],[DOH]],TODAY())*12,0)</f>
        <v>261</v>
      </c>
      <c r="S961" s="10">
        <f ca="1">ROUND(tSeniority_Bonus[[#This Row],[YearFrac]]*$S$2,0)</f>
        <v>19053</v>
      </c>
      <c r="T961" s="10">
        <f ca="1">IF(tSeniority_Bonus[[#This Row],[YearFrac]]*$S$2&lt;$S$3,$S$3,IF(tSeniority_Bonus[[#This Row],[YearFrac]]*$S$2&gt;$S$4,$S$4,tSeniority_Bonus[[#This Row],[YearFrac]]*$S$2))</f>
        <v>19053</v>
      </c>
      <c r="U961" s="10">
        <f ca="1">IF(tSeniority_Bonus[[#This Row],[YearFrac]]*$S$2&lt;$S$3,$S$3,tSeniority_Bonus[[#This Row],[YearFrac]]*$S$2)</f>
        <v>19053</v>
      </c>
    </row>
    <row r="962" spans="1:21">
      <c r="A962" s="2">
        <v>1064274</v>
      </c>
      <c r="B962" s="2">
        <v>954</v>
      </c>
      <c r="C962" s="2">
        <v>954</v>
      </c>
      <c r="D962" s="2" t="s">
        <v>1170</v>
      </c>
      <c r="E962" s="3">
        <v>37449</v>
      </c>
      <c r="F962" s="2" t="s">
        <v>211</v>
      </c>
      <c r="G962" s="2" t="s">
        <v>15</v>
      </c>
      <c r="H962" s="3">
        <v>38183</v>
      </c>
      <c r="K962" s="2" t="s">
        <v>54</v>
      </c>
      <c r="L962" s="2" t="s">
        <v>36</v>
      </c>
      <c r="N962" t="s">
        <v>3440</v>
      </c>
      <c r="O962" s="3">
        <v>45306</v>
      </c>
      <c r="P962" s="2">
        <f t="shared" ca="1" si="28"/>
        <v>22</v>
      </c>
      <c r="Q962" s="2">
        <f t="shared" ca="1" si="29"/>
        <v>260</v>
      </c>
      <c r="R962" s="9">
        <f ca="1">ROUNDUP(YEARFRAC(tSeniority_Bonus[[#This Row],[DOH]],TODAY())*12,0)</f>
        <v>261</v>
      </c>
      <c r="S962" s="10">
        <f ca="1">ROUND(tSeniority_Bonus[[#This Row],[YearFrac]]*$S$2,0)</f>
        <v>19053</v>
      </c>
      <c r="T962" s="10">
        <f ca="1">IF(tSeniority_Bonus[[#This Row],[YearFrac]]*$S$2&lt;$S$3,$S$3,IF(tSeniority_Bonus[[#This Row],[YearFrac]]*$S$2&gt;$S$4,$S$4,tSeniority_Bonus[[#This Row],[YearFrac]]*$S$2))</f>
        <v>19053</v>
      </c>
      <c r="U962" s="10">
        <f ca="1">IF(tSeniority_Bonus[[#This Row],[YearFrac]]*$S$2&lt;$S$3,$S$3,tSeniority_Bonus[[#This Row],[YearFrac]]*$S$2)</f>
        <v>19053</v>
      </c>
    </row>
    <row r="963" spans="1:21">
      <c r="A963" s="2">
        <v>1064275</v>
      </c>
      <c r="B963" s="2">
        <v>955</v>
      </c>
      <c r="C963" s="2">
        <v>955</v>
      </c>
      <c r="D963" s="2" t="s">
        <v>1171</v>
      </c>
      <c r="E963" s="3">
        <v>37449</v>
      </c>
      <c r="F963" s="2" t="s">
        <v>14</v>
      </c>
      <c r="G963" s="2" t="s">
        <v>15</v>
      </c>
      <c r="H963" s="3">
        <v>44458</v>
      </c>
      <c r="J963" s="2" t="s">
        <v>60</v>
      </c>
      <c r="K963" s="2" t="s">
        <v>63</v>
      </c>
      <c r="L963" s="2" t="s">
        <v>176</v>
      </c>
      <c r="N963" t="s">
        <v>3440</v>
      </c>
      <c r="O963" s="3">
        <v>45306</v>
      </c>
      <c r="P963" s="2">
        <f t="shared" ca="1" si="28"/>
        <v>22</v>
      </c>
      <c r="Q963" s="2">
        <f t="shared" ca="1" si="29"/>
        <v>260</v>
      </c>
      <c r="R963" s="9">
        <f ca="1">ROUNDUP(YEARFRAC(tSeniority_Bonus[[#This Row],[DOH]],TODAY())*12,0)</f>
        <v>261</v>
      </c>
      <c r="S963" s="10">
        <f ca="1">ROUND(tSeniority_Bonus[[#This Row],[YearFrac]]*$S$2,0)</f>
        <v>19053</v>
      </c>
      <c r="T963" s="10">
        <f ca="1">IF(tSeniority_Bonus[[#This Row],[YearFrac]]*$S$2&lt;$S$3,$S$3,IF(tSeniority_Bonus[[#This Row],[YearFrac]]*$S$2&gt;$S$4,$S$4,tSeniority_Bonus[[#This Row],[YearFrac]]*$S$2))</f>
        <v>19053</v>
      </c>
      <c r="U963" s="10">
        <f ca="1">IF(tSeniority_Bonus[[#This Row],[YearFrac]]*$S$2&lt;$S$3,$S$3,tSeniority_Bonus[[#This Row],[YearFrac]]*$S$2)</f>
        <v>19053</v>
      </c>
    </row>
    <row r="964" spans="1:21">
      <c r="A964" s="2">
        <v>1063994</v>
      </c>
      <c r="B964" s="2">
        <v>956</v>
      </c>
      <c r="C964" s="2">
        <v>956</v>
      </c>
      <c r="D964" s="2" t="s">
        <v>1172</v>
      </c>
      <c r="E964" s="3">
        <v>37452</v>
      </c>
      <c r="F964" s="2" t="s">
        <v>57</v>
      </c>
      <c r="G964" s="2" t="s">
        <v>15</v>
      </c>
      <c r="H964" s="3">
        <v>45970</v>
      </c>
      <c r="K964" s="2" t="s">
        <v>52</v>
      </c>
      <c r="L964" s="2" t="s">
        <v>33</v>
      </c>
      <c r="N964" t="s">
        <v>3440</v>
      </c>
      <c r="O964" s="3">
        <v>45306</v>
      </c>
      <c r="P964" s="2">
        <f t="shared" ca="1" si="28"/>
        <v>22</v>
      </c>
      <c r="Q964" s="2">
        <f t="shared" ca="1" si="29"/>
        <v>260</v>
      </c>
      <c r="R964" s="9">
        <f ca="1">ROUNDUP(YEARFRAC(tSeniority_Bonus[[#This Row],[DOH]],TODAY())*12,0)</f>
        <v>261</v>
      </c>
      <c r="S964" s="10">
        <f ca="1">ROUND(tSeniority_Bonus[[#This Row],[YearFrac]]*$S$2,0)</f>
        <v>19053</v>
      </c>
      <c r="T964" s="10">
        <f ca="1">IF(tSeniority_Bonus[[#This Row],[YearFrac]]*$S$2&lt;$S$3,$S$3,IF(tSeniority_Bonus[[#This Row],[YearFrac]]*$S$2&gt;$S$4,$S$4,tSeniority_Bonus[[#This Row],[YearFrac]]*$S$2))</f>
        <v>19053</v>
      </c>
      <c r="U964" s="10">
        <f ca="1">IF(tSeniority_Bonus[[#This Row],[YearFrac]]*$S$2&lt;$S$3,$S$3,tSeniority_Bonus[[#This Row],[YearFrac]]*$S$2)</f>
        <v>19053</v>
      </c>
    </row>
    <row r="965" spans="1:21">
      <c r="A965" s="2">
        <v>1084587</v>
      </c>
      <c r="B965" s="2">
        <v>957</v>
      </c>
      <c r="C965" s="2">
        <v>957</v>
      </c>
      <c r="D965" s="2" t="s">
        <v>1173</v>
      </c>
      <c r="E965" s="3">
        <v>37455</v>
      </c>
      <c r="F965" s="2" t="s">
        <v>28</v>
      </c>
      <c r="G965" s="2" t="s">
        <v>15</v>
      </c>
      <c r="H965" s="3">
        <v>44793</v>
      </c>
      <c r="K965" s="2" t="s">
        <v>135</v>
      </c>
      <c r="L965" s="2" t="s">
        <v>1174</v>
      </c>
      <c r="N965" t="s">
        <v>3440</v>
      </c>
      <c r="O965" s="3">
        <v>45306</v>
      </c>
      <c r="P965" s="2">
        <f t="shared" ca="1" si="28"/>
        <v>22</v>
      </c>
      <c r="Q965" s="2">
        <f t="shared" ca="1" si="29"/>
        <v>260</v>
      </c>
      <c r="R965" s="9">
        <f ca="1">ROUNDUP(YEARFRAC(tSeniority_Bonus[[#This Row],[DOH]],TODAY())*12,0)</f>
        <v>261</v>
      </c>
      <c r="S965" s="10">
        <f ca="1">ROUND(tSeniority_Bonus[[#This Row],[YearFrac]]*$S$2,0)</f>
        <v>19053</v>
      </c>
      <c r="T965" s="10">
        <f ca="1">IF(tSeniority_Bonus[[#This Row],[YearFrac]]*$S$2&lt;$S$3,$S$3,IF(tSeniority_Bonus[[#This Row],[YearFrac]]*$S$2&gt;$S$4,$S$4,tSeniority_Bonus[[#This Row],[YearFrac]]*$S$2))</f>
        <v>19053</v>
      </c>
      <c r="U965" s="10">
        <f ca="1">IF(tSeniority_Bonus[[#This Row],[YearFrac]]*$S$2&lt;$S$3,$S$3,tSeniority_Bonus[[#This Row],[YearFrac]]*$S$2)</f>
        <v>19053</v>
      </c>
    </row>
    <row r="966" spans="1:21">
      <c r="A966" s="2">
        <v>1064044</v>
      </c>
      <c r="B966" s="2">
        <v>958</v>
      </c>
      <c r="C966" s="2">
        <v>958</v>
      </c>
      <c r="D966" s="2" t="s">
        <v>1175</v>
      </c>
      <c r="E966" s="3">
        <v>37459</v>
      </c>
      <c r="F966" s="2" t="s">
        <v>28</v>
      </c>
      <c r="G966" s="2" t="s">
        <v>15</v>
      </c>
      <c r="H966" s="3">
        <v>44201</v>
      </c>
      <c r="K966" s="2" t="s">
        <v>135</v>
      </c>
      <c r="L966" s="2" t="s">
        <v>1176</v>
      </c>
      <c r="N966" t="s">
        <v>3440</v>
      </c>
      <c r="O966" s="3">
        <v>45306</v>
      </c>
      <c r="P966" s="2">
        <f t="shared" ca="1" si="28"/>
        <v>22</v>
      </c>
      <c r="Q966" s="2">
        <f t="shared" ca="1" si="29"/>
        <v>260</v>
      </c>
      <c r="R966" s="9">
        <f ca="1">ROUNDUP(YEARFRAC(tSeniority_Bonus[[#This Row],[DOH]],TODAY())*12,0)</f>
        <v>261</v>
      </c>
      <c r="S966" s="10">
        <f ca="1">ROUND(tSeniority_Bonus[[#This Row],[YearFrac]]*$S$2,0)</f>
        <v>19053</v>
      </c>
      <c r="T966" s="10">
        <f ca="1">IF(tSeniority_Bonus[[#This Row],[YearFrac]]*$S$2&lt;$S$3,$S$3,IF(tSeniority_Bonus[[#This Row],[YearFrac]]*$S$2&gt;$S$4,$S$4,tSeniority_Bonus[[#This Row],[YearFrac]]*$S$2))</f>
        <v>19053</v>
      </c>
      <c r="U966" s="10">
        <f ca="1">IF(tSeniority_Bonus[[#This Row],[YearFrac]]*$S$2&lt;$S$3,$S$3,tSeniority_Bonus[[#This Row],[YearFrac]]*$S$2)</f>
        <v>19053</v>
      </c>
    </row>
    <row r="967" spans="1:21">
      <c r="A967" s="2">
        <v>1064045</v>
      </c>
      <c r="B967" s="2">
        <v>959</v>
      </c>
      <c r="C967" s="2">
        <v>959</v>
      </c>
      <c r="D967" s="2" t="s">
        <v>1177</v>
      </c>
      <c r="E967" s="3">
        <v>37459</v>
      </c>
      <c r="F967" s="2" t="s">
        <v>28</v>
      </c>
      <c r="G967" s="2" t="s">
        <v>15</v>
      </c>
      <c r="H967" s="3">
        <v>45026</v>
      </c>
      <c r="K967" s="2" t="s">
        <v>32</v>
      </c>
      <c r="L967" s="2" t="s">
        <v>17</v>
      </c>
      <c r="N967" t="s">
        <v>3440</v>
      </c>
      <c r="O967" s="3">
        <v>45306</v>
      </c>
      <c r="P967" s="2">
        <f t="shared" ca="1" si="28"/>
        <v>22</v>
      </c>
      <c r="Q967" s="2">
        <f t="shared" ca="1" si="29"/>
        <v>260</v>
      </c>
      <c r="R967" s="9">
        <f ca="1">ROUNDUP(YEARFRAC(tSeniority_Bonus[[#This Row],[DOH]],TODAY())*12,0)</f>
        <v>261</v>
      </c>
      <c r="S967" s="10">
        <f ca="1">ROUND(tSeniority_Bonus[[#This Row],[YearFrac]]*$S$2,0)</f>
        <v>19053</v>
      </c>
      <c r="T967" s="10">
        <f ca="1">IF(tSeniority_Bonus[[#This Row],[YearFrac]]*$S$2&lt;$S$3,$S$3,IF(tSeniority_Bonus[[#This Row],[YearFrac]]*$S$2&gt;$S$4,$S$4,tSeniority_Bonus[[#This Row],[YearFrac]]*$S$2))</f>
        <v>19053</v>
      </c>
      <c r="U967" s="10">
        <f ca="1">IF(tSeniority_Bonus[[#This Row],[YearFrac]]*$S$2&lt;$S$3,$S$3,tSeniority_Bonus[[#This Row],[YearFrac]]*$S$2)</f>
        <v>19053</v>
      </c>
    </row>
    <row r="968" spans="1:21">
      <c r="A968" s="2">
        <v>1064327</v>
      </c>
      <c r="B968" s="2">
        <v>960</v>
      </c>
      <c r="C968" s="2">
        <v>960</v>
      </c>
      <c r="D968" s="2" t="s">
        <v>1178</v>
      </c>
      <c r="E968" s="3">
        <v>37459</v>
      </c>
      <c r="F968" s="2" t="s">
        <v>14</v>
      </c>
      <c r="G968" s="2" t="s">
        <v>15</v>
      </c>
      <c r="H968" s="3">
        <v>44783</v>
      </c>
      <c r="J968" s="2" t="s">
        <v>60</v>
      </c>
      <c r="K968" s="2" t="s">
        <v>38</v>
      </c>
      <c r="L968" s="2" t="s">
        <v>17</v>
      </c>
      <c r="N968" t="s">
        <v>3440</v>
      </c>
      <c r="O968" s="3">
        <v>45306</v>
      </c>
      <c r="P968" s="2">
        <f t="shared" ca="1" si="28"/>
        <v>22</v>
      </c>
      <c r="Q968" s="2">
        <f t="shared" ca="1" si="29"/>
        <v>260</v>
      </c>
      <c r="R968" s="9">
        <f ca="1">ROUNDUP(YEARFRAC(tSeniority_Bonus[[#This Row],[DOH]],TODAY())*12,0)</f>
        <v>261</v>
      </c>
      <c r="S968" s="10">
        <f ca="1">ROUND(tSeniority_Bonus[[#This Row],[YearFrac]]*$S$2,0)</f>
        <v>19053</v>
      </c>
      <c r="T968" s="10">
        <f ca="1">IF(tSeniority_Bonus[[#This Row],[YearFrac]]*$S$2&lt;$S$3,$S$3,IF(tSeniority_Bonus[[#This Row],[YearFrac]]*$S$2&gt;$S$4,$S$4,tSeniority_Bonus[[#This Row],[YearFrac]]*$S$2))</f>
        <v>19053</v>
      </c>
      <c r="U968" s="10">
        <f ca="1">IF(tSeniority_Bonus[[#This Row],[YearFrac]]*$S$2&lt;$S$3,$S$3,tSeniority_Bonus[[#This Row],[YearFrac]]*$S$2)</f>
        <v>19053</v>
      </c>
    </row>
    <row r="969" spans="1:21">
      <c r="A969" s="2">
        <v>1064046</v>
      </c>
      <c r="B969" s="2">
        <v>961</v>
      </c>
      <c r="C969" s="2">
        <v>961</v>
      </c>
      <c r="D969" s="2" t="s">
        <v>1179</v>
      </c>
      <c r="E969" s="3">
        <v>37459</v>
      </c>
      <c r="F969" s="2" t="s">
        <v>28</v>
      </c>
      <c r="G969" s="2" t="s">
        <v>15</v>
      </c>
      <c r="H969" s="3">
        <v>44495</v>
      </c>
      <c r="K969" s="2" t="s">
        <v>43</v>
      </c>
      <c r="L969" s="2" t="s">
        <v>121</v>
      </c>
      <c r="N969" t="s">
        <v>3440</v>
      </c>
      <c r="O969" s="3">
        <v>45306</v>
      </c>
      <c r="P969" s="2">
        <f t="shared" ref="P969:P1032" ca="1" si="30">ROUNDUP((TODAY()-E969)/365.25,0)</f>
        <v>22</v>
      </c>
      <c r="Q969" s="2">
        <f t="shared" ref="Q969:Q1032" ca="1" si="31">DATEDIF(E969,TODAY(),"M")</f>
        <v>260</v>
      </c>
      <c r="R969" s="9">
        <f ca="1">ROUNDUP(YEARFRAC(tSeniority_Bonus[[#This Row],[DOH]],TODAY())*12,0)</f>
        <v>261</v>
      </c>
      <c r="S969" s="10">
        <f ca="1">ROUND(tSeniority_Bonus[[#This Row],[YearFrac]]*$S$2,0)</f>
        <v>19053</v>
      </c>
      <c r="T969" s="10">
        <f ca="1">IF(tSeniority_Bonus[[#This Row],[YearFrac]]*$S$2&lt;$S$3,$S$3,IF(tSeniority_Bonus[[#This Row],[YearFrac]]*$S$2&gt;$S$4,$S$4,tSeniority_Bonus[[#This Row],[YearFrac]]*$S$2))</f>
        <v>19053</v>
      </c>
      <c r="U969" s="10">
        <f ca="1">IF(tSeniority_Bonus[[#This Row],[YearFrac]]*$S$2&lt;$S$3,$S$3,tSeniority_Bonus[[#This Row],[YearFrac]]*$S$2)</f>
        <v>19053</v>
      </c>
    </row>
    <row r="970" spans="1:21">
      <c r="A970" s="2">
        <v>1064328</v>
      </c>
      <c r="B970" s="2">
        <v>962</v>
      </c>
      <c r="C970" s="2">
        <v>962</v>
      </c>
      <c r="D970" s="2" t="s">
        <v>1180</v>
      </c>
      <c r="E970" s="3">
        <v>37459</v>
      </c>
      <c r="F970" s="2" t="s">
        <v>14</v>
      </c>
      <c r="G970" s="2" t="s">
        <v>15</v>
      </c>
      <c r="H970" s="3"/>
      <c r="J970" s="2" t="s">
        <v>35</v>
      </c>
      <c r="K970" s="2" t="s">
        <v>63</v>
      </c>
      <c r="L970" s="2" t="s">
        <v>945</v>
      </c>
      <c r="N970" t="s">
        <v>3440</v>
      </c>
      <c r="O970" s="3">
        <v>45306</v>
      </c>
      <c r="P970" s="2">
        <f t="shared" ca="1" si="30"/>
        <v>22</v>
      </c>
      <c r="Q970" s="2">
        <f t="shared" ca="1" si="31"/>
        <v>260</v>
      </c>
      <c r="R970" s="9">
        <f ca="1">ROUNDUP(YEARFRAC(tSeniority_Bonus[[#This Row],[DOH]],TODAY())*12,0)</f>
        <v>261</v>
      </c>
      <c r="S970" s="10">
        <f ca="1">ROUND(tSeniority_Bonus[[#This Row],[YearFrac]]*$S$2,0)</f>
        <v>19053</v>
      </c>
      <c r="T970" s="10">
        <f ca="1">IF(tSeniority_Bonus[[#This Row],[YearFrac]]*$S$2&lt;$S$3,$S$3,IF(tSeniority_Bonus[[#This Row],[YearFrac]]*$S$2&gt;$S$4,$S$4,tSeniority_Bonus[[#This Row],[YearFrac]]*$S$2))</f>
        <v>19053</v>
      </c>
      <c r="U970" s="10">
        <f ca="1">IF(tSeniority_Bonus[[#This Row],[YearFrac]]*$S$2&lt;$S$3,$S$3,tSeniority_Bonus[[#This Row],[YearFrac]]*$S$2)</f>
        <v>19053</v>
      </c>
    </row>
    <row r="971" spans="1:21">
      <c r="A971" s="2">
        <v>1064329</v>
      </c>
      <c r="B971" s="2">
        <v>963</v>
      </c>
      <c r="C971" s="2">
        <v>963</v>
      </c>
      <c r="D971" s="2" t="s">
        <v>1181</v>
      </c>
      <c r="E971" s="3">
        <v>37459</v>
      </c>
      <c r="F971" s="2" t="s">
        <v>28</v>
      </c>
      <c r="G971" s="2" t="s">
        <v>15</v>
      </c>
      <c r="H971" s="3">
        <v>44662</v>
      </c>
      <c r="K971" s="2" t="s">
        <v>43</v>
      </c>
      <c r="L971" s="2" t="s">
        <v>199</v>
      </c>
      <c r="N971" t="s">
        <v>3440</v>
      </c>
      <c r="O971" s="3">
        <v>45306</v>
      </c>
      <c r="P971" s="2">
        <f t="shared" ca="1" si="30"/>
        <v>22</v>
      </c>
      <c r="Q971" s="2">
        <f t="shared" ca="1" si="31"/>
        <v>260</v>
      </c>
      <c r="R971" s="9">
        <f ca="1">ROUNDUP(YEARFRAC(tSeniority_Bonus[[#This Row],[DOH]],TODAY())*12,0)</f>
        <v>261</v>
      </c>
      <c r="S971" s="10">
        <f ca="1">ROUND(tSeniority_Bonus[[#This Row],[YearFrac]]*$S$2,0)</f>
        <v>19053</v>
      </c>
      <c r="T971" s="10">
        <f ca="1">IF(tSeniority_Bonus[[#This Row],[YearFrac]]*$S$2&lt;$S$3,$S$3,IF(tSeniority_Bonus[[#This Row],[YearFrac]]*$S$2&gt;$S$4,$S$4,tSeniority_Bonus[[#This Row],[YearFrac]]*$S$2))</f>
        <v>19053</v>
      </c>
      <c r="U971" s="10">
        <f ca="1">IF(tSeniority_Bonus[[#This Row],[YearFrac]]*$S$2&lt;$S$3,$S$3,tSeniority_Bonus[[#This Row],[YearFrac]]*$S$2)</f>
        <v>19053</v>
      </c>
    </row>
    <row r="972" spans="1:21">
      <c r="A972" s="2">
        <v>1064048</v>
      </c>
      <c r="B972" s="2">
        <v>964</v>
      </c>
      <c r="C972" s="2">
        <v>964</v>
      </c>
      <c r="D972" s="2" t="s">
        <v>1182</v>
      </c>
      <c r="E972" s="3">
        <v>37459</v>
      </c>
      <c r="F972" s="2" t="s">
        <v>28</v>
      </c>
      <c r="G972" s="2" t="s">
        <v>15</v>
      </c>
      <c r="H972" s="3">
        <v>44913</v>
      </c>
      <c r="J972" s="2" t="s">
        <v>60</v>
      </c>
      <c r="K972" s="2" t="s">
        <v>43</v>
      </c>
      <c r="L972" s="2" t="s">
        <v>46</v>
      </c>
      <c r="N972" t="s">
        <v>3440</v>
      </c>
      <c r="O972" s="3">
        <v>45306</v>
      </c>
      <c r="P972" s="2">
        <f t="shared" ca="1" si="30"/>
        <v>22</v>
      </c>
      <c r="Q972" s="2">
        <f t="shared" ca="1" si="31"/>
        <v>260</v>
      </c>
      <c r="R972" s="9">
        <f ca="1">ROUNDUP(YEARFRAC(tSeniority_Bonus[[#This Row],[DOH]],TODAY())*12,0)</f>
        <v>261</v>
      </c>
      <c r="S972" s="10">
        <f ca="1">ROUND(tSeniority_Bonus[[#This Row],[YearFrac]]*$S$2,0)</f>
        <v>19053</v>
      </c>
      <c r="T972" s="10">
        <f ca="1">IF(tSeniority_Bonus[[#This Row],[YearFrac]]*$S$2&lt;$S$3,$S$3,IF(tSeniority_Bonus[[#This Row],[YearFrac]]*$S$2&gt;$S$4,$S$4,tSeniority_Bonus[[#This Row],[YearFrac]]*$S$2))</f>
        <v>19053</v>
      </c>
      <c r="U972" s="10">
        <f ca="1">IF(tSeniority_Bonus[[#This Row],[YearFrac]]*$S$2&lt;$S$3,$S$3,tSeniority_Bonus[[#This Row],[YearFrac]]*$S$2)</f>
        <v>19053</v>
      </c>
    </row>
    <row r="973" spans="1:21">
      <c r="A973" s="2">
        <v>1064606</v>
      </c>
      <c r="B973" s="2">
        <v>965</v>
      </c>
      <c r="C973" s="2">
        <v>965</v>
      </c>
      <c r="D973" s="2" t="s">
        <v>1183</v>
      </c>
      <c r="E973" s="3">
        <v>37463</v>
      </c>
      <c r="F973" s="2" t="s">
        <v>19</v>
      </c>
      <c r="G973" s="2" t="s">
        <v>15</v>
      </c>
      <c r="H973" s="3">
        <v>42329</v>
      </c>
      <c r="J973" s="2" t="s">
        <v>60</v>
      </c>
      <c r="K973" s="2" t="s">
        <v>52</v>
      </c>
      <c r="L973" s="2" t="s">
        <v>448</v>
      </c>
      <c r="N973" t="s">
        <v>3440</v>
      </c>
      <c r="O973" s="3">
        <v>45306</v>
      </c>
      <c r="P973" s="2">
        <f t="shared" ca="1" si="30"/>
        <v>22</v>
      </c>
      <c r="Q973" s="2">
        <f t="shared" ca="1" si="31"/>
        <v>260</v>
      </c>
      <c r="R973" s="9">
        <f ca="1">ROUNDUP(YEARFRAC(tSeniority_Bonus[[#This Row],[DOH]],TODAY())*12,0)</f>
        <v>261</v>
      </c>
      <c r="S973" s="10">
        <f ca="1">ROUND(tSeniority_Bonus[[#This Row],[YearFrac]]*$S$2,0)</f>
        <v>19053</v>
      </c>
      <c r="T973" s="10">
        <f ca="1">IF(tSeniority_Bonus[[#This Row],[YearFrac]]*$S$2&lt;$S$3,$S$3,IF(tSeniority_Bonus[[#This Row],[YearFrac]]*$S$2&gt;$S$4,$S$4,tSeniority_Bonus[[#This Row],[YearFrac]]*$S$2))</f>
        <v>19053</v>
      </c>
      <c r="U973" s="10">
        <f ca="1">IF(tSeniority_Bonus[[#This Row],[YearFrac]]*$S$2&lt;$S$3,$S$3,tSeniority_Bonus[[#This Row],[YearFrac]]*$S$2)</f>
        <v>19053</v>
      </c>
    </row>
    <row r="974" spans="1:21">
      <c r="A974" s="2">
        <v>1064332</v>
      </c>
      <c r="B974" s="2">
        <v>966</v>
      </c>
      <c r="C974" s="2">
        <v>966</v>
      </c>
      <c r="D974" s="2" t="s">
        <v>1184</v>
      </c>
      <c r="E974" s="3">
        <v>37463</v>
      </c>
      <c r="F974" s="2" t="s">
        <v>28</v>
      </c>
      <c r="G974" s="2" t="s">
        <v>15</v>
      </c>
      <c r="H974" s="3">
        <v>45488</v>
      </c>
      <c r="K974" s="2" t="s">
        <v>54</v>
      </c>
      <c r="L974" s="2" t="s">
        <v>174</v>
      </c>
      <c r="N974" t="s">
        <v>3440</v>
      </c>
      <c r="O974" s="3">
        <v>45306</v>
      </c>
      <c r="P974" s="2">
        <f t="shared" ca="1" si="30"/>
        <v>22</v>
      </c>
      <c r="Q974" s="2">
        <f t="shared" ca="1" si="31"/>
        <v>260</v>
      </c>
      <c r="R974" s="9">
        <f ca="1">ROUNDUP(YEARFRAC(tSeniority_Bonus[[#This Row],[DOH]],TODAY())*12,0)</f>
        <v>261</v>
      </c>
      <c r="S974" s="10">
        <f ca="1">ROUND(tSeniority_Bonus[[#This Row],[YearFrac]]*$S$2,0)</f>
        <v>19053</v>
      </c>
      <c r="T974" s="10">
        <f ca="1">IF(tSeniority_Bonus[[#This Row],[YearFrac]]*$S$2&lt;$S$3,$S$3,IF(tSeniority_Bonus[[#This Row],[YearFrac]]*$S$2&gt;$S$4,$S$4,tSeniority_Bonus[[#This Row],[YearFrac]]*$S$2))</f>
        <v>19053</v>
      </c>
      <c r="U974" s="10">
        <f ca="1">IF(tSeniority_Bonus[[#This Row],[YearFrac]]*$S$2&lt;$S$3,$S$3,tSeniority_Bonus[[#This Row],[YearFrac]]*$S$2)</f>
        <v>19053</v>
      </c>
    </row>
    <row r="975" spans="1:21">
      <c r="A975" s="2">
        <v>1064334</v>
      </c>
      <c r="B975" s="2">
        <v>967</v>
      </c>
      <c r="C975" s="2">
        <v>967</v>
      </c>
      <c r="D975" s="2" t="s">
        <v>1185</v>
      </c>
      <c r="E975" s="3">
        <v>37463</v>
      </c>
      <c r="F975" s="2" t="s">
        <v>28</v>
      </c>
      <c r="G975" s="2" t="s">
        <v>15</v>
      </c>
      <c r="H975" s="3">
        <v>40045</v>
      </c>
      <c r="K975" s="2" t="s">
        <v>45</v>
      </c>
      <c r="L975" s="2" t="s">
        <v>242</v>
      </c>
      <c r="N975" t="s">
        <v>3440</v>
      </c>
      <c r="O975" s="3">
        <v>45306</v>
      </c>
      <c r="P975" s="2">
        <f t="shared" ca="1" si="30"/>
        <v>22</v>
      </c>
      <c r="Q975" s="2">
        <f t="shared" ca="1" si="31"/>
        <v>260</v>
      </c>
      <c r="R975" s="9">
        <f ca="1">ROUNDUP(YEARFRAC(tSeniority_Bonus[[#This Row],[DOH]],TODAY())*12,0)</f>
        <v>261</v>
      </c>
      <c r="S975" s="10">
        <f ca="1">ROUND(tSeniority_Bonus[[#This Row],[YearFrac]]*$S$2,0)</f>
        <v>19053</v>
      </c>
      <c r="T975" s="10">
        <f ca="1">IF(tSeniority_Bonus[[#This Row],[YearFrac]]*$S$2&lt;$S$3,$S$3,IF(tSeniority_Bonus[[#This Row],[YearFrac]]*$S$2&gt;$S$4,$S$4,tSeniority_Bonus[[#This Row],[YearFrac]]*$S$2))</f>
        <v>19053</v>
      </c>
      <c r="U975" s="10">
        <f ca="1">IF(tSeniority_Bonus[[#This Row],[YearFrac]]*$S$2&lt;$S$3,$S$3,tSeniority_Bonus[[#This Row],[YearFrac]]*$S$2)</f>
        <v>19053</v>
      </c>
    </row>
    <row r="976" spans="1:21">
      <c r="A976" s="2">
        <v>1064336</v>
      </c>
      <c r="B976" s="2">
        <v>968</v>
      </c>
      <c r="C976" s="2">
        <v>968</v>
      </c>
      <c r="D976" s="2" t="s">
        <v>1186</v>
      </c>
      <c r="E976" s="3">
        <v>37467</v>
      </c>
      <c r="F976" s="2" t="s">
        <v>31</v>
      </c>
      <c r="G976" s="2" t="s">
        <v>15</v>
      </c>
      <c r="H976" s="3">
        <v>46312</v>
      </c>
      <c r="K976" s="2" t="s">
        <v>16</v>
      </c>
      <c r="L976" s="2" t="s">
        <v>204</v>
      </c>
      <c r="N976" t="s">
        <v>3440</v>
      </c>
      <c r="O976" s="3">
        <v>45306</v>
      </c>
      <c r="P976" s="2">
        <f t="shared" ca="1" si="30"/>
        <v>22</v>
      </c>
      <c r="Q976" s="2">
        <f t="shared" ca="1" si="31"/>
        <v>260</v>
      </c>
      <c r="R976" s="9">
        <f ca="1">ROUNDUP(YEARFRAC(tSeniority_Bonus[[#This Row],[DOH]],TODAY())*12,0)</f>
        <v>261</v>
      </c>
      <c r="S976" s="10">
        <f ca="1">ROUND(tSeniority_Bonus[[#This Row],[YearFrac]]*$S$2,0)</f>
        <v>19053</v>
      </c>
      <c r="T976" s="10">
        <f ca="1">IF(tSeniority_Bonus[[#This Row],[YearFrac]]*$S$2&lt;$S$3,$S$3,IF(tSeniority_Bonus[[#This Row],[YearFrac]]*$S$2&gt;$S$4,$S$4,tSeniority_Bonus[[#This Row],[YearFrac]]*$S$2))</f>
        <v>19053</v>
      </c>
      <c r="U976" s="10">
        <f ca="1">IF(tSeniority_Bonus[[#This Row],[YearFrac]]*$S$2&lt;$S$3,$S$3,tSeniority_Bonus[[#This Row],[YearFrac]]*$S$2)</f>
        <v>19053</v>
      </c>
    </row>
    <row r="977" spans="1:21">
      <c r="A977" s="2">
        <v>1064811</v>
      </c>
      <c r="B977" s="2">
        <v>969</v>
      </c>
      <c r="C977" s="2">
        <v>969</v>
      </c>
      <c r="D977" s="2" t="s">
        <v>1187</v>
      </c>
      <c r="E977" s="3">
        <v>37469</v>
      </c>
      <c r="F977" s="2" t="s">
        <v>31</v>
      </c>
      <c r="G977" s="2" t="s">
        <v>15</v>
      </c>
      <c r="H977" s="3">
        <v>46351</v>
      </c>
      <c r="K977" s="2" t="s">
        <v>126</v>
      </c>
      <c r="L977" s="2" t="s">
        <v>382</v>
      </c>
      <c r="N977" t="s">
        <v>3440</v>
      </c>
      <c r="O977" s="3">
        <v>45306</v>
      </c>
      <c r="P977" s="2">
        <f t="shared" ca="1" si="30"/>
        <v>22</v>
      </c>
      <c r="Q977" s="2">
        <f t="shared" ca="1" si="31"/>
        <v>260</v>
      </c>
      <c r="R977" s="9">
        <f ca="1">ROUNDUP(YEARFRAC(tSeniority_Bonus[[#This Row],[DOH]],TODAY())*12,0)</f>
        <v>261</v>
      </c>
      <c r="S977" s="10">
        <f ca="1">ROUND(tSeniority_Bonus[[#This Row],[YearFrac]]*$S$2,0)</f>
        <v>19053</v>
      </c>
      <c r="T977" s="10">
        <f ca="1">IF(tSeniority_Bonus[[#This Row],[YearFrac]]*$S$2&lt;$S$3,$S$3,IF(tSeniority_Bonus[[#This Row],[YearFrac]]*$S$2&gt;$S$4,$S$4,tSeniority_Bonus[[#This Row],[YearFrac]]*$S$2))</f>
        <v>19053</v>
      </c>
      <c r="U977" s="10">
        <f ca="1">IF(tSeniority_Bonus[[#This Row],[YearFrac]]*$S$2&lt;$S$3,$S$3,tSeniority_Bonus[[#This Row],[YearFrac]]*$S$2)</f>
        <v>19053</v>
      </c>
    </row>
    <row r="978" spans="1:21">
      <c r="A978" s="2">
        <v>1064623</v>
      </c>
      <c r="B978" s="2">
        <v>970</v>
      </c>
      <c r="C978" s="2">
        <v>970</v>
      </c>
      <c r="D978" s="2" t="s">
        <v>1188</v>
      </c>
      <c r="E978" s="3">
        <v>37477</v>
      </c>
      <c r="F978" s="2" t="s">
        <v>14</v>
      </c>
      <c r="G978" s="2" t="s">
        <v>15</v>
      </c>
      <c r="H978" s="3">
        <v>45546</v>
      </c>
      <c r="K978" s="2" t="s">
        <v>427</v>
      </c>
      <c r="L978" s="2" t="s">
        <v>538</v>
      </c>
      <c r="N978" t="s">
        <v>3440</v>
      </c>
      <c r="O978" s="3">
        <v>45306</v>
      </c>
      <c r="P978" s="2">
        <f t="shared" ca="1" si="30"/>
        <v>22</v>
      </c>
      <c r="Q978" s="2">
        <f t="shared" ca="1" si="31"/>
        <v>259</v>
      </c>
      <c r="R978" s="9">
        <f ca="1">ROUNDUP(YEARFRAC(tSeniority_Bonus[[#This Row],[DOH]],TODAY())*12,0)</f>
        <v>260</v>
      </c>
      <c r="S978" s="10">
        <f ca="1">ROUND(tSeniority_Bonus[[#This Row],[YearFrac]]*$S$2,0)</f>
        <v>18980</v>
      </c>
      <c r="T978" s="10">
        <f ca="1">IF(tSeniority_Bonus[[#This Row],[YearFrac]]*$S$2&lt;$S$3,$S$3,IF(tSeniority_Bonus[[#This Row],[YearFrac]]*$S$2&gt;$S$4,$S$4,tSeniority_Bonus[[#This Row],[YearFrac]]*$S$2))</f>
        <v>18980</v>
      </c>
      <c r="U978" s="10">
        <f ca="1">IF(tSeniority_Bonus[[#This Row],[YearFrac]]*$S$2&lt;$S$3,$S$3,tSeniority_Bonus[[#This Row],[YearFrac]]*$S$2)</f>
        <v>18980</v>
      </c>
    </row>
    <row r="979" spans="1:21">
      <c r="A979" s="2">
        <v>1064621</v>
      </c>
      <c r="B979" s="2">
        <v>971</v>
      </c>
      <c r="C979" s="2">
        <v>971</v>
      </c>
      <c r="D979" s="2" t="s">
        <v>1189</v>
      </c>
      <c r="E979" s="3">
        <v>37477</v>
      </c>
      <c r="F979" s="2" t="s">
        <v>211</v>
      </c>
      <c r="G979" s="2" t="s">
        <v>15</v>
      </c>
      <c r="H979" s="3">
        <v>38218</v>
      </c>
      <c r="K979" s="2" t="s">
        <v>80</v>
      </c>
      <c r="L979" s="2" t="s">
        <v>1190</v>
      </c>
      <c r="N979" t="s">
        <v>3440</v>
      </c>
      <c r="O979" s="3">
        <v>45306</v>
      </c>
      <c r="P979" s="2">
        <f t="shared" ca="1" si="30"/>
        <v>22</v>
      </c>
      <c r="Q979" s="2">
        <f t="shared" ca="1" si="31"/>
        <v>259</v>
      </c>
      <c r="R979" s="9">
        <f ca="1">ROUNDUP(YEARFRAC(tSeniority_Bonus[[#This Row],[DOH]],TODAY())*12,0)</f>
        <v>260</v>
      </c>
      <c r="S979" s="10">
        <f ca="1">ROUND(tSeniority_Bonus[[#This Row],[YearFrac]]*$S$2,0)</f>
        <v>18980</v>
      </c>
      <c r="T979" s="10">
        <f ca="1">IF(tSeniority_Bonus[[#This Row],[YearFrac]]*$S$2&lt;$S$3,$S$3,IF(tSeniority_Bonus[[#This Row],[YearFrac]]*$S$2&gt;$S$4,$S$4,tSeniority_Bonus[[#This Row],[YearFrac]]*$S$2))</f>
        <v>18980</v>
      </c>
      <c r="U979" s="10">
        <f ca="1">IF(tSeniority_Bonus[[#This Row],[YearFrac]]*$S$2&lt;$S$3,$S$3,tSeniority_Bonus[[#This Row],[YearFrac]]*$S$2)</f>
        <v>18980</v>
      </c>
    </row>
    <row r="980" spans="1:21">
      <c r="A980" s="2">
        <v>1064611</v>
      </c>
      <c r="B980" s="2">
        <v>972</v>
      </c>
      <c r="C980" s="2">
        <v>972</v>
      </c>
      <c r="D980" s="2" t="s">
        <v>1191</v>
      </c>
      <c r="E980" s="3">
        <v>37477</v>
      </c>
      <c r="F980" s="2" t="s">
        <v>31</v>
      </c>
      <c r="G980" s="2" t="s">
        <v>15</v>
      </c>
      <c r="H980" s="3">
        <v>46150</v>
      </c>
      <c r="K980" s="2" t="s">
        <v>135</v>
      </c>
      <c r="L980" s="2" t="s">
        <v>46</v>
      </c>
      <c r="N980" t="s">
        <v>3440</v>
      </c>
      <c r="O980" s="3">
        <v>45306</v>
      </c>
      <c r="P980" s="2">
        <f t="shared" ca="1" si="30"/>
        <v>22</v>
      </c>
      <c r="Q980" s="2">
        <f t="shared" ca="1" si="31"/>
        <v>259</v>
      </c>
      <c r="R980" s="9">
        <f ca="1">ROUNDUP(YEARFRAC(tSeniority_Bonus[[#This Row],[DOH]],TODAY())*12,0)</f>
        <v>260</v>
      </c>
      <c r="S980" s="10">
        <f ca="1">ROUND(tSeniority_Bonus[[#This Row],[YearFrac]]*$S$2,0)</f>
        <v>18980</v>
      </c>
      <c r="T980" s="10">
        <f ca="1">IF(tSeniority_Bonus[[#This Row],[YearFrac]]*$S$2&lt;$S$3,$S$3,IF(tSeniority_Bonus[[#This Row],[YearFrac]]*$S$2&gt;$S$4,$S$4,tSeniority_Bonus[[#This Row],[YearFrac]]*$S$2))</f>
        <v>18980</v>
      </c>
      <c r="U980" s="10">
        <f ca="1">IF(tSeniority_Bonus[[#This Row],[YearFrac]]*$S$2&lt;$S$3,$S$3,tSeniority_Bonus[[#This Row],[YearFrac]]*$S$2)</f>
        <v>18980</v>
      </c>
    </row>
    <row r="981" spans="1:21">
      <c r="A981" s="2">
        <v>1064626</v>
      </c>
      <c r="B981" s="2">
        <v>973</v>
      </c>
      <c r="C981" s="2">
        <v>973</v>
      </c>
      <c r="D981" s="2" t="s">
        <v>1192</v>
      </c>
      <c r="E981" s="3">
        <v>37477</v>
      </c>
      <c r="F981" s="2" t="s">
        <v>322</v>
      </c>
      <c r="G981" s="2" t="s">
        <v>15</v>
      </c>
      <c r="H981" s="3">
        <v>39534</v>
      </c>
      <c r="K981" s="2" t="s">
        <v>142</v>
      </c>
      <c r="L981" s="2" t="s">
        <v>85</v>
      </c>
      <c r="N981" t="s">
        <v>3440</v>
      </c>
      <c r="O981" s="3">
        <v>45306</v>
      </c>
      <c r="P981" s="2">
        <f t="shared" ca="1" si="30"/>
        <v>22</v>
      </c>
      <c r="Q981" s="2">
        <f t="shared" ca="1" si="31"/>
        <v>259</v>
      </c>
      <c r="R981" s="9">
        <f ca="1">ROUNDUP(YEARFRAC(tSeniority_Bonus[[#This Row],[DOH]],TODAY())*12,0)</f>
        <v>260</v>
      </c>
      <c r="S981" s="10">
        <f ca="1">ROUND(tSeniority_Bonus[[#This Row],[YearFrac]]*$S$2,0)</f>
        <v>18980</v>
      </c>
      <c r="T981" s="10">
        <f ca="1">IF(tSeniority_Bonus[[#This Row],[YearFrac]]*$S$2&lt;$S$3,$S$3,IF(tSeniority_Bonus[[#This Row],[YearFrac]]*$S$2&gt;$S$4,$S$4,tSeniority_Bonus[[#This Row],[YearFrac]]*$S$2))</f>
        <v>18980</v>
      </c>
      <c r="U981" s="10">
        <f ca="1">IF(tSeniority_Bonus[[#This Row],[YearFrac]]*$S$2&lt;$S$3,$S$3,tSeniority_Bonus[[#This Row],[YearFrac]]*$S$2)</f>
        <v>18980</v>
      </c>
    </row>
    <row r="982" spans="1:21">
      <c r="A982" s="2">
        <v>1064306</v>
      </c>
      <c r="B982" s="2">
        <v>974</v>
      </c>
      <c r="C982" s="2">
        <v>974</v>
      </c>
      <c r="D982" s="2" t="s">
        <v>1193</v>
      </c>
      <c r="E982" s="3">
        <v>37480</v>
      </c>
      <c r="F982" s="2" t="s">
        <v>31</v>
      </c>
      <c r="G982" s="2" t="s">
        <v>15</v>
      </c>
      <c r="H982" s="3">
        <v>46190</v>
      </c>
      <c r="K982" s="2" t="s">
        <v>63</v>
      </c>
      <c r="L982" s="2" t="s">
        <v>249</v>
      </c>
      <c r="N982" t="s">
        <v>3440</v>
      </c>
      <c r="O982" s="3">
        <v>45306</v>
      </c>
      <c r="P982" s="2">
        <f t="shared" ca="1" si="30"/>
        <v>22</v>
      </c>
      <c r="Q982" s="2">
        <f t="shared" ca="1" si="31"/>
        <v>259</v>
      </c>
      <c r="R982" s="9">
        <f ca="1">ROUNDUP(YEARFRAC(tSeniority_Bonus[[#This Row],[DOH]],TODAY())*12,0)</f>
        <v>260</v>
      </c>
      <c r="S982" s="10">
        <f ca="1">ROUND(tSeniority_Bonus[[#This Row],[YearFrac]]*$S$2,0)</f>
        <v>18980</v>
      </c>
      <c r="T982" s="10">
        <f ca="1">IF(tSeniority_Bonus[[#This Row],[YearFrac]]*$S$2&lt;$S$3,$S$3,IF(tSeniority_Bonus[[#This Row],[YearFrac]]*$S$2&gt;$S$4,$S$4,tSeniority_Bonus[[#This Row],[YearFrac]]*$S$2))</f>
        <v>18980</v>
      </c>
      <c r="U982" s="10">
        <f ca="1">IF(tSeniority_Bonus[[#This Row],[YearFrac]]*$S$2&lt;$S$3,$S$3,tSeniority_Bonus[[#This Row],[YearFrac]]*$S$2)</f>
        <v>18980</v>
      </c>
    </row>
    <row r="983" spans="1:21">
      <c r="A983" s="2">
        <v>1064308</v>
      </c>
      <c r="B983" s="2">
        <v>975</v>
      </c>
      <c r="C983" s="2">
        <v>975</v>
      </c>
      <c r="D983" s="2" t="s">
        <v>1194</v>
      </c>
      <c r="E983" s="3">
        <v>37480</v>
      </c>
      <c r="F983" s="2" t="s">
        <v>322</v>
      </c>
      <c r="G983" s="2" t="s">
        <v>15</v>
      </c>
      <c r="H983" s="3">
        <v>39534</v>
      </c>
      <c r="K983" s="2" t="s">
        <v>43</v>
      </c>
      <c r="L983" s="2" t="s">
        <v>229</v>
      </c>
      <c r="N983" t="s">
        <v>3440</v>
      </c>
      <c r="O983" s="3">
        <v>45306</v>
      </c>
      <c r="P983" s="2">
        <f t="shared" ca="1" si="30"/>
        <v>22</v>
      </c>
      <c r="Q983" s="2">
        <f t="shared" ca="1" si="31"/>
        <v>259</v>
      </c>
      <c r="R983" s="9">
        <f ca="1">ROUNDUP(YEARFRAC(tSeniority_Bonus[[#This Row],[DOH]],TODAY())*12,0)</f>
        <v>260</v>
      </c>
      <c r="S983" s="10">
        <f ca="1">ROUND(tSeniority_Bonus[[#This Row],[YearFrac]]*$S$2,0)</f>
        <v>18980</v>
      </c>
      <c r="T983" s="10">
        <f ca="1">IF(tSeniority_Bonus[[#This Row],[YearFrac]]*$S$2&lt;$S$3,$S$3,IF(tSeniority_Bonus[[#This Row],[YearFrac]]*$S$2&gt;$S$4,$S$4,tSeniority_Bonus[[#This Row],[YearFrac]]*$S$2))</f>
        <v>18980</v>
      </c>
      <c r="U983" s="10">
        <f ca="1">IF(tSeniority_Bonus[[#This Row],[YearFrac]]*$S$2&lt;$S$3,$S$3,tSeniority_Bonus[[#This Row],[YearFrac]]*$S$2)</f>
        <v>18980</v>
      </c>
    </row>
    <row r="984" spans="1:21">
      <c r="A984" s="2">
        <v>1064310</v>
      </c>
      <c r="B984" s="2">
        <v>976</v>
      </c>
      <c r="C984" s="2">
        <v>976</v>
      </c>
      <c r="D984" s="2" t="s">
        <v>1195</v>
      </c>
      <c r="E984" s="3">
        <v>37480</v>
      </c>
      <c r="F984" s="2" t="s">
        <v>211</v>
      </c>
      <c r="G984" s="2" t="s">
        <v>15</v>
      </c>
      <c r="H984" s="3">
        <v>39275</v>
      </c>
      <c r="K984" s="2" t="s">
        <v>135</v>
      </c>
      <c r="L984" s="2" t="s">
        <v>1196</v>
      </c>
      <c r="N984" t="s">
        <v>3440</v>
      </c>
      <c r="O984" s="3">
        <v>45306</v>
      </c>
      <c r="P984" s="2">
        <f t="shared" ca="1" si="30"/>
        <v>22</v>
      </c>
      <c r="Q984" s="2">
        <f t="shared" ca="1" si="31"/>
        <v>259</v>
      </c>
      <c r="R984" s="9">
        <f ca="1">ROUNDUP(YEARFRAC(tSeniority_Bonus[[#This Row],[DOH]],TODAY())*12,0)</f>
        <v>260</v>
      </c>
      <c r="S984" s="10">
        <f ca="1">ROUND(tSeniority_Bonus[[#This Row],[YearFrac]]*$S$2,0)</f>
        <v>18980</v>
      </c>
      <c r="T984" s="10">
        <f ca="1">IF(tSeniority_Bonus[[#This Row],[YearFrac]]*$S$2&lt;$S$3,$S$3,IF(tSeniority_Bonus[[#This Row],[YearFrac]]*$S$2&gt;$S$4,$S$4,tSeniority_Bonus[[#This Row],[YearFrac]]*$S$2))</f>
        <v>18980</v>
      </c>
      <c r="U984" s="10">
        <f ca="1">IF(tSeniority_Bonus[[#This Row],[YearFrac]]*$S$2&lt;$S$3,$S$3,tSeniority_Bonus[[#This Row],[YearFrac]]*$S$2)</f>
        <v>18980</v>
      </c>
    </row>
    <row r="985" spans="1:21">
      <c r="A985" s="2">
        <v>1064311</v>
      </c>
      <c r="B985" s="2">
        <v>977</v>
      </c>
      <c r="C985" s="2">
        <v>977</v>
      </c>
      <c r="D985" s="2" t="s">
        <v>1197</v>
      </c>
      <c r="E985" s="3">
        <v>37480</v>
      </c>
      <c r="F985" s="2" t="s">
        <v>57</v>
      </c>
      <c r="G985" s="2" t="s">
        <v>15</v>
      </c>
      <c r="H985" s="3">
        <v>39580</v>
      </c>
      <c r="K985" s="2" t="s">
        <v>63</v>
      </c>
      <c r="L985" s="2" t="s">
        <v>71</v>
      </c>
      <c r="N985" t="s">
        <v>3440</v>
      </c>
      <c r="O985" s="3">
        <v>45306</v>
      </c>
      <c r="P985" s="2">
        <f t="shared" ca="1" si="30"/>
        <v>22</v>
      </c>
      <c r="Q985" s="2">
        <f t="shared" ca="1" si="31"/>
        <v>259</v>
      </c>
      <c r="R985" s="9">
        <f ca="1">ROUNDUP(YEARFRAC(tSeniority_Bonus[[#This Row],[DOH]],TODAY())*12,0)</f>
        <v>260</v>
      </c>
      <c r="S985" s="10">
        <f ca="1">ROUND(tSeniority_Bonus[[#This Row],[YearFrac]]*$S$2,0)</f>
        <v>18980</v>
      </c>
      <c r="T985" s="10">
        <f ca="1">IF(tSeniority_Bonus[[#This Row],[YearFrac]]*$S$2&lt;$S$3,$S$3,IF(tSeniority_Bonus[[#This Row],[YearFrac]]*$S$2&gt;$S$4,$S$4,tSeniority_Bonus[[#This Row],[YearFrac]]*$S$2))</f>
        <v>18980</v>
      </c>
      <c r="U985" s="10">
        <f ca="1">IF(tSeniority_Bonus[[#This Row],[YearFrac]]*$S$2&lt;$S$3,$S$3,tSeniority_Bonus[[#This Row],[YearFrac]]*$S$2)</f>
        <v>18980</v>
      </c>
    </row>
    <row r="986" spans="1:21">
      <c r="A986" s="2">
        <v>1064314</v>
      </c>
      <c r="B986" s="2">
        <v>978</v>
      </c>
      <c r="C986" s="2">
        <v>978</v>
      </c>
      <c r="D986" s="2" t="s">
        <v>1198</v>
      </c>
      <c r="E986" s="3">
        <v>37480</v>
      </c>
      <c r="F986" s="2" t="s">
        <v>246</v>
      </c>
      <c r="G986" s="2" t="s">
        <v>15</v>
      </c>
      <c r="H986" s="3">
        <v>39580</v>
      </c>
      <c r="K986" s="2" t="s">
        <v>21</v>
      </c>
      <c r="L986" s="2" t="s">
        <v>437</v>
      </c>
      <c r="N986" t="s">
        <v>3440</v>
      </c>
      <c r="O986" s="3">
        <v>45306</v>
      </c>
      <c r="P986" s="2">
        <f t="shared" ca="1" si="30"/>
        <v>22</v>
      </c>
      <c r="Q986" s="2">
        <f t="shared" ca="1" si="31"/>
        <v>259</v>
      </c>
      <c r="R986" s="9">
        <f ca="1">ROUNDUP(YEARFRAC(tSeniority_Bonus[[#This Row],[DOH]],TODAY())*12,0)</f>
        <v>260</v>
      </c>
      <c r="S986" s="10">
        <f ca="1">ROUND(tSeniority_Bonus[[#This Row],[YearFrac]]*$S$2,0)</f>
        <v>18980</v>
      </c>
      <c r="T986" s="10">
        <f ca="1">IF(tSeniority_Bonus[[#This Row],[YearFrac]]*$S$2&lt;$S$3,$S$3,IF(tSeniority_Bonus[[#This Row],[YearFrac]]*$S$2&gt;$S$4,$S$4,tSeniority_Bonus[[#This Row],[YearFrac]]*$S$2))</f>
        <v>18980</v>
      </c>
      <c r="U986" s="10">
        <f ca="1">IF(tSeniority_Bonus[[#This Row],[YearFrac]]*$S$2&lt;$S$3,$S$3,tSeniority_Bonus[[#This Row],[YearFrac]]*$S$2)</f>
        <v>18980</v>
      </c>
    </row>
    <row r="987" spans="1:21">
      <c r="A987" s="2">
        <v>1064316</v>
      </c>
      <c r="B987" s="2">
        <v>979</v>
      </c>
      <c r="C987" s="2">
        <v>979</v>
      </c>
      <c r="D987" s="2" t="s">
        <v>1199</v>
      </c>
      <c r="E987" s="3">
        <v>37480</v>
      </c>
      <c r="F987" s="2" t="s">
        <v>14</v>
      </c>
      <c r="G987" s="2" t="s">
        <v>15</v>
      </c>
      <c r="H987" s="3">
        <v>45488</v>
      </c>
      <c r="K987" s="2" t="s">
        <v>80</v>
      </c>
      <c r="L987" s="2" t="s">
        <v>22</v>
      </c>
      <c r="N987" t="s">
        <v>3440</v>
      </c>
      <c r="O987" s="3">
        <v>45306</v>
      </c>
      <c r="P987" s="2">
        <f t="shared" ca="1" si="30"/>
        <v>22</v>
      </c>
      <c r="Q987" s="2">
        <f t="shared" ca="1" si="31"/>
        <v>259</v>
      </c>
      <c r="R987" s="9">
        <f ca="1">ROUNDUP(YEARFRAC(tSeniority_Bonus[[#This Row],[DOH]],TODAY())*12,0)</f>
        <v>260</v>
      </c>
      <c r="S987" s="10">
        <f ca="1">ROUND(tSeniority_Bonus[[#This Row],[YearFrac]]*$S$2,0)</f>
        <v>18980</v>
      </c>
      <c r="T987" s="10">
        <f ca="1">IF(tSeniority_Bonus[[#This Row],[YearFrac]]*$S$2&lt;$S$3,$S$3,IF(tSeniority_Bonus[[#This Row],[YearFrac]]*$S$2&gt;$S$4,$S$4,tSeniority_Bonus[[#This Row],[YearFrac]]*$S$2))</f>
        <v>18980</v>
      </c>
      <c r="U987" s="10">
        <f ca="1">IF(tSeniority_Bonus[[#This Row],[YearFrac]]*$S$2&lt;$S$3,$S$3,tSeniority_Bonus[[#This Row],[YearFrac]]*$S$2)</f>
        <v>18980</v>
      </c>
    </row>
    <row r="988" spans="1:21">
      <c r="A988" s="2">
        <v>1064317</v>
      </c>
      <c r="B988" s="2">
        <v>980</v>
      </c>
      <c r="C988" s="2">
        <v>980</v>
      </c>
      <c r="D988" s="2" t="s">
        <v>1200</v>
      </c>
      <c r="E988" s="3">
        <v>37480</v>
      </c>
      <c r="F988" s="2" t="s">
        <v>57</v>
      </c>
      <c r="G988" s="2" t="s">
        <v>15</v>
      </c>
      <c r="H988" s="3">
        <v>45816</v>
      </c>
      <c r="K988" s="2" t="s">
        <v>147</v>
      </c>
      <c r="L988" s="2" t="s">
        <v>401</v>
      </c>
      <c r="N988" t="s">
        <v>3440</v>
      </c>
      <c r="O988" s="3">
        <v>45306</v>
      </c>
      <c r="P988" s="2">
        <f t="shared" ca="1" si="30"/>
        <v>22</v>
      </c>
      <c r="Q988" s="2">
        <f t="shared" ca="1" si="31"/>
        <v>259</v>
      </c>
      <c r="R988" s="9">
        <f ca="1">ROUNDUP(YEARFRAC(tSeniority_Bonus[[#This Row],[DOH]],TODAY())*12,0)</f>
        <v>260</v>
      </c>
      <c r="S988" s="10">
        <f ca="1">ROUND(tSeniority_Bonus[[#This Row],[YearFrac]]*$S$2,0)</f>
        <v>18980</v>
      </c>
      <c r="T988" s="10">
        <f ca="1">IF(tSeniority_Bonus[[#This Row],[YearFrac]]*$S$2&lt;$S$3,$S$3,IF(tSeniority_Bonus[[#This Row],[YearFrac]]*$S$2&gt;$S$4,$S$4,tSeniority_Bonus[[#This Row],[YearFrac]]*$S$2))</f>
        <v>18980</v>
      </c>
      <c r="U988" s="10">
        <f ca="1">IF(tSeniority_Bonus[[#This Row],[YearFrac]]*$S$2&lt;$S$3,$S$3,tSeniority_Bonus[[#This Row],[YearFrac]]*$S$2)</f>
        <v>18980</v>
      </c>
    </row>
    <row r="989" spans="1:21">
      <c r="A989" s="2">
        <v>1064318</v>
      </c>
      <c r="B989" s="2">
        <v>981</v>
      </c>
      <c r="C989" s="2">
        <v>981</v>
      </c>
      <c r="D989" s="2" t="s">
        <v>1201</v>
      </c>
      <c r="E989" s="3">
        <v>37480</v>
      </c>
      <c r="F989" s="2" t="s">
        <v>28</v>
      </c>
      <c r="G989" s="2" t="s">
        <v>15</v>
      </c>
      <c r="H989" s="3">
        <v>44913</v>
      </c>
      <c r="K989" s="2" t="s">
        <v>38</v>
      </c>
      <c r="L989" s="2" t="s">
        <v>33</v>
      </c>
      <c r="N989" t="s">
        <v>3440</v>
      </c>
      <c r="O989" s="3">
        <v>45306</v>
      </c>
      <c r="P989" s="2">
        <f t="shared" ca="1" si="30"/>
        <v>22</v>
      </c>
      <c r="Q989" s="2">
        <f t="shared" ca="1" si="31"/>
        <v>259</v>
      </c>
      <c r="R989" s="9">
        <f ca="1">ROUNDUP(YEARFRAC(tSeniority_Bonus[[#This Row],[DOH]],TODAY())*12,0)</f>
        <v>260</v>
      </c>
      <c r="S989" s="10">
        <f ca="1">ROUND(tSeniority_Bonus[[#This Row],[YearFrac]]*$S$2,0)</f>
        <v>18980</v>
      </c>
      <c r="T989" s="10">
        <f ca="1">IF(tSeniority_Bonus[[#This Row],[YearFrac]]*$S$2&lt;$S$3,$S$3,IF(tSeniority_Bonus[[#This Row],[YearFrac]]*$S$2&gt;$S$4,$S$4,tSeniority_Bonus[[#This Row],[YearFrac]]*$S$2))</f>
        <v>18980</v>
      </c>
      <c r="U989" s="10">
        <f ca="1">IF(tSeniority_Bonus[[#This Row],[YearFrac]]*$S$2&lt;$S$3,$S$3,tSeniority_Bonus[[#This Row],[YearFrac]]*$S$2)</f>
        <v>18980</v>
      </c>
    </row>
    <row r="990" spans="1:21">
      <c r="A990" s="2">
        <v>1064607</v>
      </c>
      <c r="B990" s="2">
        <v>982</v>
      </c>
      <c r="C990" s="2">
        <v>982</v>
      </c>
      <c r="D990" s="2" t="s">
        <v>1202</v>
      </c>
      <c r="E990" s="3">
        <v>37480</v>
      </c>
      <c r="F990" s="2" t="s">
        <v>14</v>
      </c>
      <c r="G990" s="2" t="s">
        <v>15</v>
      </c>
      <c r="H990" s="3">
        <v>45794</v>
      </c>
      <c r="K990" s="2" t="s">
        <v>389</v>
      </c>
      <c r="L990" s="2" t="s">
        <v>199</v>
      </c>
      <c r="N990" t="s">
        <v>3440</v>
      </c>
      <c r="O990" s="3">
        <v>45306</v>
      </c>
      <c r="P990" s="2">
        <f t="shared" ca="1" si="30"/>
        <v>22</v>
      </c>
      <c r="Q990" s="2">
        <f t="shared" ca="1" si="31"/>
        <v>259</v>
      </c>
      <c r="R990" s="9">
        <f ca="1">ROUNDUP(YEARFRAC(tSeniority_Bonus[[#This Row],[DOH]],TODAY())*12,0)</f>
        <v>260</v>
      </c>
      <c r="S990" s="10">
        <f ca="1">ROUND(tSeniority_Bonus[[#This Row],[YearFrac]]*$S$2,0)</f>
        <v>18980</v>
      </c>
      <c r="T990" s="10">
        <f ca="1">IF(tSeniority_Bonus[[#This Row],[YearFrac]]*$S$2&lt;$S$3,$S$3,IF(tSeniority_Bonus[[#This Row],[YearFrac]]*$S$2&gt;$S$4,$S$4,tSeniority_Bonus[[#This Row],[YearFrac]]*$S$2))</f>
        <v>18980</v>
      </c>
      <c r="U990" s="10">
        <f ca="1">IF(tSeniority_Bonus[[#This Row],[YearFrac]]*$S$2&lt;$S$3,$S$3,tSeniority_Bonus[[#This Row],[YearFrac]]*$S$2)</f>
        <v>18980</v>
      </c>
    </row>
    <row r="991" spans="1:21">
      <c r="A991" s="2">
        <v>1064319</v>
      </c>
      <c r="B991" s="2">
        <v>983</v>
      </c>
      <c r="C991" s="2">
        <v>983</v>
      </c>
      <c r="D991" s="2" t="s">
        <v>1203</v>
      </c>
      <c r="E991" s="3">
        <v>37480</v>
      </c>
      <c r="F991" s="2" t="s">
        <v>14</v>
      </c>
      <c r="G991" s="2" t="s">
        <v>15</v>
      </c>
      <c r="H991" s="3">
        <v>45521</v>
      </c>
      <c r="K991" s="2" t="s">
        <v>80</v>
      </c>
      <c r="L991" s="2" t="s">
        <v>346</v>
      </c>
      <c r="N991" t="s">
        <v>3440</v>
      </c>
      <c r="O991" s="3">
        <v>45306</v>
      </c>
      <c r="P991" s="2">
        <f t="shared" ca="1" si="30"/>
        <v>22</v>
      </c>
      <c r="Q991" s="2">
        <f t="shared" ca="1" si="31"/>
        <v>259</v>
      </c>
      <c r="R991" s="9">
        <f ca="1">ROUNDUP(YEARFRAC(tSeniority_Bonus[[#This Row],[DOH]],TODAY())*12,0)</f>
        <v>260</v>
      </c>
      <c r="S991" s="10">
        <f ca="1">ROUND(tSeniority_Bonus[[#This Row],[YearFrac]]*$S$2,0)</f>
        <v>18980</v>
      </c>
      <c r="T991" s="10">
        <f ca="1">IF(tSeniority_Bonus[[#This Row],[YearFrac]]*$S$2&lt;$S$3,$S$3,IF(tSeniority_Bonus[[#This Row],[YearFrac]]*$S$2&gt;$S$4,$S$4,tSeniority_Bonus[[#This Row],[YearFrac]]*$S$2))</f>
        <v>18980</v>
      </c>
      <c r="U991" s="10">
        <f ca="1">IF(tSeniority_Bonus[[#This Row],[YearFrac]]*$S$2&lt;$S$3,$S$3,tSeniority_Bonus[[#This Row],[YearFrac]]*$S$2)</f>
        <v>18980</v>
      </c>
    </row>
    <row r="992" spans="1:21">
      <c r="A992" s="2">
        <v>1064610</v>
      </c>
      <c r="B992" s="2">
        <v>984</v>
      </c>
      <c r="C992" s="2">
        <v>984</v>
      </c>
      <c r="D992" s="2" t="s">
        <v>1204</v>
      </c>
      <c r="E992" s="3">
        <v>37480</v>
      </c>
      <c r="F992" s="2" t="s">
        <v>28</v>
      </c>
      <c r="G992" s="2" t="s">
        <v>15</v>
      </c>
      <c r="H992" s="3">
        <v>44892</v>
      </c>
      <c r="K992" s="2" t="s">
        <v>63</v>
      </c>
      <c r="L992" s="2" t="s">
        <v>130</v>
      </c>
      <c r="N992" t="s">
        <v>3440</v>
      </c>
      <c r="O992" s="3">
        <v>45306</v>
      </c>
      <c r="P992" s="2">
        <f t="shared" ca="1" si="30"/>
        <v>22</v>
      </c>
      <c r="Q992" s="2">
        <f t="shared" ca="1" si="31"/>
        <v>259</v>
      </c>
      <c r="R992" s="9">
        <f ca="1">ROUNDUP(YEARFRAC(tSeniority_Bonus[[#This Row],[DOH]],TODAY())*12,0)</f>
        <v>260</v>
      </c>
      <c r="S992" s="10">
        <f ca="1">ROUND(tSeniority_Bonus[[#This Row],[YearFrac]]*$S$2,0)</f>
        <v>18980</v>
      </c>
      <c r="T992" s="10">
        <f ca="1">IF(tSeniority_Bonus[[#This Row],[YearFrac]]*$S$2&lt;$S$3,$S$3,IF(tSeniority_Bonus[[#This Row],[YearFrac]]*$S$2&gt;$S$4,$S$4,tSeniority_Bonus[[#This Row],[YearFrac]]*$S$2))</f>
        <v>18980</v>
      </c>
      <c r="U992" s="10">
        <f ca="1">IF(tSeniority_Bonus[[#This Row],[YearFrac]]*$S$2&lt;$S$3,$S$3,tSeniority_Bonus[[#This Row],[YearFrac]]*$S$2)</f>
        <v>18980</v>
      </c>
    </row>
    <row r="993" spans="1:21">
      <c r="A993" s="2">
        <v>1064320</v>
      </c>
      <c r="B993" s="2">
        <v>985</v>
      </c>
      <c r="C993" s="2">
        <v>985</v>
      </c>
      <c r="D993" s="2" t="s">
        <v>1205</v>
      </c>
      <c r="E993" s="3">
        <v>37480</v>
      </c>
      <c r="F993" s="2" t="s">
        <v>322</v>
      </c>
      <c r="G993" s="2" t="s">
        <v>15</v>
      </c>
      <c r="H993" s="3">
        <v>43216</v>
      </c>
      <c r="J993" s="2" t="s">
        <v>60</v>
      </c>
      <c r="K993" s="2" t="s">
        <v>21</v>
      </c>
      <c r="L993" s="2" t="s">
        <v>249</v>
      </c>
      <c r="N993" t="s">
        <v>3440</v>
      </c>
      <c r="O993" s="3">
        <v>45306</v>
      </c>
      <c r="P993" s="2">
        <f t="shared" ca="1" si="30"/>
        <v>22</v>
      </c>
      <c r="Q993" s="2">
        <f t="shared" ca="1" si="31"/>
        <v>259</v>
      </c>
      <c r="R993" s="9">
        <f ca="1">ROUNDUP(YEARFRAC(tSeniority_Bonus[[#This Row],[DOH]],TODAY())*12,0)</f>
        <v>260</v>
      </c>
      <c r="S993" s="10">
        <f ca="1">ROUND(tSeniority_Bonus[[#This Row],[YearFrac]]*$S$2,0)</f>
        <v>18980</v>
      </c>
      <c r="T993" s="10">
        <f ca="1">IF(tSeniority_Bonus[[#This Row],[YearFrac]]*$S$2&lt;$S$3,$S$3,IF(tSeniority_Bonus[[#This Row],[YearFrac]]*$S$2&gt;$S$4,$S$4,tSeniority_Bonus[[#This Row],[YearFrac]]*$S$2))</f>
        <v>18980</v>
      </c>
      <c r="U993" s="10">
        <f ca="1">IF(tSeniority_Bonus[[#This Row],[YearFrac]]*$S$2&lt;$S$3,$S$3,tSeniority_Bonus[[#This Row],[YearFrac]]*$S$2)</f>
        <v>18980</v>
      </c>
    </row>
    <row r="994" spans="1:21">
      <c r="A994" s="2">
        <v>1064625</v>
      </c>
      <c r="B994" s="2">
        <v>986</v>
      </c>
      <c r="C994" s="2">
        <v>986</v>
      </c>
      <c r="D994" s="2" t="s">
        <v>1206</v>
      </c>
      <c r="E994" s="3">
        <v>37487</v>
      </c>
      <c r="F994" s="2" t="s">
        <v>322</v>
      </c>
      <c r="G994" s="2" t="s">
        <v>15</v>
      </c>
      <c r="H994" s="3">
        <v>39580</v>
      </c>
      <c r="K994" s="2" t="s">
        <v>142</v>
      </c>
      <c r="L994" s="2" t="s">
        <v>191</v>
      </c>
      <c r="N994" t="s">
        <v>3440</v>
      </c>
      <c r="O994" s="3">
        <v>45306</v>
      </c>
      <c r="P994" s="2">
        <f t="shared" ca="1" si="30"/>
        <v>22</v>
      </c>
      <c r="Q994" s="2">
        <f t="shared" ca="1" si="31"/>
        <v>259</v>
      </c>
      <c r="R994" s="9">
        <f ca="1">ROUNDUP(YEARFRAC(tSeniority_Bonus[[#This Row],[DOH]],TODAY())*12,0)</f>
        <v>260</v>
      </c>
      <c r="S994" s="10">
        <f ca="1">ROUND(tSeniority_Bonus[[#This Row],[YearFrac]]*$S$2,0)</f>
        <v>18980</v>
      </c>
      <c r="T994" s="10">
        <f ca="1">IF(tSeniority_Bonus[[#This Row],[YearFrac]]*$S$2&lt;$S$3,$S$3,IF(tSeniority_Bonus[[#This Row],[YearFrac]]*$S$2&gt;$S$4,$S$4,tSeniority_Bonus[[#This Row],[YearFrac]]*$S$2))</f>
        <v>18980</v>
      </c>
      <c r="U994" s="10">
        <f ca="1">IF(tSeniority_Bonus[[#This Row],[YearFrac]]*$S$2&lt;$S$3,$S$3,tSeniority_Bonus[[#This Row],[YearFrac]]*$S$2)</f>
        <v>18980</v>
      </c>
    </row>
    <row r="995" spans="1:21">
      <c r="A995" s="2">
        <v>1464546</v>
      </c>
      <c r="B995" s="2">
        <v>987</v>
      </c>
      <c r="C995" s="2">
        <v>987</v>
      </c>
      <c r="D995" s="2" t="s">
        <v>1207</v>
      </c>
      <c r="E995" s="3">
        <v>37505</v>
      </c>
      <c r="F995" s="2" t="s">
        <v>19</v>
      </c>
      <c r="G995" s="2" t="s">
        <v>15</v>
      </c>
      <c r="H995" s="3">
        <v>46243</v>
      </c>
      <c r="K995" s="2" t="s">
        <v>80</v>
      </c>
      <c r="L995" s="2" t="s">
        <v>403</v>
      </c>
      <c r="N995" t="s">
        <v>3440</v>
      </c>
      <c r="O995" s="3">
        <v>45306</v>
      </c>
      <c r="P995" s="2">
        <f t="shared" ca="1" si="30"/>
        <v>22</v>
      </c>
      <c r="Q995" s="2">
        <f t="shared" ca="1" si="31"/>
        <v>258</v>
      </c>
      <c r="R995" s="9">
        <f ca="1">ROUNDUP(YEARFRAC(tSeniority_Bonus[[#This Row],[DOH]],TODAY())*12,0)</f>
        <v>259</v>
      </c>
      <c r="S995" s="10">
        <f ca="1">ROUND(tSeniority_Bonus[[#This Row],[YearFrac]]*$S$2,0)</f>
        <v>18907</v>
      </c>
      <c r="T995" s="10">
        <f ca="1">IF(tSeniority_Bonus[[#This Row],[YearFrac]]*$S$2&lt;$S$3,$S$3,IF(tSeniority_Bonus[[#This Row],[YearFrac]]*$S$2&gt;$S$4,$S$4,tSeniority_Bonus[[#This Row],[YearFrac]]*$S$2))</f>
        <v>18907</v>
      </c>
      <c r="U995" s="10">
        <f ca="1">IF(tSeniority_Bonus[[#This Row],[YearFrac]]*$S$2&lt;$S$3,$S$3,tSeniority_Bonus[[#This Row],[YearFrac]]*$S$2)</f>
        <v>18907</v>
      </c>
    </row>
    <row r="996" spans="1:21">
      <c r="A996" s="2">
        <v>1065060</v>
      </c>
      <c r="B996" s="2">
        <v>988</v>
      </c>
      <c r="C996" s="2">
        <v>988</v>
      </c>
      <c r="D996" s="2" t="s">
        <v>1208</v>
      </c>
      <c r="E996" s="3">
        <v>37505</v>
      </c>
      <c r="F996" s="2" t="s">
        <v>28</v>
      </c>
      <c r="G996" s="2" t="s">
        <v>15</v>
      </c>
      <c r="H996" s="3">
        <v>44201</v>
      </c>
      <c r="K996" s="2" t="s">
        <v>43</v>
      </c>
      <c r="L996" s="2" t="s">
        <v>182</v>
      </c>
      <c r="N996" t="s">
        <v>3440</v>
      </c>
      <c r="O996" s="3">
        <v>45306</v>
      </c>
      <c r="P996" s="2">
        <f t="shared" ca="1" si="30"/>
        <v>22</v>
      </c>
      <c r="Q996" s="2">
        <f t="shared" ca="1" si="31"/>
        <v>258</v>
      </c>
      <c r="R996" s="9">
        <f ca="1">ROUNDUP(YEARFRAC(tSeniority_Bonus[[#This Row],[DOH]],TODAY())*12,0)</f>
        <v>259</v>
      </c>
      <c r="S996" s="10">
        <f ca="1">ROUND(tSeniority_Bonus[[#This Row],[YearFrac]]*$S$2,0)</f>
        <v>18907</v>
      </c>
      <c r="T996" s="10">
        <f ca="1">IF(tSeniority_Bonus[[#This Row],[YearFrac]]*$S$2&lt;$S$3,$S$3,IF(tSeniority_Bonus[[#This Row],[YearFrac]]*$S$2&gt;$S$4,$S$4,tSeniority_Bonus[[#This Row],[YearFrac]]*$S$2))</f>
        <v>18907</v>
      </c>
      <c r="U996" s="10">
        <f ca="1">IF(tSeniority_Bonus[[#This Row],[YearFrac]]*$S$2&lt;$S$3,$S$3,tSeniority_Bonus[[#This Row],[YearFrac]]*$S$2)</f>
        <v>18907</v>
      </c>
    </row>
    <row r="997" spans="1:21">
      <c r="A997" s="2">
        <v>1065051</v>
      </c>
      <c r="B997" s="2">
        <v>989</v>
      </c>
      <c r="C997" s="2">
        <v>989</v>
      </c>
      <c r="D997" s="2" t="s">
        <v>1209</v>
      </c>
      <c r="E997" s="3">
        <v>37505</v>
      </c>
      <c r="F997" s="2" t="s">
        <v>28</v>
      </c>
      <c r="G997" s="2" t="s">
        <v>15</v>
      </c>
      <c r="H997" s="3">
        <v>44201</v>
      </c>
      <c r="K997" s="2" t="s">
        <v>16</v>
      </c>
      <c r="L997" s="2" t="s">
        <v>176</v>
      </c>
      <c r="N997" t="s">
        <v>3440</v>
      </c>
      <c r="O997" s="3">
        <v>45306</v>
      </c>
      <c r="P997" s="2">
        <f t="shared" ca="1" si="30"/>
        <v>22</v>
      </c>
      <c r="Q997" s="2">
        <f t="shared" ca="1" si="31"/>
        <v>258</v>
      </c>
      <c r="R997" s="9">
        <f ca="1">ROUNDUP(YEARFRAC(tSeniority_Bonus[[#This Row],[DOH]],TODAY())*12,0)</f>
        <v>259</v>
      </c>
      <c r="S997" s="10">
        <f ca="1">ROUND(tSeniority_Bonus[[#This Row],[YearFrac]]*$S$2,0)</f>
        <v>18907</v>
      </c>
      <c r="T997" s="10">
        <f ca="1">IF(tSeniority_Bonus[[#This Row],[YearFrac]]*$S$2&lt;$S$3,$S$3,IF(tSeniority_Bonus[[#This Row],[YearFrac]]*$S$2&gt;$S$4,$S$4,tSeniority_Bonus[[#This Row],[YearFrac]]*$S$2))</f>
        <v>18907</v>
      </c>
      <c r="U997" s="10">
        <f ca="1">IF(tSeniority_Bonus[[#This Row],[YearFrac]]*$S$2&lt;$S$3,$S$3,tSeniority_Bonus[[#This Row],[YearFrac]]*$S$2)</f>
        <v>18907</v>
      </c>
    </row>
    <row r="998" spans="1:21">
      <c r="A998" s="2">
        <v>1065061</v>
      </c>
      <c r="B998" s="2">
        <v>990</v>
      </c>
      <c r="C998" s="2">
        <v>990</v>
      </c>
      <c r="D998" s="2" t="s">
        <v>1210</v>
      </c>
      <c r="E998" s="3">
        <v>37505</v>
      </c>
      <c r="F998" s="2" t="s">
        <v>57</v>
      </c>
      <c r="G998" s="2" t="s">
        <v>15</v>
      </c>
      <c r="H998" s="3">
        <v>45816</v>
      </c>
      <c r="J998" s="2" t="s">
        <v>35</v>
      </c>
      <c r="K998" s="2" t="s">
        <v>135</v>
      </c>
      <c r="L998" s="2" t="s">
        <v>285</v>
      </c>
      <c r="N998" t="s">
        <v>3440</v>
      </c>
      <c r="O998" s="3">
        <v>45306</v>
      </c>
      <c r="P998" s="2">
        <f t="shared" ca="1" si="30"/>
        <v>22</v>
      </c>
      <c r="Q998" s="2">
        <f t="shared" ca="1" si="31"/>
        <v>258</v>
      </c>
      <c r="R998" s="9">
        <f ca="1">ROUNDUP(YEARFRAC(tSeniority_Bonus[[#This Row],[DOH]],TODAY())*12,0)</f>
        <v>259</v>
      </c>
      <c r="S998" s="10">
        <f ca="1">ROUND(tSeniority_Bonus[[#This Row],[YearFrac]]*$S$2,0)</f>
        <v>18907</v>
      </c>
      <c r="T998" s="10">
        <f ca="1">IF(tSeniority_Bonus[[#This Row],[YearFrac]]*$S$2&lt;$S$3,$S$3,IF(tSeniority_Bonus[[#This Row],[YearFrac]]*$S$2&gt;$S$4,$S$4,tSeniority_Bonus[[#This Row],[YearFrac]]*$S$2))</f>
        <v>18907</v>
      </c>
      <c r="U998" s="10">
        <f ca="1">IF(tSeniority_Bonus[[#This Row],[YearFrac]]*$S$2&lt;$S$3,$S$3,tSeniority_Bonus[[#This Row],[YearFrac]]*$S$2)</f>
        <v>18907</v>
      </c>
    </row>
    <row r="999" spans="1:21">
      <c r="A999" s="2">
        <v>1065062</v>
      </c>
      <c r="B999" s="2">
        <v>991</v>
      </c>
      <c r="C999" s="2">
        <v>991</v>
      </c>
      <c r="D999" s="2" t="s">
        <v>1211</v>
      </c>
      <c r="E999" s="3">
        <v>37505</v>
      </c>
      <c r="F999" s="2" t="s">
        <v>211</v>
      </c>
      <c r="G999" s="2" t="s">
        <v>15</v>
      </c>
      <c r="H999" s="3">
        <v>39351</v>
      </c>
      <c r="K999" s="2" t="s">
        <v>135</v>
      </c>
      <c r="L999" s="2" t="s">
        <v>300</v>
      </c>
      <c r="N999" t="s">
        <v>3440</v>
      </c>
      <c r="O999" s="3">
        <v>45306</v>
      </c>
      <c r="P999" s="2">
        <f t="shared" ca="1" si="30"/>
        <v>22</v>
      </c>
      <c r="Q999" s="2">
        <f t="shared" ca="1" si="31"/>
        <v>258</v>
      </c>
      <c r="R999" s="9">
        <f ca="1">ROUNDUP(YEARFRAC(tSeniority_Bonus[[#This Row],[DOH]],TODAY())*12,0)</f>
        <v>259</v>
      </c>
      <c r="S999" s="10">
        <f ca="1">ROUND(tSeniority_Bonus[[#This Row],[YearFrac]]*$S$2,0)</f>
        <v>18907</v>
      </c>
      <c r="T999" s="10">
        <f ca="1">IF(tSeniority_Bonus[[#This Row],[YearFrac]]*$S$2&lt;$S$3,$S$3,IF(tSeniority_Bonus[[#This Row],[YearFrac]]*$S$2&gt;$S$4,$S$4,tSeniority_Bonus[[#This Row],[YearFrac]]*$S$2))</f>
        <v>18907</v>
      </c>
      <c r="U999" s="10">
        <f ca="1">IF(tSeniority_Bonus[[#This Row],[YearFrac]]*$S$2&lt;$S$3,$S$3,tSeniority_Bonus[[#This Row],[YearFrac]]*$S$2)</f>
        <v>18907</v>
      </c>
    </row>
    <row r="1000" spans="1:21">
      <c r="A1000" s="2">
        <v>1064602</v>
      </c>
      <c r="B1000" s="2">
        <v>992</v>
      </c>
      <c r="C1000" s="2">
        <v>992</v>
      </c>
      <c r="D1000" s="2" t="s">
        <v>1212</v>
      </c>
      <c r="E1000" s="3">
        <v>37508</v>
      </c>
      <c r="F1000" s="2" t="s">
        <v>322</v>
      </c>
      <c r="G1000" s="2" t="s">
        <v>15</v>
      </c>
      <c r="H1000" s="3">
        <v>43678</v>
      </c>
      <c r="K1000" s="2" t="s">
        <v>16</v>
      </c>
      <c r="L1000" s="2" t="s">
        <v>33</v>
      </c>
      <c r="N1000" t="s">
        <v>3440</v>
      </c>
      <c r="O1000" s="3">
        <v>45306</v>
      </c>
      <c r="P1000" s="2">
        <f t="shared" ca="1" si="30"/>
        <v>22</v>
      </c>
      <c r="Q1000" s="2">
        <f t="shared" ca="1" si="31"/>
        <v>258</v>
      </c>
      <c r="R1000" s="9">
        <f ca="1">ROUNDUP(YEARFRAC(tSeniority_Bonus[[#This Row],[DOH]],TODAY())*12,0)</f>
        <v>259</v>
      </c>
      <c r="S1000" s="10">
        <f ca="1">ROUND(tSeniority_Bonus[[#This Row],[YearFrac]]*$S$2,0)</f>
        <v>18907</v>
      </c>
      <c r="T1000" s="10">
        <f ca="1">IF(tSeniority_Bonus[[#This Row],[YearFrac]]*$S$2&lt;$S$3,$S$3,IF(tSeniority_Bonus[[#This Row],[YearFrac]]*$S$2&gt;$S$4,$S$4,tSeniority_Bonus[[#This Row],[YearFrac]]*$S$2))</f>
        <v>18907</v>
      </c>
      <c r="U1000" s="10">
        <f ca="1">IF(tSeniority_Bonus[[#This Row],[YearFrac]]*$S$2&lt;$S$3,$S$3,tSeniority_Bonus[[#This Row],[YearFrac]]*$S$2)</f>
        <v>18907</v>
      </c>
    </row>
    <row r="1001" spans="1:21">
      <c r="A1001" s="2">
        <v>1064812</v>
      </c>
      <c r="B1001" s="2">
        <v>993</v>
      </c>
      <c r="C1001" s="2">
        <v>993</v>
      </c>
      <c r="D1001" s="2" t="s">
        <v>1213</v>
      </c>
      <c r="E1001" s="3">
        <v>37515</v>
      </c>
      <c r="F1001" s="2" t="s">
        <v>57</v>
      </c>
      <c r="G1001" s="2" t="s">
        <v>15</v>
      </c>
      <c r="H1001" s="3">
        <v>46150</v>
      </c>
      <c r="K1001" s="2" t="s">
        <v>135</v>
      </c>
      <c r="L1001" s="2" t="s">
        <v>36</v>
      </c>
      <c r="N1001" t="s">
        <v>3440</v>
      </c>
      <c r="O1001" s="3">
        <v>45306</v>
      </c>
      <c r="P1001" s="2">
        <f t="shared" ca="1" si="30"/>
        <v>22</v>
      </c>
      <c r="Q1001" s="2">
        <f t="shared" ca="1" si="31"/>
        <v>258</v>
      </c>
      <c r="R1001" s="9">
        <f ca="1">ROUNDUP(YEARFRAC(tSeniority_Bonus[[#This Row],[DOH]],TODAY())*12,0)</f>
        <v>259</v>
      </c>
      <c r="S1001" s="10">
        <f ca="1">ROUND(tSeniority_Bonus[[#This Row],[YearFrac]]*$S$2,0)</f>
        <v>18907</v>
      </c>
      <c r="T1001" s="10">
        <f ca="1">IF(tSeniority_Bonus[[#This Row],[YearFrac]]*$S$2&lt;$S$3,$S$3,IF(tSeniority_Bonus[[#This Row],[YearFrac]]*$S$2&gt;$S$4,$S$4,tSeniority_Bonus[[#This Row],[YearFrac]]*$S$2))</f>
        <v>18907</v>
      </c>
      <c r="U1001" s="10">
        <f ca="1">IF(tSeniority_Bonus[[#This Row],[YearFrac]]*$S$2&lt;$S$3,$S$3,tSeniority_Bonus[[#This Row],[YearFrac]]*$S$2)</f>
        <v>18907</v>
      </c>
    </row>
    <row r="1002" spans="1:21">
      <c r="A1002" s="2">
        <v>1064810</v>
      </c>
      <c r="B1002" s="2">
        <v>994</v>
      </c>
      <c r="C1002" s="2">
        <v>994</v>
      </c>
      <c r="D1002" s="2" t="s">
        <v>1214</v>
      </c>
      <c r="E1002" s="3">
        <v>37515</v>
      </c>
      <c r="F1002" s="2" t="s">
        <v>57</v>
      </c>
      <c r="G1002" s="2" t="s">
        <v>15</v>
      </c>
      <c r="H1002" s="3">
        <v>45938</v>
      </c>
      <c r="K1002" s="2" t="s">
        <v>147</v>
      </c>
      <c r="L1002" s="2" t="s">
        <v>176</v>
      </c>
      <c r="N1002" t="s">
        <v>3440</v>
      </c>
      <c r="O1002" s="3">
        <v>45306</v>
      </c>
      <c r="P1002" s="2">
        <f t="shared" ca="1" si="30"/>
        <v>22</v>
      </c>
      <c r="Q1002" s="2">
        <f t="shared" ca="1" si="31"/>
        <v>258</v>
      </c>
      <c r="R1002" s="9">
        <f ca="1">ROUNDUP(YEARFRAC(tSeniority_Bonus[[#This Row],[DOH]],TODAY())*12,0)</f>
        <v>259</v>
      </c>
      <c r="S1002" s="10">
        <f ca="1">ROUND(tSeniority_Bonus[[#This Row],[YearFrac]]*$S$2,0)</f>
        <v>18907</v>
      </c>
      <c r="T1002" s="10">
        <f ca="1">IF(tSeniority_Bonus[[#This Row],[YearFrac]]*$S$2&lt;$S$3,$S$3,IF(tSeniority_Bonus[[#This Row],[YearFrac]]*$S$2&gt;$S$4,$S$4,tSeniority_Bonus[[#This Row],[YearFrac]]*$S$2))</f>
        <v>18907</v>
      </c>
      <c r="U1002" s="10">
        <f ca="1">IF(tSeniority_Bonus[[#This Row],[YearFrac]]*$S$2&lt;$S$3,$S$3,tSeniority_Bonus[[#This Row],[YearFrac]]*$S$2)</f>
        <v>18907</v>
      </c>
    </row>
    <row r="1003" spans="1:21">
      <c r="A1003" s="2">
        <v>1065818</v>
      </c>
      <c r="B1003" s="2">
        <v>995</v>
      </c>
      <c r="C1003" s="2">
        <v>995</v>
      </c>
      <c r="D1003" s="2" t="s">
        <v>1215</v>
      </c>
      <c r="E1003" s="3">
        <v>37519</v>
      </c>
      <c r="F1003" s="2" t="s">
        <v>211</v>
      </c>
      <c r="G1003" s="2" t="s">
        <v>15</v>
      </c>
      <c r="H1003" s="3">
        <v>38253</v>
      </c>
      <c r="K1003" s="2" t="s">
        <v>45</v>
      </c>
      <c r="L1003" s="2" t="s">
        <v>259</v>
      </c>
      <c r="N1003" t="s">
        <v>3440</v>
      </c>
      <c r="O1003" s="3">
        <v>45306</v>
      </c>
      <c r="P1003" s="2">
        <f t="shared" ca="1" si="30"/>
        <v>22</v>
      </c>
      <c r="Q1003" s="2">
        <f t="shared" ca="1" si="31"/>
        <v>258</v>
      </c>
      <c r="R1003" s="9">
        <f ca="1">ROUNDUP(YEARFRAC(tSeniority_Bonus[[#This Row],[DOH]],TODAY())*12,0)</f>
        <v>259</v>
      </c>
      <c r="S1003" s="10">
        <f ca="1">ROUND(tSeniority_Bonus[[#This Row],[YearFrac]]*$S$2,0)</f>
        <v>18907</v>
      </c>
      <c r="T1003" s="10">
        <f ca="1">IF(tSeniority_Bonus[[#This Row],[YearFrac]]*$S$2&lt;$S$3,$S$3,IF(tSeniority_Bonus[[#This Row],[YearFrac]]*$S$2&gt;$S$4,$S$4,tSeniority_Bonus[[#This Row],[YearFrac]]*$S$2))</f>
        <v>18907</v>
      </c>
      <c r="U1003" s="10">
        <f ca="1">IF(tSeniority_Bonus[[#This Row],[YearFrac]]*$S$2&lt;$S$3,$S$3,tSeniority_Bonus[[#This Row],[YearFrac]]*$S$2)</f>
        <v>18907</v>
      </c>
    </row>
    <row r="1004" spans="1:21">
      <c r="A1004" s="2">
        <v>1065826</v>
      </c>
      <c r="B1004" s="2">
        <v>996</v>
      </c>
      <c r="C1004" s="2">
        <v>996</v>
      </c>
      <c r="D1004" s="2" t="s">
        <v>1216</v>
      </c>
      <c r="E1004" s="3">
        <v>37519</v>
      </c>
      <c r="F1004" s="2" t="s">
        <v>28</v>
      </c>
      <c r="G1004" s="2" t="s">
        <v>15</v>
      </c>
      <c r="H1004" s="3">
        <v>44689</v>
      </c>
      <c r="K1004" s="2" t="s">
        <v>65</v>
      </c>
      <c r="L1004" s="2" t="s">
        <v>85</v>
      </c>
      <c r="N1004" t="s">
        <v>3440</v>
      </c>
      <c r="O1004" s="3">
        <v>45306</v>
      </c>
      <c r="P1004" s="2">
        <f t="shared" ca="1" si="30"/>
        <v>22</v>
      </c>
      <c r="Q1004" s="2">
        <f t="shared" ca="1" si="31"/>
        <v>258</v>
      </c>
      <c r="R1004" s="9">
        <f ca="1">ROUNDUP(YEARFRAC(tSeniority_Bonus[[#This Row],[DOH]],TODAY())*12,0)</f>
        <v>259</v>
      </c>
      <c r="S1004" s="10">
        <f ca="1">ROUND(tSeniority_Bonus[[#This Row],[YearFrac]]*$S$2,0)</f>
        <v>18907</v>
      </c>
      <c r="T1004" s="10">
        <f ca="1">IF(tSeniority_Bonus[[#This Row],[YearFrac]]*$S$2&lt;$S$3,$S$3,IF(tSeniority_Bonus[[#This Row],[YearFrac]]*$S$2&gt;$S$4,$S$4,tSeniority_Bonus[[#This Row],[YearFrac]]*$S$2))</f>
        <v>18907</v>
      </c>
      <c r="U1004" s="10">
        <f ca="1">IF(tSeniority_Bonus[[#This Row],[YearFrac]]*$S$2&lt;$S$3,$S$3,tSeniority_Bonus[[#This Row],[YearFrac]]*$S$2)</f>
        <v>18907</v>
      </c>
    </row>
    <row r="1005" spans="1:21">
      <c r="A1005" s="2">
        <v>1065824</v>
      </c>
      <c r="B1005" s="2">
        <v>997</v>
      </c>
      <c r="C1005" s="2">
        <v>997</v>
      </c>
      <c r="D1005" s="2" t="s">
        <v>1217</v>
      </c>
      <c r="E1005" s="3">
        <v>37519</v>
      </c>
      <c r="F1005" s="2" t="s">
        <v>322</v>
      </c>
      <c r="G1005" s="2" t="s">
        <v>15</v>
      </c>
      <c r="H1005" s="3">
        <v>42074</v>
      </c>
      <c r="K1005" s="2" t="s">
        <v>65</v>
      </c>
      <c r="L1005" s="2" t="s">
        <v>185</v>
      </c>
      <c r="N1005" t="s">
        <v>3440</v>
      </c>
      <c r="O1005" s="3">
        <v>45306</v>
      </c>
      <c r="P1005" s="2">
        <f t="shared" ca="1" si="30"/>
        <v>22</v>
      </c>
      <c r="Q1005" s="2">
        <f t="shared" ca="1" si="31"/>
        <v>258</v>
      </c>
      <c r="R1005" s="9">
        <f ca="1">ROUNDUP(YEARFRAC(tSeniority_Bonus[[#This Row],[DOH]],TODAY())*12,0)</f>
        <v>259</v>
      </c>
      <c r="S1005" s="10">
        <f ca="1">ROUND(tSeniority_Bonus[[#This Row],[YearFrac]]*$S$2,0)</f>
        <v>18907</v>
      </c>
      <c r="T1005" s="10">
        <f ca="1">IF(tSeniority_Bonus[[#This Row],[YearFrac]]*$S$2&lt;$S$3,$S$3,IF(tSeniority_Bonus[[#This Row],[YearFrac]]*$S$2&gt;$S$4,$S$4,tSeniority_Bonus[[#This Row],[YearFrac]]*$S$2))</f>
        <v>18907</v>
      </c>
      <c r="U1005" s="10">
        <f ca="1">IF(tSeniority_Bonus[[#This Row],[YearFrac]]*$S$2&lt;$S$3,$S$3,tSeniority_Bonus[[#This Row],[YearFrac]]*$S$2)</f>
        <v>18907</v>
      </c>
    </row>
    <row r="1006" spans="1:21">
      <c r="A1006" s="2">
        <v>1065823</v>
      </c>
      <c r="B1006" s="2">
        <v>998</v>
      </c>
      <c r="C1006" s="2">
        <v>998</v>
      </c>
      <c r="D1006" s="2" t="s">
        <v>1218</v>
      </c>
      <c r="E1006" s="3">
        <v>37519</v>
      </c>
      <c r="F1006" s="2" t="s">
        <v>57</v>
      </c>
      <c r="G1006" s="2" t="s">
        <v>15</v>
      </c>
      <c r="H1006" s="3">
        <v>45816</v>
      </c>
      <c r="K1006" s="2" t="s">
        <v>63</v>
      </c>
      <c r="L1006" s="2" t="s">
        <v>50</v>
      </c>
      <c r="N1006" t="s">
        <v>3440</v>
      </c>
      <c r="O1006" s="3">
        <v>45306</v>
      </c>
      <c r="P1006" s="2">
        <f t="shared" ca="1" si="30"/>
        <v>22</v>
      </c>
      <c r="Q1006" s="2">
        <f t="shared" ca="1" si="31"/>
        <v>258</v>
      </c>
      <c r="R1006" s="9">
        <f ca="1">ROUNDUP(YEARFRAC(tSeniority_Bonus[[#This Row],[DOH]],TODAY())*12,0)</f>
        <v>259</v>
      </c>
      <c r="S1006" s="10">
        <f ca="1">ROUND(tSeniority_Bonus[[#This Row],[YearFrac]]*$S$2,0)</f>
        <v>18907</v>
      </c>
      <c r="T1006" s="10">
        <f ca="1">IF(tSeniority_Bonus[[#This Row],[YearFrac]]*$S$2&lt;$S$3,$S$3,IF(tSeniority_Bonus[[#This Row],[YearFrac]]*$S$2&gt;$S$4,$S$4,tSeniority_Bonus[[#This Row],[YearFrac]]*$S$2))</f>
        <v>18907</v>
      </c>
      <c r="U1006" s="10">
        <f ca="1">IF(tSeniority_Bonus[[#This Row],[YearFrac]]*$S$2&lt;$S$3,$S$3,tSeniority_Bonus[[#This Row],[YearFrac]]*$S$2)</f>
        <v>18907</v>
      </c>
    </row>
    <row r="1007" spans="1:21">
      <c r="A1007" s="2">
        <v>1065827</v>
      </c>
      <c r="B1007" s="2">
        <v>999</v>
      </c>
      <c r="C1007" s="2">
        <v>999</v>
      </c>
      <c r="D1007" s="2" t="s">
        <v>1219</v>
      </c>
      <c r="E1007" s="3">
        <v>37519</v>
      </c>
      <c r="F1007" s="2" t="s">
        <v>28</v>
      </c>
      <c r="G1007" s="2" t="s">
        <v>15</v>
      </c>
      <c r="H1007" s="3">
        <v>44201</v>
      </c>
      <c r="K1007" s="2" t="s">
        <v>38</v>
      </c>
      <c r="L1007" s="2" t="s">
        <v>17</v>
      </c>
      <c r="N1007" t="s">
        <v>3440</v>
      </c>
      <c r="O1007" s="3">
        <v>45306</v>
      </c>
      <c r="P1007" s="2">
        <f t="shared" ca="1" si="30"/>
        <v>22</v>
      </c>
      <c r="Q1007" s="2">
        <f t="shared" ca="1" si="31"/>
        <v>258</v>
      </c>
      <c r="R1007" s="9">
        <f ca="1">ROUNDUP(YEARFRAC(tSeniority_Bonus[[#This Row],[DOH]],TODAY())*12,0)</f>
        <v>259</v>
      </c>
      <c r="S1007" s="10">
        <f ca="1">ROUND(tSeniority_Bonus[[#This Row],[YearFrac]]*$S$2,0)</f>
        <v>18907</v>
      </c>
      <c r="T1007" s="10">
        <f ca="1">IF(tSeniority_Bonus[[#This Row],[YearFrac]]*$S$2&lt;$S$3,$S$3,IF(tSeniority_Bonus[[#This Row],[YearFrac]]*$S$2&gt;$S$4,$S$4,tSeniority_Bonus[[#This Row],[YearFrac]]*$S$2))</f>
        <v>18907</v>
      </c>
      <c r="U1007" s="10">
        <f ca="1">IF(tSeniority_Bonus[[#This Row],[YearFrac]]*$S$2&lt;$S$3,$S$3,tSeniority_Bonus[[#This Row],[YearFrac]]*$S$2)</f>
        <v>18907</v>
      </c>
    </row>
    <row r="1008" spans="1:21">
      <c r="A1008" s="2">
        <v>1065825</v>
      </c>
      <c r="B1008" s="2">
        <v>1000</v>
      </c>
      <c r="C1008" s="2">
        <v>1000</v>
      </c>
      <c r="D1008" s="2" t="s">
        <v>1220</v>
      </c>
      <c r="E1008" s="3">
        <v>37519</v>
      </c>
      <c r="F1008" s="2" t="s">
        <v>28</v>
      </c>
      <c r="G1008" s="2" t="s">
        <v>15</v>
      </c>
      <c r="H1008" s="3">
        <v>44689</v>
      </c>
      <c r="J1008" s="2" t="s">
        <v>60</v>
      </c>
      <c r="K1008" s="2" t="s">
        <v>43</v>
      </c>
      <c r="L1008" s="2" t="s">
        <v>174</v>
      </c>
      <c r="N1008" t="s">
        <v>3440</v>
      </c>
      <c r="O1008" s="3">
        <v>45306</v>
      </c>
      <c r="P1008" s="2">
        <f t="shared" ca="1" si="30"/>
        <v>22</v>
      </c>
      <c r="Q1008" s="2">
        <f t="shared" ca="1" si="31"/>
        <v>258</v>
      </c>
      <c r="R1008" s="9">
        <f ca="1">ROUNDUP(YEARFRAC(tSeniority_Bonus[[#This Row],[DOH]],TODAY())*12,0)</f>
        <v>259</v>
      </c>
      <c r="S1008" s="10">
        <f ca="1">ROUND(tSeniority_Bonus[[#This Row],[YearFrac]]*$S$2,0)</f>
        <v>18907</v>
      </c>
      <c r="T1008" s="10">
        <f ca="1">IF(tSeniority_Bonus[[#This Row],[YearFrac]]*$S$2&lt;$S$3,$S$3,IF(tSeniority_Bonus[[#This Row],[YearFrac]]*$S$2&gt;$S$4,$S$4,tSeniority_Bonus[[#This Row],[YearFrac]]*$S$2))</f>
        <v>18907</v>
      </c>
      <c r="U1008" s="10">
        <f ca="1">IF(tSeniority_Bonus[[#This Row],[YearFrac]]*$S$2&lt;$S$3,$S$3,tSeniority_Bonus[[#This Row],[YearFrac]]*$S$2)</f>
        <v>18907</v>
      </c>
    </row>
    <row r="1009" spans="1:21">
      <c r="A1009" s="2">
        <v>1065041</v>
      </c>
      <c r="B1009" s="2">
        <v>1001</v>
      </c>
      <c r="C1009" s="2">
        <v>1001</v>
      </c>
      <c r="D1009" s="2" t="s">
        <v>1221</v>
      </c>
      <c r="E1009" s="3">
        <v>37522</v>
      </c>
      <c r="F1009" s="2" t="s">
        <v>322</v>
      </c>
      <c r="G1009" s="2" t="s">
        <v>15</v>
      </c>
      <c r="H1009" s="3">
        <v>45001</v>
      </c>
      <c r="K1009" s="2" t="s">
        <v>32</v>
      </c>
      <c r="L1009" s="2" t="s">
        <v>174</v>
      </c>
      <c r="N1009" t="s">
        <v>3440</v>
      </c>
      <c r="O1009" s="3">
        <v>45306</v>
      </c>
      <c r="P1009" s="2">
        <f t="shared" ca="1" si="30"/>
        <v>22</v>
      </c>
      <c r="Q1009" s="2">
        <f t="shared" ca="1" si="31"/>
        <v>258</v>
      </c>
      <c r="R1009" s="9">
        <f ca="1">ROUNDUP(YEARFRAC(tSeniority_Bonus[[#This Row],[DOH]],TODAY())*12,0)</f>
        <v>259</v>
      </c>
      <c r="S1009" s="10">
        <f ca="1">ROUND(tSeniority_Bonus[[#This Row],[YearFrac]]*$S$2,0)</f>
        <v>18907</v>
      </c>
      <c r="T1009" s="10">
        <f ca="1">IF(tSeniority_Bonus[[#This Row],[YearFrac]]*$S$2&lt;$S$3,$S$3,IF(tSeniority_Bonus[[#This Row],[YearFrac]]*$S$2&gt;$S$4,$S$4,tSeniority_Bonus[[#This Row],[YearFrac]]*$S$2))</f>
        <v>18907</v>
      </c>
      <c r="U1009" s="10">
        <f ca="1">IF(tSeniority_Bonus[[#This Row],[YearFrac]]*$S$2&lt;$S$3,$S$3,tSeniority_Bonus[[#This Row],[YearFrac]]*$S$2)</f>
        <v>18907</v>
      </c>
    </row>
    <row r="1010" spans="1:21">
      <c r="A1010" s="2">
        <v>1065039</v>
      </c>
      <c r="B1010" s="2">
        <v>1002</v>
      </c>
      <c r="C1010" s="2">
        <v>1002</v>
      </c>
      <c r="D1010" s="2" t="s">
        <v>1222</v>
      </c>
      <c r="E1010" s="3">
        <v>37522</v>
      </c>
      <c r="F1010" s="2" t="s">
        <v>28</v>
      </c>
      <c r="G1010" s="2" t="s">
        <v>15</v>
      </c>
      <c r="H1010" s="3">
        <v>43800</v>
      </c>
      <c r="J1010" s="2" t="s">
        <v>60</v>
      </c>
      <c r="K1010" s="2" t="s">
        <v>16</v>
      </c>
      <c r="L1010" s="2" t="s">
        <v>58</v>
      </c>
      <c r="N1010" t="s">
        <v>3440</v>
      </c>
      <c r="O1010" s="3">
        <v>45306</v>
      </c>
      <c r="P1010" s="2">
        <f t="shared" ca="1" si="30"/>
        <v>22</v>
      </c>
      <c r="Q1010" s="2">
        <f t="shared" ca="1" si="31"/>
        <v>258</v>
      </c>
      <c r="R1010" s="9">
        <f ca="1">ROUNDUP(YEARFRAC(tSeniority_Bonus[[#This Row],[DOH]],TODAY())*12,0)</f>
        <v>259</v>
      </c>
      <c r="S1010" s="10">
        <f ca="1">ROUND(tSeniority_Bonus[[#This Row],[YearFrac]]*$S$2,0)</f>
        <v>18907</v>
      </c>
      <c r="T1010" s="10">
        <f ca="1">IF(tSeniority_Bonus[[#This Row],[YearFrac]]*$S$2&lt;$S$3,$S$3,IF(tSeniority_Bonus[[#This Row],[YearFrac]]*$S$2&gt;$S$4,$S$4,tSeniority_Bonus[[#This Row],[YearFrac]]*$S$2))</f>
        <v>18907</v>
      </c>
      <c r="U1010" s="10">
        <f ca="1">IF(tSeniority_Bonus[[#This Row],[YearFrac]]*$S$2&lt;$S$3,$S$3,tSeniority_Bonus[[#This Row],[YearFrac]]*$S$2)</f>
        <v>18907</v>
      </c>
    </row>
    <row r="1011" spans="1:21">
      <c r="A1011" s="2">
        <v>1065040</v>
      </c>
      <c r="B1011" s="2">
        <v>1003</v>
      </c>
      <c r="C1011" s="2">
        <v>1003</v>
      </c>
      <c r="D1011" s="2" t="s">
        <v>1223</v>
      </c>
      <c r="E1011" s="3">
        <v>37522</v>
      </c>
      <c r="F1011" s="2" t="s">
        <v>28</v>
      </c>
      <c r="G1011" s="2" t="s">
        <v>15</v>
      </c>
      <c r="H1011" s="3">
        <v>45213</v>
      </c>
      <c r="J1011" s="2" t="s">
        <v>60</v>
      </c>
      <c r="K1011" s="2" t="s">
        <v>63</v>
      </c>
      <c r="L1011" s="2" t="s">
        <v>199</v>
      </c>
      <c r="N1011" t="s">
        <v>3440</v>
      </c>
      <c r="O1011" s="3">
        <v>45306</v>
      </c>
      <c r="P1011" s="2">
        <f t="shared" ca="1" si="30"/>
        <v>22</v>
      </c>
      <c r="Q1011" s="2">
        <f t="shared" ca="1" si="31"/>
        <v>258</v>
      </c>
      <c r="R1011" s="9">
        <f ca="1">ROUNDUP(YEARFRAC(tSeniority_Bonus[[#This Row],[DOH]],TODAY())*12,0)</f>
        <v>259</v>
      </c>
      <c r="S1011" s="10">
        <f ca="1">ROUND(tSeniority_Bonus[[#This Row],[YearFrac]]*$S$2,0)</f>
        <v>18907</v>
      </c>
      <c r="T1011" s="10">
        <f ca="1">IF(tSeniority_Bonus[[#This Row],[YearFrac]]*$S$2&lt;$S$3,$S$3,IF(tSeniority_Bonus[[#This Row],[YearFrac]]*$S$2&gt;$S$4,$S$4,tSeniority_Bonus[[#This Row],[YearFrac]]*$S$2))</f>
        <v>18907</v>
      </c>
      <c r="U1011" s="10">
        <f ca="1">IF(tSeniority_Bonus[[#This Row],[YearFrac]]*$S$2&lt;$S$3,$S$3,tSeniority_Bonus[[#This Row],[YearFrac]]*$S$2)</f>
        <v>18907</v>
      </c>
    </row>
    <row r="1012" spans="1:21">
      <c r="A1012" s="2">
        <v>1071089</v>
      </c>
      <c r="B1012" s="2">
        <v>1004</v>
      </c>
      <c r="C1012" s="2">
        <v>1004</v>
      </c>
      <c r="D1012" s="2" t="s">
        <v>1224</v>
      </c>
      <c r="E1012" s="3">
        <v>37529</v>
      </c>
      <c r="F1012" s="2" t="s">
        <v>322</v>
      </c>
      <c r="G1012" s="2" t="s">
        <v>15</v>
      </c>
      <c r="H1012" s="3">
        <v>39580</v>
      </c>
      <c r="J1012" s="2" t="s">
        <v>35</v>
      </c>
      <c r="K1012" s="2" t="s">
        <v>21</v>
      </c>
      <c r="L1012" s="2" t="s">
        <v>300</v>
      </c>
      <c r="N1012" t="s">
        <v>3440</v>
      </c>
      <c r="O1012" s="3">
        <v>45306</v>
      </c>
      <c r="P1012" s="2">
        <f t="shared" ca="1" si="30"/>
        <v>22</v>
      </c>
      <c r="Q1012" s="2">
        <f t="shared" ca="1" si="31"/>
        <v>258</v>
      </c>
      <c r="R1012" s="9">
        <f ca="1">ROUNDUP(YEARFRAC(tSeniority_Bonus[[#This Row],[DOH]],TODAY())*12,0)</f>
        <v>259</v>
      </c>
      <c r="S1012" s="10">
        <f ca="1">ROUND(tSeniority_Bonus[[#This Row],[YearFrac]]*$S$2,0)</f>
        <v>18907</v>
      </c>
      <c r="T1012" s="10">
        <f ca="1">IF(tSeniority_Bonus[[#This Row],[YearFrac]]*$S$2&lt;$S$3,$S$3,IF(tSeniority_Bonus[[#This Row],[YearFrac]]*$S$2&gt;$S$4,$S$4,tSeniority_Bonus[[#This Row],[YearFrac]]*$S$2))</f>
        <v>18907</v>
      </c>
      <c r="U1012" s="10">
        <f ca="1">IF(tSeniority_Bonus[[#This Row],[YearFrac]]*$S$2&lt;$S$3,$S$3,tSeniority_Bonus[[#This Row],[YearFrac]]*$S$2)</f>
        <v>18907</v>
      </c>
    </row>
    <row r="1013" spans="1:21">
      <c r="A1013" s="2">
        <v>1071093</v>
      </c>
      <c r="B1013" s="2">
        <v>1005</v>
      </c>
      <c r="C1013" s="2">
        <v>1005</v>
      </c>
      <c r="D1013" s="2" t="s">
        <v>1225</v>
      </c>
      <c r="E1013" s="3">
        <v>37529</v>
      </c>
      <c r="F1013" s="2" t="s">
        <v>14</v>
      </c>
      <c r="G1013" s="2" t="s">
        <v>15</v>
      </c>
      <c r="H1013" s="3">
        <v>45521</v>
      </c>
      <c r="K1013" s="2" t="s">
        <v>80</v>
      </c>
      <c r="L1013" s="2" t="s">
        <v>376</v>
      </c>
      <c r="N1013" t="s">
        <v>3440</v>
      </c>
      <c r="O1013" s="3">
        <v>45306</v>
      </c>
      <c r="P1013" s="2">
        <f t="shared" ca="1" si="30"/>
        <v>22</v>
      </c>
      <c r="Q1013" s="2">
        <f t="shared" ca="1" si="31"/>
        <v>258</v>
      </c>
      <c r="R1013" s="9">
        <f ca="1">ROUNDUP(YEARFRAC(tSeniority_Bonus[[#This Row],[DOH]],TODAY())*12,0)</f>
        <v>259</v>
      </c>
      <c r="S1013" s="10">
        <f ca="1">ROUND(tSeniority_Bonus[[#This Row],[YearFrac]]*$S$2,0)</f>
        <v>18907</v>
      </c>
      <c r="T1013" s="10">
        <f ca="1">IF(tSeniority_Bonus[[#This Row],[YearFrac]]*$S$2&lt;$S$3,$S$3,IF(tSeniority_Bonus[[#This Row],[YearFrac]]*$S$2&gt;$S$4,$S$4,tSeniority_Bonus[[#This Row],[YearFrac]]*$S$2))</f>
        <v>18907</v>
      </c>
      <c r="U1013" s="10">
        <f ca="1">IF(tSeniority_Bonus[[#This Row],[YearFrac]]*$S$2&lt;$S$3,$S$3,tSeniority_Bonus[[#This Row],[YearFrac]]*$S$2)</f>
        <v>18907</v>
      </c>
    </row>
    <row r="1014" spans="1:21">
      <c r="A1014" s="2">
        <v>1066068</v>
      </c>
      <c r="B1014" s="2">
        <v>1006</v>
      </c>
      <c r="C1014" s="2">
        <v>1006</v>
      </c>
      <c r="D1014" s="2" t="s">
        <v>1226</v>
      </c>
      <c r="E1014" s="3">
        <v>37533</v>
      </c>
      <c r="F1014" s="2" t="s">
        <v>28</v>
      </c>
      <c r="G1014" s="2" t="s">
        <v>15</v>
      </c>
      <c r="H1014" s="3">
        <v>44404</v>
      </c>
      <c r="K1014" s="2" t="s">
        <v>43</v>
      </c>
      <c r="L1014" s="2" t="s">
        <v>46</v>
      </c>
      <c r="N1014" t="s">
        <v>3440</v>
      </c>
      <c r="O1014" s="3">
        <v>45306</v>
      </c>
      <c r="P1014" s="2">
        <f t="shared" ca="1" si="30"/>
        <v>22</v>
      </c>
      <c r="Q1014" s="2">
        <f t="shared" ca="1" si="31"/>
        <v>257</v>
      </c>
      <c r="R1014" s="9">
        <f ca="1">ROUNDUP(YEARFRAC(tSeniority_Bonus[[#This Row],[DOH]],TODAY())*12,0)</f>
        <v>258</v>
      </c>
      <c r="S1014" s="10">
        <f ca="1">ROUND(tSeniority_Bonus[[#This Row],[YearFrac]]*$S$2,0)</f>
        <v>18834</v>
      </c>
      <c r="T1014" s="10">
        <f ca="1">IF(tSeniority_Bonus[[#This Row],[YearFrac]]*$S$2&lt;$S$3,$S$3,IF(tSeniority_Bonus[[#This Row],[YearFrac]]*$S$2&gt;$S$4,$S$4,tSeniority_Bonus[[#This Row],[YearFrac]]*$S$2))</f>
        <v>18834</v>
      </c>
      <c r="U1014" s="10">
        <f ca="1">IF(tSeniority_Bonus[[#This Row],[YearFrac]]*$S$2&lt;$S$3,$S$3,tSeniority_Bonus[[#This Row],[YearFrac]]*$S$2)</f>
        <v>18834</v>
      </c>
    </row>
    <row r="1015" spans="1:21">
      <c r="A1015" s="2">
        <v>1066067</v>
      </c>
      <c r="B1015" s="2">
        <v>1007</v>
      </c>
      <c r="C1015" s="2">
        <v>1007</v>
      </c>
      <c r="D1015" s="2" t="s">
        <v>1227</v>
      </c>
      <c r="E1015" s="3">
        <v>37533</v>
      </c>
      <c r="F1015" s="2" t="s">
        <v>57</v>
      </c>
      <c r="G1015" s="2" t="s">
        <v>15</v>
      </c>
      <c r="H1015" s="3">
        <v>45521</v>
      </c>
      <c r="K1015" s="2" t="s">
        <v>427</v>
      </c>
      <c r="L1015" s="2" t="s">
        <v>478</v>
      </c>
      <c r="N1015" t="s">
        <v>3440</v>
      </c>
      <c r="O1015" s="3">
        <v>45306</v>
      </c>
      <c r="P1015" s="2">
        <f t="shared" ca="1" si="30"/>
        <v>22</v>
      </c>
      <c r="Q1015" s="2">
        <f t="shared" ca="1" si="31"/>
        <v>257</v>
      </c>
      <c r="R1015" s="9">
        <f ca="1">ROUNDUP(YEARFRAC(tSeniority_Bonus[[#This Row],[DOH]],TODAY())*12,0)</f>
        <v>258</v>
      </c>
      <c r="S1015" s="10">
        <f ca="1">ROUND(tSeniority_Bonus[[#This Row],[YearFrac]]*$S$2,0)</f>
        <v>18834</v>
      </c>
      <c r="T1015" s="10">
        <f ca="1">IF(tSeniority_Bonus[[#This Row],[YearFrac]]*$S$2&lt;$S$3,$S$3,IF(tSeniority_Bonus[[#This Row],[YearFrac]]*$S$2&gt;$S$4,$S$4,tSeniority_Bonus[[#This Row],[YearFrac]]*$S$2))</f>
        <v>18834</v>
      </c>
      <c r="U1015" s="10">
        <f ca="1">IF(tSeniority_Bonus[[#This Row],[YearFrac]]*$S$2&lt;$S$3,$S$3,tSeniority_Bonus[[#This Row],[YearFrac]]*$S$2)</f>
        <v>18834</v>
      </c>
    </row>
    <row r="1016" spans="1:21">
      <c r="A1016" s="2">
        <v>1066069</v>
      </c>
      <c r="B1016" s="2">
        <v>1008</v>
      </c>
      <c r="C1016" s="2">
        <v>1008</v>
      </c>
      <c r="D1016" s="2" t="s">
        <v>1228</v>
      </c>
      <c r="E1016" s="3">
        <v>37533</v>
      </c>
      <c r="F1016" s="2" t="s">
        <v>31</v>
      </c>
      <c r="G1016" s="2" t="s">
        <v>15</v>
      </c>
      <c r="H1016" s="3">
        <v>46186</v>
      </c>
      <c r="K1016" s="2" t="s">
        <v>63</v>
      </c>
      <c r="L1016" s="2" t="s">
        <v>127</v>
      </c>
      <c r="N1016" t="s">
        <v>3440</v>
      </c>
      <c r="O1016" s="3">
        <v>45306</v>
      </c>
      <c r="P1016" s="2">
        <f t="shared" ca="1" si="30"/>
        <v>22</v>
      </c>
      <c r="Q1016" s="2">
        <f t="shared" ca="1" si="31"/>
        <v>257</v>
      </c>
      <c r="R1016" s="9">
        <f ca="1">ROUNDUP(YEARFRAC(tSeniority_Bonus[[#This Row],[DOH]],TODAY())*12,0)</f>
        <v>258</v>
      </c>
      <c r="S1016" s="10">
        <f ca="1">ROUND(tSeniority_Bonus[[#This Row],[YearFrac]]*$S$2,0)</f>
        <v>18834</v>
      </c>
      <c r="T1016" s="10">
        <f ca="1">IF(tSeniority_Bonus[[#This Row],[YearFrac]]*$S$2&lt;$S$3,$S$3,IF(tSeniority_Bonus[[#This Row],[YearFrac]]*$S$2&gt;$S$4,$S$4,tSeniority_Bonus[[#This Row],[YearFrac]]*$S$2))</f>
        <v>18834</v>
      </c>
      <c r="U1016" s="10">
        <f ca="1">IF(tSeniority_Bonus[[#This Row],[YearFrac]]*$S$2&lt;$S$3,$S$3,tSeniority_Bonus[[#This Row],[YearFrac]]*$S$2)</f>
        <v>18834</v>
      </c>
    </row>
    <row r="1017" spans="1:21">
      <c r="A1017" s="2">
        <v>1065653</v>
      </c>
      <c r="B1017" s="2">
        <v>1009</v>
      </c>
      <c r="C1017" s="2">
        <v>1009</v>
      </c>
      <c r="D1017" s="2" t="s">
        <v>1229</v>
      </c>
      <c r="E1017" s="3">
        <v>37536</v>
      </c>
      <c r="F1017" s="2" t="s">
        <v>211</v>
      </c>
      <c r="G1017" s="2" t="s">
        <v>15</v>
      </c>
      <c r="H1017" s="3">
        <v>39580</v>
      </c>
      <c r="K1017" s="2" t="s">
        <v>65</v>
      </c>
      <c r="L1017" s="2" t="s">
        <v>145</v>
      </c>
      <c r="N1017" t="s">
        <v>3440</v>
      </c>
      <c r="O1017" s="3">
        <v>45306</v>
      </c>
      <c r="P1017" s="2">
        <f t="shared" ca="1" si="30"/>
        <v>22</v>
      </c>
      <c r="Q1017" s="2">
        <f t="shared" ca="1" si="31"/>
        <v>257</v>
      </c>
      <c r="R1017" s="9">
        <f ca="1">ROUNDUP(YEARFRAC(tSeniority_Bonus[[#This Row],[DOH]],TODAY())*12,0)</f>
        <v>258</v>
      </c>
      <c r="S1017" s="10">
        <f ca="1">ROUND(tSeniority_Bonus[[#This Row],[YearFrac]]*$S$2,0)</f>
        <v>18834</v>
      </c>
      <c r="T1017" s="10">
        <f ca="1">IF(tSeniority_Bonus[[#This Row],[YearFrac]]*$S$2&lt;$S$3,$S$3,IF(tSeniority_Bonus[[#This Row],[YearFrac]]*$S$2&gt;$S$4,$S$4,tSeniority_Bonus[[#This Row],[YearFrac]]*$S$2))</f>
        <v>18834</v>
      </c>
      <c r="U1017" s="10">
        <f ca="1">IF(tSeniority_Bonus[[#This Row],[YearFrac]]*$S$2&lt;$S$3,$S$3,tSeniority_Bonus[[#This Row],[YearFrac]]*$S$2)</f>
        <v>18834</v>
      </c>
    </row>
    <row r="1018" spans="1:21">
      <c r="A1018" s="2">
        <v>1065833</v>
      </c>
      <c r="B1018" s="2">
        <v>1010</v>
      </c>
      <c r="C1018" s="2">
        <v>1010</v>
      </c>
      <c r="D1018" s="2" t="s">
        <v>1230</v>
      </c>
      <c r="E1018" s="3">
        <v>37536</v>
      </c>
      <c r="F1018" s="2" t="s">
        <v>28</v>
      </c>
      <c r="G1018" s="2" t="s">
        <v>15</v>
      </c>
      <c r="H1018" s="3">
        <v>45488</v>
      </c>
      <c r="K1018" s="2" t="s">
        <v>43</v>
      </c>
      <c r="L1018" s="2" t="s">
        <v>92</v>
      </c>
      <c r="N1018" t="s">
        <v>3440</v>
      </c>
      <c r="O1018" s="3">
        <v>45306</v>
      </c>
      <c r="P1018" s="2">
        <f t="shared" ca="1" si="30"/>
        <v>22</v>
      </c>
      <c r="Q1018" s="2">
        <f t="shared" ca="1" si="31"/>
        <v>257</v>
      </c>
      <c r="R1018" s="9">
        <f ca="1">ROUNDUP(YEARFRAC(tSeniority_Bonus[[#This Row],[DOH]],TODAY())*12,0)</f>
        <v>258</v>
      </c>
      <c r="S1018" s="10">
        <f ca="1">ROUND(tSeniority_Bonus[[#This Row],[YearFrac]]*$S$2,0)</f>
        <v>18834</v>
      </c>
      <c r="T1018" s="10">
        <f ca="1">IF(tSeniority_Bonus[[#This Row],[YearFrac]]*$S$2&lt;$S$3,$S$3,IF(tSeniority_Bonus[[#This Row],[YearFrac]]*$S$2&gt;$S$4,$S$4,tSeniority_Bonus[[#This Row],[YearFrac]]*$S$2))</f>
        <v>18834</v>
      </c>
      <c r="U1018" s="10">
        <f ca="1">IF(tSeniority_Bonus[[#This Row],[YearFrac]]*$S$2&lt;$S$3,$S$3,tSeniority_Bonus[[#This Row],[YearFrac]]*$S$2)</f>
        <v>18834</v>
      </c>
    </row>
    <row r="1019" spans="1:21">
      <c r="A1019" s="2">
        <v>1065616</v>
      </c>
      <c r="B1019" s="2">
        <v>1011</v>
      </c>
      <c r="C1019" s="2">
        <v>1011</v>
      </c>
      <c r="D1019" s="2" t="s">
        <v>1231</v>
      </c>
      <c r="E1019" s="3">
        <v>37536</v>
      </c>
      <c r="F1019" s="2" t="s">
        <v>28</v>
      </c>
      <c r="G1019" s="2" t="s">
        <v>15</v>
      </c>
      <c r="H1019" s="3">
        <v>45001</v>
      </c>
      <c r="K1019" s="2" t="s">
        <v>54</v>
      </c>
      <c r="L1019" s="2" t="s">
        <v>608</v>
      </c>
      <c r="N1019" t="s">
        <v>3440</v>
      </c>
      <c r="O1019" s="3">
        <v>45306</v>
      </c>
      <c r="P1019" s="2">
        <f t="shared" ca="1" si="30"/>
        <v>22</v>
      </c>
      <c r="Q1019" s="2">
        <f t="shared" ca="1" si="31"/>
        <v>257</v>
      </c>
      <c r="R1019" s="9">
        <f ca="1">ROUNDUP(YEARFRAC(tSeniority_Bonus[[#This Row],[DOH]],TODAY())*12,0)</f>
        <v>258</v>
      </c>
      <c r="S1019" s="10">
        <f ca="1">ROUND(tSeniority_Bonus[[#This Row],[YearFrac]]*$S$2,0)</f>
        <v>18834</v>
      </c>
      <c r="T1019" s="10">
        <f ca="1">IF(tSeniority_Bonus[[#This Row],[YearFrac]]*$S$2&lt;$S$3,$S$3,IF(tSeniority_Bonus[[#This Row],[YearFrac]]*$S$2&gt;$S$4,$S$4,tSeniority_Bonus[[#This Row],[YearFrac]]*$S$2))</f>
        <v>18834</v>
      </c>
      <c r="U1019" s="10">
        <f ca="1">IF(tSeniority_Bonus[[#This Row],[YearFrac]]*$S$2&lt;$S$3,$S$3,tSeniority_Bonus[[#This Row],[YearFrac]]*$S$2)</f>
        <v>18834</v>
      </c>
    </row>
    <row r="1020" spans="1:21">
      <c r="A1020" s="2">
        <v>1065623</v>
      </c>
      <c r="B1020" s="2">
        <v>1012</v>
      </c>
      <c r="C1020" s="2">
        <v>1012</v>
      </c>
      <c r="D1020" s="2" t="s">
        <v>1232</v>
      </c>
      <c r="E1020" s="3">
        <v>37536</v>
      </c>
      <c r="F1020" s="2" t="s">
        <v>28</v>
      </c>
      <c r="G1020" s="2" t="s">
        <v>15</v>
      </c>
      <c r="H1020" s="3">
        <v>45816</v>
      </c>
      <c r="K1020" s="2" t="s">
        <v>427</v>
      </c>
      <c r="L1020" s="2" t="s">
        <v>1233</v>
      </c>
      <c r="N1020" t="s">
        <v>3440</v>
      </c>
      <c r="O1020" s="3">
        <v>45306</v>
      </c>
      <c r="P1020" s="2">
        <f t="shared" ca="1" si="30"/>
        <v>22</v>
      </c>
      <c r="Q1020" s="2">
        <f t="shared" ca="1" si="31"/>
        <v>257</v>
      </c>
      <c r="R1020" s="9">
        <f ca="1">ROUNDUP(YEARFRAC(tSeniority_Bonus[[#This Row],[DOH]],TODAY())*12,0)</f>
        <v>258</v>
      </c>
      <c r="S1020" s="10">
        <f ca="1">ROUND(tSeniority_Bonus[[#This Row],[YearFrac]]*$S$2,0)</f>
        <v>18834</v>
      </c>
      <c r="T1020" s="10">
        <f ca="1">IF(tSeniority_Bonus[[#This Row],[YearFrac]]*$S$2&lt;$S$3,$S$3,IF(tSeniority_Bonus[[#This Row],[YearFrac]]*$S$2&gt;$S$4,$S$4,tSeniority_Bonus[[#This Row],[YearFrac]]*$S$2))</f>
        <v>18834</v>
      </c>
      <c r="U1020" s="10">
        <f ca="1">IF(tSeniority_Bonus[[#This Row],[YearFrac]]*$S$2&lt;$S$3,$S$3,tSeniority_Bonus[[#This Row],[YearFrac]]*$S$2)</f>
        <v>18834</v>
      </c>
    </row>
    <row r="1021" spans="1:21">
      <c r="A1021" s="2">
        <v>1065618</v>
      </c>
      <c r="B1021" s="2">
        <v>1013</v>
      </c>
      <c r="C1021" s="2">
        <v>1013</v>
      </c>
      <c r="D1021" s="2" t="s">
        <v>1234</v>
      </c>
      <c r="E1021" s="3">
        <v>37536</v>
      </c>
      <c r="F1021" s="2" t="s">
        <v>28</v>
      </c>
      <c r="G1021" s="2" t="s">
        <v>15</v>
      </c>
      <c r="H1021" s="3">
        <v>44571</v>
      </c>
      <c r="K1021" s="2" t="s">
        <v>63</v>
      </c>
      <c r="L1021" s="2" t="s">
        <v>302</v>
      </c>
      <c r="N1021" t="s">
        <v>3440</v>
      </c>
      <c r="O1021" s="3">
        <v>45306</v>
      </c>
      <c r="P1021" s="2">
        <f t="shared" ca="1" si="30"/>
        <v>22</v>
      </c>
      <c r="Q1021" s="2">
        <f t="shared" ca="1" si="31"/>
        <v>257</v>
      </c>
      <c r="R1021" s="9">
        <f ca="1">ROUNDUP(YEARFRAC(tSeniority_Bonus[[#This Row],[DOH]],TODAY())*12,0)</f>
        <v>258</v>
      </c>
      <c r="S1021" s="10">
        <f ca="1">ROUND(tSeniority_Bonus[[#This Row],[YearFrac]]*$S$2,0)</f>
        <v>18834</v>
      </c>
      <c r="T1021" s="10">
        <f ca="1">IF(tSeniority_Bonus[[#This Row],[YearFrac]]*$S$2&lt;$S$3,$S$3,IF(tSeniority_Bonus[[#This Row],[YearFrac]]*$S$2&gt;$S$4,$S$4,tSeniority_Bonus[[#This Row],[YearFrac]]*$S$2))</f>
        <v>18834</v>
      </c>
      <c r="U1021" s="10">
        <f ca="1">IF(tSeniority_Bonus[[#This Row],[YearFrac]]*$S$2&lt;$S$3,$S$3,tSeniority_Bonus[[#This Row],[YearFrac]]*$S$2)</f>
        <v>18834</v>
      </c>
    </row>
    <row r="1022" spans="1:21">
      <c r="A1022" s="2">
        <v>1071951</v>
      </c>
      <c r="B1022" s="2">
        <v>1014</v>
      </c>
      <c r="C1022" s="2">
        <v>1014</v>
      </c>
      <c r="D1022" s="2" t="s">
        <v>1235</v>
      </c>
      <c r="E1022" s="3">
        <v>37547</v>
      </c>
      <c r="F1022" s="2" t="s">
        <v>28</v>
      </c>
      <c r="G1022" s="2" t="s">
        <v>15</v>
      </c>
      <c r="H1022" s="3">
        <v>44404</v>
      </c>
      <c r="J1022" s="2" t="s">
        <v>60</v>
      </c>
      <c r="K1022" s="2" t="s">
        <v>25</v>
      </c>
      <c r="L1022" s="2" t="s">
        <v>33</v>
      </c>
      <c r="N1022" t="s">
        <v>3440</v>
      </c>
      <c r="O1022" s="3">
        <v>45306</v>
      </c>
      <c r="P1022" s="2">
        <f t="shared" ca="1" si="30"/>
        <v>22</v>
      </c>
      <c r="Q1022" s="2">
        <f t="shared" ca="1" si="31"/>
        <v>257</v>
      </c>
      <c r="R1022" s="9">
        <f ca="1">ROUNDUP(YEARFRAC(tSeniority_Bonus[[#This Row],[DOH]],TODAY())*12,0)</f>
        <v>258</v>
      </c>
      <c r="S1022" s="10">
        <f ca="1">ROUND(tSeniority_Bonus[[#This Row],[YearFrac]]*$S$2,0)</f>
        <v>18834</v>
      </c>
      <c r="T1022" s="10">
        <f ca="1">IF(tSeniority_Bonus[[#This Row],[YearFrac]]*$S$2&lt;$S$3,$S$3,IF(tSeniority_Bonus[[#This Row],[YearFrac]]*$S$2&gt;$S$4,$S$4,tSeniority_Bonus[[#This Row],[YearFrac]]*$S$2))</f>
        <v>18834</v>
      </c>
      <c r="U1022" s="10">
        <f ca="1">IF(tSeniority_Bonus[[#This Row],[YearFrac]]*$S$2&lt;$S$3,$S$3,tSeniority_Bonus[[#This Row],[YearFrac]]*$S$2)</f>
        <v>18834</v>
      </c>
    </row>
    <row r="1023" spans="1:21">
      <c r="A1023" s="2">
        <v>1071953</v>
      </c>
      <c r="B1023" s="2">
        <v>1015</v>
      </c>
      <c r="C1023" s="2">
        <v>1015</v>
      </c>
      <c r="D1023" s="2" t="s">
        <v>1236</v>
      </c>
      <c r="E1023" s="3">
        <v>37547</v>
      </c>
      <c r="F1023" s="2" t="s">
        <v>31</v>
      </c>
      <c r="G1023" s="2" t="s">
        <v>15</v>
      </c>
      <c r="H1023" s="3">
        <v>46399</v>
      </c>
      <c r="K1023" s="2" t="s">
        <v>126</v>
      </c>
      <c r="L1023" s="2" t="s">
        <v>364</v>
      </c>
      <c r="N1023" t="s">
        <v>3440</v>
      </c>
      <c r="O1023" s="3">
        <v>45306</v>
      </c>
      <c r="P1023" s="2">
        <f t="shared" ca="1" si="30"/>
        <v>22</v>
      </c>
      <c r="Q1023" s="2">
        <f t="shared" ca="1" si="31"/>
        <v>257</v>
      </c>
      <c r="R1023" s="9">
        <f ca="1">ROUNDUP(YEARFRAC(tSeniority_Bonus[[#This Row],[DOH]],TODAY())*12,0)</f>
        <v>258</v>
      </c>
      <c r="S1023" s="10">
        <f ca="1">ROUND(tSeniority_Bonus[[#This Row],[YearFrac]]*$S$2,0)</f>
        <v>18834</v>
      </c>
      <c r="T1023" s="10">
        <f ca="1">IF(tSeniority_Bonus[[#This Row],[YearFrac]]*$S$2&lt;$S$3,$S$3,IF(tSeniority_Bonus[[#This Row],[YearFrac]]*$S$2&gt;$S$4,$S$4,tSeniority_Bonus[[#This Row],[YearFrac]]*$S$2))</f>
        <v>18834</v>
      </c>
      <c r="U1023" s="10">
        <f ca="1">IF(tSeniority_Bonus[[#This Row],[YearFrac]]*$S$2&lt;$S$3,$S$3,tSeniority_Bonus[[#This Row],[YearFrac]]*$S$2)</f>
        <v>18834</v>
      </c>
    </row>
    <row r="1024" spans="1:21">
      <c r="A1024" s="2">
        <v>1084121</v>
      </c>
      <c r="B1024" s="2">
        <v>1016</v>
      </c>
      <c r="C1024" s="2">
        <v>1016</v>
      </c>
      <c r="D1024" s="2" t="s">
        <v>1237</v>
      </c>
      <c r="E1024" s="3">
        <v>37561</v>
      </c>
      <c r="F1024" s="2" t="s">
        <v>246</v>
      </c>
      <c r="G1024" s="2" t="s">
        <v>15</v>
      </c>
      <c r="H1024" s="3">
        <v>39738</v>
      </c>
      <c r="K1024" s="2" t="s">
        <v>135</v>
      </c>
      <c r="L1024" s="2" t="s">
        <v>259</v>
      </c>
      <c r="N1024" t="s">
        <v>3440</v>
      </c>
      <c r="O1024" s="3">
        <v>45306</v>
      </c>
      <c r="P1024" s="2">
        <f t="shared" ca="1" si="30"/>
        <v>22</v>
      </c>
      <c r="Q1024" s="2">
        <f t="shared" ca="1" si="31"/>
        <v>257</v>
      </c>
      <c r="R1024" s="9">
        <f ca="1">ROUNDUP(YEARFRAC(tSeniority_Bonus[[#This Row],[DOH]],TODAY())*12,0)</f>
        <v>258</v>
      </c>
      <c r="S1024" s="10">
        <f ca="1">ROUND(tSeniority_Bonus[[#This Row],[YearFrac]]*$S$2,0)</f>
        <v>18834</v>
      </c>
      <c r="T1024" s="10">
        <f ca="1">IF(tSeniority_Bonus[[#This Row],[YearFrac]]*$S$2&lt;$S$3,$S$3,IF(tSeniority_Bonus[[#This Row],[YearFrac]]*$S$2&gt;$S$4,$S$4,tSeniority_Bonus[[#This Row],[YearFrac]]*$S$2))</f>
        <v>18834</v>
      </c>
      <c r="U1024" s="10">
        <f ca="1">IF(tSeniority_Bonus[[#This Row],[YearFrac]]*$S$2&lt;$S$3,$S$3,tSeniority_Bonus[[#This Row],[YearFrac]]*$S$2)</f>
        <v>18834</v>
      </c>
    </row>
    <row r="1025" spans="1:21">
      <c r="A1025" s="2">
        <v>1078523</v>
      </c>
      <c r="B1025" s="2">
        <v>1017</v>
      </c>
      <c r="C1025" s="2">
        <v>1017</v>
      </c>
      <c r="D1025" s="2" t="s">
        <v>1238</v>
      </c>
      <c r="E1025" s="3">
        <v>37561</v>
      </c>
      <c r="F1025" s="2" t="s">
        <v>28</v>
      </c>
      <c r="G1025" s="2" t="s">
        <v>15</v>
      </c>
      <c r="H1025" s="3">
        <v>44825</v>
      </c>
      <c r="J1025" s="2" t="s">
        <v>60</v>
      </c>
      <c r="K1025" s="2" t="s">
        <v>52</v>
      </c>
      <c r="L1025" s="2" t="s">
        <v>121</v>
      </c>
      <c r="N1025" t="s">
        <v>3440</v>
      </c>
      <c r="O1025" s="3">
        <v>45306</v>
      </c>
      <c r="P1025" s="2">
        <f t="shared" ca="1" si="30"/>
        <v>22</v>
      </c>
      <c r="Q1025" s="2">
        <f t="shared" ca="1" si="31"/>
        <v>257</v>
      </c>
      <c r="R1025" s="9">
        <f ca="1">ROUNDUP(YEARFRAC(tSeniority_Bonus[[#This Row],[DOH]],TODAY())*12,0)</f>
        <v>258</v>
      </c>
      <c r="S1025" s="10">
        <f ca="1">ROUND(tSeniority_Bonus[[#This Row],[YearFrac]]*$S$2,0)</f>
        <v>18834</v>
      </c>
      <c r="T1025" s="10">
        <f ca="1">IF(tSeniority_Bonus[[#This Row],[YearFrac]]*$S$2&lt;$S$3,$S$3,IF(tSeniority_Bonus[[#This Row],[YearFrac]]*$S$2&gt;$S$4,$S$4,tSeniority_Bonus[[#This Row],[YearFrac]]*$S$2))</f>
        <v>18834</v>
      </c>
      <c r="U1025" s="10">
        <f ca="1">IF(tSeniority_Bonus[[#This Row],[YearFrac]]*$S$2&lt;$S$3,$S$3,tSeniority_Bonus[[#This Row],[YearFrac]]*$S$2)</f>
        <v>18834</v>
      </c>
    </row>
    <row r="1026" spans="1:21">
      <c r="A1026" s="2">
        <v>1078533</v>
      </c>
      <c r="B1026" s="2">
        <v>1018</v>
      </c>
      <c r="C1026" s="2">
        <v>1018</v>
      </c>
      <c r="D1026" s="2" t="s">
        <v>1239</v>
      </c>
      <c r="E1026" s="3">
        <v>37561</v>
      </c>
      <c r="F1026" s="2" t="s">
        <v>211</v>
      </c>
      <c r="G1026" s="2" t="s">
        <v>15</v>
      </c>
      <c r="H1026" s="3">
        <v>39580</v>
      </c>
      <c r="K1026" s="2" t="s">
        <v>29</v>
      </c>
      <c r="L1026" s="2" t="s">
        <v>1240</v>
      </c>
      <c r="N1026" t="s">
        <v>3440</v>
      </c>
      <c r="O1026" s="3">
        <v>45306</v>
      </c>
      <c r="P1026" s="2">
        <f t="shared" ca="1" si="30"/>
        <v>22</v>
      </c>
      <c r="Q1026" s="2">
        <f t="shared" ca="1" si="31"/>
        <v>257</v>
      </c>
      <c r="R1026" s="9">
        <f ca="1">ROUNDUP(YEARFRAC(tSeniority_Bonus[[#This Row],[DOH]],TODAY())*12,0)</f>
        <v>258</v>
      </c>
      <c r="S1026" s="10">
        <f ca="1">ROUND(tSeniority_Bonus[[#This Row],[YearFrac]]*$S$2,0)</f>
        <v>18834</v>
      </c>
      <c r="T1026" s="10">
        <f ca="1">IF(tSeniority_Bonus[[#This Row],[YearFrac]]*$S$2&lt;$S$3,$S$3,IF(tSeniority_Bonus[[#This Row],[YearFrac]]*$S$2&gt;$S$4,$S$4,tSeniority_Bonus[[#This Row],[YearFrac]]*$S$2))</f>
        <v>18834</v>
      </c>
      <c r="U1026" s="10">
        <f ca="1">IF(tSeniority_Bonus[[#This Row],[YearFrac]]*$S$2&lt;$S$3,$S$3,tSeniority_Bonus[[#This Row],[YearFrac]]*$S$2)</f>
        <v>18834</v>
      </c>
    </row>
    <row r="1027" spans="1:21">
      <c r="A1027" s="2">
        <v>1078537</v>
      </c>
      <c r="B1027" s="2">
        <v>1019</v>
      </c>
      <c r="C1027" s="2">
        <v>1019</v>
      </c>
      <c r="D1027" s="2" t="s">
        <v>1241</v>
      </c>
      <c r="E1027" s="3">
        <v>37561</v>
      </c>
      <c r="F1027" s="2" t="s">
        <v>28</v>
      </c>
      <c r="G1027" s="2" t="s">
        <v>15</v>
      </c>
      <c r="H1027" s="3">
        <v>46124</v>
      </c>
      <c r="K1027" s="2" t="s">
        <v>25</v>
      </c>
      <c r="L1027" s="2" t="s">
        <v>127</v>
      </c>
      <c r="N1027" t="s">
        <v>3440</v>
      </c>
      <c r="O1027" s="3">
        <v>45306</v>
      </c>
      <c r="P1027" s="2">
        <f t="shared" ca="1" si="30"/>
        <v>22</v>
      </c>
      <c r="Q1027" s="2">
        <f t="shared" ca="1" si="31"/>
        <v>257</v>
      </c>
      <c r="R1027" s="9">
        <f ca="1">ROUNDUP(YEARFRAC(tSeniority_Bonus[[#This Row],[DOH]],TODAY())*12,0)</f>
        <v>258</v>
      </c>
      <c r="S1027" s="10">
        <f ca="1">ROUND(tSeniority_Bonus[[#This Row],[YearFrac]]*$S$2,0)</f>
        <v>18834</v>
      </c>
      <c r="T1027" s="10">
        <f ca="1">IF(tSeniority_Bonus[[#This Row],[YearFrac]]*$S$2&lt;$S$3,$S$3,IF(tSeniority_Bonus[[#This Row],[YearFrac]]*$S$2&gt;$S$4,$S$4,tSeniority_Bonus[[#This Row],[YearFrac]]*$S$2))</f>
        <v>18834</v>
      </c>
      <c r="U1027" s="10">
        <f ca="1">IF(tSeniority_Bonus[[#This Row],[YearFrac]]*$S$2&lt;$S$3,$S$3,tSeniority_Bonus[[#This Row],[YearFrac]]*$S$2)</f>
        <v>18834</v>
      </c>
    </row>
    <row r="1028" spans="1:21">
      <c r="A1028" s="2">
        <v>1494103</v>
      </c>
      <c r="B1028" s="2">
        <v>1020</v>
      </c>
      <c r="C1028" s="2">
        <v>1020</v>
      </c>
      <c r="D1028" s="2" t="s">
        <v>1242</v>
      </c>
      <c r="E1028" s="3">
        <v>37564</v>
      </c>
      <c r="F1028" s="2" t="s">
        <v>24</v>
      </c>
      <c r="G1028" s="2" t="s">
        <v>638</v>
      </c>
      <c r="H1028" s="3">
        <v>46281</v>
      </c>
      <c r="K1028" s="2" t="s">
        <v>80</v>
      </c>
      <c r="L1028" s="2" t="s">
        <v>107</v>
      </c>
      <c r="N1028" t="s">
        <v>3440</v>
      </c>
      <c r="O1028" s="3">
        <v>45306</v>
      </c>
      <c r="P1028" s="2">
        <f t="shared" ca="1" si="30"/>
        <v>22</v>
      </c>
      <c r="Q1028" s="2">
        <f t="shared" ca="1" si="31"/>
        <v>256</v>
      </c>
      <c r="R1028" s="9">
        <f ca="1">ROUNDUP(YEARFRAC(tSeniority_Bonus[[#This Row],[DOH]],TODAY())*12,0)</f>
        <v>257</v>
      </c>
      <c r="S1028" s="10">
        <f ca="1">ROUND(tSeniority_Bonus[[#This Row],[YearFrac]]*$S$2,0)</f>
        <v>18761</v>
      </c>
      <c r="T1028" s="10">
        <f ca="1">IF(tSeniority_Bonus[[#This Row],[YearFrac]]*$S$2&lt;$S$3,$S$3,IF(tSeniority_Bonus[[#This Row],[YearFrac]]*$S$2&gt;$S$4,$S$4,tSeniority_Bonus[[#This Row],[YearFrac]]*$S$2))</f>
        <v>18761</v>
      </c>
      <c r="U1028" s="10">
        <f ca="1">IF(tSeniority_Bonus[[#This Row],[YearFrac]]*$S$2&lt;$S$3,$S$3,tSeniority_Bonus[[#This Row],[YearFrac]]*$S$2)</f>
        <v>18761</v>
      </c>
    </row>
    <row r="1029" spans="1:21">
      <c r="A1029" s="2">
        <v>1071180</v>
      </c>
      <c r="B1029" s="2">
        <v>1021</v>
      </c>
      <c r="C1029" s="2">
        <v>1021</v>
      </c>
      <c r="D1029" s="2" t="s">
        <v>1243</v>
      </c>
      <c r="E1029" s="3">
        <v>37564</v>
      </c>
      <c r="F1029" s="2" t="s">
        <v>211</v>
      </c>
      <c r="G1029" s="2" t="s">
        <v>15</v>
      </c>
      <c r="H1029" s="3">
        <v>39580</v>
      </c>
      <c r="K1029" s="2" t="s">
        <v>65</v>
      </c>
      <c r="L1029" s="2" t="s">
        <v>679</v>
      </c>
      <c r="N1029" t="s">
        <v>3440</v>
      </c>
      <c r="O1029" s="3">
        <v>45306</v>
      </c>
      <c r="P1029" s="2">
        <f t="shared" ca="1" si="30"/>
        <v>22</v>
      </c>
      <c r="Q1029" s="2">
        <f t="shared" ca="1" si="31"/>
        <v>256</v>
      </c>
      <c r="R1029" s="9">
        <f ca="1">ROUNDUP(YEARFRAC(tSeniority_Bonus[[#This Row],[DOH]],TODAY())*12,0)</f>
        <v>257</v>
      </c>
      <c r="S1029" s="10">
        <f ca="1">ROUND(tSeniority_Bonus[[#This Row],[YearFrac]]*$S$2,0)</f>
        <v>18761</v>
      </c>
      <c r="T1029" s="10">
        <f ca="1">IF(tSeniority_Bonus[[#This Row],[YearFrac]]*$S$2&lt;$S$3,$S$3,IF(tSeniority_Bonus[[#This Row],[YearFrac]]*$S$2&gt;$S$4,$S$4,tSeniority_Bonus[[#This Row],[YearFrac]]*$S$2))</f>
        <v>18761</v>
      </c>
      <c r="U1029" s="10">
        <f ca="1">IF(tSeniority_Bonus[[#This Row],[YearFrac]]*$S$2&lt;$S$3,$S$3,tSeniority_Bonus[[#This Row],[YearFrac]]*$S$2)</f>
        <v>18761</v>
      </c>
    </row>
    <row r="1030" spans="1:21">
      <c r="A1030" s="2">
        <v>1078525</v>
      </c>
      <c r="B1030" s="2">
        <v>1022</v>
      </c>
      <c r="C1030" s="2">
        <v>1022</v>
      </c>
      <c r="D1030" s="2" t="s">
        <v>1244</v>
      </c>
      <c r="E1030" s="3">
        <v>37564</v>
      </c>
      <c r="F1030" s="2" t="s">
        <v>28</v>
      </c>
      <c r="G1030" s="2" t="s">
        <v>15</v>
      </c>
      <c r="H1030" s="3">
        <v>45414</v>
      </c>
      <c r="K1030" s="2" t="s">
        <v>52</v>
      </c>
      <c r="L1030" s="2" t="s">
        <v>102</v>
      </c>
      <c r="N1030" t="s">
        <v>3440</v>
      </c>
      <c r="O1030" s="3">
        <v>45306</v>
      </c>
      <c r="P1030" s="2">
        <f t="shared" ca="1" si="30"/>
        <v>22</v>
      </c>
      <c r="Q1030" s="2">
        <f t="shared" ca="1" si="31"/>
        <v>256</v>
      </c>
      <c r="R1030" s="9">
        <f ca="1">ROUNDUP(YEARFRAC(tSeniority_Bonus[[#This Row],[DOH]],TODAY())*12,0)</f>
        <v>257</v>
      </c>
      <c r="S1030" s="10">
        <f ca="1">ROUND(tSeniority_Bonus[[#This Row],[YearFrac]]*$S$2,0)</f>
        <v>18761</v>
      </c>
      <c r="T1030" s="10">
        <f ca="1">IF(tSeniority_Bonus[[#This Row],[YearFrac]]*$S$2&lt;$S$3,$S$3,IF(tSeniority_Bonus[[#This Row],[YearFrac]]*$S$2&gt;$S$4,$S$4,tSeniority_Bonus[[#This Row],[YearFrac]]*$S$2))</f>
        <v>18761</v>
      </c>
      <c r="U1030" s="10">
        <f ca="1">IF(tSeniority_Bonus[[#This Row],[YearFrac]]*$S$2&lt;$S$3,$S$3,tSeniority_Bonus[[#This Row],[YearFrac]]*$S$2)</f>
        <v>18761</v>
      </c>
    </row>
    <row r="1031" spans="1:21">
      <c r="A1031" s="2">
        <v>1071171</v>
      </c>
      <c r="B1031" s="2">
        <v>1023</v>
      </c>
      <c r="C1031" s="2">
        <v>1023</v>
      </c>
      <c r="D1031" s="2" t="s">
        <v>1245</v>
      </c>
      <c r="E1031" s="3">
        <v>37564</v>
      </c>
      <c r="F1031" s="2" t="s">
        <v>322</v>
      </c>
      <c r="G1031" s="2" t="s">
        <v>15</v>
      </c>
      <c r="H1031" s="3">
        <v>39275</v>
      </c>
      <c r="K1031" s="2" t="s">
        <v>135</v>
      </c>
      <c r="L1031" s="2" t="s">
        <v>169</v>
      </c>
      <c r="N1031" t="s">
        <v>3440</v>
      </c>
      <c r="O1031" s="3">
        <v>45306</v>
      </c>
      <c r="P1031" s="2">
        <f t="shared" ca="1" si="30"/>
        <v>22</v>
      </c>
      <c r="Q1031" s="2">
        <f t="shared" ca="1" si="31"/>
        <v>256</v>
      </c>
      <c r="R1031" s="9">
        <f ca="1">ROUNDUP(YEARFRAC(tSeniority_Bonus[[#This Row],[DOH]],TODAY())*12,0)</f>
        <v>257</v>
      </c>
      <c r="S1031" s="10">
        <f ca="1">ROUND(tSeniority_Bonus[[#This Row],[YearFrac]]*$S$2,0)</f>
        <v>18761</v>
      </c>
      <c r="T1031" s="10">
        <f ca="1">IF(tSeniority_Bonus[[#This Row],[YearFrac]]*$S$2&lt;$S$3,$S$3,IF(tSeniority_Bonus[[#This Row],[YearFrac]]*$S$2&gt;$S$4,$S$4,tSeniority_Bonus[[#This Row],[YearFrac]]*$S$2))</f>
        <v>18761</v>
      </c>
      <c r="U1031" s="10">
        <f ca="1">IF(tSeniority_Bonus[[#This Row],[YearFrac]]*$S$2&lt;$S$3,$S$3,tSeniority_Bonus[[#This Row],[YearFrac]]*$S$2)</f>
        <v>18761</v>
      </c>
    </row>
    <row r="1032" spans="1:21">
      <c r="A1032" s="2">
        <v>1072265</v>
      </c>
      <c r="B1032" s="2">
        <v>1024</v>
      </c>
      <c r="C1032" s="2">
        <v>1024</v>
      </c>
      <c r="D1032" s="2" t="s">
        <v>1246</v>
      </c>
      <c r="E1032" s="3">
        <v>37571</v>
      </c>
      <c r="F1032" s="2" t="s">
        <v>14</v>
      </c>
      <c r="G1032" s="2" t="s">
        <v>15</v>
      </c>
      <c r="H1032" s="3">
        <v>45749</v>
      </c>
      <c r="K1032" s="2" t="s">
        <v>135</v>
      </c>
      <c r="L1032" s="2" t="s">
        <v>132</v>
      </c>
      <c r="N1032" t="s">
        <v>3440</v>
      </c>
      <c r="O1032" s="3">
        <v>45306</v>
      </c>
      <c r="P1032" s="2">
        <f t="shared" ca="1" si="30"/>
        <v>22</v>
      </c>
      <c r="Q1032" s="2">
        <f t="shared" ca="1" si="31"/>
        <v>256</v>
      </c>
      <c r="R1032" s="9">
        <f ca="1">ROUNDUP(YEARFRAC(tSeniority_Bonus[[#This Row],[DOH]],TODAY())*12,0)</f>
        <v>257</v>
      </c>
      <c r="S1032" s="10">
        <f ca="1">ROUND(tSeniority_Bonus[[#This Row],[YearFrac]]*$S$2,0)</f>
        <v>18761</v>
      </c>
      <c r="T1032" s="10">
        <f ca="1">IF(tSeniority_Bonus[[#This Row],[YearFrac]]*$S$2&lt;$S$3,$S$3,IF(tSeniority_Bonus[[#This Row],[YearFrac]]*$S$2&gt;$S$4,$S$4,tSeniority_Bonus[[#This Row],[YearFrac]]*$S$2))</f>
        <v>18761</v>
      </c>
      <c r="U1032" s="10">
        <f ca="1">IF(tSeniority_Bonus[[#This Row],[YearFrac]]*$S$2&lt;$S$3,$S$3,tSeniority_Bonus[[#This Row],[YearFrac]]*$S$2)</f>
        <v>18761</v>
      </c>
    </row>
    <row r="1033" spans="1:21">
      <c r="A1033" s="2">
        <v>1071941</v>
      </c>
      <c r="B1033" s="2">
        <v>1025</v>
      </c>
      <c r="C1033" s="2">
        <v>1025</v>
      </c>
      <c r="D1033" s="2" t="s">
        <v>1247</v>
      </c>
      <c r="E1033" s="3">
        <v>37571</v>
      </c>
      <c r="F1033" s="2" t="s">
        <v>28</v>
      </c>
      <c r="G1033" s="2" t="s">
        <v>15</v>
      </c>
      <c r="H1033" s="3">
        <v>44801</v>
      </c>
      <c r="K1033" s="2" t="s">
        <v>63</v>
      </c>
      <c r="L1033" s="2" t="s">
        <v>237</v>
      </c>
      <c r="N1033" t="s">
        <v>3440</v>
      </c>
      <c r="O1033" s="3">
        <v>45306</v>
      </c>
      <c r="P1033" s="2">
        <f t="shared" ref="P1033:P1096" ca="1" si="32">ROUNDUP((TODAY()-E1033)/365.25,0)</f>
        <v>22</v>
      </c>
      <c r="Q1033" s="2">
        <f t="shared" ref="Q1033:Q1096" ca="1" si="33">DATEDIF(E1033,TODAY(),"M")</f>
        <v>256</v>
      </c>
      <c r="R1033" s="9">
        <f ca="1">ROUNDUP(YEARFRAC(tSeniority_Bonus[[#This Row],[DOH]],TODAY())*12,0)</f>
        <v>257</v>
      </c>
      <c r="S1033" s="10">
        <f ca="1">ROUND(tSeniority_Bonus[[#This Row],[YearFrac]]*$S$2,0)</f>
        <v>18761</v>
      </c>
      <c r="T1033" s="10">
        <f ca="1">IF(tSeniority_Bonus[[#This Row],[YearFrac]]*$S$2&lt;$S$3,$S$3,IF(tSeniority_Bonus[[#This Row],[YearFrac]]*$S$2&gt;$S$4,$S$4,tSeniority_Bonus[[#This Row],[YearFrac]]*$S$2))</f>
        <v>18761</v>
      </c>
      <c r="U1033" s="10">
        <f ca="1">IF(tSeniority_Bonus[[#This Row],[YearFrac]]*$S$2&lt;$S$3,$S$3,tSeniority_Bonus[[#This Row],[YearFrac]]*$S$2)</f>
        <v>18761</v>
      </c>
    </row>
    <row r="1034" spans="1:21">
      <c r="A1034" s="2">
        <v>1071962</v>
      </c>
      <c r="B1034" s="2">
        <v>1026</v>
      </c>
      <c r="C1034" s="2">
        <v>1026</v>
      </c>
      <c r="D1034" s="2" t="s">
        <v>1248</v>
      </c>
      <c r="E1034" s="3">
        <v>37571</v>
      </c>
      <c r="F1034" s="2" t="s">
        <v>211</v>
      </c>
      <c r="G1034" s="2" t="s">
        <v>15</v>
      </c>
      <c r="H1034" s="3">
        <v>39580</v>
      </c>
      <c r="K1034" s="2" t="s">
        <v>63</v>
      </c>
      <c r="L1034" s="2" t="s">
        <v>94</v>
      </c>
      <c r="N1034" t="s">
        <v>3440</v>
      </c>
      <c r="O1034" s="3">
        <v>45306</v>
      </c>
      <c r="P1034" s="2">
        <f t="shared" ca="1" si="32"/>
        <v>22</v>
      </c>
      <c r="Q1034" s="2">
        <f t="shared" ca="1" si="33"/>
        <v>256</v>
      </c>
      <c r="R1034" s="9">
        <f ca="1">ROUNDUP(YEARFRAC(tSeniority_Bonus[[#This Row],[DOH]],TODAY())*12,0)</f>
        <v>257</v>
      </c>
      <c r="S1034" s="10">
        <f ca="1">ROUND(tSeniority_Bonus[[#This Row],[YearFrac]]*$S$2,0)</f>
        <v>18761</v>
      </c>
      <c r="T1034" s="10">
        <f ca="1">IF(tSeniority_Bonus[[#This Row],[YearFrac]]*$S$2&lt;$S$3,$S$3,IF(tSeniority_Bonus[[#This Row],[YearFrac]]*$S$2&gt;$S$4,$S$4,tSeniority_Bonus[[#This Row],[YearFrac]]*$S$2))</f>
        <v>18761</v>
      </c>
      <c r="U1034" s="10">
        <f ca="1">IF(tSeniority_Bonus[[#This Row],[YearFrac]]*$S$2&lt;$S$3,$S$3,tSeniority_Bonus[[#This Row],[YearFrac]]*$S$2)</f>
        <v>18761</v>
      </c>
    </row>
    <row r="1035" spans="1:21">
      <c r="A1035" s="2">
        <v>1071950</v>
      </c>
      <c r="B1035" s="2">
        <v>1027</v>
      </c>
      <c r="C1035" s="2">
        <v>1027</v>
      </c>
      <c r="D1035" s="2" t="s">
        <v>1249</v>
      </c>
      <c r="E1035" s="3">
        <v>37571</v>
      </c>
      <c r="F1035" s="2" t="s">
        <v>211</v>
      </c>
      <c r="G1035" s="2" t="s">
        <v>15</v>
      </c>
      <c r="H1035" s="3">
        <v>39598</v>
      </c>
      <c r="K1035" s="2" t="s">
        <v>38</v>
      </c>
      <c r="L1035" s="2" t="s">
        <v>395</v>
      </c>
      <c r="N1035" t="s">
        <v>3440</v>
      </c>
      <c r="O1035" s="3">
        <v>45306</v>
      </c>
      <c r="P1035" s="2">
        <f t="shared" ca="1" si="32"/>
        <v>22</v>
      </c>
      <c r="Q1035" s="2">
        <f t="shared" ca="1" si="33"/>
        <v>256</v>
      </c>
      <c r="R1035" s="9">
        <f ca="1">ROUNDUP(YEARFRAC(tSeniority_Bonus[[#This Row],[DOH]],TODAY())*12,0)</f>
        <v>257</v>
      </c>
      <c r="S1035" s="10">
        <f ca="1">ROUND(tSeniority_Bonus[[#This Row],[YearFrac]]*$S$2,0)</f>
        <v>18761</v>
      </c>
      <c r="T1035" s="10">
        <f ca="1">IF(tSeniority_Bonus[[#This Row],[YearFrac]]*$S$2&lt;$S$3,$S$3,IF(tSeniority_Bonus[[#This Row],[YearFrac]]*$S$2&gt;$S$4,$S$4,tSeniority_Bonus[[#This Row],[YearFrac]]*$S$2))</f>
        <v>18761</v>
      </c>
      <c r="U1035" s="10">
        <f ca="1">IF(tSeniority_Bonus[[#This Row],[YearFrac]]*$S$2&lt;$S$3,$S$3,tSeniority_Bonus[[#This Row],[YearFrac]]*$S$2)</f>
        <v>18761</v>
      </c>
    </row>
    <row r="1036" spans="1:21">
      <c r="A1036" s="2">
        <v>1078528</v>
      </c>
      <c r="B1036" s="2">
        <v>1028</v>
      </c>
      <c r="C1036" s="2">
        <v>1028</v>
      </c>
      <c r="D1036" s="2" t="s">
        <v>1250</v>
      </c>
      <c r="E1036" s="3">
        <v>37592</v>
      </c>
      <c r="F1036" s="2" t="s">
        <v>246</v>
      </c>
      <c r="G1036" s="2" t="s">
        <v>15</v>
      </c>
      <c r="H1036" s="3">
        <v>40837</v>
      </c>
      <c r="J1036" s="2" t="s">
        <v>35</v>
      </c>
      <c r="K1036" s="2" t="s">
        <v>38</v>
      </c>
      <c r="L1036" s="2" t="s">
        <v>169</v>
      </c>
      <c r="N1036" t="s">
        <v>3440</v>
      </c>
      <c r="O1036" s="3">
        <v>45306</v>
      </c>
      <c r="P1036" s="2">
        <f t="shared" ca="1" si="32"/>
        <v>22</v>
      </c>
      <c r="Q1036" s="2">
        <f t="shared" ca="1" si="33"/>
        <v>256</v>
      </c>
      <c r="R1036" s="9">
        <f ca="1">ROUNDUP(YEARFRAC(tSeniority_Bonus[[#This Row],[DOH]],TODAY())*12,0)</f>
        <v>257</v>
      </c>
      <c r="S1036" s="10">
        <f ca="1">ROUND(tSeniority_Bonus[[#This Row],[YearFrac]]*$S$2,0)</f>
        <v>18761</v>
      </c>
      <c r="T1036" s="10">
        <f ca="1">IF(tSeniority_Bonus[[#This Row],[YearFrac]]*$S$2&lt;$S$3,$S$3,IF(tSeniority_Bonus[[#This Row],[YearFrac]]*$S$2&gt;$S$4,$S$4,tSeniority_Bonus[[#This Row],[YearFrac]]*$S$2))</f>
        <v>18761</v>
      </c>
      <c r="U1036" s="10">
        <f ca="1">IF(tSeniority_Bonus[[#This Row],[YearFrac]]*$S$2&lt;$S$3,$S$3,tSeniority_Bonus[[#This Row],[YearFrac]]*$S$2)</f>
        <v>18761</v>
      </c>
    </row>
    <row r="1037" spans="1:21">
      <c r="A1037" s="2">
        <v>1078532</v>
      </c>
      <c r="B1037" s="2">
        <v>1029</v>
      </c>
      <c r="C1037" s="2">
        <v>1029</v>
      </c>
      <c r="D1037" s="2" t="s">
        <v>1251</v>
      </c>
      <c r="E1037" s="3">
        <v>37592</v>
      </c>
      <c r="F1037" s="2" t="s">
        <v>31</v>
      </c>
      <c r="G1037" s="2" t="s">
        <v>15</v>
      </c>
      <c r="H1037" s="3">
        <v>46150</v>
      </c>
      <c r="K1037" s="2" t="s">
        <v>63</v>
      </c>
      <c r="L1037" s="2" t="s">
        <v>26</v>
      </c>
      <c r="N1037" t="s">
        <v>3440</v>
      </c>
      <c r="O1037" s="3">
        <v>45306</v>
      </c>
      <c r="P1037" s="2">
        <f t="shared" ca="1" si="32"/>
        <v>22</v>
      </c>
      <c r="Q1037" s="2">
        <f t="shared" ca="1" si="33"/>
        <v>256</v>
      </c>
      <c r="R1037" s="9">
        <f ca="1">ROUNDUP(YEARFRAC(tSeniority_Bonus[[#This Row],[DOH]],TODAY())*12,0)</f>
        <v>257</v>
      </c>
      <c r="S1037" s="10">
        <f ca="1">ROUND(tSeniority_Bonus[[#This Row],[YearFrac]]*$S$2,0)</f>
        <v>18761</v>
      </c>
      <c r="T1037" s="10">
        <f ca="1">IF(tSeniority_Bonus[[#This Row],[YearFrac]]*$S$2&lt;$S$3,$S$3,IF(tSeniority_Bonus[[#This Row],[YearFrac]]*$S$2&gt;$S$4,$S$4,tSeniority_Bonus[[#This Row],[YearFrac]]*$S$2))</f>
        <v>18761</v>
      </c>
      <c r="U1037" s="10">
        <f ca="1">IF(tSeniority_Bonus[[#This Row],[YearFrac]]*$S$2&lt;$S$3,$S$3,tSeniority_Bonus[[#This Row],[YearFrac]]*$S$2)</f>
        <v>18761</v>
      </c>
    </row>
    <row r="1038" spans="1:21">
      <c r="A1038" s="2">
        <v>1727562</v>
      </c>
      <c r="B1038" s="2">
        <v>1030</v>
      </c>
      <c r="C1038" s="2">
        <v>1030</v>
      </c>
      <c r="D1038" s="2" t="s">
        <v>1252</v>
      </c>
      <c r="E1038" s="3">
        <v>37597</v>
      </c>
      <c r="F1038" s="2" t="s">
        <v>14</v>
      </c>
      <c r="G1038" s="2" t="s">
        <v>15</v>
      </c>
      <c r="H1038" s="3">
        <v>45581</v>
      </c>
      <c r="K1038" s="2" t="s">
        <v>65</v>
      </c>
      <c r="L1038" s="2" t="s">
        <v>132</v>
      </c>
      <c r="N1038" t="s">
        <v>3440</v>
      </c>
      <c r="O1038" s="3">
        <v>45306</v>
      </c>
      <c r="P1038" s="2">
        <f t="shared" ca="1" si="32"/>
        <v>22</v>
      </c>
      <c r="Q1038" s="2">
        <f t="shared" ca="1" si="33"/>
        <v>255</v>
      </c>
      <c r="R1038" s="9">
        <f ca="1">ROUNDUP(YEARFRAC(tSeniority_Bonus[[#This Row],[DOH]],TODAY())*12,0)</f>
        <v>256</v>
      </c>
      <c r="S1038" s="10">
        <f ca="1">ROUND(tSeniority_Bonus[[#This Row],[YearFrac]]*$S$2,0)</f>
        <v>18688</v>
      </c>
      <c r="T1038" s="10">
        <f ca="1">IF(tSeniority_Bonus[[#This Row],[YearFrac]]*$S$2&lt;$S$3,$S$3,IF(tSeniority_Bonus[[#This Row],[YearFrac]]*$S$2&gt;$S$4,$S$4,tSeniority_Bonus[[#This Row],[YearFrac]]*$S$2))</f>
        <v>18688</v>
      </c>
      <c r="U1038" s="10">
        <f ca="1">IF(tSeniority_Bonus[[#This Row],[YearFrac]]*$S$2&lt;$S$3,$S$3,tSeniority_Bonus[[#This Row],[YearFrac]]*$S$2)</f>
        <v>18688</v>
      </c>
    </row>
    <row r="1039" spans="1:21">
      <c r="A1039" s="2">
        <v>1082657</v>
      </c>
      <c r="B1039" s="2">
        <v>1031</v>
      </c>
      <c r="C1039" s="2">
        <v>1031</v>
      </c>
      <c r="D1039" s="2" t="s">
        <v>1253</v>
      </c>
      <c r="E1039" s="3">
        <v>37599</v>
      </c>
      <c r="F1039" s="2" t="s">
        <v>28</v>
      </c>
      <c r="G1039" s="2" t="s">
        <v>15</v>
      </c>
      <c r="H1039" s="3">
        <v>45414</v>
      </c>
      <c r="K1039" s="2" t="s">
        <v>63</v>
      </c>
      <c r="L1039" s="2" t="s">
        <v>139</v>
      </c>
      <c r="N1039" t="s">
        <v>3440</v>
      </c>
      <c r="O1039" s="3">
        <v>45306</v>
      </c>
      <c r="P1039" s="2">
        <f t="shared" ca="1" si="32"/>
        <v>22</v>
      </c>
      <c r="Q1039" s="2">
        <f t="shared" ca="1" si="33"/>
        <v>255</v>
      </c>
      <c r="R1039" s="9">
        <f ca="1">ROUNDUP(YEARFRAC(tSeniority_Bonus[[#This Row],[DOH]],TODAY())*12,0)</f>
        <v>256</v>
      </c>
      <c r="S1039" s="10">
        <f ca="1">ROUND(tSeniority_Bonus[[#This Row],[YearFrac]]*$S$2,0)</f>
        <v>18688</v>
      </c>
      <c r="T1039" s="10">
        <f ca="1">IF(tSeniority_Bonus[[#This Row],[YearFrac]]*$S$2&lt;$S$3,$S$3,IF(tSeniority_Bonus[[#This Row],[YearFrac]]*$S$2&gt;$S$4,$S$4,tSeniority_Bonus[[#This Row],[YearFrac]]*$S$2))</f>
        <v>18688</v>
      </c>
      <c r="U1039" s="10">
        <f ca="1">IF(tSeniority_Bonus[[#This Row],[YearFrac]]*$S$2&lt;$S$3,$S$3,tSeniority_Bonus[[#This Row],[YearFrac]]*$S$2)</f>
        <v>18688</v>
      </c>
    </row>
    <row r="1040" spans="1:21">
      <c r="A1040" s="2">
        <v>1082660</v>
      </c>
      <c r="B1040" s="2">
        <v>1032</v>
      </c>
      <c r="C1040" s="2">
        <v>1032</v>
      </c>
      <c r="D1040" s="2" t="s">
        <v>1254</v>
      </c>
      <c r="E1040" s="3">
        <v>37599</v>
      </c>
      <c r="F1040" s="2" t="s">
        <v>57</v>
      </c>
      <c r="G1040" s="2" t="s">
        <v>15</v>
      </c>
      <c r="H1040" s="3">
        <v>45910</v>
      </c>
      <c r="K1040" s="2" t="s">
        <v>63</v>
      </c>
      <c r="L1040" s="2" t="s">
        <v>401</v>
      </c>
      <c r="N1040" t="s">
        <v>3440</v>
      </c>
      <c r="O1040" s="3">
        <v>45306</v>
      </c>
      <c r="P1040" s="2">
        <f t="shared" ca="1" si="32"/>
        <v>22</v>
      </c>
      <c r="Q1040" s="2">
        <f t="shared" ca="1" si="33"/>
        <v>255</v>
      </c>
      <c r="R1040" s="9">
        <f ca="1">ROUNDUP(YEARFRAC(tSeniority_Bonus[[#This Row],[DOH]],TODAY())*12,0)</f>
        <v>256</v>
      </c>
      <c r="S1040" s="10">
        <f ca="1">ROUND(tSeniority_Bonus[[#This Row],[YearFrac]]*$S$2,0)</f>
        <v>18688</v>
      </c>
      <c r="T1040" s="10">
        <f ca="1">IF(tSeniority_Bonus[[#This Row],[YearFrac]]*$S$2&lt;$S$3,$S$3,IF(tSeniority_Bonus[[#This Row],[YearFrac]]*$S$2&gt;$S$4,$S$4,tSeniority_Bonus[[#This Row],[YearFrac]]*$S$2))</f>
        <v>18688</v>
      </c>
      <c r="U1040" s="10">
        <f ca="1">IF(tSeniority_Bonus[[#This Row],[YearFrac]]*$S$2&lt;$S$3,$S$3,tSeniority_Bonus[[#This Row],[YearFrac]]*$S$2)</f>
        <v>18688</v>
      </c>
    </row>
    <row r="1041" spans="1:21">
      <c r="A1041" s="2">
        <v>1082662</v>
      </c>
      <c r="B1041" s="2">
        <v>1033</v>
      </c>
      <c r="C1041" s="2">
        <v>1033</v>
      </c>
      <c r="D1041" s="2" t="s">
        <v>1255</v>
      </c>
      <c r="E1041" s="3">
        <v>37599</v>
      </c>
      <c r="F1041" s="2" t="s">
        <v>211</v>
      </c>
      <c r="G1041" s="2" t="s">
        <v>15</v>
      </c>
      <c r="H1041" s="3">
        <v>39598</v>
      </c>
      <c r="K1041" s="2" t="s">
        <v>69</v>
      </c>
      <c r="L1041" s="2" t="s">
        <v>185</v>
      </c>
      <c r="N1041" t="s">
        <v>3440</v>
      </c>
      <c r="O1041" s="3">
        <v>45306</v>
      </c>
      <c r="P1041" s="2">
        <f t="shared" ca="1" si="32"/>
        <v>22</v>
      </c>
      <c r="Q1041" s="2">
        <f t="shared" ca="1" si="33"/>
        <v>255</v>
      </c>
      <c r="R1041" s="9">
        <f ca="1">ROUNDUP(YEARFRAC(tSeniority_Bonus[[#This Row],[DOH]],TODAY())*12,0)</f>
        <v>256</v>
      </c>
      <c r="S1041" s="10">
        <f ca="1">ROUND(tSeniority_Bonus[[#This Row],[YearFrac]]*$S$2,0)</f>
        <v>18688</v>
      </c>
      <c r="T1041" s="10">
        <f ca="1">IF(tSeniority_Bonus[[#This Row],[YearFrac]]*$S$2&lt;$S$3,$S$3,IF(tSeniority_Bonus[[#This Row],[YearFrac]]*$S$2&gt;$S$4,$S$4,tSeniority_Bonus[[#This Row],[YearFrac]]*$S$2))</f>
        <v>18688</v>
      </c>
      <c r="U1041" s="10">
        <f ca="1">IF(tSeniority_Bonus[[#This Row],[YearFrac]]*$S$2&lt;$S$3,$S$3,tSeniority_Bonus[[#This Row],[YearFrac]]*$S$2)</f>
        <v>18688</v>
      </c>
    </row>
    <row r="1042" spans="1:21">
      <c r="A1042" s="2">
        <v>1082664</v>
      </c>
      <c r="B1042" s="2">
        <v>1034</v>
      </c>
      <c r="C1042" s="2">
        <v>1034</v>
      </c>
      <c r="D1042" s="2" t="s">
        <v>1256</v>
      </c>
      <c r="E1042" s="3">
        <v>37599</v>
      </c>
      <c r="F1042" s="2" t="s">
        <v>28</v>
      </c>
      <c r="G1042" s="2" t="s">
        <v>15</v>
      </c>
      <c r="H1042" s="3">
        <v>44892</v>
      </c>
      <c r="K1042" s="2" t="s">
        <v>63</v>
      </c>
      <c r="L1042" s="2" t="s">
        <v>33</v>
      </c>
      <c r="N1042" t="s">
        <v>3440</v>
      </c>
      <c r="O1042" s="3">
        <v>45306</v>
      </c>
      <c r="P1042" s="2">
        <f t="shared" ca="1" si="32"/>
        <v>22</v>
      </c>
      <c r="Q1042" s="2">
        <f t="shared" ca="1" si="33"/>
        <v>255</v>
      </c>
      <c r="R1042" s="9">
        <f ca="1">ROUNDUP(YEARFRAC(tSeniority_Bonus[[#This Row],[DOH]],TODAY())*12,0)</f>
        <v>256</v>
      </c>
      <c r="S1042" s="10">
        <f ca="1">ROUND(tSeniority_Bonus[[#This Row],[YearFrac]]*$S$2,0)</f>
        <v>18688</v>
      </c>
      <c r="T1042" s="10">
        <f ca="1">IF(tSeniority_Bonus[[#This Row],[YearFrac]]*$S$2&lt;$S$3,$S$3,IF(tSeniority_Bonus[[#This Row],[YearFrac]]*$S$2&gt;$S$4,$S$4,tSeniority_Bonus[[#This Row],[YearFrac]]*$S$2))</f>
        <v>18688</v>
      </c>
      <c r="U1042" s="10">
        <f ca="1">IF(tSeniority_Bonus[[#This Row],[YearFrac]]*$S$2&lt;$S$3,$S$3,tSeniority_Bonus[[#This Row],[YearFrac]]*$S$2)</f>
        <v>18688</v>
      </c>
    </row>
    <row r="1043" spans="1:21">
      <c r="A1043" s="2">
        <v>1082667</v>
      </c>
      <c r="B1043" s="2">
        <v>1035</v>
      </c>
      <c r="C1043" s="2">
        <v>1035</v>
      </c>
      <c r="D1043" s="2" t="s">
        <v>1257</v>
      </c>
      <c r="E1043" s="3">
        <v>37599</v>
      </c>
      <c r="F1043" s="2" t="s">
        <v>246</v>
      </c>
      <c r="G1043" s="2" t="s">
        <v>15</v>
      </c>
      <c r="H1043" s="3">
        <v>39598</v>
      </c>
      <c r="K1043" s="2" t="s">
        <v>389</v>
      </c>
      <c r="L1043" s="2" t="s">
        <v>58</v>
      </c>
      <c r="N1043" t="s">
        <v>3440</v>
      </c>
      <c r="O1043" s="3">
        <v>45306</v>
      </c>
      <c r="P1043" s="2">
        <f t="shared" ca="1" si="32"/>
        <v>22</v>
      </c>
      <c r="Q1043" s="2">
        <f t="shared" ca="1" si="33"/>
        <v>255</v>
      </c>
      <c r="R1043" s="9">
        <f ca="1">ROUNDUP(YEARFRAC(tSeniority_Bonus[[#This Row],[DOH]],TODAY())*12,0)</f>
        <v>256</v>
      </c>
      <c r="S1043" s="10">
        <f ca="1">ROUND(tSeniority_Bonus[[#This Row],[YearFrac]]*$S$2,0)</f>
        <v>18688</v>
      </c>
      <c r="T1043" s="10">
        <f ca="1">IF(tSeniority_Bonus[[#This Row],[YearFrac]]*$S$2&lt;$S$3,$S$3,IF(tSeniority_Bonus[[#This Row],[YearFrac]]*$S$2&gt;$S$4,$S$4,tSeniority_Bonus[[#This Row],[YearFrac]]*$S$2))</f>
        <v>18688</v>
      </c>
      <c r="U1043" s="10">
        <f ca="1">IF(tSeniority_Bonus[[#This Row],[YearFrac]]*$S$2&lt;$S$3,$S$3,tSeniority_Bonus[[#This Row],[YearFrac]]*$S$2)</f>
        <v>18688</v>
      </c>
    </row>
    <row r="1044" spans="1:21">
      <c r="A1044" s="2">
        <v>1083859</v>
      </c>
      <c r="B1044" s="2">
        <v>1036</v>
      </c>
      <c r="C1044" s="2">
        <v>1036</v>
      </c>
      <c r="D1044" s="2" t="s">
        <v>1258</v>
      </c>
      <c r="E1044" s="3">
        <v>37627</v>
      </c>
      <c r="F1044" s="2" t="s">
        <v>28</v>
      </c>
      <c r="G1044" s="2" t="s">
        <v>15</v>
      </c>
      <c r="H1044" s="3">
        <v>45434</v>
      </c>
      <c r="K1044" s="2" t="s">
        <v>52</v>
      </c>
      <c r="L1044" s="2" t="s">
        <v>1167</v>
      </c>
      <c r="N1044" t="s">
        <v>3440</v>
      </c>
      <c r="O1044" s="3">
        <v>45306</v>
      </c>
      <c r="P1044" s="2">
        <f t="shared" ca="1" si="32"/>
        <v>22</v>
      </c>
      <c r="Q1044" s="2">
        <f t="shared" ca="1" si="33"/>
        <v>254</v>
      </c>
      <c r="R1044" s="9">
        <f ca="1">ROUNDUP(YEARFRAC(tSeniority_Bonus[[#This Row],[DOH]],TODAY())*12,0)</f>
        <v>255</v>
      </c>
      <c r="S1044" s="10">
        <f ca="1">ROUND(tSeniority_Bonus[[#This Row],[YearFrac]]*$S$2,0)</f>
        <v>18615</v>
      </c>
      <c r="T1044" s="10">
        <f ca="1">IF(tSeniority_Bonus[[#This Row],[YearFrac]]*$S$2&lt;$S$3,$S$3,IF(tSeniority_Bonus[[#This Row],[YearFrac]]*$S$2&gt;$S$4,$S$4,tSeniority_Bonus[[#This Row],[YearFrac]]*$S$2))</f>
        <v>18615</v>
      </c>
      <c r="U1044" s="10">
        <f ca="1">IF(tSeniority_Bonus[[#This Row],[YearFrac]]*$S$2&lt;$S$3,$S$3,tSeniority_Bonus[[#This Row],[YearFrac]]*$S$2)</f>
        <v>18615</v>
      </c>
    </row>
    <row r="1045" spans="1:21">
      <c r="A1045" s="2">
        <v>1083861</v>
      </c>
      <c r="B1045" s="2">
        <v>1037</v>
      </c>
      <c r="C1045" s="2">
        <v>1037</v>
      </c>
      <c r="D1045" s="2" t="s">
        <v>1259</v>
      </c>
      <c r="E1045" s="3">
        <v>37627</v>
      </c>
      <c r="F1045" s="2" t="s">
        <v>28</v>
      </c>
      <c r="G1045" s="2" t="s">
        <v>15</v>
      </c>
      <c r="H1045" s="3">
        <v>44448</v>
      </c>
      <c r="J1045" s="2" t="s">
        <v>60</v>
      </c>
      <c r="K1045" s="2" t="s">
        <v>43</v>
      </c>
      <c r="L1045" s="2" t="s">
        <v>249</v>
      </c>
      <c r="N1045" t="s">
        <v>3440</v>
      </c>
      <c r="O1045" s="3">
        <v>45306</v>
      </c>
      <c r="P1045" s="2">
        <f t="shared" ca="1" si="32"/>
        <v>22</v>
      </c>
      <c r="Q1045" s="2">
        <f t="shared" ca="1" si="33"/>
        <v>254</v>
      </c>
      <c r="R1045" s="9">
        <f ca="1">ROUNDUP(YEARFRAC(tSeniority_Bonus[[#This Row],[DOH]],TODAY())*12,0)</f>
        <v>255</v>
      </c>
      <c r="S1045" s="10">
        <f ca="1">ROUND(tSeniority_Bonus[[#This Row],[YearFrac]]*$S$2,0)</f>
        <v>18615</v>
      </c>
      <c r="T1045" s="10">
        <f ca="1">IF(tSeniority_Bonus[[#This Row],[YearFrac]]*$S$2&lt;$S$3,$S$3,IF(tSeniority_Bonus[[#This Row],[YearFrac]]*$S$2&gt;$S$4,$S$4,tSeniority_Bonus[[#This Row],[YearFrac]]*$S$2))</f>
        <v>18615</v>
      </c>
      <c r="U1045" s="10">
        <f ca="1">IF(tSeniority_Bonus[[#This Row],[YearFrac]]*$S$2&lt;$S$3,$S$3,tSeniority_Bonus[[#This Row],[YearFrac]]*$S$2)</f>
        <v>18615</v>
      </c>
    </row>
    <row r="1046" spans="1:21">
      <c r="A1046" s="2">
        <v>1083856</v>
      </c>
      <c r="B1046" s="2">
        <v>1038</v>
      </c>
      <c r="C1046" s="2">
        <v>1038</v>
      </c>
      <c r="D1046" s="2" t="s">
        <v>1260</v>
      </c>
      <c r="E1046" s="3">
        <v>37627</v>
      </c>
      <c r="F1046" s="2" t="s">
        <v>31</v>
      </c>
      <c r="G1046" s="2" t="s">
        <v>15</v>
      </c>
      <c r="H1046" s="3">
        <v>46399</v>
      </c>
      <c r="K1046" s="2" t="s">
        <v>126</v>
      </c>
      <c r="L1046" s="2" t="s">
        <v>265</v>
      </c>
      <c r="N1046" t="s">
        <v>3440</v>
      </c>
      <c r="O1046" s="3">
        <v>45306</v>
      </c>
      <c r="P1046" s="2">
        <f t="shared" ca="1" si="32"/>
        <v>22</v>
      </c>
      <c r="Q1046" s="2">
        <f t="shared" ca="1" si="33"/>
        <v>254</v>
      </c>
      <c r="R1046" s="9">
        <f ca="1">ROUNDUP(YEARFRAC(tSeniority_Bonus[[#This Row],[DOH]],TODAY())*12,0)</f>
        <v>255</v>
      </c>
      <c r="S1046" s="10">
        <f ca="1">ROUND(tSeniority_Bonus[[#This Row],[YearFrac]]*$S$2,0)</f>
        <v>18615</v>
      </c>
      <c r="T1046" s="10">
        <f ca="1">IF(tSeniority_Bonus[[#This Row],[YearFrac]]*$S$2&lt;$S$3,$S$3,IF(tSeniority_Bonus[[#This Row],[YearFrac]]*$S$2&gt;$S$4,$S$4,tSeniority_Bonus[[#This Row],[YearFrac]]*$S$2))</f>
        <v>18615</v>
      </c>
      <c r="U1046" s="10">
        <f ca="1">IF(tSeniority_Bonus[[#This Row],[YearFrac]]*$S$2&lt;$S$3,$S$3,tSeniority_Bonus[[#This Row],[YearFrac]]*$S$2)</f>
        <v>18615</v>
      </c>
    </row>
    <row r="1047" spans="1:21">
      <c r="A1047" s="2">
        <v>1083843</v>
      </c>
      <c r="B1047" s="2">
        <v>1039</v>
      </c>
      <c r="C1047" s="2">
        <v>1039</v>
      </c>
      <c r="D1047" s="2" t="s">
        <v>1261</v>
      </c>
      <c r="E1047" s="3">
        <v>37627</v>
      </c>
      <c r="F1047" s="2" t="s">
        <v>28</v>
      </c>
      <c r="G1047" s="2" t="s">
        <v>15</v>
      </c>
      <c r="H1047" s="3">
        <v>45785</v>
      </c>
      <c r="J1047" s="2" t="s">
        <v>60</v>
      </c>
      <c r="K1047" s="2" t="s">
        <v>38</v>
      </c>
      <c r="L1047" s="2" t="s">
        <v>46</v>
      </c>
      <c r="N1047" t="s">
        <v>3440</v>
      </c>
      <c r="O1047" s="3">
        <v>45306</v>
      </c>
      <c r="P1047" s="2">
        <f t="shared" ca="1" si="32"/>
        <v>22</v>
      </c>
      <c r="Q1047" s="2">
        <f t="shared" ca="1" si="33"/>
        <v>254</v>
      </c>
      <c r="R1047" s="9">
        <f ca="1">ROUNDUP(YEARFRAC(tSeniority_Bonus[[#This Row],[DOH]],TODAY())*12,0)</f>
        <v>255</v>
      </c>
      <c r="S1047" s="10">
        <f ca="1">ROUND(tSeniority_Bonus[[#This Row],[YearFrac]]*$S$2,0)</f>
        <v>18615</v>
      </c>
      <c r="T1047" s="10">
        <f ca="1">IF(tSeniority_Bonus[[#This Row],[YearFrac]]*$S$2&lt;$S$3,$S$3,IF(tSeniority_Bonus[[#This Row],[YearFrac]]*$S$2&gt;$S$4,$S$4,tSeniority_Bonus[[#This Row],[YearFrac]]*$S$2))</f>
        <v>18615</v>
      </c>
      <c r="U1047" s="10">
        <f ca="1">IF(tSeniority_Bonus[[#This Row],[YearFrac]]*$S$2&lt;$S$3,$S$3,tSeniority_Bonus[[#This Row],[YearFrac]]*$S$2)</f>
        <v>18615</v>
      </c>
    </row>
    <row r="1048" spans="1:21">
      <c r="A1048" s="2">
        <v>1097654</v>
      </c>
      <c r="B1048" s="2">
        <v>1040</v>
      </c>
      <c r="C1048" s="2">
        <v>1040</v>
      </c>
      <c r="D1048" s="2" t="s">
        <v>1262</v>
      </c>
      <c r="E1048" s="3">
        <v>37636</v>
      </c>
      <c r="F1048" s="2" t="s">
        <v>211</v>
      </c>
      <c r="G1048" s="2" t="s">
        <v>15</v>
      </c>
      <c r="H1048" s="3"/>
      <c r="K1048" s="2" t="s">
        <v>65</v>
      </c>
      <c r="L1048" s="2" t="s">
        <v>152</v>
      </c>
      <c r="N1048" t="s">
        <v>3440</v>
      </c>
      <c r="O1048" s="3">
        <v>45306</v>
      </c>
      <c r="P1048" s="2">
        <f t="shared" ca="1" si="32"/>
        <v>22</v>
      </c>
      <c r="Q1048" s="2">
        <f t="shared" ca="1" si="33"/>
        <v>254</v>
      </c>
      <c r="R1048" s="9">
        <f ca="1">ROUNDUP(YEARFRAC(tSeniority_Bonus[[#This Row],[DOH]],TODAY())*12,0)</f>
        <v>255</v>
      </c>
      <c r="S1048" s="10">
        <f ca="1">ROUND(tSeniority_Bonus[[#This Row],[YearFrac]]*$S$2,0)</f>
        <v>18615</v>
      </c>
      <c r="T1048" s="10">
        <f ca="1">IF(tSeniority_Bonus[[#This Row],[YearFrac]]*$S$2&lt;$S$3,$S$3,IF(tSeniority_Bonus[[#This Row],[YearFrac]]*$S$2&gt;$S$4,$S$4,tSeniority_Bonus[[#This Row],[YearFrac]]*$S$2))</f>
        <v>18615</v>
      </c>
      <c r="U1048" s="10">
        <f ca="1">IF(tSeniority_Bonus[[#This Row],[YearFrac]]*$S$2&lt;$S$3,$S$3,tSeniority_Bonus[[#This Row],[YearFrac]]*$S$2)</f>
        <v>18615</v>
      </c>
    </row>
    <row r="1049" spans="1:21">
      <c r="A1049" s="2">
        <v>1098004</v>
      </c>
      <c r="B1049" s="2">
        <v>1041</v>
      </c>
      <c r="C1049" s="2">
        <v>1041</v>
      </c>
      <c r="D1049" s="2" t="s">
        <v>1263</v>
      </c>
      <c r="E1049" s="3">
        <v>37636</v>
      </c>
      <c r="F1049" s="2" t="s">
        <v>322</v>
      </c>
      <c r="G1049" s="2" t="s">
        <v>15</v>
      </c>
      <c r="H1049" s="3"/>
      <c r="K1049" s="2" t="s">
        <v>45</v>
      </c>
      <c r="L1049" s="2" t="s">
        <v>176</v>
      </c>
      <c r="N1049" t="s">
        <v>3440</v>
      </c>
      <c r="O1049" s="3">
        <v>45306</v>
      </c>
      <c r="P1049" s="2">
        <f t="shared" ca="1" si="32"/>
        <v>22</v>
      </c>
      <c r="Q1049" s="2">
        <f t="shared" ca="1" si="33"/>
        <v>254</v>
      </c>
      <c r="R1049" s="9">
        <f ca="1">ROUNDUP(YEARFRAC(tSeniority_Bonus[[#This Row],[DOH]],TODAY())*12,0)</f>
        <v>255</v>
      </c>
      <c r="S1049" s="10">
        <f ca="1">ROUND(tSeniority_Bonus[[#This Row],[YearFrac]]*$S$2,0)</f>
        <v>18615</v>
      </c>
      <c r="T1049" s="10">
        <f ca="1">IF(tSeniority_Bonus[[#This Row],[YearFrac]]*$S$2&lt;$S$3,$S$3,IF(tSeniority_Bonus[[#This Row],[YearFrac]]*$S$2&gt;$S$4,$S$4,tSeniority_Bonus[[#This Row],[YearFrac]]*$S$2))</f>
        <v>18615</v>
      </c>
      <c r="U1049" s="10">
        <f ca="1">IF(tSeniority_Bonus[[#This Row],[YearFrac]]*$S$2&lt;$S$3,$S$3,tSeniority_Bonus[[#This Row],[YearFrac]]*$S$2)</f>
        <v>18615</v>
      </c>
    </row>
    <row r="1050" spans="1:21">
      <c r="A1050" s="2">
        <v>1040046</v>
      </c>
      <c r="B1050" s="2">
        <v>1042</v>
      </c>
      <c r="C1050" s="2">
        <v>1042</v>
      </c>
      <c r="D1050" s="2" t="s">
        <v>1264</v>
      </c>
      <c r="E1050" s="3">
        <v>37637</v>
      </c>
      <c r="F1050" s="2" t="s">
        <v>31</v>
      </c>
      <c r="G1050" s="2" t="s">
        <v>15</v>
      </c>
      <c r="H1050" s="3">
        <v>46150</v>
      </c>
      <c r="K1050" s="2" t="s">
        <v>63</v>
      </c>
      <c r="L1050" s="2" t="s">
        <v>152</v>
      </c>
      <c r="N1050" t="s">
        <v>3440</v>
      </c>
      <c r="O1050" s="3">
        <v>45306</v>
      </c>
      <c r="P1050" s="2">
        <f t="shared" ca="1" si="32"/>
        <v>22</v>
      </c>
      <c r="Q1050" s="2">
        <f t="shared" ca="1" si="33"/>
        <v>254</v>
      </c>
      <c r="R1050" s="9">
        <f ca="1">ROUNDUP(YEARFRAC(tSeniority_Bonus[[#This Row],[DOH]],TODAY())*12,0)</f>
        <v>255</v>
      </c>
      <c r="S1050" s="10">
        <f ca="1">ROUND(tSeniority_Bonus[[#This Row],[YearFrac]]*$S$2,0)</f>
        <v>18615</v>
      </c>
      <c r="T1050" s="10">
        <f ca="1">IF(tSeniority_Bonus[[#This Row],[YearFrac]]*$S$2&lt;$S$3,$S$3,IF(tSeniority_Bonus[[#This Row],[YearFrac]]*$S$2&gt;$S$4,$S$4,tSeniority_Bonus[[#This Row],[YearFrac]]*$S$2))</f>
        <v>18615</v>
      </c>
      <c r="U1050" s="10">
        <f ca="1">IF(tSeniority_Bonus[[#This Row],[YearFrac]]*$S$2&lt;$S$3,$S$3,tSeniority_Bonus[[#This Row],[YearFrac]]*$S$2)</f>
        <v>18615</v>
      </c>
    </row>
    <row r="1051" spans="1:21">
      <c r="A1051" s="2">
        <v>1031853</v>
      </c>
      <c r="B1051" s="2">
        <v>1043</v>
      </c>
      <c r="C1051" s="2">
        <v>1043</v>
      </c>
      <c r="D1051" s="2" t="s">
        <v>1265</v>
      </c>
      <c r="E1051" s="3">
        <v>37637</v>
      </c>
      <c r="F1051" s="2" t="s">
        <v>57</v>
      </c>
      <c r="G1051" s="2" t="s">
        <v>15</v>
      </c>
      <c r="H1051" s="3">
        <v>45974</v>
      </c>
      <c r="J1051" s="2" t="s">
        <v>60</v>
      </c>
      <c r="K1051" s="2" t="s">
        <v>63</v>
      </c>
      <c r="L1051" s="2" t="s">
        <v>33</v>
      </c>
      <c r="N1051" t="s">
        <v>3440</v>
      </c>
      <c r="O1051" s="3">
        <v>45306</v>
      </c>
      <c r="P1051" s="2">
        <f t="shared" ca="1" si="32"/>
        <v>22</v>
      </c>
      <c r="Q1051" s="2">
        <f t="shared" ca="1" si="33"/>
        <v>254</v>
      </c>
      <c r="R1051" s="9">
        <f ca="1">ROUNDUP(YEARFRAC(tSeniority_Bonus[[#This Row],[DOH]],TODAY())*12,0)</f>
        <v>255</v>
      </c>
      <c r="S1051" s="10">
        <f ca="1">ROUND(tSeniority_Bonus[[#This Row],[YearFrac]]*$S$2,0)</f>
        <v>18615</v>
      </c>
      <c r="T1051" s="10">
        <f ca="1">IF(tSeniority_Bonus[[#This Row],[YearFrac]]*$S$2&lt;$S$3,$S$3,IF(tSeniority_Bonus[[#This Row],[YearFrac]]*$S$2&gt;$S$4,$S$4,tSeniority_Bonus[[#This Row],[YearFrac]]*$S$2))</f>
        <v>18615</v>
      </c>
      <c r="U1051" s="10">
        <f ca="1">IF(tSeniority_Bonus[[#This Row],[YearFrac]]*$S$2&lt;$S$3,$S$3,tSeniority_Bonus[[#This Row],[YearFrac]]*$S$2)</f>
        <v>18615</v>
      </c>
    </row>
    <row r="1052" spans="1:21">
      <c r="A1052" s="2">
        <v>1102911</v>
      </c>
      <c r="B1052" s="2">
        <v>1044</v>
      </c>
      <c r="C1052" s="2">
        <v>1044</v>
      </c>
      <c r="D1052" s="2" t="s">
        <v>1266</v>
      </c>
      <c r="E1052" s="3">
        <v>37650</v>
      </c>
      <c r="F1052" s="2" t="s">
        <v>28</v>
      </c>
      <c r="G1052" s="2" t="s">
        <v>15</v>
      </c>
      <c r="H1052" s="3">
        <v>42982</v>
      </c>
      <c r="J1052" s="2" t="s">
        <v>35</v>
      </c>
      <c r="K1052" s="2" t="s">
        <v>135</v>
      </c>
      <c r="L1052" s="2" t="s">
        <v>33</v>
      </c>
      <c r="N1052" t="s">
        <v>3440</v>
      </c>
      <c r="O1052" s="3">
        <v>45306</v>
      </c>
      <c r="P1052" s="2">
        <f t="shared" ca="1" si="32"/>
        <v>22</v>
      </c>
      <c r="Q1052" s="2">
        <f t="shared" ca="1" si="33"/>
        <v>254</v>
      </c>
      <c r="R1052" s="9">
        <f ca="1">ROUNDUP(YEARFRAC(tSeniority_Bonus[[#This Row],[DOH]],TODAY())*12,0)</f>
        <v>255</v>
      </c>
      <c r="S1052" s="10">
        <f ca="1">ROUND(tSeniority_Bonus[[#This Row],[YearFrac]]*$S$2,0)</f>
        <v>18615</v>
      </c>
      <c r="T1052" s="10">
        <f ca="1">IF(tSeniority_Bonus[[#This Row],[YearFrac]]*$S$2&lt;$S$3,$S$3,IF(tSeniority_Bonus[[#This Row],[YearFrac]]*$S$2&gt;$S$4,$S$4,tSeniority_Bonus[[#This Row],[YearFrac]]*$S$2))</f>
        <v>18615</v>
      </c>
      <c r="U1052" s="10">
        <f ca="1">IF(tSeniority_Bonus[[#This Row],[YearFrac]]*$S$2&lt;$S$3,$S$3,tSeniority_Bonus[[#This Row],[YearFrac]]*$S$2)</f>
        <v>18615</v>
      </c>
    </row>
    <row r="1053" spans="1:21">
      <c r="A1053" s="2">
        <v>1088803</v>
      </c>
      <c r="B1053" s="2">
        <v>1045</v>
      </c>
      <c r="C1053" s="2">
        <v>1045</v>
      </c>
      <c r="D1053" s="2" t="s">
        <v>1267</v>
      </c>
      <c r="E1053" s="3">
        <v>37655</v>
      </c>
      <c r="F1053" s="2" t="s">
        <v>19</v>
      </c>
      <c r="G1053" s="2" t="s">
        <v>15</v>
      </c>
      <c r="H1053" s="3">
        <v>46243</v>
      </c>
      <c r="K1053" s="2" t="s">
        <v>126</v>
      </c>
      <c r="L1053" s="2" t="s">
        <v>661</v>
      </c>
      <c r="N1053" t="s">
        <v>3440</v>
      </c>
      <c r="O1053" s="3">
        <v>45306</v>
      </c>
      <c r="P1053" s="2">
        <f t="shared" ca="1" si="32"/>
        <v>22</v>
      </c>
      <c r="Q1053" s="2">
        <f t="shared" ca="1" si="33"/>
        <v>254</v>
      </c>
      <c r="R1053" s="9">
        <f ca="1">ROUNDUP(YEARFRAC(tSeniority_Bonus[[#This Row],[DOH]],TODAY())*12,0)</f>
        <v>254</v>
      </c>
      <c r="S1053" s="10">
        <f ca="1">ROUND(tSeniority_Bonus[[#This Row],[YearFrac]]*$S$2,0)</f>
        <v>18542</v>
      </c>
      <c r="T1053" s="10">
        <f ca="1">IF(tSeniority_Bonus[[#This Row],[YearFrac]]*$S$2&lt;$S$3,$S$3,IF(tSeniority_Bonus[[#This Row],[YearFrac]]*$S$2&gt;$S$4,$S$4,tSeniority_Bonus[[#This Row],[YearFrac]]*$S$2))</f>
        <v>18542</v>
      </c>
      <c r="U1053" s="10">
        <f ca="1">IF(tSeniority_Bonus[[#This Row],[YearFrac]]*$S$2&lt;$S$3,$S$3,tSeniority_Bonus[[#This Row],[YearFrac]]*$S$2)</f>
        <v>18542</v>
      </c>
    </row>
    <row r="1054" spans="1:21">
      <c r="A1054" s="2">
        <v>1088816</v>
      </c>
      <c r="B1054" s="2">
        <v>1046</v>
      </c>
      <c r="C1054" s="2">
        <v>1046</v>
      </c>
      <c r="D1054" s="2" t="s">
        <v>1268</v>
      </c>
      <c r="E1054" s="3">
        <v>37655</v>
      </c>
      <c r="F1054" s="2" t="s">
        <v>28</v>
      </c>
      <c r="G1054" s="2" t="s">
        <v>15</v>
      </c>
      <c r="H1054" s="3">
        <v>46090</v>
      </c>
      <c r="K1054" s="2" t="s">
        <v>63</v>
      </c>
      <c r="L1054" s="2" t="s">
        <v>150</v>
      </c>
      <c r="N1054" t="s">
        <v>3440</v>
      </c>
      <c r="O1054" s="3">
        <v>45306</v>
      </c>
      <c r="P1054" s="2">
        <f t="shared" ca="1" si="32"/>
        <v>22</v>
      </c>
      <c r="Q1054" s="2">
        <f t="shared" ca="1" si="33"/>
        <v>254</v>
      </c>
      <c r="R1054" s="9">
        <f ca="1">ROUNDUP(YEARFRAC(tSeniority_Bonus[[#This Row],[DOH]],TODAY())*12,0)</f>
        <v>254</v>
      </c>
      <c r="S1054" s="10">
        <f ca="1">ROUND(tSeniority_Bonus[[#This Row],[YearFrac]]*$S$2,0)</f>
        <v>18542</v>
      </c>
      <c r="T1054" s="10">
        <f ca="1">IF(tSeniority_Bonus[[#This Row],[YearFrac]]*$S$2&lt;$S$3,$S$3,IF(tSeniority_Bonus[[#This Row],[YearFrac]]*$S$2&gt;$S$4,$S$4,tSeniority_Bonus[[#This Row],[YearFrac]]*$S$2))</f>
        <v>18542</v>
      </c>
      <c r="U1054" s="10">
        <f ca="1">IF(tSeniority_Bonus[[#This Row],[YearFrac]]*$S$2&lt;$S$3,$S$3,tSeniority_Bonus[[#This Row],[YearFrac]]*$S$2)</f>
        <v>18542</v>
      </c>
    </row>
    <row r="1055" spans="1:21">
      <c r="A1055" s="2">
        <v>1116741</v>
      </c>
      <c r="B1055" s="2">
        <v>1047</v>
      </c>
      <c r="C1055" s="2">
        <v>1047</v>
      </c>
      <c r="D1055" s="2" t="s">
        <v>1269</v>
      </c>
      <c r="E1055" s="3">
        <v>37679</v>
      </c>
      <c r="F1055" s="2" t="s">
        <v>322</v>
      </c>
      <c r="G1055" s="2" t="s">
        <v>15</v>
      </c>
      <c r="H1055" s="3">
        <v>39598</v>
      </c>
      <c r="K1055" s="2" t="s">
        <v>80</v>
      </c>
      <c r="L1055" s="2" t="s">
        <v>39</v>
      </c>
      <c r="N1055" t="s">
        <v>3440</v>
      </c>
      <c r="O1055" s="3">
        <v>45306</v>
      </c>
      <c r="P1055" s="2">
        <f t="shared" ca="1" si="32"/>
        <v>22</v>
      </c>
      <c r="Q1055" s="2">
        <f t="shared" ca="1" si="33"/>
        <v>253</v>
      </c>
      <c r="R1055" s="9">
        <f ca="1">ROUNDUP(YEARFRAC(tSeniority_Bonus[[#This Row],[DOH]],TODAY())*12,0)</f>
        <v>254</v>
      </c>
      <c r="S1055" s="10">
        <f ca="1">ROUND(tSeniority_Bonus[[#This Row],[YearFrac]]*$S$2,0)</f>
        <v>18542</v>
      </c>
      <c r="T1055" s="10">
        <f ca="1">IF(tSeniority_Bonus[[#This Row],[YearFrac]]*$S$2&lt;$S$3,$S$3,IF(tSeniority_Bonus[[#This Row],[YearFrac]]*$S$2&gt;$S$4,$S$4,tSeniority_Bonus[[#This Row],[YearFrac]]*$S$2))</f>
        <v>18542</v>
      </c>
      <c r="U1055" s="10">
        <f ca="1">IF(tSeniority_Bonus[[#This Row],[YearFrac]]*$S$2&lt;$S$3,$S$3,tSeniority_Bonus[[#This Row],[YearFrac]]*$S$2)</f>
        <v>18542</v>
      </c>
    </row>
    <row r="1056" spans="1:21">
      <c r="A1056" s="2">
        <v>1102908</v>
      </c>
      <c r="B1056" s="2">
        <v>1048</v>
      </c>
      <c r="C1056" s="2">
        <v>1048</v>
      </c>
      <c r="D1056" s="2" t="s">
        <v>1270</v>
      </c>
      <c r="E1056" s="3">
        <v>37690</v>
      </c>
      <c r="F1056" s="2" t="s">
        <v>28</v>
      </c>
      <c r="G1056" s="2" t="s">
        <v>15</v>
      </c>
      <c r="H1056" s="3">
        <v>44495</v>
      </c>
      <c r="K1056" s="2" t="s">
        <v>427</v>
      </c>
      <c r="L1056" s="2" t="s">
        <v>33</v>
      </c>
      <c r="N1056" t="s">
        <v>3440</v>
      </c>
      <c r="O1056" s="3">
        <v>45306</v>
      </c>
      <c r="P1056" s="2">
        <f t="shared" ca="1" si="32"/>
        <v>22</v>
      </c>
      <c r="Q1056" s="2">
        <f t="shared" ca="1" si="33"/>
        <v>252</v>
      </c>
      <c r="R1056" s="9">
        <f ca="1">ROUNDUP(YEARFRAC(tSeniority_Bonus[[#This Row],[DOH]],TODAY())*12,0)</f>
        <v>253</v>
      </c>
      <c r="S1056" s="10">
        <f ca="1">ROUND(tSeniority_Bonus[[#This Row],[YearFrac]]*$S$2,0)</f>
        <v>18469</v>
      </c>
      <c r="T1056" s="10">
        <f ca="1">IF(tSeniority_Bonus[[#This Row],[YearFrac]]*$S$2&lt;$S$3,$S$3,IF(tSeniority_Bonus[[#This Row],[YearFrac]]*$S$2&gt;$S$4,$S$4,tSeniority_Bonus[[#This Row],[YearFrac]]*$S$2))</f>
        <v>18469</v>
      </c>
      <c r="U1056" s="10">
        <f ca="1">IF(tSeniority_Bonus[[#This Row],[YearFrac]]*$S$2&lt;$S$3,$S$3,tSeniority_Bonus[[#This Row],[YearFrac]]*$S$2)</f>
        <v>18469</v>
      </c>
    </row>
    <row r="1057" spans="1:21">
      <c r="A1057" s="2">
        <v>1102878</v>
      </c>
      <c r="B1057" s="2">
        <v>1049</v>
      </c>
      <c r="C1057" s="2">
        <v>1049</v>
      </c>
      <c r="D1057" s="2" t="s">
        <v>1271</v>
      </c>
      <c r="E1057" s="3">
        <v>37690</v>
      </c>
      <c r="F1057" s="2" t="s">
        <v>28</v>
      </c>
      <c r="G1057" s="2" t="s">
        <v>15</v>
      </c>
      <c r="H1057" s="3">
        <v>44571</v>
      </c>
      <c r="K1057" s="2" t="s">
        <v>25</v>
      </c>
      <c r="L1057" s="2" t="s">
        <v>152</v>
      </c>
      <c r="N1057" t="s">
        <v>3440</v>
      </c>
      <c r="O1057" s="3">
        <v>45306</v>
      </c>
      <c r="P1057" s="2">
        <f t="shared" ca="1" si="32"/>
        <v>22</v>
      </c>
      <c r="Q1057" s="2">
        <f t="shared" ca="1" si="33"/>
        <v>252</v>
      </c>
      <c r="R1057" s="9">
        <f ca="1">ROUNDUP(YEARFRAC(tSeniority_Bonus[[#This Row],[DOH]],TODAY())*12,0)</f>
        <v>253</v>
      </c>
      <c r="S1057" s="10">
        <f ca="1">ROUND(tSeniority_Bonus[[#This Row],[YearFrac]]*$S$2,0)</f>
        <v>18469</v>
      </c>
      <c r="T1057" s="10">
        <f ca="1">IF(tSeniority_Bonus[[#This Row],[YearFrac]]*$S$2&lt;$S$3,$S$3,IF(tSeniority_Bonus[[#This Row],[YearFrac]]*$S$2&gt;$S$4,$S$4,tSeniority_Bonus[[#This Row],[YearFrac]]*$S$2))</f>
        <v>18469</v>
      </c>
      <c r="U1057" s="10">
        <f ca="1">IF(tSeniority_Bonus[[#This Row],[YearFrac]]*$S$2&lt;$S$3,$S$3,tSeniority_Bonus[[#This Row],[YearFrac]]*$S$2)</f>
        <v>18469</v>
      </c>
    </row>
    <row r="1058" spans="1:21">
      <c r="A1058" s="2">
        <v>1102877</v>
      </c>
      <c r="B1058" s="2">
        <v>1050</v>
      </c>
      <c r="C1058" s="2">
        <v>1050</v>
      </c>
      <c r="D1058" s="2" t="s">
        <v>1272</v>
      </c>
      <c r="E1058" s="3">
        <v>37690</v>
      </c>
      <c r="F1058" s="2" t="s">
        <v>28</v>
      </c>
      <c r="G1058" s="2" t="s">
        <v>15</v>
      </c>
      <c r="H1058" s="3">
        <v>44892</v>
      </c>
      <c r="K1058" s="2" t="s">
        <v>63</v>
      </c>
      <c r="L1058" s="2" t="s">
        <v>107</v>
      </c>
      <c r="N1058" t="s">
        <v>3440</v>
      </c>
      <c r="O1058" s="3">
        <v>45306</v>
      </c>
      <c r="P1058" s="2">
        <f t="shared" ca="1" si="32"/>
        <v>22</v>
      </c>
      <c r="Q1058" s="2">
        <f t="shared" ca="1" si="33"/>
        <v>252</v>
      </c>
      <c r="R1058" s="9">
        <f ca="1">ROUNDUP(YEARFRAC(tSeniority_Bonus[[#This Row],[DOH]],TODAY())*12,0)</f>
        <v>253</v>
      </c>
      <c r="S1058" s="10">
        <f ca="1">ROUND(tSeniority_Bonus[[#This Row],[YearFrac]]*$S$2,0)</f>
        <v>18469</v>
      </c>
      <c r="T1058" s="10">
        <f ca="1">IF(tSeniority_Bonus[[#This Row],[YearFrac]]*$S$2&lt;$S$3,$S$3,IF(tSeniority_Bonus[[#This Row],[YearFrac]]*$S$2&gt;$S$4,$S$4,tSeniority_Bonus[[#This Row],[YearFrac]]*$S$2))</f>
        <v>18469</v>
      </c>
      <c r="U1058" s="10">
        <f ca="1">IF(tSeniority_Bonus[[#This Row],[YearFrac]]*$S$2&lt;$S$3,$S$3,tSeniority_Bonus[[#This Row],[YearFrac]]*$S$2)</f>
        <v>18469</v>
      </c>
    </row>
    <row r="1059" spans="1:21">
      <c r="A1059" s="2">
        <v>1102842</v>
      </c>
      <c r="B1059" s="2">
        <v>1051</v>
      </c>
      <c r="C1059" s="2">
        <v>1051</v>
      </c>
      <c r="D1059" s="2" t="s">
        <v>1273</v>
      </c>
      <c r="E1059" s="3">
        <v>37690</v>
      </c>
      <c r="F1059" s="2" t="s">
        <v>19</v>
      </c>
      <c r="G1059" s="2" t="s">
        <v>15</v>
      </c>
      <c r="H1059" s="3">
        <v>46243</v>
      </c>
      <c r="K1059" s="2" t="s">
        <v>38</v>
      </c>
      <c r="L1059" s="2" t="s">
        <v>92</v>
      </c>
      <c r="N1059" t="s">
        <v>3440</v>
      </c>
      <c r="O1059" s="3">
        <v>45306</v>
      </c>
      <c r="P1059" s="2">
        <f t="shared" ca="1" si="32"/>
        <v>22</v>
      </c>
      <c r="Q1059" s="2">
        <f t="shared" ca="1" si="33"/>
        <v>252</v>
      </c>
      <c r="R1059" s="9">
        <f ca="1">ROUNDUP(YEARFRAC(tSeniority_Bonus[[#This Row],[DOH]],TODAY())*12,0)</f>
        <v>253</v>
      </c>
      <c r="S1059" s="10">
        <f ca="1">ROUND(tSeniority_Bonus[[#This Row],[YearFrac]]*$S$2,0)</f>
        <v>18469</v>
      </c>
      <c r="T1059" s="10">
        <f ca="1">IF(tSeniority_Bonus[[#This Row],[YearFrac]]*$S$2&lt;$S$3,$S$3,IF(tSeniority_Bonus[[#This Row],[YearFrac]]*$S$2&gt;$S$4,$S$4,tSeniority_Bonus[[#This Row],[YearFrac]]*$S$2))</f>
        <v>18469</v>
      </c>
      <c r="U1059" s="10">
        <f ca="1">IF(tSeniority_Bonus[[#This Row],[YearFrac]]*$S$2&lt;$S$3,$S$3,tSeniority_Bonus[[#This Row],[YearFrac]]*$S$2)</f>
        <v>18469</v>
      </c>
    </row>
    <row r="1060" spans="1:21">
      <c r="A1060" s="2">
        <v>1116738</v>
      </c>
      <c r="B1060" s="2">
        <v>1052</v>
      </c>
      <c r="C1060" s="2">
        <v>1052</v>
      </c>
      <c r="D1060" s="2" t="s">
        <v>321</v>
      </c>
      <c r="E1060" s="3">
        <v>37718</v>
      </c>
      <c r="F1060" s="2" t="s">
        <v>211</v>
      </c>
      <c r="G1060" s="2" t="s">
        <v>15</v>
      </c>
      <c r="H1060" s="3">
        <v>39598</v>
      </c>
      <c r="K1060" s="2" t="s">
        <v>43</v>
      </c>
      <c r="L1060" s="2" t="s">
        <v>304</v>
      </c>
      <c r="N1060" t="s">
        <v>3440</v>
      </c>
      <c r="O1060" s="3">
        <v>45306</v>
      </c>
      <c r="P1060" s="2">
        <f t="shared" ca="1" si="32"/>
        <v>21</v>
      </c>
      <c r="Q1060" s="2">
        <f t="shared" ca="1" si="33"/>
        <v>251</v>
      </c>
      <c r="R1060" s="9">
        <f ca="1">ROUNDUP(YEARFRAC(tSeniority_Bonus[[#This Row],[DOH]],TODAY())*12,0)</f>
        <v>252</v>
      </c>
      <c r="S1060" s="10">
        <f ca="1">ROUND(tSeniority_Bonus[[#This Row],[YearFrac]]*$S$2,0)</f>
        <v>18396</v>
      </c>
      <c r="T1060" s="10">
        <f ca="1">IF(tSeniority_Bonus[[#This Row],[YearFrac]]*$S$2&lt;$S$3,$S$3,IF(tSeniority_Bonus[[#This Row],[YearFrac]]*$S$2&gt;$S$4,$S$4,tSeniority_Bonus[[#This Row],[YearFrac]]*$S$2))</f>
        <v>18396</v>
      </c>
      <c r="U1060" s="10">
        <f ca="1">IF(tSeniority_Bonus[[#This Row],[YearFrac]]*$S$2&lt;$S$3,$S$3,tSeniority_Bonus[[#This Row],[YearFrac]]*$S$2)</f>
        <v>18396</v>
      </c>
    </row>
    <row r="1061" spans="1:21">
      <c r="A1061" s="2">
        <v>1122163</v>
      </c>
      <c r="B1061" s="2">
        <v>1053</v>
      </c>
      <c r="C1061" s="2">
        <v>1053</v>
      </c>
      <c r="D1061" s="2" t="s">
        <v>1274</v>
      </c>
      <c r="E1061" s="3">
        <v>37732</v>
      </c>
      <c r="F1061" s="2" t="s">
        <v>211</v>
      </c>
      <c r="G1061" s="2" t="s">
        <v>15</v>
      </c>
      <c r="H1061" s="3">
        <v>44985</v>
      </c>
      <c r="K1061" s="2" t="s">
        <v>874</v>
      </c>
      <c r="L1061" s="2" t="s">
        <v>249</v>
      </c>
      <c r="N1061" t="s">
        <v>3440</v>
      </c>
      <c r="O1061" s="3">
        <v>45306</v>
      </c>
      <c r="P1061" s="2">
        <f t="shared" ca="1" si="32"/>
        <v>21</v>
      </c>
      <c r="Q1061" s="2">
        <f t="shared" ca="1" si="33"/>
        <v>251</v>
      </c>
      <c r="R1061" s="9">
        <f ca="1">ROUNDUP(YEARFRAC(tSeniority_Bonus[[#This Row],[DOH]],TODAY())*12,0)</f>
        <v>252</v>
      </c>
      <c r="S1061" s="10">
        <f ca="1">ROUND(tSeniority_Bonus[[#This Row],[YearFrac]]*$S$2,0)</f>
        <v>18396</v>
      </c>
      <c r="T1061" s="10">
        <f ca="1">IF(tSeniority_Bonus[[#This Row],[YearFrac]]*$S$2&lt;$S$3,$S$3,IF(tSeniority_Bonus[[#This Row],[YearFrac]]*$S$2&gt;$S$4,$S$4,tSeniority_Bonus[[#This Row],[YearFrac]]*$S$2))</f>
        <v>18396</v>
      </c>
      <c r="U1061" s="10">
        <f ca="1">IF(tSeniority_Bonus[[#This Row],[YearFrac]]*$S$2&lt;$S$3,$S$3,tSeniority_Bonus[[#This Row],[YearFrac]]*$S$2)</f>
        <v>18396</v>
      </c>
    </row>
    <row r="1062" spans="1:21">
      <c r="A1062" s="2">
        <v>1488030</v>
      </c>
      <c r="B1062" s="2">
        <v>1054</v>
      </c>
      <c r="C1062" s="2">
        <v>1054</v>
      </c>
      <c r="D1062" s="2" t="s">
        <v>1275</v>
      </c>
      <c r="E1062" s="3">
        <v>37732</v>
      </c>
      <c r="F1062" s="2" t="s">
        <v>19</v>
      </c>
      <c r="G1062" s="2" t="s">
        <v>15</v>
      </c>
      <c r="H1062" s="3">
        <v>47417</v>
      </c>
      <c r="K1062" s="2" t="s">
        <v>126</v>
      </c>
      <c r="L1062" s="2" t="s">
        <v>85</v>
      </c>
      <c r="N1062" t="s">
        <v>3440</v>
      </c>
      <c r="O1062" s="3">
        <v>45306</v>
      </c>
      <c r="P1062" s="2">
        <f t="shared" ca="1" si="32"/>
        <v>21</v>
      </c>
      <c r="Q1062" s="2">
        <f t="shared" ca="1" si="33"/>
        <v>251</v>
      </c>
      <c r="R1062" s="9">
        <f ca="1">ROUNDUP(YEARFRAC(tSeniority_Bonus[[#This Row],[DOH]],TODAY())*12,0)</f>
        <v>252</v>
      </c>
      <c r="S1062" s="10">
        <f ca="1">ROUND(tSeniority_Bonus[[#This Row],[YearFrac]]*$S$2,0)</f>
        <v>18396</v>
      </c>
      <c r="T1062" s="10">
        <f ca="1">IF(tSeniority_Bonus[[#This Row],[YearFrac]]*$S$2&lt;$S$3,$S$3,IF(tSeniority_Bonus[[#This Row],[YearFrac]]*$S$2&gt;$S$4,$S$4,tSeniority_Bonus[[#This Row],[YearFrac]]*$S$2))</f>
        <v>18396</v>
      </c>
      <c r="U1062" s="10">
        <f ca="1">IF(tSeniority_Bonus[[#This Row],[YearFrac]]*$S$2&lt;$S$3,$S$3,tSeniority_Bonus[[#This Row],[YearFrac]]*$S$2)</f>
        <v>18396</v>
      </c>
    </row>
    <row r="1063" spans="1:21">
      <c r="A1063" s="2">
        <v>1136550</v>
      </c>
      <c r="B1063" s="2">
        <v>1055</v>
      </c>
      <c r="C1063" s="2">
        <v>1055</v>
      </c>
      <c r="D1063" s="2" t="s">
        <v>1276</v>
      </c>
      <c r="E1063" s="3">
        <v>37788</v>
      </c>
      <c r="F1063" s="2" t="s">
        <v>211</v>
      </c>
      <c r="G1063" s="2" t="s">
        <v>15</v>
      </c>
      <c r="H1063" s="3">
        <v>39598</v>
      </c>
      <c r="K1063" s="2" t="s">
        <v>43</v>
      </c>
      <c r="L1063" s="2" t="s">
        <v>81</v>
      </c>
      <c r="N1063" t="s">
        <v>3440</v>
      </c>
      <c r="O1063" s="3">
        <v>45306</v>
      </c>
      <c r="P1063" s="2">
        <f t="shared" ca="1" si="32"/>
        <v>21</v>
      </c>
      <c r="Q1063" s="2">
        <f t="shared" ca="1" si="33"/>
        <v>249</v>
      </c>
      <c r="R1063" s="9">
        <f ca="1">ROUNDUP(YEARFRAC(tSeniority_Bonus[[#This Row],[DOH]],TODAY())*12,0)</f>
        <v>250</v>
      </c>
      <c r="S1063" s="10">
        <f ca="1">ROUND(tSeniority_Bonus[[#This Row],[YearFrac]]*$S$2,0)</f>
        <v>18250</v>
      </c>
      <c r="T1063" s="10">
        <f ca="1">IF(tSeniority_Bonus[[#This Row],[YearFrac]]*$S$2&lt;$S$3,$S$3,IF(tSeniority_Bonus[[#This Row],[YearFrac]]*$S$2&gt;$S$4,$S$4,tSeniority_Bonus[[#This Row],[YearFrac]]*$S$2))</f>
        <v>18250</v>
      </c>
      <c r="U1063" s="10">
        <f ca="1">IF(tSeniority_Bonus[[#This Row],[YearFrac]]*$S$2&lt;$S$3,$S$3,tSeniority_Bonus[[#This Row],[YearFrac]]*$S$2)</f>
        <v>18250</v>
      </c>
    </row>
    <row r="1064" spans="1:21">
      <c r="A1064" s="2">
        <v>1136552</v>
      </c>
      <c r="B1064" s="2">
        <v>1056</v>
      </c>
      <c r="C1064" s="2">
        <v>1056</v>
      </c>
      <c r="D1064" s="2" t="s">
        <v>1277</v>
      </c>
      <c r="E1064" s="3">
        <v>37788</v>
      </c>
      <c r="F1064" s="2" t="s">
        <v>28</v>
      </c>
      <c r="G1064" s="2" t="s">
        <v>15</v>
      </c>
      <c r="H1064" s="3">
        <v>44689</v>
      </c>
      <c r="K1064" s="2" t="s">
        <v>43</v>
      </c>
      <c r="L1064" s="2" t="s">
        <v>81</v>
      </c>
      <c r="N1064" t="s">
        <v>3440</v>
      </c>
      <c r="O1064" s="3">
        <v>45306</v>
      </c>
      <c r="P1064" s="2">
        <f t="shared" ca="1" si="32"/>
        <v>21</v>
      </c>
      <c r="Q1064" s="2">
        <f t="shared" ca="1" si="33"/>
        <v>249</v>
      </c>
      <c r="R1064" s="9">
        <f ca="1">ROUNDUP(YEARFRAC(tSeniority_Bonus[[#This Row],[DOH]],TODAY())*12,0)</f>
        <v>250</v>
      </c>
      <c r="S1064" s="10">
        <f ca="1">ROUND(tSeniority_Bonus[[#This Row],[YearFrac]]*$S$2,0)</f>
        <v>18250</v>
      </c>
      <c r="T1064" s="10">
        <f ca="1">IF(tSeniority_Bonus[[#This Row],[YearFrac]]*$S$2&lt;$S$3,$S$3,IF(tSeniority_Bonus[[#This Row],[YearFrac]]*$S$2&gt;$S$4,$S$4,tSeniority_Bonus[[#This Row],[YearFrac]]*$S$2))</f>
        <v>18250</v>
      </c>
      <c r="U1064" s="10">
        <f ca="1">IF(tSeniority_Bonus[[#This Row],[YearFrac]]*$S$2&lt;$S$3,$S$3,tSeniority_Bonus[[#This Row],[YearFrac]]*$S$2)</f>
        <v>18250</v>
      </c>
    </row>
    <row r="1065" spans="1:21">
      <c r="A1065" s="2">
        <v>1230602</v>
      </c>
      <c r="B1065" s="2">
        <v>1057</v>
      </c>
      <c r="C1065" s="2">
        <v>1057</v>
      </c>
      <c r="D1065" s="2" t="s">
        <v>1278</v>
      </c>
      <c r="E1065" s="3">
        <v>38088</v>
      </c>
      <c r="F1065" s="2" t="s">
        <v>19</v>
      </c>
      <c r="G1065" s="2" t="s">
        <v>15</v>
      </c>
      <c r="H1065" s="3">
        <v>46243</v>
      </c>
      <c r="K1065" s="2" t="s">
        <v>126</v>
      </c>
      <c r="L1065" s="2" t="s">
        <v>85</v>
      </c>
      <c r="N1065" t="s">
        <v>3440</v>
      </c>
      <c r="O1065" s="3">
        <v>45306</v>
      </c>
      <c r="P1065" s="2">
        <f t="shared" ca="1" si="32"/>
        <v>20</v>
      </c>
      <c r="Q1065" s="2">
        <f t="shared" ca="1" si="33"/>
        <v>239</v>
      </c>
      <c r="R1065" s="9">
        <f ca="1">ROUNDUP(YEARFRAC(tSeniority_Bonus[[#This Row],[DOH]],TODAY())*12,0)</f>
        <v>240</v>
      </c>
      <c r="S1065" s="10">
        <f ca="1">ROUND(tSeniority_Bonus[[#This Row],[YearFrac]]*$S$2,0)</f>
        <v>17520</v>
      </c>
      <c r="T1065" s="10">
        <f ca="1">IF(tSeniority_Bonus[[#This Row],[YearFrac]]*$S$2&lt;$S$3,$S$3,IF(tSeniority_Bonus[[#This Row],[YearFrac]]*$S$2&gt;$S$4,$S$4,tSeniority_Bonus[[#This Row],[YearFrac]]*$S$2))</f>
        <v>17520</v>
      </c>
      <c r="U1065" s="10">
        <f ca="1">IF(tSeniority_Bonus[[#This Row],[YearFrac]]*$S$2&lt;$S$3,$S$3,tSeniority_Bonus[[#This Row],[YearFrac]]*$S$2)</f>
        <v>17520</v>
      </c>
    </row>
    <row r="1066" spans="1:21">
      <c r="A1066" s="2">
        <v>1235380</v>
      </c>
      <c r="B1066" s="2">
        <v>1058</v>
      </c>
      <c r="C1066" s="2">
        <v>1058</v>
      </c>
      <c r="D1066" s="2" t="s">
        <v>1279</v>
      </c>
      <c r="E1066" s="3">
        <v>38124</v>
      </c>
      <c r="F1066" s="2" t="s">
        <v>28</v>
      </c>
      <c r="G1066" s="2" t="s">
        <v>15</v>
      </c>
      <c r="H1066" s="3">
        <v>45001</v>
      </c>
      <c r="K1066" s="2" t="s">
        <v>43</v>
      </c>
      <c r="L1066" s="2" t="s">
        <v>204</v>
      </c>
      <c r="N1066" t="s">
        <v>3440</v>
      </c>
      <c r="O1066" s="3">
        <v>45306</v>
      </c>
      <c r="P1066" s="2">
        <f t="shared" ca="1" si="32"/>
        <v>20</v>
      </c>
      <c r="Q1066" s="2">
        <f t="shared" ca="1" si="33"/>
        <v>238</v>
      </c>
      <c r="R1066" s="9">
        <f ca="1">ROUNDUP(YEARFRAC(tSeniority_Bonus[[#This Row],[DOH]],TODAY())*12,0)</f>
        <v>239</v>
      </c>
      <c r="S1066" s="10">
        <f ca="1">ROUND(tSeniority_Bonus[[#This Row],[YearFrac]]*$S$2,0)</f>
        <v>17447</v>
      </c>
      <c r="T1066" s="10">
        <f ca="1">IF(tSeniority_Bonus[[#This Row],[YearFrac]]*$S$2&lt;$S$3,$S$3,IF(tSeniority_Bonus[[#This Row],[YearFrac]]*$S$2&gt;$S$4,$S$4,tSeniority_Bonus[[#This Row],[YearFrac]]*$S$2))</f>
        <v>17447</v>
      </c>
      <c r="U1066" s="10">
        <f ca="1">IF(tSeniority_Bonus[[#This Row],[YearFrac]]*$S$2&lt;$S$3,$S$3,tSeniority_Bonus[[#This Row],[YearFrac]]*$S$2)</f>
        <v>17447</v>
      </c>
    </row>
    <row r="1067" spans="1:21">
      <c r="A1067" s="2">
        <v>1235371</v>
      </c>
      <c r="B1067" s="2">
        <v>1059</v>
      </c>
      <c r="C1067" s="2">
        <v>1059</v>
      </c>
      <c r="D1067" s="2" t="s">
        <v>1280</v>
      </c>
      <c r="E1067" s="3">
        <v>38124</v>
      </c>
      <c r="F1067" s="2" t="s">
        <v>57</v>
      </c>
      <c r="G1067" s="2" t="s">
        <v>15</v>
      </c>
      <c r="H1067" s="3">
        <v>45910</v>
      </c>
      <c r="K1067" s="2" t="s">
        <v>147</v>
      </c>
      <c r="L1067" s="2" t="s">
        <v>81</v>
      </c>
      <c r="N1067" t="s">
        <v>3440</v>
      </c>
      <c r="O1067" s="3">
        <v>45306</v>
      </c>
      <c r="P1067" s="2">
        <f t="shared" ca="1" si="32"/>
        <v>20</v>
      </c>
      <c r="Q1067" s="2">
        <f t="shared" ca="1" si="33"/>
        <v>238</v>
      </c>
      <c r="R1067" s="9">
        <f ca="1">ROUNDUP(YEARFRAC(tSeniority_Bonus[[#This Row],[DOH]],TODAY())*12,0)</f>
        <v>239</v>
      </c>
      <c r="S1067" s="10">
        <f ca="1">ROUND(tSeniority_Bonus[[#This Row],[YearFrac]]*$S$2,0)</f>
        <v>17447</v>
      </c>
      <c r="T1067" s="10">
        <f ca="1">IF(tSeniority_Bonus[[#This Row],[YearFrac]]*$S$2&lt;$S$3,$S$3,IF(tSeniority_Bonus[[#This Row],[YearFrac]]*$S$2&gt;$S$4,$S$4,tSeniority_Bonus[[#This Row],[YearFrac]]*$S$2))</f>
        <v>17447</v>
      </c>
      <c r="U1067" s="10">
        <f ca="1">IF(tSeniority_Bonus[[#This Row],[YearFrac]]*$S$2&lt;$S$3,$S$3,tSeniority_Bonus[[#This Row],[YearFrac]]*$S$2)</f>
        <v>17447</v>
      </c>
    </row>
    <row r="1068" spans="1:21">
      <c r="A1068" s="2">
        <v>1235292</v>
      </c>
      <c r="B1068" s="2">
        <v>1060</v>
      </c>
      <c r="C1068" s="2">
        <v>1060</v>
      </c>
      <c r="D1068" s="2" t="s">
        <v>1281</v>
      </c>
      <c r="E1068" s="3">
        <v>38124</v>
      </c>
      <c r="F1068" s="2" t="s">
        <v>322</v>
      </c>
      <c r="G1068" s="2" t="s">
        <v>15</v>
      </c>
      <c r="H1068" s="3">
        <v>44638</v>
      </c>
      <c r="K1068" s="2" t="s">
        <v>21</v>
      </c>
      <c r="L1068" s="2" t="s">
        <v>33</v>
      </c>
      <c r="N1068" t="s">
        <v>3440</v>
      </c>
      <c r="O1068" s="3">
        <v>45306</v>
      </c>
      <c r="P1068" s="2">
        <f t="shared" ca="1" si="32"/>
        <v>20</v>
      </c>
      <c r="Q1068" s="2">
        <f t="shared" ca="1" si="33"/>
        <v>238</v>
      </c>
      <c r="R1068" s="9">
        <f ca="1">ROUNDUP(YEARFRAC(tSeniority_Bonus[[#This Row],[DOH]],TODAY())*12,0)</f>
        <v>239</v>
      </c>
      <c r="S1068" s="10">
        <f ca="1">ROUND(tSeniority_Bonus[[#This Row],[YearFrac]]*$S$2,0)</f>
        <v>17447</v>
      </c>
      <c r="T1068" s="10">
        <f ca="1">IF(tSeniority_Bonus[[#This Row],[YearFrac]]*$S$2&lt;$S$3,$S$3,IF(tSeniority_Bonus[[#This Row],[YearFrac]]*$S$2&gt;$S$4,$S$4,tSeniority_Bonus[[#This Row],[YearFrac]]*$S$2))</f>
        <v>17447</v>
      </c>
      <c r="U1068" s="10">
        <f ca="1">IF(tSeniority_Bonus[[#This Row],[YearFrac]]*$S$2&lt;$S$3,$S$3,tSeniority_Bonus[[#This Row],[YearFrac]]*$S$2)</f>
        <v>17447</v>
      </c>
    </row>
    <row r="1069" spans="1:21">
      <c r="A1069" s="2">
        <v>1235375</v>
      </c>
      <c r="B1069" s="2">
        <v>1061</v>
      </c>
      <c r="C1069" s="2">
        <v>1061</v>
      </c>
      <c r="D1069" s="2" t="s">
        <v>1282</v>
      </c>
      <c r="E1069" s="3">
        <v>38124</v>
      </c>
      <c r="F1069" s="2" t="s">
        <v>31</v>
      </c>
      <c r="G1069" s="2" t="s">
        <v>15</v>
      </c>
      <c r="H1069" s="3">
        <v>46378</v>
      </c>
      <c r="K1069" s="2" t="s">
        <v>126</v>
      </c>
      <c r="L1069" s="2" t="s">
        <v>118</v>
      </c>
      <c r="N1069" t="s">
        <v>3440</v>
      </c>
      <c r="O1069" s="3">
        <v>45306</v>
      </c>
      <c r="P1069" s="2">
        <f t="shared" ca="1" si="32"/>
        <v>20</v>
      </c>
      <c r="Q1069" s="2">
        <f t="shared" ca="1" si="33"/>
        <v>238</v>
      </c>
      <c r="R1069" s="9">
        <f ca="1">ROUNDUP(YEARFRAC(tSeniority_Bonus[[#This Row],[DOH]],TODAY())*12,0)</f>
        <v>239</v>
      </c>
      <c r="S1069" s="10">
        <f ca="1">ROUND(tSeniority_Bonus[[#This Row],[YearFrac]]*$S$2,0)</f>
        <v>17447</v>
      </c>
      <c r="T1069" s="10">
        <f ca="1">IF(tSeniority_Bonus[[#This Row],[YearFrac]]*$S$2&lt;$S$3,$S$3,IF(tSeniority_Bonus[[#This Row],[YearFrac]]*$S$2&gt;$S$4,$S$4,tSeniority_Bonus[[#This Row],[YearFrac]]*$S$2))</f>
        <v>17447</v>
      </c>
      <c r="U1069" s="10">
        <f ca="1">IF(tSeniority_Bonus[[#This Row],[YearFrac]]*$S$2&lt;$S$3,$S$3,tSeniority_Bonus[[#This Row],[YearFrac]]*$S$2)</f>
        <v>17447</v>
      </c>
    </row>
    <row r="1070" spans="1:21">
      <c r="A1070" s="2">
        <v>1235392</v>
      </c>
      <c r="B1070" s="2">
        <v>1062</v>
      </c>
      <c r="C1070" s="2">
        <v>1062</v>
      </c>
      <c r="D1070" s="2" t="s">
        <v>1283</v>
      </c>
      <c r="E1070" s="3">
        <v>38124</v>
      </c>
      <c r="F1070" s="2" t="s">
        <v>14</v>
      </c>
      <c r="G1070" s="2" t="s">
        <v>15</v>
      </c>
      <c r="H1070" s="3">
        <v>44373</v>
      </c>
      <c r="J1070" s="2" t="s">
        <v>35</v>
      </c>
      <c r="K1070" s="2" t="s">
        <v>63</v>
      </c>
      <c r="L1070" s="2" t="s">
        <v>1284</v>
      </c>
      <c r="N1070" t="s">
        <v>3440</v>
      </c>
      <c r="O1070" s="3">
        <v>45306</v>
      </c>
      <c r="P1070" s="2">
        <f t="shared" ca="1" si="32"/>
        <v>20</v>
      </c>
      <c r="Q1070" s="2">
        <f t="shared" ca="1" si="33"/>
        <v>238</v>
      </c>
      <c r="R1070" s="9">
        <f ca="1">ROUNDUP(YEARFRAC(tSeniority_Bonus[[#This Row],[DOH]],TODAY())*12,0)</f>
        <v>239</v>
      </c>
      <c r="S1070" s="10">
        <f ca="1">ROUND(tSeniority_Bonus[[#This Row],[YearFrac]]*$S$2,0)</f>
        <v>17447</v>
      </c>
      <c r="T1070" s="10">
        <f ca="1">IF(tSeniority_Bonus[[#This Row],[YearFrac]]*$S$2&lt;$S$3,$S$3,IF(tSeniority_Bonus[[#This Row],[YearFrac]]*$S$2&gt;$S$4,$S$4,tSeniority_Bonus[[#This Row],[YearFrac]]*$S$2))</f>
        <v>17447</v>
      </c>
      <c r="U1070" s="10">
        <f ca="1">IF(tSeniority_Bonus[[#This Row],[YearFrac]]*$S$2&lt;$S$3,$S$3,tSeniority_Bonus[[#This Row],[YearFrac]]*$S$2)</f>
        <v>17447</v>
      </c>
    </row>
    <row r="1071" spans="1:21">
      <c r="A1071" s="2">
        <v>1235395</v>
      </c>
      <c r="B1071" s="2">
        <v>1063</v>
      </c>
      <c r="C1071" s="2">
        <v>1063</v>
      </c>
      <c r="D1071" s="2" t="s">
        <v>1285</v>
      </c>
      <c r="E1071" s="3">
        <v>38124</v>
      </c>
      <c r="F1071" s="2" t="s">
        <v>57</v>
      </c>
      <c r="G1071" s="2" t="s">
        <v>15</v>
      </c>
      <c r="H1071" s="3">
        <v>41694</v>
      </c>
      <c r="K1071" s="2" t="s">
        <v>65</v>
      </c>
      <c r="L1071" s="2" t="s">
        <v>33</v>
      </c>
      <c r="N1071" t="s">
        <v>3440</v>
      </c>
      <c r="O1071" s="3">
        <v>45306</v>
      </c>
      <c r="P1071" s="2">
        <f t="shared" ca="1" si="32"/>
        <v>20</v>
      </c>
      <c r="Q1071" s="2">
        <f t="shared" ca="1" si="33"/>
        <v>238</v>
      </c>
      <c r="R1071" s="9">
        <f ca="1">ROUNDUP(YEARFRAC(tSeniority_Bonus[[#This Row],[DOH]],TODAY())*12,0)</f>
        <v>239</v>
      </c>
      <c r="S1071" s="10">
        <f ca="1">ROUND(tSeniority_Bonus[[#This Row],[YearFrac]]*$S$2,0)</f>
        <v>17447</v>
      </c>
      <c r="T1071" s="10">
        <f ca="1">IF(tSeniority_Bonus[[#This Row],[YearFrac]]*$S$2&lt;$S$3,$S$3,IF(tSeniority_Bonus[[#This Row],[YearFrac]]*$S$2&gt;$S$4,$S$4,tSeniority_Bonus[[#This Row],[YearFrac]]*$S$2))</f>
        <v>17447</v>
      </c>
      <c r="U1071" s="10">
        <f ca="1">IF(tSeniority_Bonus[[#This Row],[YearFrac]]*$S$2&lt;$S$3,$S$3,tSeniority_Bonus[[#This Row],[YearFrac]]*$S$2)</f>
        <v>17447</v>
      </c>
    </row>
    <row r="1072" spans="1:21">
      <c r="A1072" s="2">
        <v>1239194</v>
      </c>
      <c r="B1072" s="2">
        <v>1064</v>
      </c>
      <c r="C1072" s="2">
        <v>1064</v>
      </c>
      <c r="D1072" s="2" t="s">
        <v>1286</v>
      </c>
      <c r="E1072" s="3">
        <v>38139</v>
      </c>
      <c r="F1072" s="2" t="s">
        <v>28</v>
      </c>
      <c r="G1072" s="2" t="s">
        <v>15</v>
      </c>
      <c r="H1072" s="3">
        <v>44495</v>
      </c>
      <c r="K1072" s="2" t="s">
        <v>16</v>
      </c>
      <c r="L1072" s="2" t="s">
        <v>376</v>
      </c>
      <c r="N1072" t="s">
        <v>3440</v>
      </c>
      <c r="O1072" s="3">
        <v>45306</v>
      </c>
      <c r="P1072" s="2">
        <f t="shared" ca="1" si="32"/>
        <v>20</v>
      </c>
      <c r="Q1072" s="2">
        <f t="shared" ca="1" si="33"/>
        <v>238</v>
      </c>
      <c r="R1072" s="9">
        <f ca="1">ROUNDUP(YEARFRAC(tSeniority_Bonus[[#This Row],[DOH]],TODAY())*12,0)</f>
        <v>239</v>
      </c>
      <c r="S1072" s="10">
        <f ca="1">ROUND(tSeniority_Bonus[[#This Row],[YearFrac]]*$S$2,0)</f>
        <v>17447</v>
      </c>
      <c r="T1072" s="10">
        <f ca="1">IF(tSeniority_Bonus[[#This Row],[YearFrac]]*$S$2&lt;$S$3,$S$3,IF(tSeniority_Bonus[[#This Row],[YearFrac]]*$S$2&gt;$S$4,$S$4,tSeniority_Bonus[[#This Row],[YearFrac]]*$S$2))</f>
        <v>17447</v>
      </c>
      <c r="U1072" s="10">
        <f ca="1">IF(tSeniority_Bonus[[#This Row],[YearFrac]]*$S$2&lt;$S$3,$S$3,tSeniority_Bonus[[#This Row],[YearFrac]]*$S$2)</f>
        <v>17447</v>
      </c>
    </row>
    <row r="1073" spans="1:21">
      <c r="A1073" s="2">
        <v>1248822</v>
      </c>
      <c r="B1073" s="2">
        <v>1065</v>
      </c>
      <c r="C1073" s="2">
        <v>1065</v>
      </c>
      <c r="D1073" s="2" t="s">
        <v>1287</v>
      </c>
      <c r="E1073" s="3">
        <v>38159</v>
      </c>
      <c r="F1073" s="2" t="s">
        <v>31</v>
      </c>
      <c r="G1073" s="2" t="s">
        <v>15</v>
      </c>
      <c r="H1073" s="3">
        <v>46243</v>
      </c>
      <c r="K1073" s="2" t="s">
        <v>454</v>
      </c>
      <c r="L1073" s="2" t="s">
        <v>39</v>
      </c>
      <c r="N1073" t="s">
        <v>3440</v>
      </c>
      <c r="O1073" s="3">
        <v>45306</v>
      </c>
      <c r="P1073" s="2">
        <f t="shared" ca="1" si="32"/>
        <v>20</v>
      </c>
      <c r="Q1073" s="2">
        <f t="shared" ca="1" si="33"/>
        <v>237</v>
      </c>
      <c r="R1073" s="9">
        <f ca="1">ROUNDUP(YEARFRAC(tSeniority_Bonus[[#This Row],[DOH]],TODAY())*12,0)</f>
        <v>238</v>
      </c>
      <c r="S1073" s="10">
        <f ca="1">ROUND(tSeniority_Bonus[[#This Row],[YearFrac]]*$S$2,0)</f>
        <v>17374</v>
      </c>
      <c r="T1073" s="10">
        <f ca="1">IF(tSeniority_Bonus[[#This Row],[YearFrac]]*$S$2&lt;$S$3,$S$3,IF(tSeniority_Bonus[[#This Row],[YearFrac]]*$S$2&gt;$S$4,$S$4,tSeniority_Bonus[[#This Row],[YearFrac]]*$S$2))</f>
        <v>17374</v>
      </c>
      <c r="U1073" s="10">
        <f ca="1">IF(tSeniority_Bonus[[#This Row],[YearFrac]]*$S$2&lt;$S$3,$S$3,tSeniority_Bonus[[#This Row],[YearFrac]]*$S$2)</f>
        <v>17374</v>
      </c>
    </row>
    <row r="1074" spans="1:21">
      <c r="A1074" s="2">
        <v>1248882</v>
      </c>
      <c r="B1074" s="2">
        <v>1066</v>
      </c>
      <c r="C1074" s="2">
        <v>1066</v>
      </c>
      <c r="D1074" s="2" t="s">
        <v>1288</v>
      </c>
      <c r="E1074" s="3">
        <v>38159</v>
      </c>
      <c r="F1074" s="2" t="s">
        <v>246</v>
      </c>
      <c r="G1074" s="2" t="s">
        <v>15</v>
      </c>
      <c r="H1074" s="3">
        <v>39689</v>
      </c>
      <c r="J1074" s="2" t="s">
        <v>60</v>
      </c>
      <c r="K1074" s="2" t="s">
        <v>25</v>
      </c>
      <c r="L1074" s="2" t="s">
        <v>233</v>
      </c>
      <c r="N1074" t="s">
        <v>3440</v>
      </c>
      <c r="O1074" s="3">
        <v>45306</v>
      </c>
      <c r="P1074" s="2">
        <f t="shared" ca="1" si="32"/>
        <v>20</v>
      </c>
      <c r="Q1074" s="2">
        <f t="shared" ca="1" si="33"/>
        <v>237</v>
      </c>
      <c r="R1074" s="9">
        <f ca="1">ROUNDUP(YEARFRAC(tSeniority_Bonus[[#This Row],[DOH]],TODAY())*12,0)</f>
        <v>238</v>
      </c>
      <c r="S1074" s="10">
        <f ca="1">ROUND(tSeniority_Bonus[[#This Row],[YearFrac]]*$S$2,0)</f>
        <v>17374</v>
      </c>
      <c r="T1074" s="10">
        <f ca="1">IF(tSeniority_Bonus[[#This Row],[YearFrac]]*$S$2&lt;$S$3,$S$3,IF(tSeniority_Bonus[[#This Row],[YearFrac]]*$S$2&gt;$S$4,$S$4,tSeniority_Bonus[[#This Row],[YearFrac]]*$S$2))</f>
        <v>17374</v>
      </c>
      <c r="U1074" s="10">
        <f ca="1">IF(tSeniority_Bonus[[#This Row],[YearFrac]]*$S$2&lt;$S$3,$S$3,tSeniority_Bonus[[#This Row],[YearFrac]]*$S$2)</f>
        <v>17374</v>
      </c>
    </row>
    <row r="1075" spans="1:21">
      <c r="A1075" s="2">
        <v>1248806</v>
      </c>
      <c r="B1075" s="2">
        <v>1067</v>
      </c>
      <c r="C1075" s="2">
        <v>1067</v>
      </c>
      <c r="D1075" s="2" t="s">
        <v>1289</v>
      </c>
      <c r="E1075" s="3">
        <v>38159</v>
      </c>
      <c r="F1075" s="2" t="s">
        <v>57</v>
      </c>
      <c r="G1075" s="2" t="s">
        <v>15</v>
      </c>
      <c r="H1075" s="3">
        <v>45521</v>
      </c>
      <c r="K1075" s="2" t="s">
        <v>80</v>
      </c>
      <c r="L1075" s="2" t="s">
        <v>1290</v>
      </c>
      <c r="N1075" t="s">
        <v>3440</v>
      </c>
      <c r="O1075" s="3">
        <v>45306</v>
      </c>
      <c r="P1075" s="2">
        <f t="shared" ca="1" si="32"/>
        <v>20</v>
      </c>
      <c r="Q1075" s="2">
        <f t="shared" ca="1" si="33"/>
        <v>237</v>
      </c>
      <c r="R1075" s="9">
        <f ca="1">ROUNDUP(YEARFRAC(tSeniority_Bonus[[#This Row],[DOH]],TODAY())*12,0)</f>
        <v>238</v>
      </c>
      <c r="S1075" s="10">
        <f ca="1">ROUND(tSeniority_Bonus[[#This Row],[YearFrac]]*$S$2,0)</f>
        <v>17374</v>
      </c>
      <c r="T1075" s="10">
        <f ca="1">IF(tSeniority_Bonus[[#This Row],[YearFrac]]*$S$2&lt;$S$3,$S$3,IF(tSeniority_Bonus[[#This Row],[YearFrac]]*$S$2&gt;$S$4,$S$4,tSeniority_Bonus[[#This Row],[YearFrac]]*$S$2))</f>
        <v>17374</v>
      </c>
      <c r="U1075" s="10">
        <f ca="1">IF(tSeniority_Bonus[[#This Row],[YearFrac]]*$S$2&lt;$S$3,$S$3,tSeniority_Bonus[[#This Row],[YearFrac]]*$S$2)</f>
        <v>17374</v>
      </c>
    </row>
    <row r="1076" spans="1:21">
      <c r="A1076" s="2">
        <v>1248876</v>
      </c>
      <c r="B1076" s="2">
        <v>1068</v>
      </c>
      <c r="C1076" s="2">
        <v>1068</v>
      </c>
      <c r="D1076" s="2" t="s">
        <v>1291</v>
      </c>
      <c r="E1076" s="3">
        <v>38159</v>
      </c>
      <c r="F1076" s="2" t="s">
        <v>28</v>
      </c>
      <c r="G1076" s="2" t="s">
        <v>15</v>
      </c>
      <c r="H1076" s="3">
        <v>45001</v>
      </c>
      <c r="K1076" s="2" t="s">
        <v>63</v>
      </c>
      <c r="L1076" s="2" t="s">
        <v>300</v>
      </c>
      <c r="N1076" t="s">
        <v>3440</v>
      </c>
      <c r="O1076" s="3">
        <v>45306</v>
      </c>
      <c r="P1076" s="2">
        <f t="shared" ca="1" si="32"/>
        <v>20</v>
      </c>
      <c r="Q1076" s="2">
        <f t="shared" ca="1" si="33"/>
        <v>237</v>
      </c>
      <c r="R1076" s="9">
        <f ca="1">ROUNDUP(YEARFRAC(tSeniority_Bonus[[#This Row],[DOH]],TODAY())*12,0)</f>
        <v>238</v>
      </c>
      <c r="S1076" s="10">
        <f ca="1">ROUND(tSeniority_Bonus[[#This Row],[YearFrac]]*$S$2,0)</f>
        <v>17374</v>
      </c>
      <c r="T1076" s="10">
        <f ca="1">IF(tSeniority_Bonus[[#This Row],[YearFrac]]*$S$2&lt;$S$3,$S$3,IF(tSeniority_Bonus[[#This Row],[YearFrac]]*$S$2&gt;$S$4,$S$4,tSeniority_Bonus[[#This Row],[YearFrac]]*$S$2))</f>
        <v>17374</v>
      </c>
      <c r="U1076" s="10">
        <f ca="1">IF(tSeniority_Bonus[[#This Row],[YearFrac]]*$S$2&lt;$S$3,$S$3,tSeniority_Bonus[[#This Row],[YearFrac]]*$S$2)</f>
        <v>17374</v>
      </c>
    </row>
    <row r="1077" spans="1:21">
      <c r="A1077" s="2">
        <v>1248815</v>
      </c>
      <c r="B1077" s="2">
        <v>1069</v>
      </c>
      <c r="C1077" s="2">
        <v>1069</v>
      </c>
      <c r="D1077" s="2" t="s">
        <v>1292</v>
      </c>
      <c r="E1077" s="3">
        <v>38159</v>
      </c>
      <c r="F1077" s="2" t="s">
        <v>57</v>
      </c>
      <c r="G1077" s="2" t="s">
        <v>15</v>
      </c>
      <c r="H1077" s="3">
        <v>46090</v>
      </c>
      <c r="K1077" s="2" t="s">
        <v>69</v>
      </c>
      <c r="L1077" s="2" t="s">
        <v>346</v>
      </c>
      <c r="N1077" t="s">
        <v>3440</v>
      </c>
      <c r="O1077" s="3">
        <v>45306</v>
      </c>
      <c r="P1077" s="2">
        <f t="shared" ca="1" si="32"/>
        <v>20</v>
      </c>
      <c r="Q1077" s="2">
        <f t="shared" ca="1" si="33"/>
        <v>237</v>
      </c>
      <c r="R1077" s="9">
        <f ca="1">ROUNDUP(YEARFRAC(tSeniority_Bonus[[#This Row],[DOH]],TODAY())*12,0)</f>
        <v>238</v>
      </c>
      <c r="S1077" s="10">
        <f ca="1">ROUND(tSeniority_Bonus[[#This Row],[YearFrac]]*$S$2,0)</f>
        <v>17374</v>
      </c>
      <c r="T1077" s="10">
        <f ca="1">IF(tSeniority_Bonus[[#This Row],[YearFrac]]*$S$2&lt;$S$3,$S$3,IF(tSeniority_Bonus[[#This Row],[YearFrac]]*$S$2&gt;$S$4,$S$4,tSeniority_Bonus[[#This Row],[YearFrac]]*$S$2))</f>
        <v>17374</v>
      </c>
      <c r="U1077" s="10">
        <f ca="1">IF(tSeniority_Bonus[[#This Row],[YearFrac]]*$S$2&lt;$S$3,$S$3,tSeniority_Bonus[[#This Row],[YearFrac]]*$S$2)</f>
        <v>17374</v>
      </c>
    </row>
    <row r="1078" spans="1:21">
      <c r="A1078" s="2">
        <v>1248809</v>
      </c>
      <c r="B1078" s="2">
        <v>1070</v>
      </c>
      <c r="C1078" s="2">
        <v>1070</v>
      </c>
      <c r="D1078" s="2" t="s">
        <v>1293</v>
      </c>
      <c r="E1078" s="3">
        <v>38159</v>
      </c>
      <c r="F1078" s="2" t="s">
        <v>322</v>
      </c>
      <c r="G1078" s="2" t="s">
        <v>15</v>
      </c>
      <c r="H1078" s="3">
        <v>42074</v>
      </c>
      <c r="K1078" s="2" t="s">
        <v>32</v>
      </c>
      <c r="L1078" s="2" t="s">
        <v>78</v>
      </c>
      <c r="N1078" t="s">
        <v>3440</v>
      </c>
      <c r="O1078" s="3">
        <v>45306</v>
      </c>
      <c r="P1078" s="2">
        <f t="shared" ca="1" si="32"/>
        <v>20</v>
      </c>
      <c r="Q1078" s="2">
        <f t="shared" ca="1" si="33"/>
        <v>237</v>
      </c>
      <c r="R1078" s="9">
        <f ca="1">ROUNDUP(YEARFRAC(tSeniority_Bonus[[#This Row],[DOH]],TODAY())*12,0)</f>
        <v>238</v>
      </c>
      <c r="S1078" s="10">
        <f ca="1">ROUND(tSeniority_Bonus[[#This Row],[YearFrac]]*$S$2,0)</f>
        <v>17374</v>
      </c>
      <c r="T1078" s="10">
        <f ca="1">IF(tSeniority_Bonus[[#This Row],[YearFrac]]*$S$2&lt;$S$3,$S$3,IF(tSeniority_Bonus[[#This Row],[YearFrac]]*$S$2&gt;$S$4,$S$4,tSeniority_Bonus[[#This Row],[YearFrac]]*$S$2))</f>
        <v>17374</v>
      </c>
      <c r="U1078" s="10">
        <f ca="1">IF(tSeniority_Bonus[[#This Row],[YearFrac]]*$S$2&lt;$S$3,$S$3,tSeniority_Bonus[[#This Row],[YearFrac]]*$S$2)</f>
        <v>17374</v>
      </c>
    </row>
    <row r="1079" spans="1:21">
      <c r="A1079" s="2">
        <v>1248748</v>
      </c>
      <c r="B1079" s="2">
        <v>1071</v>
      </c>
      <c r="C1079" s="2">
        <v>1071</v>
      </c>
      <c r="D1079" s="2" t="s">
        <v>1294</v>
      </c>
      <c r="E1079" s="3">
        <v>38174</v>
      </c>
      <c r="F1079" s="2" t="s">
        <v>322</v>
      </c>
      <c r="G1079" s="2" t="s">
        <v>15</v>
      </c>
      <c r="H1079" s="3">
        <v>39619</v>
      </c>
      <c r="K1079" s="2" t="s">
        <v>21</v>
      </c>
      <c r="L1079" s="2" t="s">
        <v>395</v>
      </c>
      <c r="N1079" t="s">
        <v>3440</v>
      </c>
      <c r="O1079" s="3">
        <v>45306</v>
      </c>
      <c r="P1079" s="2">
        <f t="shared" ca="1" si="32"/>
        <v>20</v>
      </c>
      <c r="Q1079" s="2">
        <f t="shared" ca="1" si="33"/>
        <v>236</v>
      </c>
      <c r="R1079" s="9">
        <f ca="1">ROUNDUP(YEARFRAC(tSeniority_Bonus[[#This Row],[DOH]],TODAY())*12,0)</f>
        <v>237</v>
      </c>
      <c r="S1079" s="10">
        <f ca="1">ROUND(tSeniority_Bonus[[#This Row],[YearFrac]]*$S$2,0)</f>
        <v>17301</v>
      </c>
      <c r="T1079" s="10">
        <f ca="1">IF(tSeniority_Bonus[[#This Row],[YearFrac]]*$S$2&lt;$S$3,$S$3,IF(tSeniority_Bonus[[#This Row],[YearFrac]]*$S$2&gt;$S$4,$S$4,tSeniority_Bonus[[#This Row],[YearFrac]]*$S$2))</f>
        <v>17301</v>
      </c>
      <c r="U1079" s="10">
        <f ca="1">IF(tSeniority_Bonus[[#This Row],[YearFrac]]*$S$2&lt;$S$3,$S$3,tSeniority_Bonus[[#This Row],[YearFrac]]*$S$2)</f>
        <v>17301</v>
      </c>
    </row>
    <row r="1080" spans="1:21">
      <c r="A1080" s="2">
        <v>1248743</v>
      </c>
      <c r="B1080" s="2">
        <v>1072</v>
      </c>
      <c r="C1080" s="2">
        <v>1072</v>
      </c>
      <c r="D1080" s="2" t="s">
        <v>1295</v>
      </c>
      <c r="E1080" s="3">
        <v>38174</v>
      </c>
      <c r="F1080" s="2" t="s">
        <v>28</v>
      </c>
      <c r="G1080" s="2" t="s">
        <v>15</v>
      </c>
      <c r="H1080" s="3">
        <v>44495</v>
      </c>
      <c r="K1080" s="2" t="s">
        <v>25</v>
      </c>
      <c r="L1080" s="2" t="s">
        <v>945</v>
      </c>
      <c r="N1080" t="s">
        <v>3440</v>
      </c>
      <c r="O1080" s="3">
        <v>45306</v>
      </c>
      <c r="P1080" s="2">
        <f t="shared" ca="1" si="32"/>
        <v>20</v>
      </c>
      <c r="Q1080" s="2">
        <f t="shared" ca="1" si="33"/>
        <v>236</v>
      </c>
      <c r="R1080" s="9">
        <f ca="1">ROUNDUP(YEARFRAC(tSeniority_Bonus[[#This Row],[DOH]],TODAY())*12,0)</f>
        <v>237</v>
      </c>
      <c r="S1080" s="10">
        <f ca="1">ROUND(tSeniority_Bonus[[#This Row],[YearFrac]]*$S$2,0)</f>
        <v>17301</v>
      </c>
      <c r="T1080" s="10">
        <f ca="1">IF(tSeniority_Bonus[[#This Row],[YearFrac]]*$S$2&lt;$S$3,$S$3,IF(tSeniority_Bonus[[#This Row],[YearFrac]]*$S$2&gt;$S$4,$S$4,tSeniority_Bonus[[#This Row],[YearFrac]]*$S$2))</f>
        <v>17301</v>
      </c>
      <c r="U1080" s="10">
        <f ca="1">IF(tSeniority_Bonus[[#This Row],[YearFrac]]*$S$2&lt;$S$3,$S$3,tSeniority_Bonus[[#This Row],[YearFrac]]*$S$2)</f>
        <v>17301</v>
      </c>
    </row>
    <row r="1081" spans="1:21">
      <c r="A1081" s="2">
        <v>1248787</v>
      </c>
      <c r="B1081" s="2">
        <v>1073</v>
      </c>
      <c r="C1081" s="2">
        <v>1073</v>
      </c>
      <c r="D1081" s="2" t="s">
        <v>1296</v>
      </c>
      <c r="E1081" s="3">
        <v>38174</v>
      </c>
      <c r="F1081" s="2" t="s">
        <v>322</v>
      </c>
      <c r="G1081" s="2" t="s">
        <v>15</v>
      </c>
      <c r="H1081" s="3">
        <v>45455</v>
      </c>
      <c r="K1081" s="2" t="s">
        <v>32</v>
      </c>
      <c r="L1081" s="2" t="s">
        <v>26</v>
      </c>
      <c r="N1081" t="s">
        <v>3440</v>
      </c>
      <c r="O1081" s="3">
        <v>45306</v>
      </c>
      <c r="P1081" s="2">
        <f t="shared" ca="1" si="32"/>
        <v>20</v>
      </c>
      <c r="Q1081" s="2">
        <f t="shared" ca="1" si="33"/>
        <v>236</v>
      </c>
      <c r="R1081" s="9">
        <f ca="1">ROUNDUP(YEARFRAC(tSeniority_Bonus[[#This Row],[DOH]],TODAY())*12,0)</f>
        <v>237</v>
      </c>
      <c r="S1081" s="10">
        <f ca="1">ROUND(tSeniority_Bonus[[#This Row],[YearFrac]]*$S$2,0)</f>
        <v>17301</v>
      </c>
      <c r="T1081" s="10">
        <f ca="1">IF(tSeniority_Bonus[[#This Row],[YearFrac]]*$S$2&lt;$S$3,$S$3,IF(tSeniority_Bonus[[#This Row],[YearFrac]]*$S$2&gt;$S$4,$S$4,tSeniority_Bonus[[#This Row],[YearFrac]]*$S$2))</f>
        <v>17301</v>
      </c>
      <c r="U1081" s="10">
        <f ca="1">IF(tSeniority_Bonus[[#This Row],[YearFrac]]*$S$2&lt;$S$3,$S$3,tSeniority_Bonus[[#This Row],[YearFrac]]*$S$2)</f>
        <v>17301</v>
      </c>
    </row>
    <row r="1082" spans="1:21">
      <c r="A1082" s="2">
        <v>1248739</v>
      </c>
      <c r="B1082" s="2">
        <v>1074</v>
      </c>
      <c r="C1082" s="2">
        <v>1074</v>
      </c>
      <c r="D1082" s="2" t="s">
        <v>1297</v>
      </c>
      <c r="E1082" s="3">
        <v>38174</v>
      </c>
      <c r="F1082" s="2" t="s">
        <v>57</v>
      </c>
      <c r="G1082" s="2" t="s">
        <v>15</v>
      </c>
      <c r="H1082" s="3">
        <v>45521</v>
      </c>
      <c r="K1082" s="2" t="s">
        <v>63</v>
      </c>
      <c r="L1082" s="2" t="s">
        <v>176</v>
      </c>
      <c r="N1082" t="s">
        <v>3440</v>
      </c>
      <c r="O1082" s="3">
        <v>45306</v>
      </c>
      <c r="P1082" s="2">
        <f t="shared" ca="1" si="32"/>
        <v>20</v>
      </c>
      <c r="Q1082" s="2">
        <f t="shared" ca="1" si="33"/>
        <v>236</v>
      </c>
      <c r="R1082" s="9">
        <f ca="1">ROUNDUP(YEARFRAC(tSeniority_Bonus[[#This Row],[DOH]],TODAY())*12,0)</f>
        <v>237</v>
      </c>
      <c r="S1082" s="10">
        <f ca="1">ROUND(tSeniority_Bonus[[#This Row],[YearFrac]]*$S$2,0)</f>
        <v>17301</v>
      </c>
      <c r="T1082" s="10">
        <f ca="1">IF(tSeniority_Bonus[[#This Row],[YearFrac]]*$S$2&lt;$S$3,$S$3,IF(tSeniority_Bonus[[#This Row],[YearFrac]]*$S$2&gt;$S$4,$S$4,tSeniority_Bonus[[#This Row],[YearFrac]]*$S$2))</f>
        <v>17301</v>
      </c>
      <c r="U1082" s="10">
        <f ca="1">IF(tSeniority_Bonus[[#This Row],[YearFrac]]*$S$2&lt;$S$3,$S$3,tSeniority_Bonus[[#This Row],[YearFrac]]*$S$2)</f>
        <v>17301</v>
      </c>
    </row>
    <row r="1083" spans="1:21">
      <c r="A1083" s="2">
        <v>1248742</v>
      </c>
      <c r="B1083" s="2">
        <v>1075</v>
      </c>
      <c r="C1083" s="2">
        <v>1075</v>
      </c>
      <c r="D1083" s="2" t="s">
        <v>1298</v>
      </c>
      <c r="E1083" s="3">
        <v>38174</v>
      </c>
      <c r="F1083" s="2" t="s">
        <v>57</v>
      </c>
      <c r="G1083" s="2" t="s">
        <v>15</v>
      </c>
      <c r="H1083" s="3">
        <v>46243</v>
      </c>
      <c r="K1083" s="2" t="s">
        <v>135</v>
      </c>
      <c r="L1083" s="2" t="s">
        <v>176</v>
      </c>
      <c r="N1083" t="s">
        <v>3440</v>
      </c>
      <c r="O1083" s="3">
        <v>45306</v>
      </c>
      <c r="P1083" s="2">
        <f t="shared" ca="1" si="32"/>
        <v>20</v>
      </c>
      <c r="Q1083" s="2">
        <f t="shared" ca="1" si="33"/>
        <v>236</v>
      </c>
      <c r="R1083" s="9">
        <f ca="1">ROUNDUP(YEARFRAC(tSeniority_Bonus[[#This Row],[DOH]],TODAY())*12,0)</f>
        <v>237</v>
      </c>
      <c r="S1083" s="10">
        <f ca="1">ROUND(tSeniority_Bonus[[#This Row],[YearFrac]]*$S$2,0)</f>
        <v>17301</v>
      </c>
      <c r="T1083" s="10">
        <f ca="1">IF(tSeniority_Bonus[[#This Row],[YearFrac]]*$S$2&lt;$S$3,$S$3,IF(tSeniority_Bonus[[#This Row],[YearFrac]]*$S$2&gt;$S$4,$S$4,tSeniority_Bonus[[#This Row],[YearFrac]]*$S$2))</f>
        <v>17301</v>
      </c>
      <c r="U1083" s="10">
        <f ca="1">IF(tSeniority_Bonus[[#This Row],[YearFrac]]*$S$2&lt;$S$3,$S$3,tSeniority_Bonus[[#This Row],[YearFrac]]*$S$2)</f>
        <v>17301</v>
      </c>
    </row>
    <row r="1084" spans="1:21">
      <c r="A1084" s="2">
        <v>1248749</v>
      </c>
      <c r="B1084" s="2">
        <v>1076</v>
      </c>
      <c r="C1084" s="2">
        <v>1076</v>
      </c>
      <c r="D1084" s="2" t="s">
        <v>1299</v>
      </c>
      <c r="E1084" s="3">
        <v>38174</v>
      </c>
      <c r="F1084" s="2" t="s">
        <v>28</v>
      </c>
      <c r="G1084" s="2" t="s">
        <v>15</v>
      </c>
      <c r="H1084" s="3">
        <v>44521</v>
      </c>
      <c r="K1084" s="2" t="s">
        <v>63</v>
      </c>
      <c r="L1084" s="2" t="s">
        <v>538</v>
      </c>
      <c r="N1084" t="s">
        <v>3440</v>
      </c>
      <c r="O1084" s="3">
        <v>45306</v>
      </c>
      <c r="P1084" s="2">
        <f t="shared" ca="1" si="32"/>
        <v>20</v>
      </c>
      <c r="Q1084" s="2">
        <f t="shared" ca="1" si="33"/>
        <v>236</v>
      </c>
      <c r="R1084" s="9">
        <f ca="1">ROUNDUP(YEARFRAC(tSeniority_Bonus[[#This Row],[DOH]],TODAY())*12,0)</f>
        <v>237</v>
      </c>
      <c r="S1084" s="10">
        <f ca="1">ROUND(tSeniority_Bonus[[#This Row],[YearFrac]]*$S$2,0)</f>
        <v>17301</v>
      </c>
      <c r="T1084" s="10">
        <f ca="1">IF(tSeniority_Bonus[[#This Row],[YearFrac]]*$S$2&lt;$S$3,$S$3,IF(tSeniority_Bonus[[#This Row],[YearFrac]]*$S$2&gt;$S$4,$S$4,tSeniority_Bonus[[#This Row],[YearFrac]]*$S$2))</f>
        <v>17301</v>
      </c>
      <c r="U1084" s="10">
        <f ca="1">IF(tSeniority_Bonus[[#This Row],[YearFrac]]*$S$2&lt;$S$3,$S$3,tSeniority_Bonus[[#This Row],[YearFrac]]*$S$2)</f>
        <v>17301</v>
      </c>
    </row>
    <row r="1085" spans="1:21">
      <c r="A1085" s="2">
        <v>1253413</v>
      </c>
      <c r="B1085" s="2">
        <v>1077</v>
      </c>
      <c r="C1085" s="2">
        <v>1077</v>
      </c>
      <c r="D1085" s="2" t="s">
        <v>1300</v>
      </c>
      <c r="E1085" s="3">
        <v>38187</v>
      </c>
      <c r="F1085" s="2" t="s">
        <v>211</v>
      </c>
      <c r="G1085" s="2" t="s">
        <v>15</v>
      </c>
      <c r="H1085" s="3">
        <v>39689</v>
      </c>
      <c r="K1085" s="2" t="s">
        <v>63</v>
      </c>
      <c r="L1085" s="2" t="s">
        <v>882</v>
      </c>
      <c r="N1085" t="s">
        <v>3440</v>
      </c>
      <c r="O1085" s="3">
        <v>45306</v>
      </c>
      <c r="P1085" s="2">
        <f t="shared" ca="1" si="32"/>
        <v>20</v>
      </c>
      <c r="Q1085" s="2">
        <f t="shared" ca="1" si="33"/>
        <v>236</v>
      </c>
      <c r="R1085" s="9">
        <f ca="1">ROUNDUP(YEARFRAC(tSeniority_Bonus[[#This Row],[DOH]],TODAY())*12,0)</f>
        <v>237</v>
      </c>
      <c r="S1085" s="10">
        <f ca="1">ROUND(tSeniority_Bonus[[#This Row],[YearFrac]]*$S$2,0)</f>
        <v>17301</v>
      </c>
      <c r="T1085" s="10">
        <f ca="1">IF(tSeniority_Bonus[[#This Row],[YearFrac]]*$S$2&lt;$S$3,$S$3,IF(tSeniority_Bonus[[#This Row],[YearFrac]]*$S$2&gt;$S$4,$S$4,tSeniority_Bonus[[#This Row],[YearFrac]]*$S$2))</f>
        <v>17301</v>
      </c>
      <c r="U1085" s="10">
        <f ca="1">IF(tSeniority_Bonus[[#This Row],[YearFrac]]*$S$2&lt;$S$3,$S$3,tSeniority_Bonus[[#This Row],[YearFrac]]*$S$2)</f>
        <v>17301</v>
      </c>
    </row>
    <row r="1086" spans="1:21">
      <c r="A1086" s="2">
        <v>1253451</v>
      </c>
      <c r="B1086" s="2">
        <v>1078</v>
      </c>
      <c r="C1086" s="2">
        <v>1078</v>
      </c>
      <c r="D1086" s="2" t="s">
        <v>1301</v>
      </c>
      <c r="E1086" s="3">
        <v>38187</v>
      </c>
      <c r="F1086" s="2" t="s">
        <v>246</v>
      </c>
      <c r="G1086" s="2" t="s">
        <v>15</v>
      </c>
      <c r="H1086" s="3">
        <v>39800</v>
      </c>
      <c r="K1086" s="2" t="s">
        <v>32</v>
      </c>
      <c r="L1086" s="2" t="s">
        <v>296</v>
      </c>
      <c r="N1086" t="s">
        <v>3440</v>
      </c>
      <c r="O1086" s="3">
        <v>45306</v>
      </c>
      <c r="P1086" s="2">
        <f t="shared" ca="1" si="32"/>
        <v>20</v>
      </c>
      <c r="Q1086" s="2">
        <f t="shared" ca="1" si="33"/>
        <v>236</v>
      </c>
      <c r="R1086" s="9">
        <f ca="1">ROUNDUP(YEARFRAC(tSeniority_Bonus[[#This Row],[DOH]],TODAY())*12,0)</f>
        <v>237</v>
      </c>
      <c r="S1086" s="10">
        <f ca="1">ROUND(tSeniority_Bonus[[#This Row],[YearFrac]]*$S$2,0)</f>
        <v>17301</v>
      </c>
      <c r="T1086" s="10">
        <f ca="1">IF(tSeniority_Bonus[[#This Row],[YearFrac]]*$S$2&lt;$S$3,$S$3,IF(tSeniority_Bonus[[#This Row],[YearFrac]]*$S$2&gt;$S$4,$S$4,tSeniority_Bonus[[#This Row],[YearFrac]]*$S$2))</f>
        <v>17301</v>
      </c>
      <c r="U1086" s="10">
        <f ca="1">IF(tSeniority_Bonus[[#This Row],[YearFrac]]*$S$2&lt;$S$3,$S$3,tSeniority_Bonus[[#This Row],[YearFrac]]*$S$2)</f>
        <v>17301</v>
      </c>
    </row>
    <row r="1087" spans="1:21">
      <c r="A1087" s="2">
        <v>1253351</v>
      </c>
      <c r="B1087" s="2">
        <v>1079</v>
      </c>
      <c r="C1087" s="2">
        <v>1079</v>
      </c>
      <c r="D1087" s="2" t="s">
        <v>1302</v>
      </c>
      <c r="E1087" s="3">
        <v>38187</v>
      </c>
      <c r="F1087" s="2" t="s">
        <v>31</v>
      </c>
      <c r="G1087" s="2" t="s">
        <v>15</v>
      </c>
      <c r="H1087" s="3">
        <v>44969</v>
      </c>
      <c r="K1087" s="2" t="s">
        <v>25</v>
      </c>
      <c r="L1087" s="2" t="s">
        <v>154</v>
      </c>
      <c r="N1087" t="s">
        <v>3440</v>
      </c>
      <c r="O1087" s="3">
        <v>45306</v>
      </c>
      <c r="P1087" s="2">
        <f t="shared" ca="1" si="32"/>
        <v>20</v>
      </c>
      <c r="Q1087" s="2">
        <f t="shared" ca="1" si="33"/>
        <v>236</v>
      </c>
      <c r="R1087" s="9">
        <f ca="1">ROUNDUP(YEARFRAC(tSeniority_Bonus[[#This Row],[DOH]],TODAY())*12,0)</f>
        <v>237</v>
      </c>
      <c r="S1087" s="10">
        <f ca="1">ROUND(tSeniority_Bonus[[#This Row],[YearFrac]]*$S$2,0)</f>
        <v>17301</v>
      </c>
      <c r="T1087" s="10">
        <f ca="1">IF(tSeniority_Bonus[[#This Row],[YearFrac]]*$S$2&lt;$S$3,$S$3,IF(tSeniority_Bonus[[#This Row],[YearFrac]]*$S$2&gt;$S$4,$S$4,tSeniority_Bonus[[#This Row],[YearFrac]]*$S$2))</f>
        <v>17301</v>
      </c>
      <c r="U1087" s="10">
        <f ca="1">IF(tSeniority_Bonus[[#This Row],[YearFrac]]*$S$2&lt;$S$3,$S$3,tSeniority_Bonus[[#This Row],[YearFrac]]*$S$2)</f>
        <v>17301</v>
      </c>
    </row>
    <row r="1088" spans="1:21">
      <c r="A1088" s="2">
        <v>1253441</v>
      </c>
      <c r="B1088" s="2">
        <v>1080</v>
      </c>
      <c r="C1088" s="2">
        <v>1080</v>
      </c>
      <c r="D1088" s="2" t="s">
        <v>1303</v>
      </c>
      <c r="E1088" s="3">
        <v>38187</v>
      </c>
      <c r="F1088" s="2" t="s">
        <v>14</v>
      </c>
      <c r="G1088" s="2" t="s">
        <v>15</v>
      </c>
      <c r="H1088" s="3">
        <v>46208</v>
      </c>
      <c r="K1088" s="2" t="s">
        <v>63</v>
      </c>
      <c r="L1088" s="2" t="s">
        <v>573</v>
      </c>
      <c r="N1088" t="s">
        <v>3440</v>
      </c>
      <c r="O1088" s="3">
        <v>45306</v>
      </c>
      <c r="P1088" s="2">
        <f t="shared" ca="1" si="32"/>
        <v>20</v>
      </c>
      <c r="Q1088" s="2">
        <f t="shared" ca="1" si="33"/>
        <v>236</v>
      </c>
      <c r="R1088" s="9">
        <f ca="1">ROUNDUP(YEARFRAC(tSeniority_Bonus[[#This Row],[DOH]],TODAY())*12,0)</f>
        <v>237</v>
      </c>
      <c r="S1088" s="10">
        <f ca="1">ROUND(tSeniority_Bonus[[#This Row],[YearFrac]]*$S$2,0)</f>
        <v>17301</v>
      </c>
      <c r="T1088" s="10">
        <f ca="1">IF(tSeniority_Bonus[[#This Row],[YearFrac]]*$S$2&lt;$S$3,$S$3,IF(tSeniority_Bonus[[#This Row],[YearFrac]]*$S$2&gt;$S$4,$S$4,tSeniority_Bonus[[#This Row],[YearFrac]]*$S$2))</f>
        <v>17301</v>
      </c>
      <c r="U1088" s="10">
        <f ca="1">IF(tSeniority_Bonus[[#This Row],[YearFrac]]*$S$2&lt;$S$3,$S$3,tSeniority_Bonus[[#This Row],[YearFrac]]*$S$2)</f>
        <v>17301</v>
      </c>
    </row>
    <row r="1089" spans="1:21">
      <c r="A1089" s="2">
        <v>1253450</v>
      </c>
      <c r="B1089" s="2">
        <v>1081</v>
      </c>
      <c r="C1089" s="2">
        <v>1081</v>
      </c>
      <c r="D1089" s="2" t="s">
        <v>1304</v>
      </c>
      <c r="E1089" s="3">
        <v>38187</v>
      </c>
      <c r="F1089" s="2" t="s">
        <v>57</v>
      </c>
      <c r="G1089" s="2" t="s">
        <v>15</v>
      </c>
      <c r="H1089" s="3">
        <v>45521</v>
      </c>
      <c r="J1089" s="2" t="s">
        <v>60</v>
      </c>
      <c r="K1089" s="2" t="s">
        <v>135</v>
      </c>
      <c r="L1089" s="2" t="s">
        <v>33</v>
      </c>
      <c r="N1089" t="s">
        <v>3440</v>
      </c>
      <c r="O1089" s="3">
        <v>45306</v>
      </c>
      <c r="P1089" s="2">
        <f t="shared" ca="1" si="32"/>
        <v>20</v>
      </c>
      <c r="Q1089" s="2">
        <f t="shared" ca="1" si="33"/>
        <v>236</v>
      </c>
      <c r="R1089" s="9">
        <f ca="1">ROUNDUP(YEARFRAC(tSeniority_Bonus[[#This Row],[DOH]],TODAY())*12,0)</f>
        <v>237</v>
      </c>
      <c r="S1089" s="10">
        <f ca="1">ROUND(tSeniority_Bonus[[#This Row],[YearFrac]]*$S$2,0)</f>
        <v>17301</v>
      </c>
      <c r="T1089" s="10">
        <f ca="1">IF(tSeniority_Bonus[[#This Row],[YearFrac]]*$S$2&lt;$S$3,$S$3,IF(tSeniority_Bonus[[#This Row],[YearFrac]]*$S$2&gt;$S$4,$S$4,tSeniority_Bonus[[#This Row],[YearFrac]]*$S$2))</f>
        <v>17301</v>
      </c>
      <c r="U1089" s="10">
        <f ca="1">IF(tSeniority_Bonus[[#This Row],[YearFrac]]*$S$2&lt;$S$3,$S$3,tSeniority_Bonus[[#This Row],[YearFrac]]*$S$2)</f>
        <v>17301</v>
      </c>
    </row>
    <row r="1090" spans="1:21">
      <c r="A1090" s="2">
        <v>1253440</v>
      </c>
      <c r="B1090" s="2">
        <v>1082</v>
      </c>
      <c r="C1090" s="2">
        <v>1082</v>
      </c>
      <c r="D1090" s="2" t="s">
        <v>1305</v>
      </c>
      <c r="E1090" s="3">
        <v>38187</v>
      </c>
      <c r="F1090" s="2" t="s">
        <v>322</v>
      </c>
      <c r="G1090" s="2" t="s">
        <v>15</v>
      </c>
      <c r="H1090" s="3">
        <v>38917</v>
      </c>
      <c r="K1090" s="2" t="s">
        <v>32</v>
      </c>
      <c r="L1090" s="2" t="s">
        <v>395</v>
      </c>
      <c r="N1090" t="s">
        <v>3440</v>
      </c>
      <c r="O1090" s="3">
        <v>45306</v>
      </c>
      <c r="P1090" s="2">
        <f t="shared" ca="1" si="32"/>
        <v>20</v>
      </c>
      <c r="Q1090" s="2">
        <f t="shared" ca="1" si="33"/>
        <v>236</v>
      </c>
      <c r="R1090" s="9">
        <f ca="1">ROUNDUP(YEARFRAC(tSeniority_Bonus[[#This Row],[DOH]],TODAY())*12,0)</f>
        <v>237</v>
      </c>
      <c r="S1090" s="10">
        <f ca="1">ROUND(tSeniority_Bonus[[#This Row],[YearFrac]]*$S$2,0)</f>
        <v>17301</v>
      </c>
      <c r="T1090" s="10">
        <f ca="1">IF(tSeniority_Bonus[[#This Row],[YearFrac]]*$S$2&lt;$S$3,$S$3,IF(tSeniority_Bonus[[#This Row],[YearFrac]]*$S$2&gt;$S$4,$S$4,tSeniority_Bonus[[#This Row],[YearFrac]]*$S$2))</f>
        <v>17301</v>
      </c>
      <c r="U1090" s="10">
        <f ca="1">IF(tSeniority_Bonus[[#This Row],[YearFrac]]*$S$2&lt;$S$3,$S$3,tSeniority_Bonus[[#This Row],[YearFrac]]*$S$2)</f>
        <v>17301</v>
      </c>
    </row>
    <row r="1091" spans="1:21">
      <c r="A1091" s="2">
        <v>1253433</v>
      </c>
      <c r="B1091" s="2">
        <v>1083</v>
      </c>
      <c r="C1091" s="2">
        <v>1083</v>
      </c>
      <c r="D1091" s="2" t="s">
        <v>1306</v>
      </c>
      <c r="E1091" s="3">
        <v>38187</v>
      </c>
      <c r="F1091" s="2" t="s">
        <v>31</v>
      </c>
      <c r="G1091" s="2" t="s">
        <v>15</v>
      </c>
      <c r="H1091" s="3">
        <v>46351</v>
      </c>
      <c r="K1091" s="2" t="s">
        <v>126</v>
      </c>
      <c r="L1091" s="2" t="s">
        <v>300</v>
      </c>
      <c r="N1091" t="s">
        <v>3440</v>
      </c>
      <c r="O1091" s="3">
        <v>45306</v>
      </c>
      <c r="P1091" s="2">
        <f t="shared" ca="1" si="32"/>
        <v>20</v>
      </c>
      <c r="Q1091" s="2">
        <f t="shared" ca="1" si="33"/>
        <v>236</v>
      </c>
      <c r="R1091" s="9">
        <f ca="1">ROUNDUP(YEARFRAC(tSeniority_Bonus[[#This Row],[DOH]],TODAY())*12,0)</f>
        <v>237</v>
      </c>
      <c r="S1091" s="10">
        <f ca="1">ROUND(tSeniority_Bonus[[#This Row],[YearFrac]]*$S$2,0)</f>
        <v>17301</v>
      </c>
      <c r="T1091" s="10">
        <f ca="1">IF(tSeniority_Bonus[[#This Row],[YearFrac]]*$S$2&lt;$S$3,$S$3,IF(tSeniority_Bonus[[#This Row],[YearFrac]]*$S$2&gt;$S$4,$S$4,tSeniority_Bonus[[#This Row],[YearFrac]]*$S$2))</f>
        <v>17301</v>
      </c>
      <c r="U1091" s="10">
        <f ca="1">IF(tSeniority_Bonus[[#This Row],[YearFrac]]*$S$2&lt;$S$3,$S$3,tSeniority_Bonus[[#This Row],[YearFrac]]*$S$2)</f>
        <v>17301</v>
      </c>
    </row>
    <row r="1092" spans="1:21">
      <c r="A1092" s="2">
        <v>1253448</v>
      </c>
      <c r="B1092" s="2">
        <v>1084</v>
      </c>
      <c r="C1092" s="2">
        <v>1084</v>
      </c>
      <c r="D1092" s="2" t="s">
        <v>1307</v>
      </c>
      <c r="E1092" s="3">
        <v>38187</v>
      </c>
      <c r="F1092" s="2" t="s">
        <v>322</v>
      </c>
      <c r="G1092" s="2" t="s">
        <v>15</v>
      </c>
      <c r="H1092" s="3">
        <v>45059</v>
      </c>
      <c r="K1092" s="2" t="s">
        <v>25</v>
      </c>
      <c r="L1092" s="2" t="s">
        <v>1290</v>
      </c>
      <c r="N1092" t="s">
        <v>3440</v>
      </c>
      <c r="O1092" s="3">
        <v>45306</v>
      </c>
      <c r="P1092" s="2">
        <f t="shared" ca="1" si="32"/>
        <v>20</v>
      </c>
      <c r="Q1092" s="2">
        <f t="shared" ca="1" si="33"/>
        <v>236</v>
      </c>
      <c r="R1092" s="9">
        <f ca="1">ROUNDUP(YEARFRAC(tSeniority_Bonus[[#This Row],[DOH]],TODAY())*12,0)</f>
        <v>237</v>
      </c>
      <c r="S1092" s="10">
        <f ca="1">ROUND(tSeniority_Bonus[[#This Row],[YearFrac]]*$S$2,0)</f>
        <v>17301</v>
      </c>
      <c r="T1092" s="10">
        <f ca="1">IF(tSeniority_Bonus[[#This Row],[YearFrac]]*$S$2&lt;$S$3,$S$3,IF(tSeniority_Bonus[[#This Row],[YearFrac]]*$S$2&gt;$S$4,$S$4,tSeniority_Bonus[[#This Row],[YearFrac]]*$S$2))</f>
        <v>17301</v>
      </c>
      <c r="U1092" s="10">
        <f ca="1">IF(tSeniority_Bonus[[#This Row],[YearFrac]]*$S$2&lt;$S$3,$S$3,tSeniority_Bonus[[#This Row],[YearFrac]]*$S$2)</f>
        <v>17301</v>
      </c>
    </row>
    <row r="1093" spans="1:21">
      <c r="A1093" s="2">
        <v>1253328</v>
      </c>
      <c r="B1093" s="2">
        <v>1085</v>
      </c>
      <c r="C1093" s="2">
        <v>1085</v>
      </c>
      <c r="D1093" s="2" t="s">
        <v>1308</v>
      </c>
      <c r="E1093" s="3">
        <v>38187</v>
      </c>
      <c r="F1093" s="2" t="s">
        <v>211</v>
      </c>
      <c r="G1093" s="2" t="s">
        <v>15</v>
      </c>
      <c r="H1093" s="3">
        <v>39738</v>
      </c>
      <c r="K1093" s="2" t="s">
        <v>63</v>
      </c>
      <c r="L1093" s="2" t="s">
        <v>174</v>
      </c>
      <c r="N1093" t="s">
        <v>3440</v>
      </c>
      <c r="O1093" s="3">
        <v>45306</v>
      </c>
      <c r="P1093" s="2">
        <f t="shared" ca="1" si="32"/>
        <v>20</v>
      </c>
      <c r="Q1093" s="2">
        <f t="shared" ca="1" si="33"/>
        <v>236</v>
      </c>
      <c r="R1093" s="9">
        <f ca="1">ROUNDUP(YEARFRAC(tSeniority_Bonus[[#This Row],[DOH]],TODAY())*12,0)</f>
        <v>237</v>
      </c>
      <c r="S1093" s="10">
        <f ca="1">ROUND(tSeniority_Bonus[[#This Row],[YearFrac]]*$S$2,0)</f>
        <v>17301</v>
      </c>
      <c r="T1093" s="10">
        <f ca="1">IF(tSeniority_Bonus[[#This Row],[YearFrac]]*$S$2&lt;$S$3,$S$3,IF(tSeniority_Bonus[[#This Row],[YearFrac]]*$S$2&gt;$S$4,$S$4,tSeniority_Bonus[[#This Row],[YearFrac]]*$S$2))</f>
        <v>17301</v>
      </c>
      <c r="U1093" s="10">
        <f ca="1">IF(tSeniority_Bonus[[#This Row],[YearFrac]]*$S$2&lt;$S$3,$S$3,tSeniority_Bonus[[#This Row],[YearFrac]]*$S$2)</f>
        <v>17301</v>
      </c>
    </row>
    <row r="1094" spans="1:21">
      <c r="A1094" s="2">
        <v>1253331</v>
      </c>
      <c r="B1094" s="2">
        <v>1086</v>
      </c>
      <c r="C1094" s="2">
        <v>1086</v>
      </c>
      <c r="D1094" s="2" t="s">
        <v>1309</v>
      </c>
      <c r="E1094" s="3">
        <v>38187</v>
      </c>
      <c r="F1094" s="2" t="s">
        <v>28</v>
      </c>
      <c r="G1094" s="2" t="s">
        <v>15</v>
      </c>
      <c r="H1094" s="3">
        <v>39915</v>
      </c>
      <c r="K1094" s="2" t="s">
        <v>427</v>
      </c>
      <c r="L1094" s="2" t="s">
        <v>522</v>
      </c>
      <c r="N1094" t="s">
        <v>3440</v>
      </c>
      <c r="O1094" s="3">
        <v>45306</v>
      </c>
      <c r="P1094" s="2">
        <f t="shared" ca="1" si="32"/>
        <v>20</v>
      </c>
      <c r="Q1094" s="2">
        <f t="shared" ca="1" si="33"/>
        <v>236</v>
      </c>
      <c r="R1094" s="9">
        <f ca="1">ROUNDUP(YEARFRAC(tSeniority_Bonus[[#This Row],[DOH]],TODAY())*12,0)</f>
        <v>237</v>
      </c>
      <c r="S1094" s="10">
        <f ca="1">ROUND(tSeniority_Bonus[[#This Row],[YearFrac]]*$S$2,0)</f>
        <v>17301</v>
      </c>
      <c r="T1094" s="10">
        <f ca="1">IF(tSeniority_Bonus[[#This Row],[YearFrac]]*$S$2&lt;$S$3,$S$3,IF(tSeniority_Bonus[[#This Row],[YearFrac]]*$S$2&gt;$S$4,$S$4,tSeniority_Bonus[[#This Row],[YearFrac]]*$S$2))</f>
        <v>17301</v>
      </c>
      <c r="U1094" s="10">
        <f ca="1">IF(tSeniority_Bonus[[#This Row],[YearFrac]]*$S$2&lt;$S$3,$S$3,tSeniority_Bonus[[#This Row],[YearFrac]]*$S$2)</f>
        <v>17301</v>
      </c>
    </row>
    <row r="1095" spans="1:21">
      <c r="A1095" s="2">
        <v>1253419</v>
      </c>
      <c r="B1095" s="2">
        <v>1087</v>
      </c>
      <c r="C1095" s="2">
        <v>1087</v>
      </c>
      <c r="D1095" s="2" t="s">
        <v>1310</v>
      </c>
      <c r="E1095" s="3">
        <v>38187</v>
      </c>
      <c r="F1095" s="2" t="s">
        <v>28</v>
      </c>
      <c r="G1095" s="2" t="s">
        <v>15</v>
      </c>
      <c r="H1095" s="3">
        <v>46090</v>
      </c>
      <c r="K1095" s="2" t="s">
        <v>43</v>
      </c>
      <c r="L1095" s="2" t="s">
        <v>1311</v>
      </c>
      <c r="N1095" t="s">
        <v>3440</v>
      </c>
      <c r="O1095" s="3">
        <v>45306</v>
      </c>
      <c r="P1095" s="2">
        <f t="shared" ca="1" si="32"/>
        <v>20</v>
      </c>
      <c r="Q1095" s="2">
        <f t="shared" ca="1" si="33"/>
        <v>236</v>
      </c>
      <c r="R1095" s="9">
        <f ca="1">ROUNDUP(YEARFRAC(tSeniority_Bonus[[#This Row],[DOH]],TODAY())*12,0)</f>
        <v>237</v>
      </c>
      <c r="S1095" s="10">
        <f ca="1">ROUND(tSeniority_Bonus[[#This Row],[YearFrac]]*$S$2,0)</f>
        <v>17301</v>
      </c>
      <c r="T1095" s="10">
        <f ca="1">IF(tSeniority_Bonus[[#This Row],[YearFrac]]*$S$2&lt;$S$3,$S$3,IF(tSeniority_Bonus[[#This Row],[YearFrac]]*$S$2&gt;$S$4,$S$4,tSeniority_Bonus[[#This Row],[YearFrac]]*$S$2))</f>
        <v>17301</v>
      </c>
      <c r="U1095" s="10">
        <f ca="1">IF(tSeniority_Bonus[[#This Row],[YearFrac]]*$S$2&lt;$S$3,$S$3,tSeniority_Bonus[[#This Row],[YearFrac]]*$S$2)</f>
        <v>17301</v>
      </c>
    </row>
    <row r="1096" spans="1:21">
      <c r="A1096" s="2">
        <v>1253455</v>
      </c>
      <c r="B1096" s="2">
        <v>1088</v>
      </c>
      <c r="C1096" s="2">
        <v>1088</v>
      </c>
      <c r="D1096" s="2" t="s">
        <v>1312</v>
      </c>
      <c r="E1096" s="3">
        <v>38187</v>
      </c>
      <c r="F1096" s="2" t="s">
        <v>28</v>
      </c>
      <c r="G1096" s="2" t="s">
        <v>15</v>
      </c>
      <c r="H1096" s="3">
        <v>44521</v>
      </c>
      <c r="J1096" s="2" t="s">
        <v>60</v>
      </c>
      <c r="K1096" s="2" t="s">
        <v>63</v>
      </c>
      <c r="L1096" s="2" t="s">
        <v>401</v>
      </c>
      <c r="N1096" t="s">
        <v>3440</v>
      </c>
      <c r="O1096" s="3">
        <v>45306</v>
      </c>
      <c r="P1096" s="2">
        <f t="shared" ca="1" si="32"/>
        <v>20</v>
      </c>
      <c r="Q1096" s="2">
        <f t="shared" ca="1" si="33"/>
        <v>236</v>
      </c>
      <c r="R1096" s="9">
        <f ca="1">ROUNDUP(YEARFRAC(tSeniority_Bonus[[#This Row],[DOH]],TODAY())*12,0)</f>
        <v>237</v>
      </c>
      <c r="S1096" s="10">
        <f ca="1">ROUND(tSeniority_Bonus[[#This Row],[YearFrac]]*$S$2,0)</f>
        <v>17301</v>
      </c>
      <c r="T1096" s="10">
        <f ca="1">IF(tSeniority_Bonus[[#This Row],[YearFrac]]*$S$2&lt;$S$3,$S$3,IF(tSeniority_Bonus[[#This Row],[YearFrac]]*$S$2&gt;$S$4,$S$4,tSeniority_Bonus[[#This Row],[YearFrac]]*$S$2))</f>
        <v>17301</v>
      </c>
      <c r="U1096" s="10">
        <f ca="1">IF(tSeniority_Bonus[[#This Row],[YearFrac]]*$S$2&lt;$S$3,$S$3,tSeniority_Bonus[[#This Row],[YearFrac]]*$S$2)</f>
        <v>17301</v>
      </c>
    </row>
    <row r="1097" spans="1:21">
      <c r="A1097" s="2">
        <v>1253423</v>
      </c>
      <c r="B1097" s="2">
        <v>1089</v>
      </c>
      <c r="C1097" s="2">
        <v>1089</v>
      </c>
      <c r="D1097" s="2" t="s">
        <v>1313</v>
      </c>
      <c r="E1097" s="3">
        <v>38187</v>
      </c>
      <c r="F1097" s="2" t="s">
        <v>31</v>
      </c>
      <c r="G1097" s="2" t="s">
        <v>15</v>
      </c>
      <c r="H1097" s="3">
        <v>46243</v>
      </c>
      <c r="K1097" s="2" t="s">
        <v>135</v>
      </c>
      <c r="L1097" s="2" t="s">
        <v>443</v>
      </c>
      <c r="N1097" t="s">
        <v>3440</v>
      </c>
      <c r="O1097" s="3">
        <v>45306</v>
      </c>
      <c r="P1097" s="2">
        <f t="shared" ref="P1097:P1160" ca="1" si="34">ROUNDUP((TODAY()-E1097)/365.25,0)</f>
        <v>20</v>
      </c>
      <c r="Q1097" s="2">
        <f t="shared" ref="Q1097:Q1160" ca="1" si="35">DATEDIF(E1097,TODAY(),"M")</f>
        <v>236</v>
      </c>
      <c r="R1097" s="9">
        <f ca="1">ROUNDUP(YEARFRAC(tSeniority_Bonus[[#This Row],[DOH]],TODAY())*12,0)</f>
        <v>237</v>
      </c>
      <c r="S1097" s="10">
        <f ca="1">ROUND(tSeniority_Bonus[[#This Row],[YearFrac]]*$S$2,0)</f>
        <v>17301</v>
      </c>
      <c r="T1097" s="10">
        <f ca="1">IF(tSeniority_Bonus[[#This Row],[YearFrac]]*$S$2&lt;$S$3,$S$3,IF(tSeniority_Bonus[[#This Row],[YearFrac]]*$S$2&gt;$S$4,$S$4,tSeniority_Bonus[[#This Row],[YearFrac]]*$S$2))</f>
        <v>17301</v>
      </c>
      <c r="U1097" s="10">
        <f ca="1">IF(tSeniority_Bonus[[#This Row],[YearFrac]]*$S$2&lt;$S$3,$S$3,tSeniority_Bonus[[#This Row],[YearFrac]]*$S$2)</f>
        <v>17301</v>
      </c>
    </row>
    <row r="1098" spans="1:21">
      <c r="A1098" s="2">
        <v>1253403</v>
      </c>
      <c r="B1098" s="2">
        <v>1090</v>
      </c>
      <c r="C1098" s="2">
        <v>1090</v>
      </c>
      <c r="D1098" s="2" t="s">
        <v>1314</v>
      </c>
      <c r="E1098" s="3">
        <v>38187</v>
      </c>
      <c r="F1098" s="2" t="s">
        <v>57</v>
      </c>
      <c r="G1098" s="2" t="s">
        <v>15</v>
      </c>
      <c r="H1098" s="3">
        <v>45521</v>
      </c>
      <c r="K1098" s="2" t="s">
        <v>69</v>
      </c>
      <c r="L1098" s="2" t="s">
        <v>58</v>
      </c>
      <c r="N1098" t="s">
        <v>3440</v>
      </c>
      <c r="O1098" s="3">
        <v>45306</v>
      </c>
      <c r="P1098" s="2">
        <f t="shared" ca="1" si="34"/>
        <v>20</v>
      </c>
      <c r="Q1098" s="2">
        <f t="shared" ca="1" si="35"/>
        <v>236</v>
      </c>
      <c r="R1098" s="9">
        <f ca="1">ROUNDUP(YEARFRAC(tSeniority_Bonus[[#This Row],[DOH]],TODAY())*12,0)</f>
        <v>237</v>
      </c>
      <c r="S1098" s="10">
        <f ca="1">ROUND(tSeniority_Bonus[[#This Row],[YearFrac]]*$S$2,0)</f>
        <v>17301</v>
      </c>
      <c r="T1098" s="10">
        <f ca="1">IF(tSeniority_Bonus[[#This Row],[YearFrac]]*$S$2&lt;$S$3,$S$3,IF(tSeniority_Bonus[[#This Row],[YearFrac]]*$S$2&gt;$S$4,$S$4,tSeniority_Bonus[[#This Row],[YearFrac]]*$S$2))</f>
        <v>17301</v>
      </c>
      <c r="U1098" s="10">
        <f ca="1">IF(tSeniority_Bonus[[#This Row],[YearFrac]]*$S$2&lt;$S$3,$S$3,tSeniority_Bonus[[#This Row],[YearFrac]]*$S$2)</f>
        <v>17301</v>
      </c>
    </row>
    <row r="1099" spans="1:21">
      <c r="A1099" s="2">
        <v>1494108</v>
      </c>
      <c r="B1099" s="2">
        <v>1091</v>
      </c>
      <c r="C1099" s="2">
        <v>1091</v>
      </c>
      <c r="D1099" s="2" t="s">
        <v>1315</v>
      </c>
      <c r="E1099" s="3">
        <v>38201</v>
      </c>
      <c r="F1099" s="2" t="s">
        <v>211</v>
      </c>
      <c r="G1099" s="2" t="s">
        <v>15</v>
      </c>
      <c r="H1099" s="3">
        <v>43934</v>
      </c>
      <c r="K1099" s="2" t="s">
        <v>135</v>
      </c>
      <c r="L1099" s="2" t="s">
        <v>92</v>
      </c>
      <c r="N1099" t="s">
        <v>3440</v>
      </c>
      <c r="O1099" s="3">
        <v>45306</v>
      </c>
      <c r="P1099" s="2">
        <f t="shared" ca="1" si="34"/>
        <v>20</v>
      </c>
      <c r="Q1099" s="2">
        <f t="shared" ca="1" si="35"/>
        <v>236</v>
      </c>
      <c r="R1099" s="9">
        <f ca="1">ROUNDUP(YEARFRAC(tSeniority_Bonus[[#This Row],[DOH]],TODAY())*12,0)</f>
        <v>237</v>
      </c>
      <c r="S1099" s="10">
        <f ca="1">ROUND(tSeniority_Bonus[[#This Row],[YearFrac]]*$S$2,0)</f>
        <v>17301</v>
      </c>
      <c r="T1099" s="10">
        <f ca="1">IF(tSeniority_Bonus[[#This Row],[YearFrac]]*$S$2&lt;$S$3,$S$3,IF(tSeniority_Bonus[[#This Row],[YearFrac]]*$S$2&gt;$S$4,$S$4,tSeniority_Bonus[[#This Row],[YearFrac]]*$S$2))</f>
        <v>17301</v>
      </c>
      <c r="U1099" s="10">
        <f ca="1">IF(tSeniority_Bonus[[#This Row],[YearFrac]]*$S$2&lt;$S$3,$S$3,tSeniority_Bonus[[#This Row],[YearFrac]]*$S$2)</f>
        <v>17301</v>
      </c>
    </row>
    <row r="1100" spans="1:21">
      <c r="A1100" s="2">
        <v>1258303</v>
      </c>
      <c r="B1100" s="2">
        <v>1092</v>
      </c>
      <c r="C1100" s="2">
        <v>1092</v>
      </c>
      <c r="D1100" s="2" t="s">
        <v>1316</v>
      </c>
      <c r="E1100" s="3">
        <v>38201</v>
      </c>
      <c r="F1100" s="2" t="s">
        <v>57</v>
      </c>
      <c r="G1100" s="2" t="s">
        <v>15</v>
      </c>
      <c r="H1100" s="3">
        <v>46208</v>
      </c>
      <c r="K1100" s="2" t="s">
        <v>16</v>
      </c>
      <c r="L1100" s="2" t="s">
        <v>441</v>
      </c>
      <c r="N1100" t="s">
        <v>3440</v>
      </c>
      <c r="O1100" s="3">
        <v>45306</v>
      </c>
      <c r="P1100" s="2">
        <f t="shared" ca="1" si="34"/>
        <v>20</v>
      </c>
      <c r="Q1100" s="2">
        <f t="shared" ca="1" si="35"/>
        <v>236</v>
      </c>
      <c r="R1100" s="9">
        <f ca="1">ROUNDUP(YEARFRAC(tSeniority_Bonus[[#This Row],[DOH]],TODAY())*12,0)</f>
        <v>237</v>
      </c>
      <c r="S1100" s="10">
        <f ca="1">ROUND(tSeniority_Bonus[[#This Row],[YearFrac]]*$S$2,0)</f>
        <v>17301</v>
      </c>
      <c r="T1100" s="10">
        <f ca="1">IF(tSeniority_Bonus[[#This Row],[YearFrac]]*$S$2&lt;$S$3,$S$3,IF(tSeniority_Bonus[[#This Row],[YearFrac]]*$S$2&gt;$S$4,$S$4,tSeniority_Bonus[[#This Row],[YearFrac]]*$S$2))</f>
        <v>17301</v>
      </c>
      <c r="U1100" s="10">
        <f ca="1">IF(tSeniority_Bonus[[#This Row],[YearFrac]]*$S$2&lt;$S$3,$S$3,tSeniority_Bonus[[#This Row],[YearFrac]]*$S$2)</f>
        <v>17301</v>
      </c>
    </row>
    <row r="1101" spans="1:21">
      <c r="A1101" s="2">
        <v>1258311</v>
      </c>
      <c r="B1101" s="2">
        <v>1093</v>
      </c>
      <c r="C1101" s="2">
        <v>1093</v>
      </c>
      <c r="D1101" s="2" t="s">
        <v>1317</v>
      </c>
      <c r="E1101" s="3">
        <v>38201</v>
      </c>
      <c r="F1101" s="2" t="s">
        <v>322</v>
      </c>
      <c r="G1101" s="2" t="s">
        <v>15</v>
      </c>
      <c r="H1101" s="3">
        <v>44556</v>
      </c>
      <c r="K1101" s="2" t="s">
        <v>45</v>
      </c>
      <c r="L1101" s="2" t="s">
        <v>33</v>
      </c>
      <c r="N1101" t="s">
        <v>3440</v>
      </c>
      <c r="O1101" s="3">
        <v>45306</v>
      </c>
      <c r="P1101" s="2">
        <f t="shared" ca="1" si="34"/>
        <v>20</v>
      </c>
      <c r="Q1101" s="2">
        <f t="shared" ca="1" si="35"/>
        <v>236</v>
      </c>
      <c r="R1101" s="9">
        <f ca="1">ROUNDUP(YEARFRAC(tSeniority_Bonus[[#This Row],[DOH]],TODAY())*12,0)</f>
        <v>237</v>
      </c>
      <c r="S1101" s="10">
        <f ca="1">ROUND(tSeniority_Bonus[[#This Row],[YearFrac]]*$S$2,0)</f>
        <v>17301</v>
      </c>
      <c r="T1101" s="10">
        <f ca="1">IF(tSeniority_Bonus[[#This Row],[YearFrac]]*$S$2&lt;$S$3,$S$3,IF(tSeniority_Bonus[[#This Row],[YearFrac]]*$S$2&gt;$S$4,$S$4,tSeniority_Bonus[[#This Row],[YearFrac]]*$S$2))</f>
        <v>17301</v>
      </c>
      <c r="U1101" s="10">
        <f ca="1">IF(tSeniority_Bonus[[#This Row],[YearFrac]]*$S$2&lt;$S$3,$S$3,tSeniority_Bonus[[#This Row],[YearFrac]]*$S$2)</f>
        <v>17301</v>
      </c>
    </row>
    <row r="1102" spans="1:21">
      <c r="A1102" s="2">
        <v>1258295</v>
      </c>
      <c r="B1102" s="2">
        <v>1094</v>
      </c>
      <c r="C1102" s="2">
        <v>1094</v>
      </c>
      <c r="D1102" s="2" t="s">
        <v>1318</v>
      </c>
      <c r="E1102" s="3">
        <v>38201</v>
      </c>
      <c r="F1102" s="2" t="s">
        <v>246</v>
      </c>
      <c r="G1102" s="2" t="s">
        <v>15</v>
      </c>
      <c r="H1102" s="3">
        <v>40935</v>
      </c>
      <c r="K1102" s="2" t="s">
        <v>142</v>
      </c>
      <c r="L1102" s="2" t="s">
        <v>121</v>
      </c>
      <c r="N1102" t="s">
        <v>3440</v>
      </c>
      <c r="O1102" s="3">
        <v>45306</v>
      </c>
      <c r="P1102" s="2">
        <f t="shared" ca="1" si="34"/>
        <v>20</v>
      </c>
      <c r="Q1102" s="2">
        <f t="shared" ca="1" si="35"/>
        <v>236</v>
      </c>
      <c r="R1102" s="9">
        <f ca="1">ROUNDUP(YEARFRAC(tSeniority_Bonus[[#This Row],[DOH]],TODAY())*12,0)</f>
        <v>237</v>
      </c>
      <c r="S1102" s="10">
        <f ca="1">ROUND(tSeniority_Bonus[[#This Row],[YearFrac]]*$S$2,0)</f>
        <v>17301</v>
      </c>
      <c r="T1102" s="10">
        <f ca="1">IF(tSeniority_Bonus[[#This Row],[YearFrac]]*$S$2&lt;$S$3,$S$3,IF(tSeniority_Bonus[[#This Row],[YearFrac]]*$S$2&gt;$S$4,$S$4,tSeniority_Bonus[[#This Row],[YearFrac]]*$S$2))</f>
        <v>17301</v>
      </c>
      <c r="U1102" s="10">
        <f ca="1">IF(tSeniority_Bonus[[#This Row],[YearFrac]]*$S$2&lt;$S$3,$S$3,tSeniority_Bonus[[#This Row],[YearFrac]]*$S$2)</f>
        <v>17301</v>
      </c>
    </row>
    <row r="1103" spans="1:21">
      <c r="A1103" s="2">
        <v>1258306</v>
      </c>
      <c r="B1103" s="2">
        <v>1095</v>
      </c>
      <c r="C1103" s="2">
        <v>1095</v>
      </c>
      <c r="D1103" s="2" t="s">
        <v>1319</v>
      </c>
      <c r="E1103" s="3">
        <v>38201</v>
      </c>
      <c r="F1103" s="2" t="s">
        <v>322</v>
      </c>
      <c r="G1103" s="2" t="s">
        <v>15</v>
      </c>
      <c r="H1103" s="3">
        <v>44605</v>
      </c>
      <c r="K1103" s="2" t="s">
        <v>38</v>
      </c>
      <c r="L1103" s="2" t="s">
        <v>127</v>
      </c>
      <c r="N1103" t="s">
        <v>3440</v>
      </c>
      <c r="O1103" s="3">
        <v>45306</v>
      </c>
      <c r="P1103" s="2">
        <f t="shared" ca="1" si="34"/>
        <v>20</v>
      </c>
      <c r="Q1103" s="2">
        <f t="shared" ca="1" si="35"/>
        <v>236</v>
      </c>
      <c r="R1103" s="9">
        <f ca="1">ROUNDUP(YEARFRAC(tSeniority_Bonus[[#This Row],[DOH]],TODAY())*12,0)</f>
        <v>237</v>
      </c>
      <c r="S1103" s="10">
        <f ca="1">ROUND(tSeniority_Bonus[[#This Row],[YearFrac]]*$S$2,0)</f>
        <v>17301</v>
      </c>
      <c r="T1103" s="10">
        <f ca="1">IF(tSeniority_Bonus[[#This Row],[YearFrac]]*$S$2&lt;$S$3,$S$3,IF(tSeniority_Bonus[[#This Row],[YearFrac]]*$S$2&gt;$S$4,$S$4,tSeniority_Bonus[[#This Row],[YearFrac]]*$S$2))</f>
        <v>17301</v>
      </c>
      <c r="U1103" s="10">
        <f ca="1">IF(tSeniority_Bonus[[#This Row],[YearFrac]]*$S$2&lt;$S$3,$S$3,tSeniority_Bonus[[#This Row],[YearFrac]]*$S$2)</f>
        <v>17301</v>
      </c>
    </row>
    <row r="1104" spans="1:21">
      <c r="A1104" s="2">
        <v>1261100</v>
      </c>
      <c r="B1104" s="2">
        <v>1096</v>
      </c>
      <c r="C1104" s="2">
        <v>1096</v>
      </c>
      <c r="D1104" s="2" t="s">
        <v>1320</v>
      </c>
      <c r="E1104" s="3">
        <v>38215</v>
      </c>
      <c r="F1104" s="2" t="s">
        <v>28</v>
      </c>
      <c r="G1104" s="2" t="s">
        <v>15</v>
      </c>
      <c r="H1104" s="3">
        <v>44825</v>
      </c>
      <c r="K1104" s="2" t="s">
        <v>43</v>
      </c>
      <c r="L1104" s="2" t="s">
        <v>382</v>
      </c>
      <c r="N1104" t="s">
        <v>3440</v>
      </c>
      <c r="O1104" s="3">
        <v>45306</v>
      </c>
      <c r="P1104" s="2">
        <f t="shared" ca="1" si="34"/>
        <v>20</v>
      </c>
      <c r="Q1104" s="2">
        <f t="shared" ca="1" si="35"/>
        <v>235</v>
      </c>
      <c r="R1104" s="9">
        <f ca="1">ROUNDUP(YEARFRAC(tSeniority_Bonus[[#This Row],[DOH]],TODAY())*12,0)</f>
        <v>236</v>
      </c>
      <c r="S1104" s="10">
        <f ca="1">ROUND(tSeniority_Bonus[[#This Row],[YearFrac]]*$S$2,0)</f>
        <v>17228</v>
      </c>
      <c r="T1104" s="10">
        <f ca="1">IF(tSeniority_Bonus[[#This Row],[YearFrac]]*$S$2&lt;$S$3,$S$3,IF(tSeniority_Bonus[[#This Row],[YearFrac]]*$S$2&gt;$S$4,$S$4,tSeniority_Bonus[[#This Row],[YearFrac]]*$S$2))</f>
        <v>17228</v>
      </c>
      <c r="U1104" s="10">
        <f ca="1">IF(tSeniority_Bonus[[#This Row],[YearFrac]]*$S$2&lt;$S$3,$S$3,tSeniority_Bonus[[#This Row],[YearFrac]]*$S$2)</f>
        <v>17228</v>
      </c>
    </row>
    <row r="1105" spans="1:21">
      <c r="A1105" s="2">
        <v>1261123</v>
      </c>
      <c r="B1105" s="2">
        <v>1097</v>
      </c>
      <c r="C1105" s="2">
        <v>1097</v>
      </c>
      <c r="D1105" s="2" t="s">
        <v>1321</v>
      </c>
      <c r="E1105" s="3">
        <v>38215</v>
      </c>
      <c r="F1105" s="2" t="s">
        <v>28</v>
      </c>
      <c r="G1105" s="2" t="s">
        <v>15</v>
      </c>
      <c r="H1105" s="3">
        <v>44521</v>
      </c>
      <c r="K1105" s="2" t="s">
        <v>63</v>
      </c>
      <c r="L1105" s="2" t="s">
        <v>102</v>
      </c>
      <c r="N1105" t="s">
        <v>3440</v>
      </c>
      <c r="O1105" s="3">
        <v>45306</v>
      </c>
      <c r="P1105" s="2">
        <f t="shared" ca="1" si="34"/>
        <v>20</v>
      </c>
      <c r="Q1105" s="2">
        <f t="shared" ca="1" si="35"/>
        <v>235</v>
      </c>
      <c r="R1105" s="9">
        <f ca="1">ROUNDUP(YEARFRAC(tSeniority_Bonus[[#This Row],[DOH]],TODAY())*12,0)</f>
        <v>236</v>
      </c>
      <c r="S1105" s="10">
        <f ca="1">ROUND(tSeniority_Bonus[[#This Row],[YearFrac]]*$S$2,0)</f>
        <v>17228</v>
      </c>
      <c r="T1105" s="10">
        <f ca="1">IF(tSeniority_Bonus[[#This Row],[YearFrac]]*$S$2&lt;$S$3,$S$3,IF(tSeniority_Bonus[[#This Row],[YearFrac]]*$S$2&gt;$S$4,$S$4,tSeniority_Bonus[[#This Row],[YearFrac]]*$S$2))</f>
        <v>17228</v>
      </c>
      <c r="U1105" s="10">
        <f ca="1">IF(tSeniority_Bonus[[#This Row],[YearFrac]]*$S$2&lt;$S$3,$S$3,tSeniority_Bonus[[#This Row],[YearFrac]]*$S$2)</f>
        <v>17228</v>
      </c>
    </row>
    <row r="1106" spans="1:21">
      <c r="A1106" s="2">
        <v>1261107</v>
      </c>
      <c r="B1106" s="2">
        <v>1098</v>
      </c>
      <c r="C1106" s="2">
        <v>1098</v>
      </c>
      <c r="D1106" s="2" t="s">
        <v>1322</v>
      </c>
      <c r="E1106" s="3">
        <v>38215</v>
      </c>
      <c r="F1106" s="2" t="s">
        <v>14</v>
      </c>
      <c r="G1106" s="2" t="s">
        <v>15</v>
      </c>
      <c r="H1106" s="3">
        <v>45604</v>
      </c>
      <c r="K1106" s="2" t="s">
        <v>135</v>
      </c>
      <c r="L1106" s="2" t="s">
        <v>319</v>
      </c>
      <c r="N1106" t="s">
        <v>3440</v>
      </c>
      <c r="O1106" s="3">
        <v>45306</v>
      </c>
      <c r="P1106" s="2">
        <f t="shared" ca="1" si="34"/>
        <v>20</v>
      </c>
      <c r="Q1106" s="2">
        <f t="shared" ca="1" si="35"/>
        <v>235</v>
      </c>
      <c r="R1106" s="9">
        <f ca="1">ROUNDUP(YEARFRAC(tSeniority_Bonus[[#This Row],[DOH]],TODAY())*12,0)</f>
        <v>236</v>
      </c>
      <c r="S1106" s="10">
        <f ca="1">ROUND(tSeniority_Bonus[[#This Row],[YearFrac]]*$S$2,0)</f>
        <v>17228</v>
      </c>
      <c r="T1106" s="10">
        <f ca="1">IF(tSeniority_Bonus[[#This Row],[YearFrac]]*$S$2&lt;$S$3,$S$3,IF(tSeniority_Bonus[[#This Row],[YearFrac]]*$S$2&gt;$S$4,$S$4,tSeniority_Bonus[[#This Row],[YearFrac]]*$S$2))</f>
        <v>17228</v>
      </c>
      <c r="U1106" s="10">
        <f ca="1">IF(tSeniority_Bonus[[#This Row],[YearFrac]]*$S$2&lt;$S$3,$S$3,tSeniority_Bonus[[#This Row],[YearFrac]]*$S$2)</f>
        <v>17228</v>
      </c>
    </row>
    <row r="1107" spans="1:21">
      <c r="A1107" s="2">
        <v>1261095</v>
      </c>
      <c r="B1107" s="2">
        <v>1099</v>
      </c>
      <c r="C1107" s="2">
        <v>1099</v>
      </c>
      <c r="D1107" s="2" t="s">
        <v>1323</v>
      </c>
      <c r="E1107" s="3">
        <v>38215</v>
      </c>
      <c r="F1107" s="2" t="s">
        <v>322</v>
      </c>
      <c r="G1107" s="2" t="s">
        <v>15</v>
      </c>
      <c r="H1107" s="3">
        <v>39689</v>
      </c>
      <c r="K1107" s="2" t="s">
        <v>142</v>
      </c>
      <c r="L1107" s="2" t="s">
        <v>300</v>
      </c>
      <c r="N1107" t="s">
        <v>3440</v>
      </c>
      <c r="O1107" s="3">
        <v>45306</v>
      </c>
      <c r="P1107" s="2">
        <f t="shared" ca="1" si="34"/>
        <v>20</v>
      </c>
      <c r="Q1107" s="2">
        <f t="shared" ca="1" si="35"/>
        <v>235</v>
      </c>
      <c r="R1107" s="9">
        <f ca="1">ROUNDUP(YEARFRAC(tSeniority_Bonus[[#This Row],[DOH]],TODAY())*12,0)</f>
        <v>236</v>
      </c>
      <c r="S1107" s="10">
        <f ca="1">ROUND(tSeniority_Bonus[[#This Row],[YearFrac]]*$S$2,0)</f>
        <v>17228</v>
      </c>
      <c r="T1107" s="10">
        <f ca="1">IF(tSeniority_Bonus[[#This Row],[YearFrac]]*$S$2&lt;$S$3,$S$3,IF(tSeniority_Bonus[[#This Row],[YearFrac]]*$S$2&gt;$S$4,$S$4,tSeniority_Bonus[[#This Row],[YearFrac]]*$S$2))</f>
        <v>17228</v>
      </c>
      <c r="U1107" s="10">
        <f ca="1">IF(tSeniority_Bonus[[#This Row],[YearFrac]]*$S$2&lt;$S$3,$S$3,tSeniority_Bonus[[#This Row],[YearFrac]]*$S$2)</f>
        <v>17228</v>
      </c>
    </row>
    <row r="1108" spans="1:21">
      <c r="A1108" s="2">
        <v>1261093</v>
      </c>
      <c r="B1108" s="2">
        <v>1100</v>
      </c>
      <c r="C1108" s="2">
        <v>1100</v>
      </c>
      <c r="D1108" s="2" t="s">
        <v>1324</v>
      </c>
      <c r="E1108" s="3">
        <v>38215</v>
      </c>
      <c r="F1108" s="2" t="s">
        <v>322</v>
      </c>
      <c r="G1108" s="2" t="s">
        <v>15</v>
      </c>
      <c r="H1108" s="3">
        <v>39915</v>
      </c>
      <c r="K1108" s="2" t="s">
        <v>54</v>
      </c>
      <c r="L1108" s="2" t="s">
        <v>94</v>
      </c>
      <c r="N1108" t="s">
        <v>3440</v>
      </c>
      <c r="O1108" s="3">
        <v>45306</v>
      </c>
      <c r="P1108" s="2">
        <f t="shared" ca="1" si="34"/>
        <v>20</v>
      </c>
      <c r="Q1108" s="2">
        <f t="shared" ca="1" si="35"/>
        <v>235</v>
      </c>
      <c r="R1108" s="9">
        <f ca="1">ROUNDUP(YEARFRAC(tSeniority_Bonus[[#This Row],[DOH]],TODAY())*12,0)</f>
        <v>236</v>
      </c>
      <c r="S1108" s="10">
        <f ca="1">ROUND(tSeniority_Bonus[[#This Row],[YearFrac]]*$S$2,0)</f>
        <v>17228</v>
      </c>
      <c r="T1108" s="10">
        <f ca="1">IF(tSeniority_Bonus[[#This Row],[YearFrac]]*$S$2&lt;$S$3,$S$3,IF(tSeniority_Bonus[[#This Row],[YearFrac]]*$S$2&gt;$S$4,$S$4,tSeniority_Bonus[[#This Row],[YearFrac]]*$S$2))</f>
        <v>17228</v>
      </c>
      <c r="U1108" s="10">
        <f ca="1">IF(tSeniority_Bonus[[#This Row],[YearFrac]]*$S$2&lt;$S$3,$S$3,tSeniority_Bonus[[#This Row],[YearFrac]]*$S$2)</f>
        <v>17228</v>
      </c>
    </row>
    <row r="1109" spans="1:21">
      <c r="A1109" s="2">
        <v>1261112</v>
      </c>
      <c r="B1109" s="2">
        <v>1101</v>
      </c>
      <c r="C1109" s="2">
        <v>1101</v>
      </c>
      <c r="D1109" s="2" t="s">
        <v>1325</v>
      </c>
      <c r="E1109" s="3">
        <v>38215</v>
      </c>
      <c r="F1109" s="2" t="s">
        <v>211</v>
      </c>
      <c r="G1109" s="2" t="s">
        <v>15</v>
      </c>
      <c r="H1109" s="3">
        <v>40195</v>
      </c>
      <c r="I1109" s="2" t="s">
        <v>709</v>
      </c>
      <c r="L1109" s="2" t="s">
        <v>33</v>
      </c>
      <c r="N1109" t="s">
        <v>3440</v>
      </c>
      <c r="O1109" s="3">
        <v>45306</v>
      </c>
      <c r="P1109" s="2">
        <f t="shared" ca="1" si="34"/>
        <v>20</v>
      </c>
      <c r="Q1109" s="2">
        <f t="shared" ca="1" si="35"/>
        <v>235</v>
      </c>
      <c r="R1109" s="9">
        <f ca="1">ROUNDUP(YEARFRAC(tSeniority_Bonus[[#This Row],[DOH]],TODAY())*12,0)</f>
        <v>236</v>
      </c>
      <c r="S1109" s="10">
        <f ca="1">ROUND(tSeniority_Bonus[[#This Row],[YearFrac]]*$S$2,0)</f>
        <v>17228</v>
      </c>
      <c r="T1109" s="10">
        <f ca="1">IF(tSeniority_Bonus[[#This Row],[YearFrac]]*$S$2&lt;$S$3,$S$3,IF(tSeniority_Bonus[[#This Row],[YearFrac]]*$S$2&gt;$S$4,$S$4,tSeniority_Bonus[[#This Row],[YearFrac]]*$S$2))</f>
        <v>17228</v>
      </c>
      <c r="U1109" s="10">
        <f ca="1">IF(tSeniority_Bonus[[#This Row],[YearFrac]]*$S$2&lt;$S$3,$S$3,tSeniority_Bonus[[#This Row],[YearFrac]]*$S$2)</f>
        <v>17228</v>
      </c>
    </row>
    <row r="1110" spans="1:21">
      <c r="A1110" s="2">
        <v>1261087</v>
      </c>
      <c r="B1110" s="2">
        <v>1102</v>
      </c>
      <c r="C1110" s="2">
        <v>1102</v>
      </c>
      <c r="D1110" s="2" t="s">
        <v>1326</v>
      </c>
      <c r="E1110" s="3">
        <v>38215</v>
      </c>
      <c r="F1110" s="2" t="s">
        <v>322</v>
      </c>
      <c r="G1110" s="2" t="s">
        <v>15</v>
      </c>
      <c r="H1110" s="3">
        <v>45026</v>
      </c>
      <c r="K1110" s="2" t="s">
        <v>32</v>
      </c>
      <c r="L1110" s="2" t="s">
        <v>669</v>
      </c>
      <c r="N1110" t="s">
        <v>3440</v>
      </c>
      <c r="O1110" s="3">
        <v>45306</v>
      </c>
      <c r="P1110" s="2">
        <f t="shared" ca="1" si="34"/>
        <v>20</v>
      </c>
      <c r="Q1110" s="2">
        <f t="shared" ca="1" si="35"/>
        <v>235</v>
      </c>
      <c r="R1110" s="9">
        <f ca="1">ROUNDUP(YEARFRAC(tSeniority_Bonus[[#This Row],[DOH]],TODAY())*12,0)</f>
        <v>236</v>
      </c>
      <c r="S1110" s="10">
        <f ca="1">ROUND(tSeniority_Bonus[[#This Row],[YearFrac]]*$S$2,0)</f>
        <v>17228</v>
      </c>
      <c r="T1110" s="10">
        <f ca="1">IF(tSeniority_Bonus[[#This Row],[YearFrac]]*$S$2&lt;$S$3,$S$3,IF(tSeniority_Bonus[[#This Row],[YearFrac]]*$S$2&gt;$S$4,$S$4,tSeniority_Bonus[[#This Row],[YearFrac]]*$S$2))</f>
        <v>17228</v>
      </c>
      <c r="U1110" s="10">
        <f ca="1">IF(tSeniority_Bonus[[#This Row],[YearFrac]]*$S$2&lt;$S$3,$S$3,tSeniority_Bonus[[#This Row],[YearFrac]]*$S$2)</f>
        <v>17228</v>
      </c>
    </row>
    <row r="1111" spans="1:21">
      <c r="A1111" s="2">
        <v>1261110</v>
      </c>
      <c r="B1111" s="2">
        <v>1103</v>
      </c>
      <c r="C1111" s="2">
        <v>1103</v>
      </c>
      <c r="D1111" s="2" t="s">
        <v>1327</v>
      </c>
      <c r="E1111" s="3">
        <v>38215</v>
      </c>
      <c r="F1111" s="2" t="s">
        <v>14</v>
      </c>
      <c r="G1111" s="2" t="s">
        <v>15</v>
      </c>
      <c r="H1111" s="3">
        <v>45521</v>
      </c>
      <c r="K1111" s="2" t="s">
        <v>52</v>
      </c>
      <c r="L1111" s="2" t="s">
        <v>1328</v>
      </c>
      <c r="N1111" t="s">
        <v>3440</v>
      </c>
      <c r="O1111" s="3">
        <v>45306</v>
      </c>
      <c r="P1111" s="2">
        <f t="shared" ca="1" si="34"/>
        <v>20</v>
      </c>
      <c r="Q1111" s="2">
        <f t="shared" ca="1" si="35"/>
        <v>235</v>
      </c>
      <c r="R1111" s="9">
        <f ca="1">ROUNDUP(YEARFRAC(tSeniority_Bonus[[#This Row],[DOH]],TODAY())*12,0)</f>
        <v>236</v>
      </c>
      <c r="S1111" s="10">
        <f ca="1">ROUND(tSeniority_Bonus[[#This Row],[YearFrac]]*$S$2,0)</f>
        <v>17228</v>
      </c>
      <c r="T1111" s="10">
        <f ca="1">IF(tSeniority_Bonus[[#This Row],[YearFrac]]*$S$2&lt;$S$3,$S$3,IF(tSeniority_Bonus[[#This Row],[YearFrac]]*$S$2&gt;$S$4,$S$4,tSeniority_Bonus[[#This Row],[YearFrac]]*$S$2))</f>
        <v>17228</v>
      </c>
      <c r="U1111" s="10">
        <f ca="1">IF(tSeniority_Bonus[[#This Row],[YearFrac]]*$S$2&lt;$S$3,$S$3,tSeniority_Bonus[[#This Row],[YearFrac]]*$S$2)</f>
        <v>17228</v>
      </c>
    </row>
    <row r="1112" spans="1:21">
      <c r="A1112" s="2">
        <v>1260938</v>
      </c>
      <c r="B1112" s="2">
        <v>1104</v>
      </c>
      <c r="C1112" s="2">
        <v>1104</v>
      </c>
      <c r="D1112" s="2" t="s">
        <v>1329</v>
      </c>
      <c r="E1112" s="3">
        <v>38215</v>
      </c>
      <c r="F1112" s="2" t="s">
        <v>211</v>
      </c>
      <c r="G1112" s="2" t="s">
        <v>15</v>
      </c>
      <c r="H1112" s="3">
        <v>39738</v>
      </c>
      <c r="J1112" s="2" t="s">
        <v>60</v>
      </c>
      <c r="K1112" s="2" t="s">
        <v>21</v>
      </c>
      <c r="L1112" s="2" t="s">
        <v>1034</v>
      </c>
      <c r="N1112" t="s">
        <v>3440</v>
      </c>
      <c r="O1112" s="3">
        <v>45306</v>
      </c>
      <c r="P1112" s="2">
        <f t="shared" ca="1" si="34"/>
        <v>20</v>
      </c>
      <c r="Q1112" s="2">
        <f t="shared" ca="1" si="35"/>
        <v>235</v>
      </c>
      <c r="R1112" s="9">
        <f ca="1">ROUNDUP(YEARFRAC(tSeniority_Bonus[[#This Row],[DOH]],TODAY())*12,0)</f>
        <v>236</v>
      </c>
      <c r="S1112" s="10">
        <f ca="1">ROUND(tSeniority_Bonus[[#This Row],[YearFrac]]*$S$2,0)</f>
        <v>17228</v>
      </c>
      <c r="T1112" s="10">
        <f ca="1">IF(tSeniority_Bonus[[#This Row],[YearFrac]]*$S$2&lt;$S$3,$S$3,IF(tSeniority_Bonus[[#This Row],[YearFrac]]*$S$2&gt;$S$4,$S$4,tSeniority_Bonus[[#This Row],[YearFrac]]*$S$2))</f>
        <v>17228</v>
      </c>
      <c r="U1112" s="10">
        <f ca="1">IF(tSeniority_Bonus[[#This Row],[YearFrac]]*$S$2&lt;$S$3,$S$3,tSeniority_Bonus[[#This Row],[YearFrac]]*$S$2)</f>
        <v>17228</v>
      </c>
    </row>
    <row r="1113" spans="1:21">
      <c r="A1113" s="2">
        <v>1261106</v>
      </c>
      <c r="B1113" s="2">
        <v>1105</v>
      </c>
      <c r="C1113" s="2">
        <v>1105</v>
      </c>
      <c r="D1113" s="2" t="s">
        <v>1330</v>
      </c>
      <c r="E1113" s="3">
        <v>38215</v>
      </c>
      <c r="F1113" s="2" t="s">
        <v>28</v>
      </c>
      <c r="G1113" s="2" t="s">
        <v>15</v>
      </c>
      <c r="H1113" s="3">
        <v>46427</v>
      </c>
      <c r="K1113" s="2" t="s">
        <v>63</v>
      </c>
      <c r="L1113" s="2" t="s">
        <v>50</v>
      </c>
      <c r="N1113" t="s">
        <v>3440</v>
      </c>
      <c r="O1113" s="3">
        <v>45306</v>
      </c>
      <c r="P1113" s="2">
        <f t="shared" ca="1" si="34"/>
        <v>20</v>
      </c>
      <c r="Q1113" s="2">
        <f t="shared" ca="1" si="35"/>
        <v>235</v>
      </c>
      <c r="R1113" s="9">
        <f ca="1">ROUNDUP(YEARFRAC(tSeniority_Bonus[[#This Row],[DOH]],TODAY())*12,0)</f>
        <v>236</v>
      </c>
      <c r="S1113" s="10">
        <f ca="1">ROUND(tSeniority_Bonus[[#This Row],[YearFrac]]*$S$2,0)</f>
        <v>17228</v>
      </c>
      <c r="T1113" s="10">
        <f ca="1">IF(tSeniority_Bonus[[#This Row],[YearFrac]]*$S$2&lt;$S$3,$S$3,IF(tSeniority_Bonus[[#This Row],[YearFrac]]*$S$2&gt;$S$4,$S$4,tSeniority_Bonus[[#This Row],[YearFrac]]*$S$2))</f>
        <v>17228</v>
      </c>
      <c r="U1113" s="10">
        <f ca="1">IF(tSeniority_Bonus[[#This Row],[YearFrac]]*$S$2&lt;$S$3,$S$3,tSeniority_Bonus[[#This Row],[YearFrac]]*$S$2)</f>
        <v>17228</v>
      </c>
    </row>
    <row r="1114" spans="1:21">
      <c r="A1114" s="2">
        <v>1267319</v>
      </c>
      <c r="B1114" s="2">
        <v>1106</v>
      </c>
      <c r="C1114" s="2">
        <v>1106</v>
      </c>
      <c r="D1114" s="2" t="s">
        <v>1331</v>
      </c>
      <c r="E1114" s="3">
        <v>38221</v>
      </c>
      <c r="F1114" s="2" t="s">
        <v>246</v>
      </c>
      <c r="G1114" s="2" t="s">
        <v>15</v>
      </c>
      <c r="H1114" s="3"/>
      <c r="K1114" s="2" t="s">
        <v>65</v>
      </c>
      <c r="L1114" s="2" t="s">
        <v>781</v>
      </c>
      <c r="N1114" t="s">
        <v>3440</v>
      </c>
      <c r="O1114" s="3">
        <v>45306</v>
      </c>
      <c r="P1114" s="2">
        <f t="shared" ca="1" si="34"/>
        <v>20</v>
      </c>
      <c r="Q1114" s="2">
        <f t="shared" ca="1" si="35"/>
        <v>235</v>
      </c>
      <c r="R1114" s="9">
        <f ca="1">ROUNDUP(YEARFRAC(tSeniority_Bonus[[#This Row],[DOH]],TODAY())*12,0)</f>
        <v>236</v>
      </c>
      <c r="S1114" s="10">
        <f ca="1">ROUND(tSeniority_Bonus[[#This Row],[YearFrac]]*$S$2,0)</f>
        <v>17228</v>
      </c>
      <c r="T1114" s="10">
        <f ca="1">IF(tSeniority_Bonus[[#This Row],[YearFrac]]*$S$2&lt;$S$3,$S$3,IF(tSeniority_Bonus[[#This Row],[YearFrac]]*$S$2&gt;$S$4,$S$4,tSeniority_Bonus[[#This Row],[YearFrac]]*$S$2))</f>
        <v>17228</v>
      </c>
      <c r="U1114" s="10">
        <f ca="1">IF(tSeniority_Bonus[[#This Row],[YearFrac]]*$S$2&lt;$S$3,$S$3,tSeniority_Bonus[[#This Row],[YearFrac]]*$S$2)</f>
        <v>17228</v>
      </c>
    </row>
    <row r="1115" spans="1:21">
      <c r="A1115" s="2">
        <v>1267310</v>
      </c>
      <c r="B1115" s="2">
        <v>1107</v>
      </c>
      <c r="C1115" s="2">
        <v>1107</v>
      </c>
      <c r="D1115" s="2" t="s">
        <v>1332</v>
      </c>
      <c r="E1115" s="3">
        <v>38221</v>
      </c>
      <c r="F1115" s="2" t="s">
        <v>28</v>
      </c>
      <c r="G1115" s="2" t="s">
        <v>15</v>
      </c>
      <c r="H1115" s="3">
        <v>44689</v>
      </c>
      <c r="K1115" s="2" t="s">
        <v>43</v>
      </c>
      <c r="L1115" s="2" t="s">
        <v>71</v>
      </c>
      <c r="N1115" t="s">
        <v>3440</v>
      </c>
      <c r="O1115" s="3">
        <v>45306</v>
      </c>
      <c r="P1115" s="2">
        <f t="shared" ca="1" si="34"/>
        <v>20</v>
      </c>
      <c r="Q1115" s="2">
        <f t="shared" ca="1" si="35"/>
        <v>235</v>
      </c>
      <c r="R1115" s="9">
        <f ca="1">ROUNDUP(YEARFRAC(tSeniority_Bonus[[#This Row],[DOH]],TODAY())*12,0)</f>
        <v>236</v>
      </c>
      <c r="S1115" s="10">
        <f ca="1">ROUND(tSeniority_Bonus[[#This Row],[YearFrac]]*$S$2,0)</f>
        <v>17228</v>
      </c>
      <c r="T1115" s="10">
        <f ca="1">IF(tSeniority_Bonus[[#This Row],[YearFrac]]*$S$2&lt;$S$3,$S$3,IF(tSeniority_Bonus[[#This Row],[YearFrac]]*$S$2&gt;$S$4,$S$4,tSeniority_Bonus[[#This Row],[YearFrac]]*$S$2))</f>
        <v>17228</v>
      </c>
      <c r="U1115" s="10">
        <f ca="1">IF(tSeniority_Bonus[[#This Row],[YearFrac]]*$S$2&lt;$S$3,$S$3,tSeniority_Bonus[[#This Row],[YearFrac]]*$S$2)</f>
        <v>17228</v>
      </c>
    </row>
    <row r="1116" spans="1:21">
      <c r="A1116" s="2">
        <v>1266209</v>
      </c>
      <c r="B1116" s="2">
        <v>1108</v>
      </c>
      <c r="C1116" s="2">
        <v>1108</v>
      </c>
      <c r="D1116" s="2" t="s">
        <v>1333</v>
      </c>
      <c r="E1116" s="3">
        <v>38221</v>
      </c>
      <c r="F1116" s="2" t="s">
        <v>28</v>
      </c>
      <c r="G1116" s="2" t="s">
        <v>15</v>
      </c>
      <c r="H1116" s="3">
        <v>45414</v>
      </c>
      <c r="K1116" s="2" t="s">
        <v>63</v>
      </c>
      <c r="L1116" s="2" t="s">
        <v>533</v>
      </c>
      <c r="N1116" t="s">
        <v>3440</v>
      </c>
      <c r="O1116" s="3">
        <v>45306</v>
      </c>
      <c r="P1116" s="2">
        <f t="shared" ca="1" si="34"/>
        <v>20</v>
      </c>
      <c r="Q1116" s="2">
        <f t="shared" ca="1" si="35"/>
        <v>235</v>
      </c>
      <c r="R1116" s="9">
        <f ca="1">ROUNDUP(YEARFRAC(tSeniority_Bonus[[#This Row],[DOH]],TODAY())*12,0)</f>
        <v>236</v>
      </c>
      <c r="S1116" s="10">
        <f ca="1">ROUND(tSeniority_Bonus[[#This Row],[YearFrac]]*$S$2,0)</f>
        <v>17228</v>
      </c>
      <c r="T1116" s="10">
        <f ca="1">IF(tSeniority_Bonus[[#This Row],[YearFrac]]*$S$2&lt;$S$3,$S$3,IF(tSeniority_Bonus[[#This Row],[YearFrac]]*$S$2&gt;$S$4,$S$4,tSeniority_Bonus[[#This Row],[YearFrac]]*$S$2))</f>
        <v>17228</v>
      </c>
      <c r="U1116" s="10">
        <f ca="1">IF(tSeniority_Bonus[[#This Row],[YearFrac]]*$S$2&lt;$S$3,$S$3,tSeniority_Bonus[[#This Row],[YearFrac]]*$S$2)</f>
        <v>17228</v>
      </c>
    </row>
    <row r="1117" spans="1:21">
      <c r="A1117" s="2">
        <v>1263226</v>
      </c>
      <c r="B1117" s="2">
        <v>1109</v>
      </c>
      <c r="C1117" s="2">
        <v>1109</v>
      </c>
      <c r="D1117" s="2" t="s">
        <v>1334</v>
      </c>
      <c r="E1117" s="3">
        <v>38222</v>
      </c>
      <c r="F1117" s="2" t="s">
        <v>246</v>
      </c>
      <c r="G1117" s="2" t="s">
        <v>15</v>
      </c>
      <c r="H1117" s="3">
        <v>43606</v>
      </c>
      <c r="K1117" s="2" t="s">
        <v>16</v>
      </c>
      <c r="L1117" s="2" t="s">
        <v>846</v>
      </c>
      <c r="N1117" t="s">
        <v>3440</v>
      </c>
      <c r="O1117" s="3">
        <v>45306</v>
      </c>
      <c r="P1117" s="2">
        <f t="shared" ca="1" si="34"/>
        <v>20</v>
      </c>
      <c r="Q1117" s="2">
        <f t="shared" ca="1" si="35"/>
        <v>235</v>
      </c>
      <c r="R1117" s="9">
        <f ca="1">ROUNDUP(YEARFRAC(tSeniority_Bonus[[#This Row],[DOH]],TODAY())*12,0)</f>
        <v>236</v>
      </c>
      <c r="S1117" s="10">
        <f ca="1">ROUND(tSeniority_Bonus[[#This Row],[YearFrac]]*$S$2,0)</f>
        <v>17228</v>
      </c>
      <c r="T1117" s="10">
        <f ca="1">IF(tSeniority_Bonus[[#This Row],[YearFrac]]*$S$2&lt;$S$3,$S$3,IF(tSeniority_Bonus[[#This Row],[YearFrac]]*$S$2&gt;$S$4,$S$4,tSeniority_Bonus[[#This Row],[YearFrac]]*$S$2))</f>
        <v>17228</v>
      </c>
      <c r="U1117" s="10">
        <f ca="1">IF(tSeniority_Bonus[[#This Row],[YearFrac]]*$S$2&lt;$S$3,$S$3,tSeniority_Bonus[[#This Row],[YearFrac]]*$S$2)</f>
        <v>17228</v>
      </c>
    </row>
    <row r="1118" spans="1:21">
      <c r="A1118" s="2">
        <v>1263219</v>
      </c>
      <c r="B1118" s="2">
        <v>1110</v>
      </c>
      <c r="C1118" s="2">
        <v>1110</v>
      </c>
      <c r="D1118" s="2" t="s">
        <v>1335</v>
      </c>
      <c r="E1118" s="3">
        <v>38222</v>
      </c>
      <c r="F1118" s="2" t="s">
        <v>28</v>
      </c>
      <c r="G1118" s="2" t="s">
        <v>15</v>
      </c>
      <c r="H1118" s="3">
        <v>44571</v>
      </c>
      <c r="K1118" s="2" t="s">
        <v>80</v>
      </c>
      <c r="L1118" s="2" t="s">
        <v>127</v>
      </c>
      <c r="N1118" t="s">
        <v>3440</v>
      </c>
      <c r="O1118" s="3">
        <v>45306</v>
      </c>
      <c r="P1118" s="2">
        <f t="shared" ca="1" si="34"/>
        <v>20</v>
      </c>
      <c r="Q1118" s="2">
        <f t="shared" ca="1" si="35"/>
        <v>235</v>
      </c>
      <c r="R1118" s="9">
        <f ca="1">ROUNDUP(YEARFRAC(tSeniority_Bonus[[#This Row],[DOH]],TODAY())*12,0)</f>
        <v>236</v>
      </c>
      <c r="S1118" s="10">
        <f ca="1">ROUND(tSeniority_Bonus[[#This Row],[YearFrac]]*$S$2,0)</f>
        <v>17228</v>
      </c>
      <c r="T1118" s="10">
        <f ca="1">IF(tSeniority_Bonus[[#This Row],[YearFrac]]*$S$2&lt;$S$3,$S$3,IF(tSeniority_Bonus[[#This Row],[YearFrac]]*$S$2&gt;$S$4,$S$4,tSeniority_Bonus[[#This Row],[YearFrac]]*$S$2))</f>
        <v>17228</v>
      </c>
      <c r="U1118" s="10">
        <f ca="1">IF(tSeniority_Bonus[[#This Row],[YearFrac]]*$S$2&lt;$S$3,$S$3,tSeniority_Bonus[[#This Row],[YearFrac]]*$S$2)</f>
        <v>17228</v>
      </c>
    </row>
    <row r="1119" spans="1:21">
      <c r="A1119" s="2">
        <v>1263215</v>
      </c>
      <c r="B1119" s="2">
        <v>1111</v>
      </c>
      <c r="C1119" s="2">
        <v>1111</v>
      </c>
      <c r="D1119" s="2" t="s">
        <v>1336</v>
      </c>
      <c r="E1119" s="3">
        <v>38222</v>
      </c>
      <c r="F1119" s="2" t="s">
        <v>28</v>
      </c>
      <c r="G1119" s="2" t="s">
        <v>15</v>
      </c>
      <c r="H1119" s="3">
        <v>44521</v>
      </c>
      <c r="J1119" s="2" t="s">
        <v>60</v>
      </c>
      <c r="K1119" s="2" t="s">
        <v>43</v>
      </c>
      <c r="L1119" s="2" t="s">
        <v>263</v>
      </c>
      <c r="N1119" t="s">
        <v>3440</v>
      </c>
      <c r="O1119" s="3">
        <v>45306</v>
      </c>
      <c r="P1119" s="2">
        <f t="shared" ca="1" si="34"/>
        <v>20</v>
      </c>
      <c r="Q1119" s="2">
        <f t="shared" ca="1" si="35"/>
        <v>235</v>
      </c>
      <c r="R1119" s="9">
        <f ca="1">ROUNDUP(YEARFRAC(tSeniority_Bonus[[#This Row],[DOH]],TODAY())*12,0)</f>
        <v>236</v>
      </c>
      <c r="S1119" s="10">
        <f ca="1">ROUND(tSeniority_Bonus[[#This Row],[YearFrac]]*$S$2,0)</f>
        <v>17228</v>
      </c>
      <c r="T1119" s="10">
        <f ca="1">IF(tSeniority_Bonus[[#This Row],[YearFrac]]*$S$2&lt;$S$3,$S$3,IF(tSeniority_Bonus[[#This Row],[YearFrac]]*$S$2&gt;$S$4,$S$4,tSeniority_Bonus[[#This Row],[YearFrac]]*$S$2))</f>
        <v>17228</v>
      </c>
      <c r="U1119" s="10">
        <f ca="1">IF(tSeniority_Bonus[[#This Row],[YearFrac]]*$S$2&lt;$S$3,$S$3,tSeniority_Bonus[[#This Row],[YearFrac]]*$S$2)</f>
        <v>17228</v>
      </c>
    </row>
    <row r="1120" spans="1:21">
      <c r="A1120" s="2">
        <v>1263216</v>
      </c>
      <c r="B1120" s="2">
        <v>1112</v>
      </c>
      <c r="C1120" s="2">
        <v>1112</v>
      </c>
      <c r="D1120" s="2" t="s">
        <v>1337</v>
      </c>
      <c r="E1120" s="3">
        <v>38222</v>
      </c>
      <c r="F1120" s="2" t="s">
        <v>28</v>
      </c>
      <c r="G1120" s="2" t="s">
        <v>15</v>
      </c>
      <c r="H1120" s="3">
        <v>44892</v>
      </c>
      <c r="K1120" s="2" t="s">
        <v>389</v>
      </c>
      <c r="L1120" s="2" t="s">
        <v>67</v>
      </c>
      <c r="N1120" t="s">
        <v>3440</v>
      </c>
      <c r="O1120" s="3">
        <v>45306</v>
      </c>
      <c r="P1120" s="2">
        <f t="shared" ca="1" si="34"/>
        <v>20</v>
      </c>
      <c r="Q1120" s="2">
        <f t="shared" ca="1" si="35"/>
        <v>235</v>
      </c>
      <c r="R1120" s="9">
        <f ca="1">ROUNDUP(YEARFRAC(tSeniority_Bonus[[#This Row],[DOH]],TODAY())*12,0)</f>
        <v>236</v>
      </c>
      <c r="S1120" s="10">
        <f ca="1">ROUND(tSeniority_Bonus[[#This Row],[YearFrac]]*$S$2,0)</f>
        <v>17228</v>
      </c>
      <c r="T1120" s="10">
        <f ca="1">IF(tSeniority_Bonus[[#This Row],[YearFrac]]*$S$2&lt;$S$3,$S$3,IF(tSeniority_Bonus[[#This Row],[YearFrac]]*$S$2&gt;$S$4,$S$4,tSeniority_Bonus[[#This Row],[YearFrac]]*$S$2))</f>
        <v>17228</v>
      </c>
      <c r="U1120" s="10">
        <f ca="1">IF(tSeniority_Bonus[[#This Row],[YearFrac]]*$S$2&lt;$S$3,$S$3,tSeniority_Bonus[[#This Row],[YearFrac]]*$S$2)</f>
        <v>17228</v>
      </c>
    </row>
    <row r="1121" spans="1:21">
      <c r="A1121" s="2">
        <v>1263212</v>
      </c>
      <c r="B1121" s="2">
        <v>1113</v>
      </c>
      <c r="C1121" s="2">
        <v>1113</v>
      </c>
      <c r="D1121" s="2" t="s">
        <v>1338</v>
      </c>
      <c r="E1121" s="3">
        <v>38222</v>
      </c>
      <c r="F1121" s="2" t="s">
        <v>57</v>
      </c>
      <c r="G1121" s="2" t="s">
        <v>15</v>
      </c>
      <c r="H1121" s="3">
        <v>45521</v>
      </c>
      <c r="K1121" s="2" t="s">
        <v>63</v>
      </c>
      <c r="L1121" s="2" t="s">
        <v>152</v>
      </c>
      <c r="N1121" t="s">
        <v>3440</v>
      </c>
      <c r="O1121" s="3">
        <v>45306</v>
      </c>
      <c r="P1121" s="2">
        <f t="shared" ca="1" si="34"/>
        <v>20</v>
      </c>
      <c r="Q1121" s="2">
        <f t="shared" ca="1" si="35"/>
        <v>235</v>
      </c>
      <c r="R1121" s="9">
        <f ca="1">ROUNDUP(YEARFRAC(tSeniority_Bonus[[#This Row],[DOH]],TODAY())*12,0)</f>
        <v>236</v>
      </c>
      <c r="S1121" s="10">
        <f ca="1">ROUND(tSeniority_Bonus[[#This Row],[YearFrac]]*$S$2,0)</f>
        <v>17228</v>
      </c>
      <c r="T1121" s="10">
        <f ca="1">IF(tSeniority_Bonus[[#This Row],[YearFrac]]*$S$2&lt;$S$3,$S$3,IF(tSeniority_Bonus[[#This Row],[YearFrac]]*$S$2&gt;$S$4,$S$4,tSeniority_Bonus[[#This Row],[YearFrac]]*$S$2))</f>
        <v>17228</v>
      </c>
      <c r="U1121" s="10">
        <f ca="1">IF(tSeniority_Bonus[[#This Row],[YearFrac]]*$S$2&lt;$S$3,$S$3,tSeniority_Bonus[[#This Row],[YearFrac]]*$S$2)</f>
        <v>17228</v>
      </c>
    </row>
    <row r="1122" spans="1:21">
      <c r="A1122" s="2">
        <v>1263223</v>
      </c>
      <c r="B1122" s="2">
        <v>1114</v>
      </c>
      <c r="C1122" s="2">
        <v>1114</v>
      </c>
      <c r="D1122" s="2" t="s">
        <v>1339</v>
      </c>
      <c r="E1122" s="3">
        <v>38222</v>
      </c>
      <c r="F1122" s="2" t="s">
        <v>14</v>
      </c>
      <c r="G1122" s="2" t="s">
        <v>15</v>
      </c>
      <c r="H1122" s="3">
        <v>45604</v>
      </c>
      <c r="J1122" s="2" t="s">
        <v>60</v>
      </c>
      <c r="K1122" s="2" t="s">
        <v>52</v>
      </c>
      <c r="L1122" s="2" t="s">
        <v>661</v>
      </c>
      <c r="N1122" t="s">
        <v>3440</v>
      </c>
      <c r="O1122" s="3">
        <v>45306</v>
      </c>
      <c r="P1122" s="2">
        <f t="shared" ca="1" si="34"/>
        <v>20</v>
      </c>
      <c r="Q1122" s="2">
        <f t="shared" ca="1" si="35"/>
        <v>235</v>
      </c>
      <c r="R1122" s="9">
        <f ca="1">ROUNDUP(YEARFRAC(tSeniority_Bonus[[#This Row],[DOH]],TODAY())*12,0)</f>
        <v>236</v>
      </c>
      <c r="S1122" s="10">
        <f ca="1">ROUND(tSeniority_Bonus[[#This Row],[YearFrac]]*$S$2,0)</f>
        <v>17228</v>
      </c>
      <c r="T1122" s="10">
        <f ca="1">IF(tSeniority_Bonus[[#This Row],[YearFrac]]*$S$2&lt;$S$3,$S$3,IF(tSeniority_Bonus[[#This Row],[YearFrac]]*$S$2&gt;$S$4,$S$4,tSeniority_Bonus[[#This Row],[YearFrac]]*$S$2))</f>
        <v>17228</v>
      </c>
      <c r="U1122" s="10">
        <f ca="1">IF(tSeniority_Bonus[[#This Row],[YearFrac]]*$S$2&lt;$S$3,$S$3,tSeniority_Bonus[[#This Row],[YearFrac]]*$S$2)</f>
        <v>17228</v>
      </c>
    </row>
    <row r="1123" spans="1:21">
      <c r="A1123" s="2">
        <v>1274238</v>
      </c>
      <c r="B1123" s="2">
        <v>1115</v>
      </c>
      <c r="C1123" s="2">
        <v>1115</v>
      </c>
      <c r="D1123" s="2" t="s">
        <v>1340</v>
      </c>
      <c r="E1123" s="3">
        <v>38237</v>
      </c>
      <c r="F1123" s="2" t="s">
        <v>28</v>
      </c>
      <c r="G1123" s="2" t="s">
        <v>15</v>
      </c>
      <c r="H1123" s="3">
        <v>42982</v>
      </c>
      <c r="J1123" s="2" t="s">
        <v>35</v>
      </c>
      <c r="K1123" s="2" t="s">
        <v>63</v>
      </c>
      <c r="L1123" s="2" t="s">
        <v>846</v>
      </c>
      <c r="N1123" t="s">
        <v>3440</v>
      </c>
      <c r="O1123" s="3">
        <v>45306</v>
      </c>
      <c r="P1123" s="2">
        <f t="shared" ca="1" si="34"/>
        <v>20</v>
      </c>
      <c r="Q1123" s="2">
        <f t="shared" ca="1" si="35"/>
        <v>234</v>
      </c>
      <c r="R1123" s="9">
        <f ca="1">ROUNDUP(YEARFRAC(tSeniority_Bonus[[#This Row],[DOH]],TODAY())*12,0)</f>
        <v>235</v>
      </c>
      <c r="S1123" s="10">
        <f ca="1">ROUND(tSeniority_Bonus[[#This Row],[YearFrac]]*$S$2,0)</f>
        <v>17155</v>
      </c>
      <c r="T1123" s="10">
        <f ca="1">IF(tSeniority_Bonus[[#This Row],[YearFrac]]*$S$2&lt;$S$3,$S$3,IF(tSeniority_Bonus[[#This Row],[YearFrac]]*$S$2&gt;$S$4,$S$4,tSeniority_Bonus[[#This Row],[YearFrac]]*$S$2))</f>
        <v>17155</v>
      </c>
      <c r="U1123" s="10">
        <f ca="1">IF(tSeniority_Bonus[[#This Row],[YearFrac]]*$S$2&lt;$S$3,$S$3,tSeniority_Bonus[[#This Row],[YearFrac]]*$S$2)</f>
        <v>17155</v>
      </c>
    </row>
    <row r="1124" spans="1:21">
      <c r="A1124" s="2">
        <v>1274131</v>
      </c>
      <c r="B1124" s="2">
        <v>1116</v>
      </c>
      <c r="C1124" s="2">
        <v>1116</v>
      </c>
      <c r="D1124" s="2" t="s">
        <v>1341</v>
      </c>
      <c r="E1124" s="3">
        <v>38238</v>
      </c>
      <c r="F1124" s="2" t="s">
        <v>57</v>
      </c>
      <c r="G1124" s="2" t="s">
        <v>15</v>
      </c>
      <c r="H1124" s="3">
        <v>45938</v>
      </c>
      <c r="J1124" s="2" t="s">
        <v>60</v>
      </c>
      <c r="K1124" s="2" t="s">
        <v>135</v>
      </c>
      <c r="L1124" s="2" t="s">
        <v>199</v>
      </c>
      <c r="N1124" t="s">
        <v>3440</v>
      </c>
      <c r="O1124" s="3">
        <v>45306</v>
      </c>
      <c r="P1124" s="2">
        <f t="shared" ca="1" si="34"/>
        <v>20</v>
      </c>
      <c r="Q1124" s="2">
        <f t="shared" ca="1" si="35"/>
        <v>234</v>
      </c>
      <c r="R1124" s="9">
        <f ca="1">ROUNDUP(YEARFRAC(tSeniority_Bonus[[#This Row],[DOH]],TODAY())*12,0)</f>
        <v>235</v>
      </c>
      <c r="S1124" s="10">
        <f ca="1">ROUND(tSeniority_Bonus[[#This Row],[YearFrac]]*$S$2,0)</f>
        <v>17155</v>
      </c>
      <c r="T1124" s="10">
        <f ca="1">IF(tSeniority_Bonus[[#This Row],[YearFrac]]*$S$2&lt;$S$3,$S$3,IF(tSeniority_Bonus[[#This Row],[YearFrac]]*$S$2&gt;$S$4,$S$4,tSeniority_Bonus[[#This Row],[YearFrac]]*$S$2))</f>
        <v>17155</v>
      </c>
      <c r="U1124" s="10">
        <f ca="1">IF(tSeniority_Bonus[[#This Row],[YearFrac]]*$S$2&lt;$S$3,$S$3,tSeniority_Bonus[[#This Row],[YearFrac]]*$S$2)</f>
        <v>17155</v>
      </c>
    </row>
    <row r="1125" spans="1:21">
      <c r="A1125" s="2">
        <v>1270839</v>
      </c>
      <c r="B1125" s="2">
        <v>1117</v>
      </c>
      <c r="C1125" s="2">
        <v>1117</v>
      </c>
      <c r="D1125" s="2" t="s">
        <v>1342</v>
      </c>
      <c r="E1125" s="3">
        <v>38243</v>
      </c>
      <c r="F1125" s="2" t="s">
        <v>211</v>
      </c>
      <c r="G1125" s="2" t="s">
        <v>15</v>
      </c>
      <c r="H1125" s="3">
        <v>39738</v>
      </c>
      <c r="K1125" s="2" t="s">
        <v>63</v>
      </c>
      <c r="L1125" s="2" t="s">
        <v>300</v>
      </c>
      <c r="N1125" t="s">
        <v>3440</v>
      </c>
      <c r="O1125" s="3">
        <v>45306</v>
      </c>
      <c r="P1125" s="2">
        <f t="shared" ca="1" si="34"/>
        <v>20</v>
      </c>
      <c r="Q1125" s="2">
        <f t="shared" ca="1" si="35"/>
        <v>234</v>
      </c>
      <c r="R1125" s="9">
        <f ca="1">ROUNDUP(YEARFRAC(tSeniority_Bonus[[#This Row],[DOH]],TODAY())*12,0)</f>
        <v>235</v>
      </c>
      <c r="S1125" s="10">
        <f ca="1">ROUND(tSeniority_Bonus[[#This Row],[YearFrac]]*$S$2,0)</f>
        <v>17155</v>
      </c>
      <c r="T1125" s="10">
        <f ca="1">IF(tSeniority_Bonus[[#This Row],[YearFrac]]*$S$2&lt;$S$3,$S$3,IF(tSeniority_Bonus[[#This Row],[YearFrac]]*$S$2&gt;$S$4,$S$4,tSeniority_Bonus[[#This Row],[YearFrac]]*$S$2))</f>
        <v>17155</v>
      </c>
      <c r="U1125" s="10">
        <f ca="1">IF(tSeniority_Bonus[[#This Row],[YearFrac]]*$S$2&lt;$S$3,$S$3,tSeniority_Bonus[[#This Row],[YearFrac]]*$S$2)</f>
        <v>17155</v>
      </c>
    </row>
    <row r="1126" spans="1:21">
      <c r="A1126" s="2">
        <v>1270881</v>
      </c>
      <c r="B1126" s="2">
        <v>1118</v>
      </c>
      <c r="C1126" s="2">
        <v>1118</v>
      </c>
      <c r="D1126" s="2" t="s">
        <v>1343</v>
      </c>
      <c r="E1126" s="3">
        <v>38243</v>
      </c>
      <c r="F1126" s="2" t="s">
        <v>31</v>
      </c>
      <c r="G1126" s="2" t="s">
        <v>15</v>
      </c>
      <c r="H1126" s="3">
        <v>46243</v>
      </c>
      <c r="K1126" s="2" t="s">
        <v>80</v>
      </c>
      <c r="L1126" s="2" t="s">
        <v>174</v>
      </c>
      <c r="N1126" t="s">
        <v>3440</v>
      </c>
      <c r="O1126" s="3">
        <v>45306</v>
      </c>
      <c r="P1126" s="2">
        <f t="shared" ca="1" si="34"/>
        <v>20</v>
      </c>
      <c r="Q1126" s="2">
        <f t="shared" ca="1" si="35"/>
        <v>234</v>
      </c>
      <c r="R1126" s="9">
        <f ca="1">ROUNDUP(YEARFRAC(tSeniority_Bonus[[#This Row],[DOH]],TODAY())*12,0)</f>
        <v>235</v>
      </c>
      <c r="S1126" s="10">
        <f ca="1">ROUND(tSeniority_Bonus[[#This Row],[YearFrac]]*$S$2,0)</f>
        <v>17155</v>
      </c>
      <c r="T1126" s="10">
        <f ca="1">IF(tSeniority_Bonus[[#This Row],[YearFrac]]*$S$2&lt;$S$3,$S$3,IF(tSeniority_Bonus[[#This Row],[YearFrac]]*$S$2&gt;$S$4,$S$4,tSeniority_Bonus[[#This Row],[YearFrac]]*$S$2))</f>
        <v>17155</v>
      </c>
      <c r="U1126" s="10">
        <f ca="1">IF(tSeniority_Bonus[[#This Row],[YearFrac]]*$S$2&lt;$S$3,$S$3,tSeniority_Bonus[[#This Row],[YearFrac]]*$S$2)</f>
        <v>17155</v>
      </c>
    </row>
    <row r="1127" spans="1:21">
      <c r="A1127" s="2">
        <v>1270882</v>
      </c>
      <c r="B1127" s="2">
        <v>1119</v>
      </c>
      <c r="C1127" s="2">
        <v>1119</v>
      </c>
      <c r="D1127" s="2" t="s">
        <v>1344</v>
      </c>
      <c r="E1127" s="3">
        <v>38243</v>
      </c>
      <c r="F1127" s="2" t="s">
        <v>322</v>
      </c>
      <c r="G1127" s="2" t="s">
        <v>15</v>
      </c>
      <c r="H1127" s="3">
        <v>39689</v>
      </c>
      <c r="K1127" s="2" t="s">
        <v>21</v>
      </c>
      <c r="L1127" s="2" t="s">
        <v>300</v>
      </c>
      <c r="N1127" t="s">
        <v>3440</v>
      </c>
      <c r="O1127" s="3">
        <v>45306</v>
      </c>
      <c r="P1127" s="2">
        <f t="shared" ca="1" si="34"/>
        <v>20</v>
      </c>
      <c r="Q1127" s="2">
        <f t="shared" ca="1" si="35"/>
        <v>234</v>
      </c>
      <c r="R1127" s="9">
        <f ca="1">ROUNDUP(YEARFRAC(tSeniority_Bonus[[#This Row],[DOH]],TODAY())*12,0)</f>
        <v>235</v>
      </c>
      <c r="S1127" s="10">
        <f ca="1">ROUND(tSeniority_Bonus[[#This Row],[YearFrac]]*$S$2,0)</f>
        <v>17155</v>
      </c>
      <c r="T1127" s="10">
        <f ca="1">IF(tSeniority_Bonus[[#This Row],[YearFrac]]*$S$2&lt;$S$3,$S$3,IF(tSeniority_Bonus[[#This Row],[YearFrac]]*$S$2&gt;$S$4,$S$4,tSeniority_Bonus[[#This Row],[YearFrac]]*$S$2))</f>
        <v>17155</v>
      </c>
      <c r="U1127" s="10">
        <f ca="1">IF(tSeniority_Bonus[[#This Row],[YearFrac]]*$S$2&lt;$S$3,$S$3,tSeniority_Bonus[[#This Row],[YearFrac]]*$S$2)</f>
        <v>17155</v>
      </c>
    </row>
    <row r="1128" spans="1:21">
      <c r="A1128" s="2">
        <v>1270870</v>
      </c>
      <c r="B1128" s="2">
        <v>1120</v>
      </c>
      <c r="C1128" s="2">
        <v>1120</v>
      </c>
      <c r="D1128" s="2" t="s">
        <v>1345</v>
      </c>
      <c r="E1128" s="3">
        <v>38243</v>
      </c>
      <c r="F1128" s="2" t="s">
        <v>28</v>
      </c>
      <c r="G1128" s="2" t="s">
        <v>15</v>
      </c>
      <c r="H1128" s="3">
        <v>45488</v>
      </c>
      <c r="K1128" s="2" t="s">
        <v>193</v>
      </c>
      <c r="L1128" s="2" t="s">
        <v>1346</v>
      </c>
      <c r="N1128" t="s">
        <v>3440</v>
      </c>
      <c r="O1128" s="3">
        <v>45306</v>
      </c>
      <c r="P1128" s="2">
        <f t="shared" ca="1" si="34"/>
        <v>20</v>
      </c>
      <c r="Q1128" s="2">
        <f t="shared" ca="1" si="35"/>
        <v>234</v>
      </c>
      <c r="R1128" s="9">
        <f ca="1">ROUNDUP(YEARFRAC(tSeniority_Bonus[[#This Row],[DOH]],TODAY())*12,0)</f>
        <v>235</v>
      </c>
      <c r="S1128" s="10">
        <f ca="1">ROUND(tSeniority_Bonus[[#This Row],[YearFrac]]*$S$2,0)</f>
        <v>17155</v>
      </c>
      <c r="T1128" s="10">
        <f ca="1">IF(tSeniority_Bonus[[#This Row],[YearFrac]]*$S$2&lt;$S$3,$S$3,IF(tSeniority_Bonus[[#This Row],[YearFrac]]*$S$2&gt;$S$4,$S$4,tSeniority_Bonus[[#This Row],[YearFrac]]*$S$2))</f>
        <v>17155</v>
      </c>
      <c r="U1128" s="10">
        <f ca="1">IF(tSeniority_Bonus[[#This Row],[YearFrac]]*$S$2&lt;$S$3,$S$3,tSeniority_Bonus[[#This Row],[YearFrac]]*$S$2)</f>
        <v>17155</v>
      </c>
    </row>
    <row r="1129" spans="1:21">
      <c r="A1129" s="2">
        <v>1270896</v>
      </c>
      <c r="B1129" s="2">
        <v>1121</v>
      </c>
      <c r="C1129" s="2">
        <v>1121</v>
      </c>
      <c r="D1129" s="2" t="s">
        <v>1347</v>
      </c>
      <c r="E1129" s="3">
        <v>38243</v>
      </c>
      <c r="F1129" s="2" t="s">
        <v>211</v>
      </c>
      <c r="G1129" s="2" t="s">
        <v>15</v>
      </c>
      <c r="H1129" s="3">
        <v>39738</v>
      </c>
      <c r="K1129" s="2" t="s">
        <v>63</v>
      </c>
      <c r="L1129" s="2" t="s">
        <v>846</v>
      </c>
      <c r="N1129" t="s">
        <v>3440</v>
      </c>
      <c r="O1129" s="3">
        <v>45306</v>
      </c>
      <c r="P1129" s="2">
        <f t="shared" ca="1" si="34"/>
        <v>20</v>
      </c>
      <c r="Q1129" s="2">
        <f t="shared" ca="1" si="35"/>
        <v>234</v>
      </c>
      <c r="R1129" s="9">
        <f ca="1">ROUNDUP(YEARFRAC(tSeniority_Bonus[[#This Row],[DOH]],TODAY())*12,0)</f>
        <v>235</v>
      </c>
      <c r="S1129" s="10">
        <f ca="1">ROUND(tSeniority_Bonus[[#This Row],[YearFrac]]*$S$2,0)</f>
        <v>17155</v>
      </c>
      <c r="T1129" s="10">
        <f ca="1">IF(tSeniority_Bonus[[#This Row],[YearFrac]]*$S$2&lt;$S$3,$S$3,IF(tSeniority_Bonus[[#This Row],[YearFrac]]*$S$2&gt;$S$4,$S$4,tSeniority_Bonus[[#This Row],[YearFrac]]*$S$2))</f>
        <v>17155</v>
      </c>
      <c r="U1129" s="10">
        <f ca="1">IF(tSeniority_Bonus[[#This Row],[YearFrac]]*$S$2&lt;$S$3,$S$3,tSeniority_Bonus[[#This Row],[YearFrac]]*$S$2)</f>
        <v>17155</v>
      </c>
    </row>
    <row r="1130" spans="1:21">
      <c r="A1130" s="2">
        <v>1270864</v>
      </c>
      <c r="B1130" s="2">
        <v>1122</v>
      </c>
      <c r="C1130" s="2">
        <v>1122</v>
      </c>
      <c r="D1130" s="2" t="s">
        <v>1348</v>
      </c>
      <c r="E1130" s="3">
        <v>38243</v>
      </c>
      <c r="F1130" s="2" t="s">
        <v>14</v>
      </c>
      <c r="G1130" s="2" t="s">
        <v>15</v>
      </c>
      <c r="H1130" s="3">
        <v>46208</v>
      </c>
      <c r="K1130" s="2" t="s">
        <v>63</v>
      </c>
      <c r="L1130" s="2" t="s">
        <v>127</v>
      </c>
      <c r="N1130" t="s">
        <v>3440</v>
      </c>
      <c r="O1130" s="3">
        <v>45306</v>
      </c>
      <c r="P1130" s="2">
        <f t="shared" ca="1" si="34"/>
        <v>20</v>
      </c>
      <c r="Q1130" s="2">
        <f t="shared" ca="1" si="35"/>
        <v>234</v>
      </c>
      <c r="R1130" s="9">
        <f ca="1">ROUNDUP(YEARFRAC(tSeniority_Bonus[[#This Row],[DOH]],TODAY())*12,0)</f>
        <v>235</v>
      </c>
      <c r="S1130" s="10">
        <f ca="1">ROUND(tSeniority_Bonus[[#This Row],[YearFrac]]*$S$2,0)</f>
        <v>17155</v>
      </c>
      <c r="T1130" s="10">
        <f ca="1">IF(tSeniority_Bonus[[#This Row],[YearFrac]]*$S$2&lt;$S$3,$S$3,IF(tSeniority_Bonus[[#This Row],[YearFrac]]*$S$2&gt;$S$4,$S$4,tSeniority_Bonus[[#This Row],[YearFrac]]*$S$2))</f>
        <v>17155</v>
      </c>
      <c r="U1130" s="10">
        <f ca="1">IF(tSeniority_Bonus[[#This Row],[YearFrac]]*$S$2&lt;$S$3,$S$3,tSeniority_Bonus[[#This Row],[YearFrac]]*$S$2)</f>
        <v>17155</v>
      </c>
    </row>
    <row r="1131" spans="1:21">
      <c r="A1131" s="2">
        <v>1270886</v>
      </c>
      <c r="B1131" s="2">
        <v>1123</v>
      </c>
      <c r="C1131" s="2">
        <v>1123</v>
      </c>
      <c r="D1131" s="2" t="s">
        <v>1349</v>
      </c>
      <c r="E1131" s="3">
        <v>38243</v>
      </c>
      <c r="F1131" s="2" t="s">
        <v>14</v>
      </c>
      <c r="G1131" s="2" t="s">
        <v>15</v>
      </c>
      <c r="H1131" s="3">
        <v>45521</v>
      </c>
      <c r="K1131" s="2" t="s">
        <v>63</v>
      </c>
      <c r="L1131" s="2" t="s">
        <v>1176</v>
      </c>
      <c r="N1131" t="s">
        <v>3440</v>
      </c>
      <c r="O1131" s="3">
        <v>45306</v>
      </c>
      <c r="P1131" s="2">
        <f t="shared" ca="1" si="34"/>
        <v>20</v>
      </c>
      <c r="Q1131" s="2">
        <f t="shared" ca="1" si="35"/>
        <v>234</v>
      </c>
      <c r="R1131" s="9">
        <f ca="1">ROUNDUP(YEARFRAC(tSeniority_Bonus[[#This Row],[DOH]],TODAY())*12,0)</f>
        <v>235</v>
      </c>
      <c r="S1131" s="10">
        <f ca="1">ROUND(tSeniority_Bonus[[#This Row],[YearFrac]]*$S$2,0)</f>
        <v>17155</v>
      </c>
      <c r="T1131" s="10">
        <f ca="1">IF(tSeniority_Bonus[[#This Row],[YearFrac]]*$S$2&lt;$S$3,$S$3,IF(tSeniority_Bonus[[#This Row],[YearFrac]]*$S$2&gt;$S$4,$S$4,tSeniority_Bonus[[#This Row],[YearFrac]]*$S$2))</f>
        <v>17155</v>
      </c>
      <c r="U1131" s="10">
        <f ca="1">IF(tSeniority_Bonus[[#This Row],[YearFrac]]*$S$2&lt;$S$3,$S$3,tSeniority_Bonus[[#This Row],[YearFrac]]*$S$2)</f>
        <v>17155</v>
      </c>
    </row>
    <row r="1132" spans="1:21">
      <c r="A1132" s="2">
        <v>1282635</v>
      </c>
      <c r="B1132" s="2">
        <v>1124</v>
      </c>
      <c r="C1132" s="2">
        <v>1124</v>
      </c>
      <c r="D1132" s="2" t="s">
        <v>1350</v>
      </c>
      <c r="E1132" s="3">
        <v>38243</v>
      </c>
      <c r="F1132" s="2" t="s">
        <v>322</v>
      </c>
      <c r="G1132" s="2" t="s">
        <v>15</v>
      </c>
      <c r="H1132" s="3">
        <v>38973</v>
      </c>
      <c r="J1132" s="2" t="s">
        <v>35</v>
      </c>
      <c r="K1132" s="2" t="s">
        <v>69</v>
      </c>
      <c r="L1132" s="2" t="s">
        <v>164</v>
      </c>
      <c r="N1132" t="s">
        <v>3440</v>
      </c>
      <c r="O1132" s="3">
        <v>45306</v>
      </c>
      <c r="P1132" s="2">
        <f t="shared" ca="1" si="34"/>
        <v>20</v>
      </c>
      <c r="Q1132" s="2">
        <f t="shared" ca="1" si="35"/>
        <v>234</v>
      </c>
      <c r="R1132" s="9">
        <f ca="1">ROUNDUP(YEARFRAC(tSeniority_Bonus[[#This Row],[DOH]],TODAY())*12,0)</f>
        <v>235</v>
      </c>
      <c r="S1132" s="10">
        <f ca="1">ROUND(tSeniority_Bonus[[#This Row],[YearFrac]]*$S$2,0)</f>
        <v>17155</v>
      </c>
      <c r="T1132" s="10">
        <f ca="1">IF(tSeniority_Bonus[[#This Row],[YearFrac]]*$S$2&lt;$S$3,$S$3,IF(tSeniority_Bonus[[#This Row],[YearFrac]]*$S$2&gt;$S$4,$S$4,tSeniority_Bonus[[#This Row],[YearFrac]]*$S$2))</f>
        <v>17155</v>
      </c>
      <c r="U1132" s="10">
        <f ca="1">IF(tSeniority_Bonus[[#This Row],[YearFrac]]*$S$2&lt;$S$3,$S$3,tSeniority_Bonus[[#This Row],[YearFrac]]*$S$2)</f>
        <v>17155</v>
      </c>
    </row>
    <row r="1133" spans="1:21">
      <c r="A1133" s="2">
        <v>1267301</v>
      </c>
      <c r="B1133" s="2">
        <v>1125</v>
      </c>
      <c r="C1133" s="2">
        <v>1125</v>
      </c>
      <c r="D1133" s="2" t="s">
        <v>1351</v>
      </c>
      <c r="E1133" s="3">
        <v>38249</v>
      </c>
      <c r="F1133" s="2" t="s">
        <v>322</v>
      </c>
      <c r="G1133" s="2" t="s">
        <v>15</v>
      </c>
      <c r="H1133" s="3">
        <v>39435</v>
      </c>
      <c r="K1133" s="2" t="s">
        <v>65</v>
      </c>
      <c r="L1133" s="2" t="s">
        <v>805</v>
      </c>
      <c r="N1133" t="s">
        <v>3440</v>
      </c>
      <c r="O1133" s="3">
        <v>45306</v>
      </c>
      <c r="P1133" s="2">
        <f t="shared" ca="1" si="34"/>
        <v>20</v>
      </c>
      <c r="Q1133" s="2">
        <f t="shared" ca="1" si="35"/>
        <v>234</v>
      </c>
      <c r="R1133" s="9">
        <f ca="1">ROUNDUP(YEARFRAC(tSeniority_Bonus[[#This Row],[DOH]],TODAY())*12,0)</f>
        <v>235</v>
      </c>
      <c r="S1133" s="10">
        <f ca="1">ROUND(tSeniority_Bonus[[#This Row],[YearFrac]]*$S$2,0)</f>
        <v>17155</v>
      </c>
      <c r="T1133" s="10">
        <f ca="1">IF(tSeniority_Bonus[[#This Row],[YearFrac]]*$S$2&lt;$S$3,$S$3,IF(tSeniority_Bonus[[#This Row],[YearFrac]]*$S$2&gt;$S$4,$S$4,tSeniority_Bonus[[#This Row],[YearFrac]]*$S$2))</f>
        <v>17155</v>
      </c>
      <c r="U1133" s="10">
        <f ca="1">IF(tSeniority_Bonus[[#This Row],[YearFrac]]*$S$2&lt;$S$3,$S$3,tSeniority_Bonus[[#This Row],[YearFrac]]*$S$2)</f>
        <v>17155</v>
      </c>
    </row>
    <row r="1134" spans="1:21">
      <c r="A1134" s="2">
        <v>1273411</v>
      </c>
      <c r="B1134" s="2">
        <v>1126</v>
      </c>
      <c r="C1134" s="2">
        <v>1126</v>
      </c>
      <c r="D1134" s="2" t="s">
        <v>1352</v>
      </c>
      <c r="E1134" s="3">
        <v>38250</v>
      </c>
      <c r="F1134" s="2" t="s">
        <v>28</v>
      </c>
      <c r="G1134" s="2" t="s">
        <v>15</v>
      </c>
      <c r="H1134" s="3">
        <v>45026</v>
      </c>
      <c r="K1134" s="2" t="s">
        <v>43</v>
      </c>
      <c r="L1134" s="2" t="s">
        <v>46</v>
      </c>
      <c r="N1134" t="s">
        <v>3440</v>
      </c>
      <c r="O1134" s="3">
        <v>45306</v>
      </c>
      <c r="P1134" s="2">
        <f t="shared" ca="1" si="34"/>
        <v>20</v>
      </c>
      <c r="Q1134" s="2">
        <f t="shared" ca="1" si="35"/>
        <v>234</v>
      </c>
      <c r="R1134" s="9">
        <f ca="1">ROUNDUP(YEARFRAC(tSeniority_Bonus[[#This Row],[DOH]],TODAY())*12,0)</f>
        <v>235</v>
      </c>
      <c r="S1134" s="10">
        <f ca="1">ROUND(tSeniority_Bonus[[#This Row],[YearFrac]]*$S$2,0)</f>
        <v>17155</v>
      </c>
      <c r="T1134" s="10">
        <f ca="1">IF(tSeniority_Bonus[[#This Row],[YearFrac]]*$S$2&lt;$S$3,$S$3,IF(tSeniority_Bonus[[#This Row],[YearFrac]]*$S$2&gt;$S$4,$S$4,tSeniority_Bonus[[#This Row],[YearFrac]]*$S$2))</f>
        <v>17155</v>
      </c>
      <c r="U1134" s="10">
        <f ca="1">IF(tSeniority_Bonus[[#This Row],[YearFrac]]*$S$2&lt;$S$3,$S$3,tSeniority_Bonus[[#This Row],[YearFrac]]*$S$2)</f>
        <v>17155</v>
      </c>
    </row>
    <row r="1135" spans="1:21">
      <c r="A1135" s="2">
        <v>1273437</v>
      </c>
      <c r="B1135" s="2">
        <v>1127</v>
      </c>
      <c r="C1135" s="2">
        <v>1127</v>
      </c>
      <c r="D1135" s="2" t="s">
        <v>1353</v>
      </c>
      <c r="E1135" s="3">
        <v>38250</v>
      </c>
      <c r="F1135" s="2" t="s">
        <v>322</v>
      </c>
      <c r="G1135" s="2" t="s">
        <v>15</v>
      </c>
      <c r="H1135" s="3">
        <v>38980</v>
      </c>
      <c r="K1135" s="2" t="s">
        <v>142</v>
      </c>
      <c r="L1135" s="2" t="s">
        <v>17</v>
      </c>
      <c r="N1135" t="s">
        <v>3440</v>
      </c>
      <c r="O1135" s="3">
        <v>45306</v>
      </c>
      <c r="P1135" s="2">
        <f t="shared" ca="1" si="34"/>
        <v>20</v>
      </c>
      <c r="Q1135" s="2">
        <f t="shared" ca="1" si="35"/>
        <v>234</v>
      </c>
      <c r="R1135" s="9">
        <f ca="1">ROUNDUP(YEARFRAC(tSeniority_Bonus[[#This Row],[DOH]],TODAY())*12,0)</f>
        <v>235</v>
      </c>
      <c r="S1135" s="10">
        <f ca="1">ROUND(tSeniority_Bonus[[#This Row],[YearFrac]]*$S$2,0)</f>
        <v>17155</v>
      </c>
      <c r="T1135" s="10">
        <f ca="1">IF(tSeniority_Bonus[[#This Row],[YearFrac]]*$S$2&lt;$S$3,$S$3,IF(tSeniority_Bonus[[#This Row],[YearFrac]]*$S$2&gt;$S$4,$S$4,tSeniority_Bonus[[#This Row],[YearFrac]]*$S$2))</f>
        <v>17155</v>
      </c>
      <c r="U1135" s="10">
        <f ca="1">IF(tSeniority_Bonus[[#This Row],[YearFrac]]*$S$2&lt;$S$3,$S$3,tSeniority_Bonus[[#This Row],[YearFrac]]*$S$2)</f>
        <v>17155</v>
      </c>
    </row>
    <row r="1136" spans="1:21">
      <c r="A1136" s="2">
        <v>1273408</v>
      </c>
      <c r="B1136" s="2">
        <v>1128</v>
      </c>
      <c r="C1136" s="2">
        <v>1128</v>
      </c>
      <c r="D1136" s="2" t="s">
        <v>1354</v>
      </c>
      <c r="E1136" s="3">
        <v>38250</v>
      </c>
      <c r="F1136" s="2" t="s">
        <v>31</v>
      </c>
      <c r="G1136" s="2" t="s">
        <v>15</v>
      </c>
      <c r="H1136" s="3">
        <v>46186</v>
      </c>
      <c r="K1136" s="2" t="s">
        <v>52</v>
      </c>
      <c r="L1136" s="2" t="s">
        <v>319</v>
      </c>
      <c r="N1136" t="s">
        <v>3440</v>
      </c>
      <c r="O1136" s="3">
        <v>45306</v>
      </c>
      <c r="P1136" s="2">
        <f t="shared" ca="1" si="34"/>
        <v>20</v>
      </c>
      <c r="Q1136" s="2">
        <f t="shared" ca="1" si="35"/>
        <v>234</v>
      </c>
      <c r="R1136" s="9">
        <f ca="1">ROUNDUP(YEARFRAC(tSeniority_Bonus[[#This Row],[DOH]],TODAY())*12,0)</f>
        <v>235</v>
      </c>
      <c r="S1136" s="10">
        <f ca="1">ROUND(tSeniority_Bonus[[#This Row],[YearFrac]]*$S$2,0)</f>
        <v>17155</v>
      </c>
      <c r="T1136" s="10">
        <f ca="1">IF(tSeniority_Bonus[[#This Row],[YearFrac]]*$S$2&lt;$S$3,$S$3,IF(tSeniority_Bonus[[#This Row],[YearFrac]]*$S$2&gt;$S$4,$S$4,tSeniority_Bonus[[#This Row],[YearFrac]]*$S$2))</f>
        <v>17155</v>
      </c>
      <c r="U1136" s="10">
        <f ca="1">IF(tSeniority_Bonus[[#This Row],[YearFrac]]*$S$2&lt;$S$3,$S$3,tSeniority_Bonus[[#This Row],[YearFrac]]*$S$2)</f>
        <v>17155</v>
      </c>
    </row>
    <row r="1137" spans="1:21">
      <c r="A1137" s="2">
        <v>1273423</v>
      </c>
      <c r="B1137" s="2">
        <v>1129</v>
      </c>
      <c r="C1137" s="2">
        <v>1129</v>
      </c>
      <c r="D1137" s="2" t="s">
        <v>1355</v>
      </c>
      <c r="E1137" s="3">
        <v>38250</v>
      </c>
      <c r="F1137" s="2" t="s">
        <v>28</v>
      </c>
      <c r="G1137" s="2" t="s">
        <v>15</v>
      </c>
      <c r="H1137" s="3">
        <v>46208</v>
      </c>
      <c r="K1137" s="2" t="s">
        <v>43</v>
      </c>
      <c r="L1137" s="2" t="s">
        <v>58</v>
      </c>
      <c r="N1137" t="s">
        <v>3440</v>
      </c>
      <c r="O1137" s="3">
        <v>45306</v>
      </c>
      <c r="P1137" s="2">
        <f t="shared" ca="1" si="34"/>
        <v>20</v>
      </c>
      <c r="Q1137" s="2">
        <f t="shared" ca="1" si="35"/>
        <v>234</v>
      </c>
      <c r="R1137" s="9">
        <f ca="1">ROUNDUP(YEARFRAC(tSeniority_Bonus[[#This Row],[DOH]],TODAY())*12,0)</f>
        <v>235</v>
      </c>
      <c r="S1137" s="10">
        <f ca="1">ROUND(tSeniority_Bonus[[#This Row],[YearFrac]]*$S$2,0)</f>
        <v>17155</v>
      </c>
      <c r="T1137" s="10">
        <f ca="1">IF(tSeniority_Bonus[[#This Row],[YearFrac]]*$S$2&lt;$S$3,$S$3,IF(tSeniority_Bonus[[#This Row],[YearFrac]]*$S$2&gt;$S$4,$S$4,tSeniority_Bonus[[#This Row],[YearFrac]]*$S$2))</f>
        <v>17155</v>
      </c>
      <c r="U1137" s="10">
        <f ca="1">IF(tSeniority_Bonus[[#This Row],[YearFrac]]*$S$2&lt;$S$3,$S$3,tSeniority_Bonus[[#This Row],[YearFrac]]*$S$2)</f>
        <v>17155</v>
      </c>
    </row>
    <row r="1138" spans="1:21">
      <c r="A1138" s="2">
        <v>1274181</v>
      </c>
      <c r="B1138" s="2">
        <v>1130</v>
      </c>
      <c r="C1138" s="2">
        <v>1130</v>
      </c>
      <c r="D1138" s="2" t="s">
        <v>1356</v>
      </c>
      <c r="E1138" s="3">
        <v>38257</v>
      </c>
      <c r="F1138" s="2" t="s">
        <v>322</v>
      </c>
      <c r="G1138" s="2" t="s">
        <v>15</v>
      </c>
      <c r="H1138" s="3">
        <v>39773</v>
      </c>
      <c r="K1138" s="2" t="s">
        <v>43</v>
      </c>
      <c r="L1138" s="2" t="s">
        <v>1357</v>
      </c>
      <c r="N1138" t="s">
        <v>3440</v>
      </c>
      <c r="O1138" s="3">
        <v>45306</v>
      </c>
      <c r="P1138" s="2">
        <f t="shared" ca="1" si="34"/>
        <v>20</v>
      </c>
      <c r="Q1138" s="2">
        <f t="shared" ca="1" si="35"/>
        <v>234</v>
      </c>
      <c r="R1138" s="9">
        <f ca="1">ROUNDUP(YEARFRAC(tSeniority_Bonus[[#This Row],[DOH]],TODAY())*12,0)</f>
        <v>235</v>
      </c>
      <c r="S1138" s="10">
        <f ca="1">ROUND(tSeniority_Bonus[[#This Row],[YearFrac]]*$S$2,0)</f>
        <v>17155</v>
      </c>
      <c r="T1138" s="10">
        <f ca="1">IF(tSeniority_Bonus[[#This Row],[YearFrac]]*$S$2&lt;$S$3,$S$3,IF(tSeniority_Bonus[[#This Row],[YearFrac]]*$S$2&gt;$S$4,$S$4,tSeniority_Bonus[[#This Row],[YearFrac]]*$S$2))</f>
        <v>17155</v>
      </c>
      <c r="U1138" s="10">
        <f ca="1">IF(tSeniority_Bonus[[#This Row],[YearFrac]]*$S$2&lt;$S$3,$S$3,tSeniority_Bonus[[#This Row],[YearFrac]]*$S$2)</f>
        <v>17155</v>
      </c>
    </row>
    <row r="1139" spans="1:21">
      <c r="A1139" s="2">
        <v>1274186</v>
      </c>
      <c r="B1139" s="2">
        <v>1131</v>
      </c>
      <c r="C1139" s="2">
        <v>1131</v>
      </c>
      <c r="D1139" s="2" t="s">
        <v>1358</v>
      </c>
      <c r="E1139" s="3">
        <v>38257</v>
      </c>
      <c r="F1139" s="2" t="s">
        <v>28</v>
      </c>
      <c r="G1139" s="2" t="s">
        <v>15</v>
      </c>
      <c r="H1139" s="3">
        <v>44571</v>
      </c>
      <c r="K1139" s="2" t="s">
        <v>427</v>
      </c>
      <c r="L1139" s="2" t="s">
        <v>524</v>
      </c>
      <c r="N1139" t="s">
        <v>3440</v>
      </c>
      <c r="O1139" s="3">
        <v>45306</v>
      </c>
      <c r="P1139" s="2">
        <f t="shared" ca="1" si="34"/>
        <v>20</v>
      </c>
      <c r="Q1139" s="2">
        <f t="shared" ca="1" si="35"/>
        <v>234</v>
      </c>
      <c r="R1139" s="9">
        <f ca="1">ROUNDUP(YEARFRAC(tSeniority_Bonus[[#This Row],[DOH]],TODAY())*12,0)</f>
        <v>235</v>
      </c>
      <c r="S1139" s="10">
        <f ca="1">ROUND(tSeniority_Bonus[[#This Row],[YearFrac]]*$S$2,0)</f>
        <v>17155</v>
      </c>
      <c r="T1139" s="10">
        <f ca="1">IF(tSeniority_Bonus[[#This Row],[YearFrac]]*$S$2&lt;$S$3,$S$3,IF(tSeniority_Bonus[[#This Row],[YearFrac]]*$S$2&gt;$S$4,$S$4,tSeniority_Bonus[[#This Row],[YearFrac]]*$S$2))</f>
        <v>17155</v>
      </c>
      <c r="U1139" s="10">
        <f ca="1">IF(tSeniority_Bonus[[#This Row],[YearFrac]]*$S$2&lt;$S$3,$S$3,tSeniority_Bonus[[#This Row],[YearFrac]]*$S$2)</f>
        <v>17155</v>
      </c>
    </row>
    <row r="1140" spans="1:21">
      <c r="A1140" s="2">
        <v>1274197</v>
      </c>
      <c r="B1140" s="2">
        <v>1132</v>
      </c>
      <c r="C1140" s="2">
        <v>1132</v>
      </c>
      <c r="D1140" s="2" t="s">
        <v>1359</v>
      </c>
      <c r="E1140" s="3">
        <v>38257</v>
      </c>
      <c r="F1140" s="2" t="s">
        <v>57</v>
      </c>
      <c r="G1140" s="2" t="s">
        <v>15</v>
      </c>
      <c r="H1140" s="3">
        <v>45881</v>
      </c>
      <c r="K1140" s="2" t="s">
        <v>54</v>
      </c>
      <c r="L1140" s="2" t="s">
        <v>1174</v>
      </c>
      <c r="N1140" t="s">
        <v>3440</v>
      </c>
      <c r="O1140" s="3">
        <v>45306</v>
      </c>
      <c r="P1140" s="2">
        <f t="shared" ca="1" si="34"/>
        <v>20</v>
      </c>
      <c r="Q1140" s="2">
        <f t="shared" ca="1" si="35"/>
        <v>234</v>
      </c>
      <c r="R1140" s="9">
        <f ca="1">ROUNDUP(YEARFRAC(tSeniority_Bonus[[#This Row],[DOH]],TODAY())*12,0)</f>
        <v>235</v>
      </c>
      <c r="S1140" s="10">
        <f ca="1">ROUND(tSeniority_Bonus[[#This Row],[YearFrac]]*$S$2,0)</f>
        <v>17155</v>
      </c>
      <c r="T1140" s="10">
        <f ca="1">IF(tSeniority_Bonus[[#This Row],[YearFrac]]*$S$2&lt;$S$3,$S$3,IF(tSeniority_Bonus[[#This Row],[YearFrac]]*$S$2&gt;$S$4,$S$4,tSeniority_Bonus[[#This Row],[YearFrac]]*$S$2))</f>
        <v>17155</v>
      </c>
      <c r="U1140" s="10">
        <f ca="1">IF(tSeniority_Bonus[[#This Row],[YearFrac]]*$S$2&lt;$S$3,$S$3,tSeniority_Bonus[[#This Row],[YearFrac]]*$S$2)</f>
        <v>17155</v>
      </c>
    </row>
    <row r="1141" spans="1:21">
      <c r="A1141" s="2">
        <v>1286565</v>
      </c>
      <c r="B1141" s="2">
        <v>1133</v>
      </c>
      <c r="C1141" s="2">
        <v>1133</v>
      </c>
      <c r="D1141" s="2" t="s">
        <v>1360</v>
      </c>
      <c r="E1141" s="3">
        <v>38264</v>
      </c>
      <c r="F1141" s="2" t="s">
        <v>57</v>
      </c>
      <c r="G1141" s="2" t="s">
        <v>15</v>
      </c>
      <c r="H1141" s="3">
        <v>46150</v>
      </c>
      <c r="K1141" s="2" t="s">
        <v>135</v>
      </c>
      <c r="L1141" s="2" t="s">
        <v>990</v>
      </c>
      <c r="N1141" t="s">
        <v>3440</v>
      </c>
      <c r="O1141" s="3">
        <v>45306</v>
      </c>
      <c r="P1141" s="2">
        <f t="shared" ca="1" si="34"/>
        <v>20</v>
      </c>
      <c r="Q1141" s="2">
        <f t="shared" ca="1" si="35"/>
        <v>233</v>
      </c>
      <c r="R1141" s="9">
        <f ca="1">ROUNDUP(YEARFRAC(tSeniority_Bonus[[#This Row],[DOH]],TODAY())*12,0)</f>
        <v>234</v>
      </c>
      <c r="S1141" s="10">
        <f ca="1">ROUND(tSeniority_Bonus[[#This Row],[YearFrac]]*$S$2,0)</f>
        <v>17082</v>
      </c>
      <c r="T1141" s="10">
        <f ca="1">IF(tSeniority_Bonus[[#This Row],[YearFrac]]*$S$2&lt;$S$3,$S$3,IF(tSeniority_Bonus[[#This Row],[YearFrac]]*$S$2&gt;$S$4,$S$4,tSeniority_Bonus[[#This Row],[YearFrac]]*$S$2))</f>
        <v>17082</v>
      </c>
      <c r="U1141" s="10">
        <f ca="1">IF(tSeniority_Bonus[[#This Row],[YearFrac]]*$S$2&lt;$S$3,$S$3,tSeniority_Bonus[[#This Row],[YearFrac]]*$S$2)</f>
        <v>17082</v>
      </c>
    </row>
    <row r="1142" spans="1:21">
      <c r="A1142" s="2">
        <v>1286571</v>
      </c>
      <c r="B1142" s="2">
        <v>1134</v>
      </c>
      <c r="C1142" s="2">
        <v>1134</v>
      </c>
      <c r="D1142" s="2" t="s">
        <v>1361</v>
      </c>
      <c r="E1142" s="3">
        <v>38264</v>
      </c>
      <c r="F1142" s="2" t="s">
        <v>322</v>
      </c>
      <c r="G1142" s="2" t="s">
        <v>15</v>
      </c>
      <c r="H1142" s="3">
        <v>42074</v>
      </c>
      <c r="J1142" s="2" t="s">
        <v>35</v>
      </c>
      <c r="K1142" s="2" t="s">
        <v>45</v>
      </c>
      <c r="L1142" s="2" t="s">
        <v>148</v>
      </c>
      <c r="N1142" t="s">
        <v>3440</v>
      </c>
      <c r="O1142" s="3">
        <v>45306</v>
      </c>
      <c r="P1142" s="2">
        <f t="shared" ca="1" si="34"/>
        <v>20</v>
      </c>
      <c r="Q1142" s="2">
        <f t="shared" ca="1" si="35"/>
        <v>233</v>
      </c>
      <c r="R1142" s="9">
        <f ca="1">ROUNDUP(YEARFRAC(tSeniority_Bonus[[#This Row],[DOH]],TODAY())*12,0)</f>
        <v>234</v>
      </c>
      <c r="S1142" s="10">
        <f ca="1">ROUND(tSeniority_Bonus[[#This Row],[YearFrac]]*$S$2,0)</f>
        <v>17082</v>
      </c>
      <c r="T1142" s="10">
        <f ca="1">IF(tSeniority_Bonus[[#This Row],[YearFrac]]*$S$2&lt;$S$3,$S$3,IF(tSeniority_Bonus[[#This Row],[YearFrac]]*$S$2&gt;$S$4,$S$4,tSeniority_Bonus[[#This Row],[YearFrac]]*$S$2))</f>
        <v>17082</v>
      </c>
      <c r="U1142" s="10">
        <f ca="1">IF(tSeniority_Bonus[[#This Row],[YearFrac]]*$S$2&lt;$S$3,$S$3,tSeniority_Bonus[[#This Row],[YearFrac]]*$S$2)</f>
        <v>17082</v>
      </c>
    </row>
    <row r="1143" spans="1:21">
      <c r="A1143" s="2">
        <v>1291758</v>
      </c>
      <c r="B1143" s="2">
        <v>1135</v>
      </c>
      <c r="C1143" s="2">
        <v>1135</v>
      </c>
      <c r="D1143" s="2" t="s">
        <v>1362</v>
      </c>
      <c r="E1143" s="3">
        <v>38264</v>
      </c>
      <c r="F1143" s="2" t="s">
        <v>28</v>
      </c>
      <c r="G1143" s="2" t="s">
        <v>15</v>
      </c>
      <c r="H1143" s="3">
        <v>46090</v>
      </c>
      <c r="K1143" s="2" t="s">
        <v>63</v>
      </c>
      <c r="L1143" s="2" t="s">
        <v>46</v>
      </c>
      <c r="N1143" t="s">
        <v>3440</v>
      </c>
      <c r="O1143" s="3">
        <v>45306</v>
      </c>
      <c r="P1143" s="2">
        <f t="shared" ca="1" si="34"/>
        <v>20</v>
      </c>
      <c r="Q1143" s="2">
        <f t="shared" ca="1" si="35"/>
        <v>233</v>
      </c>
      <c r="R1143" s="9">
        <f ca="1">ROUNDUP(YEARFRAC(tSeniority_Bonus[[#This Row],[DOH]],TODAY())*12,0)</f>
        <v>234</v>
      </c>
      <c r="S1143" s="10">
        <f ca="1">ROUND(tSeniority_Bonus[[#This Row],[YearFrac]]*$S$2,0)</f>
        <v>17082</v>
      </c>
      <c r="T1143" s="10">
        <f ca="1">IF(tSeniority_Bonus[[#This Row],[YearFrac]]*$S$2&lt;$S$3,$S$3,IF(tSeniority_Bonus[[#This Row],[YearFrac]]*$S$2&gt;$S$4,$S$4,tSeniority_Bonus[[#This Row],[YearFrac]]*$S$2))</f>
        <v>17082</v>
      </c>
      <c r="U1143" s="10">
        <f ca="1">IF(tSeniority_Bonus[[#This Row],[YearFrac]]*$S$2&lt;$S$3,$S$3,tSeniority_Bonus[[#This Row],[YearFrac]]*$S$2)</f>
        <v>17082</v>
      </c>
    </row>
    <row r="1144" spans="1:21">
      <c r="A1144" s="2">
        <v>1282670</v>
      </c>
      <c r="B1144" s="2">
        <v>1136</v>
      </c>
      <c r="C1144" s="2">
        <v>1136</v>
      </c>
      <c r="D1144" s="2" t="s">
        <v>1363</v>
      </c>
      <c r="E1144" s="3">
        <v>38271</v>
      </c>
      <c r="F1144" s="2" t="s">
        <v>211</v>
      </c>
      <c r="G1144" s="2" t="s">
        <v>15</v>
      </c>
      <c r="H1144" s="3">
        <v>46465</v>
      </c>
      <c r="K1144" s="2" t="s">
        <v>135</v>
      </c>
      <c r="L1144" s="2" t="s">
        <v>94</v>
      </c>
      <c r="N1144" t="s">
        <v>3440</v>
      </c>
      <c r="O1144" s="3">
        <v>45306</v>
      </c>
      <c r="P1144" s="2">
        <f t="shared" ca="1" si="34"/>
        <v>20</v>
      </c>
      <c r="Q1144" s="2">
        <f t="shared" ca="1" si="35"/>
        <v>233</v>
      </c>
      <c r="R1144" s="9">
        <f ca="1">ROUNDUP(YEARFRAC(tSeniority_Bonus[[#This Row],[DOH]],TODAY())*12,0)</f>
        <v>234</v>
      </c>
      <c r="S1144" s="10">
        <f ca="1">ROUND(tSeniority_Bonus[[#This Row],[YearFrac]]*$S$2,0)</f>
        <v>17082</v>
      </c>
      <c r="T1144" s="10">
        <f ca="1">IF(tSeniority_Bonus[[#This Row],[YearFrac]]*$S$2&lt;$S$3,$S$3,IF(tSeniority_Bonus[[#This Row],[YearFrac]]*$S$2&gt;$S$4,$S$4,tSeniority_Bonus[[#This Row],[YearFrac]]*$S$2))</f>
        <v>17082</v>
      </c>
      <c r="U1144" s="10">
        <f ca="1">IF(tSeniority_Bonus[[#This Row],[YearFrac]]*$S$2&lt;$S$3,$S$3,tSeniority_Bonus[[#This Row],[YearFrac]]*$S$2)</f>
        <v>17082</v>
      </c>
    </row>
    <row r="1145" spans="1:21">
      <c r="A1145" s="2">
        <v>1291772</v>
      </c>
      <c r="B1145" s="2">
        <v>1137</v>
      </c>
      <c r="C1145" s="2">
        <v>1137</v>
      </c>
      <c r="D1145" s="2" t="s">
        <v>1364</v>
      </c>
      <c r="E1145" s="3">
        <v>38271</v>
      </c>
      <c r="F1145" s="2" t="s">
        <v>322</v>
      </c>
      <c r="G1145" s="2" t="s">
        <v>15</v>
      </c>
      <c r="H1145" s="3">
        <v>39829</v>
      </c>
      <c r="K1145" s="2" t="s">
        <v>43</v>
      </c>
      <c r="L1145" s="2" t="s">
        <v>67</v>
      </c>
      <c r="N1145" t="s">
        <v>3440</v>
      </c>
      <c r="O1145" s="3">
        <v>45306</v>
      </c>
      <c r="P1145" s="2">
        <f t="shared" ca="1" si="34"/>
        <v>20</v>
      </c>
      <c r="Q1145" s="2">
        <f t="shared" ca="1" si="35"/>
        <v>233</v>
      </c>
      <c r="R1145" s="9">
        <f ca="1">ROUNDUP(YEARFRAC(tSeniority_Bonus[[#This Row],[DOH]],TODAY())*12,0)</f>
        <v>234</v>
      </c>
      <c r="S1145" s="10">
        <f ca="1">ROUND(tSeniority_Bonus[[#This Row],[YearFrac]]*$S$2,0)</f>
        <v>17082</v>
      </c>
      <c r="T1145" s="10">
        <f ca="1">IF(tSeniority_Bonus[[#This Row],[YearFrac]]*$S$2&lt;$S$3,$S$3,IF(tSeniority_Bonus[[#This Row],[YearFrac]]*$S$2&gt;$S$4,$S$4,tSeniority_Bonus[[#This Row],[YearFrac]]*$S$2))</f>
        <v>17082</v>
      </c>
      <c r="U1145" s="10">
        <f ca="1">IF(tSeniority_Bonus[[#This Row],[YearFrac]]*$S$2&lt;$S$3,$S$3,tSeniority_Bonus[[#This Row],[YearFrac]]*$S$2)</f>
        <v>17082</v>
      </c>
    </row>
    <row r="1146" spans="1:21">
      <c r="A1146" s="2">
        <v>1533158</v>
      </c>
      <c r="B1146" s="2">
        <v>1138</v>
      </c>
      <c r="C1146" s="2">
        <v>1138</v>
      </c>
      <c r="D1146" s="2" t="s">
        <v>1365</v>
      </c>
      <c r="E1146" s="3">
        <v>38271</v>
      </c>
      <c r="F1146" s="2" t="s">
        <v>322</v>
      </c>
      <c r="G1146" s="2" t="s">
        <v>15</v>
      </c>
      <c r="H1146" s="3">
        <v>46416</v>
      </c>
      <c r="K1146" s="2" t="s">
        <v>126</v>
      </c>
      <c r="L1146" s="2" t="s">
        <v>493</v>
      </c>
      <c r="N1146" t="s">
        <v>3440</v>
      </c>
      <c r="O1146" s="3">
        <v>45306</v>
      </c>
      <c r="P1146" s="2">
        <f t="shared" ca="1" si="34"/>
        <v>20</v>
      </c>
      <c r="Q1146" s="2">
        <f t="shared" ca="1" si="35"/>
        <v>233</v>
      </c>
      <c r="R1146" s="9">
        <f ca="1">ROUNDUP(YEARFRAC(tSeniority_Bonus[[#This Row],[DOH]],TODAY())*12,0)</f>
        <v>234</v>
      </c>
      <c r="S1146" s="10">
        <f ca="1">ROUND(tSeniority_Bonus[[#This Row],[YearFrac]]*$S$2,0)</f>
        <v>17082</v>
      </c>
      <c r="T1146" s="10">
        <f ca="1">IF(tSeniority_Bonus[[#This Row],[YearFrac]]*$S$2&lt;$S$3,$S$3,IF(tSeniority_Bonus[[#This Row],[YearFrac]]*$S$2&gt;$S$4,$S$4,tSeniority_Bonus[[#This Row],[YearFrac]]*$S$2))</f>
        <v>17082</v>
      </c>
      <c r="U1146" s="10">
        <f ca="1">IF(tSeniority_Bonus[[#This Row],[YearFrac]]*$S$2&lt;$S$3,$S$3,tSeniority_Bonus[[#This Row],[YearFrac]]*$S$2)</f>
        <v>17082</v>
      </c>
    </row>
    <row r="1147" spans="1:21">
      <c r="A1147" s="2">
        <v>1291638</v>
      </c>
      <c r="B1147" s="2">
        <v>1139</v>
      </c>
      <c r="C1147" s="2">
        <v>1139</v>
      </c>
      <c r="D1147" s="2" t="s">
        <v>1366</v>
      </c>
      <c r="E1147" s="3">
        <v>38271</v>
      </c>
      <c r="F1147" s="2" t="s">
        <v>28</v>
      </c>
      <c r="G1147" s="2" t="s">
        <v>15</v>
      </c>
      <c r="H1147" s="3">
        <v>45026</v>
      </c>
      <c r="K1147" s="2" t="s">
        <v>43</v>
      </c>
      <c r="L1147" s="2" t="s">
        <v>58</v>
      </c>
      <c r="N1147" t="s">
        <v>3440</v>
      </c>
      <c r="O1147" s="3">
        <v>45306</v>
      </c>
      <c r="P1147" s="2">
        <f t="shared" ca="1" si="34"/>
        <v>20</v>
      </c>
      <c r="Q1147" s="2">
        <f t="shared" ca="1" si="35"/>
        <v>233</v>
      </c>
      <c r="R1147" s="9">
        <f ca="1">ROUNDUP(YEARFRAC(tSeniority_Bonus[[#This Row],[DOH]],TODAY())*12,0)</f>
        <v>234</v>
      </c>
      <c r="S1147" s="10">
        <f ca="1">ROUND(tSeniority_Bonus[[#This Row],[YearFrac]]*$S$2,0)</f>
        <v>17082</v>
      </c>
      <c r="T1147" s="10">
        <f ca="1">IF(tSeniority_Bonus[[#This Row],[YearFrac]]*$S$2&lt;$S$3,$S$3,IF(tSeniority_Bonus[[#This Row],[YearFrac]]*$S$2&gt;$S$4,$S$4,tSeniority_Bonus[[#This Row],[YearFrac]]*$S$2))</f>
        <v>17082</v>
      </c>
      <c r="U1147" s="10">
        <f ca="1">IF(tSeniority_Bonus[[#This Row],[YearFrac]]*$S$2&lt;$S$3,$S$3,tSeniority_Bonus[[#This Row],[YearFrac]]*$S$2)</f>
        <v>17082</v>
      </c>
    </row>
    <row r="1148" spans="1:21">
      <c r="A1148" s="2">
        <v>1282679</v>
      </c>
      <c r="B1148" s="2">
        <v>1140</v>
      </c>
      <c r="C1148" s="2">
        <v>1140</v>
      </c>
      <c r="D1148" s="2" t="s">
        <v>1367</v>
      </c>
      <c r="E1148" s="3">
        <v>38271</v>
      </c>
      <c r="F1148" s="2" t="s">
        <v>28</v>
      </c>
      <c r="G1148" s="2" t="s">
        <v>15</v>
      </c>
      <c r="H1148" s="3">
        <v>44571</v>
      </c>
      <c r="K1148" s="2" t="s">
        <v>63</v>
      </c>
      <c r="L1148" s="2" t="s">
        <v>58</v>
      </c>
      <c r="N1148" t="s">
        <v>3440</v>
      </c>
      <c r="O1148" s="3">
        <v>45306</v>
      </c>
      <c r="P1148" s="2">
        <f t="shared" ca="1" si="34"/>
        <v>20</v>
      </c>
      <c r="Q1148" s="2">
        <f t="shared" ca="1" si="35"/>
        <v>233</v>
      </c>
      <c r="R1148" s="9">
        <f ca="1">ROUNDUP(YEARFRAC(tSeniority_Bonus[[#This Row],[DOH]],TODAY())*12,0)</f>
        <v>234</v>
      </c>
      <c r="S1148" s="10">
        <f ca="1">ROUND(tSeniority_Bonus[[#This Row],[YearFrac]]*$S$2,0)</f>
        <v>17082</v>
      </c>
      <c r="T1148" s="10">
        <f ca="1">IF(tSeniority_Bonus[[#This Row],[YearFrac]]*$S$2&lt;$S$3,$S$3,IF(tSeniority_Bonus[[#This Row],[YearFrac]]*$S$2&gt;$S$4,$S$4,tSeniority_Bonus[[#This Row],[YearFrac]]*$S$2))</f>
        <v>17082</v>
      </c>
      <c r="U1148" s="10">
        <f ca="1">IF(tSeniority_Bonus[[#This Row],[YearFrac]]*$S$2&lt;$S$3,$S$3,tSeniority_Bonus[[#This Row],[YearFrac]]*$S$2)</f>
        <v>17082</v>
      </c>
    </row>
    <row r="1149" spans="1:21">
      <c r="A1149" s="2">
        <v>1282647</v>
      </c>
      <c r="B1149" s="2">
        <v>1141</v>
      </c>
      <c r="C1149" s="2">
        <v>1141</v>
      </c>
      <c r="D1149" s="2" t="s">
        <v>1368</v>
      </c>
      <c r="E1149" s="3">
        <v>38271</v>
      </c>
      <c r="F1149" s="2" t="s">
        <v>322</v>
      </c>
      <c r="G1149" s="2" t="s">
        <v>15</v>
      </c>
      <c r="H1149" s="3">
        <v>39964</v>
      </c>
      <c r="K1149" s="2" t="s">
        <v>21</v>
      </c>
      <c r="L1149" s="2" t="s">
        <v>538</v>
      </c>
      <c r="N1149" t="s">
        <v>3440</v>
      </c>
      <c r="O1149" s="3">
        <v>45306</v>
      </c>
      <c r="P1149" s="2">
        <f t="shared" ca="1" si="34"/>
        <v>20</v>
      </c>
      <c r="Q1149" s="2">
        <f t="shared" ca="1" si="35"/>
        <v>233</v>
      </c>
      <c r="R1149" s="9">
        <f ca="1">ROUNDUP(YEARFRAC(tSeniority_Bonus[[#This Row],[DOH]],TODAY())*12,0)</f>
        <v>234</v>
      </c>
      <c r="S1149" s="10">
        <f ca="1">ROUND(tSeniority_Bonus[[#This Row],[YearFrac]]*$S$2,0)</f>
        <v>17082</v>
      </c>
      <c r="T1149" s="10">
        <f ca="1">IF(tSeniority_Bonus[[#This Row],[YearFrac]]*$S$2&lt;$S$3,$S$3,IF(tSeniority_Bonus[[#This Row],[YearFrac]]*$S$2&gt;$S$4,$S$4,tSeniority_Bonus[[#This Row],[YearFrac]]*$S$2))</f>
        <v>17082</v>
      </c>
      <c r="U1149" s="10">
        <f ca="1">IF(tSeniority_Bonus[[#This Row],[YearFrac]]*$S$2&lt;$S$3,$S$3,tSeniority_Bonus[[#This Row],[YearFrac]]*$S$2)</f>
        <v>17082</v>
      </c>
    </row>
    <row r="1150" spans="1:21">
      <c r="A1150" s="2">
        <v>1282673</v>
      </c>
      <c r="B1150" s="2">
        <v>1142</v>
      </c>
      <c r="C1150" s="2">
        <v>1142</v>
      </c>
      <c r="D1150" s="2" t="s">
        <v>1369</v>
      </c>
      <c r="E1150" s="3">
        <v>38271</v>
      </c>
      <c r="F1150" s="2" t="s">
        <v>28</v>
      </c>
      <c r="G1150" s="2" t="s">
        <v>15</v>
      </c>
      <c r="H1150" s="3">
        <v>46427</v>
      </c>
      <c r="J1150" s="2" t="s">
        <v>60</v>
      </c>
      <c r="K1150" s="2" t="s">
        <v>43</v>
      </c>
      <c r="L1150" s="2" t="s">
        <v>533</v>
      </c>
      <c r="N1150" t="s">
        <v>3440</v>
      </c>
      <c r="O1150" s="3">
        <v>45306</v>
      </c>
      <c r="P1150" s="2">
        <f t="shared" ca="1" si="34"/>
        <v>20</v>
      </c>
      <c r="Q1150" s="2">
        <f t="shared" ca="1" si="35"/>
        <v>233</v>
      </c>
      <c r="R1150" s="9">
        <f ca="1">ROUNDUP(YEARFRAC(tSeniority_Bonus[[#This Row],[DOH]],TODAY())*12,0)</f>
        <v>234</v>
      </c>
      <c r="S1150" s="10">
        <f ca="1">ROUND(tSeniority_Bonus[[#This Row],[YearFrac]]*$S$2,0)</f>
        <v>17082</v>
      </c>
      <c r="T1150" s="10">
        <f ca="1">IF(tSeniority_Bonus[[#This Row],[YearFrac]]*$S$2&lt;$S$3,$S$3,IF(tSeniority_Bonus[[#This Row],[YearFrac]]*$S$2&gt;$S$4,$S$4,tSeniority_Bonus[[#This Row],[YearFrac]]*$S$2))</f>
        <v>17082</v>
      </c>
      <c r="U1150" s="10">
        <f ca="1">IF(tSeniority_Bonus[[#This Row],[YearFrac]]*$S$2&lt;$S$3,$S$3,tSeniority_Bonus[[#This Row],[YearFrac]]*$S$2)</f>
        <v>17082</v>
      </c>
    </row>
    <row r="1151" spans="1:21">
      <c r="A1151" s="2">
        <v>1282605</v>
      </c>
      <c r="B1151" s="2">
        <v>1143</v>
      </c>
      <c r="C1151" s="2">
        <v>1143</v>
      </c>
      <c r="D1151" s="2" t="s">
        <v>1370</v>
      </c>
      <c r="E1151" s="3">
        <v>38271</v>
      </c>
      <c r="F1151" s="2" t="s">
        <v>57</v>
      </c>
      <c r="G1151" s="2" t="s">
        <v>15</v>
      </c>
      <c r="H1151" s="3">
        <v>46208</v>
      </c>
      <c r="J1151" s="2" t="s">
        <v>60</v>
      </c>
      <c r="K1151" s="2" t="s">
        <v>63</v>
      </c>
      <c r="L1151" s="2" t="s">
        <v>85</v>
      </c>
      <c r="N1151" t="s">
        <v>3440</v>
      </c>
      <c r="O1151" s="3">
        <v>45306</v>
      </c>
      <c r="P1151" s="2">
        <f t="shared" ca="1" si="34"/>
        <v>20</v>
      </c>
      <c r="Q1151" s="2">
        <f t="shared" ca="1" si="35"/>
        <v>233</v>
      </c>
      <c r="R1151" s="9">
        <f ca="1">ROUNDUP(YEARFRAC(tSeniority_Bonus[[#This Row],[DOH]],TODAY())*12,0)</f>
        <v>234</v>
      </c>
      <c r="S1151" s="10">
        <f ca="1">ROUND(tSeniority_Bonus[[#This Row],[YearFrac]]*$S$2,0)</f>
        <v>17082</v>
      </c>
      <c r="T1151" s="10">
        <f ca="1">IF(tSeniority_Bonus[[#This Row],[YearFrac]]*$S$2&lt;$S$3,$S$3,IF(tSeniority_Bonus[[#This Row],[YearFrac]]*$S$2&gt;$S$4,$S$4,tSeniority_Bonus[[#This Row],[YearFrac]]*$S$2))</f>
        <v>17082</v>
      </c>
      <c r="U1151" s="10">
        <f ca="1">IF(tSeniority_Bonus[[#This Row],[YearFrac]]*$S$2&lt;$S$3,$S$3,tSeniority_Bonus[[#This Row],[YearFrac]]*$S$2)</f>
        <v>17082</v>
      </c>
    </row>
    <row r="1152" spans="1:21">
      <c r="A1152" s="2">
        <v>1282667</v>
      </c>
      <c r="B1152" s="2">
        <v>1144</v>
      </c>
      <c r="C1152" s="2">
        <v>1144</v>
      </c>
      <c r="D1152" s="2" t="s">
        <v>1371</v>
      </c>
      <c r="E1152" s="3">
        <v>38271</v>
      </c>
      <c r="F1152" s="2" t="s">
        <v>28</v>
      </c>
      <c r="G1152" s="2" t="s">
        <v>15</v>
      </c>
      <c r="H1152" s="3">
        <v>45488</v>
      </c>
      <c r="K1152" s="2" t="s">
        <v>80</v>
      </c>
      <c r="L1152" s="2" t="s">
        <v>33</v>
      </c>
      <c r="N1152" t="s">
        <v>3440</v>
      </c>
      <c r="O1152" s="3">
        <v>45306</v>
      </c>
      <c r="P1152" s="2">
        <f t="shared" ca="1" si="34"/>
        <v>20</v>
      </c>
      <c r="Q1152" s="2">
        <f t="shared" ca="1" si="35"/>
        <v>233</v>
      </c>
      <c r="R1152" s="9">
        <f ca="1">ROUNDUP(YEARFRAC(tSeniority_Bonus[[#This Row],[DOH]],TODAY())*12,0)</f>
        <v>234</v>
      </c>
      <c r="S1152" s="10">
        <f ca="1">ROUND(tSeniority_Bonus[[#This Row],[YearFrac]]*$S$2,0)</f>
        <v>17082</v>
      </c>
      <c r="T1152" s="10">
        <f ca="1">IF(tSeniority_Bonus[[#This Row],[YearFrac]]*$S$2&lt;$S$3,$S$3,IF(tSeniority_Bonus[[#This Row],[YearFrac]]*$S$2&gt;$S$4,$S$4,tSeniority_Bonus[[#This Row],[YearFrac]]*$S$2))</f>
        <v>17082</v>
      </c>
      <c r="U1152" s="10">
        <f ca="1">IF(tSeniority_Bonus[[#This Row],[YearFrac]]*$S$2&lt;$S$3,$S$3,tSeniority_Bonus[[#This Row],[YearFrac]]*$S$2)</f>
        <v>17082</v>
      </c>
    </row>
    <row r="1153" spans="1:21">
      <c r="A1153" s="2">
        <v>1291630</v>
      </c>
      <c r="B1153" s="2">
        <v>1145</v>
      </c>
      <c r="C1153" s="2">
        <v>1145</v>
      </c>
      <c r="D1153" s="2" t="s">
        <v>1372</v>
      </c>
      <c r="E1153" s="3">
        <v>38271</v>
      </c>
      <c r="F1153" s="2" t="s">
        <v>211</v>
      </c>
      <c r="G1153" s="2" t="s">
        <v>15</v>
      </c>
      <c r="H1153" s="3">
        <v>40143</v>
      </c>
      <c r="K1153" s="2" t="s">
        <v>29</v>
      </c>
      <c r="L1153" s="2" t="s">
        <v>448</v>
      </c>
      <c r="N1153" t="s">
        <v>3440</v>
      </c>
      <c r="O1153" s="3">
        <v>45306</v>
      </c>
      <c r="P1153" s="2">
        <f t="shared" ca="1" si="34"/>
        <v>20</v>
      </c>
      <c r="Q1153" s="2">
        <f t="shared" ca="1" si="35"/>
        <v>233</v>
      </c>
      <c r="R1153" s="9">
        <f ca="1">ROUNDUP(YEARFRAC(tSeniority_Bonus[[#This Row],[DOH]],TODAY())*12,0)</f>
        <v>234</v>
      </c>
      <c r="S1153" s="10">
        <f ca="1">ROUND(tSeniority_Bonus[[#This Row],[YearFrac]]*$S$2,0)</f>
        <v>17082</v>
      </c>
      <c r="T1153" s="10">
        <f ca="1">IF(tSeniority_Bonus[[#This Row],[YearFrac]]*$S$2&lt;$S$3,$S$3,IF(tSeniority_Bonus[[#This Row],[YearFrac]]*$S$2&gt;$S$4,$S$4,tSeniority_Bonus[[#This Row],[YearFrac]]*$S$2))</f>
        <v>17082</v>
      </c>
      <c r="U1153" s="10">
        <f ca="1">IF(tSeniority_Bonus[[#This Row],[YearFrac]]*$S$2&lt;$S$3,$S$3,tSeniority_Bonus[[#This Row],[YearFrac]]*$S$2)</f>
        <v>17082</v>
      </c>
    </row>
    <row r="1154" spans="1:21">
      <c r="A1154" s="2">
        <v>1286619</v>
      </c>
      <c r="B1154" s="2">
        <v>1146</v>
      </c>
      <c r="C1154" s="2">
        <v>1146</v>
      </c>
      <c r="D1154" s="2" t="s">
        <v>1373</v>
      </c>
      <c r="E1154" s="3">
        <v>38285</v>
      </c>
      <c r="F1154" s="2" t="s">
        <v>57</v>
      </c>
      <c r="G1154" s="2" t="s">
        <v>15</v>
      </c>
      <c r="H1154" s="3">
        <v>45881</v>
      </c>
      <c r="K1154" s="2" t="s">
        <v>135</v>
      </c>
      <c r="L1154" s="2" t="s">
        <v>1374</v>
      </c>
      <c r="N1154" t="s">
        <v>3440</v>
      </c>
      <c r="O1154" s="3">
        <v>45306</v>
      </c>
      <c r="P1154" s="2">
        <f t="shared" ca="1" si="34"/>
        <v>20</v>
      </c>
      <c r="Q1154" s="2">
        <f t="shared" ca="1" si="35"/>
        <v>233</v>
      </c>
      <c r="R1154" s="9">
        <f ca="1">ROUNDUP(YEARFRAC(tSeniority_Bonus[[#This Row],[DOH]],TODAY())*12,0)</f>
        <v>234</v>
      </c>
      <c r="S1154" s="10">
        <f ca="1">ROUND(tSeniority_Bonus[[#This Row],[YearFrac]]*$S$2,0)</f>
        <v>17082</v>
      </c>
      <c r="T1154" s="10">
        <f ca="1">IF(tSeniority_Bonus[[#This Row],[YearFrac]]*$S$2&lt;$S$3,$S$3,IF(tSeniority_Bonus[[#This Row],[YearFrac]]*$S$2&gt;$S$4,$S$4,tSeniority_Bonus[[#This Row],[YearFrac]]*$S$2))</f>
        <v>17082</v>
      </c>
      <c r="U1154" s="10">
        <f ca="1">IF(tSeniority_Bonus[[#This Row],[YearFrac]]*$S$2&lt;$S$3,$S$3,tSeniority_Bonus[[#This Row],[YearFrac]]*$S$2)</f>
        <v>17082</v>
      </c>
    </row>
    <row r="1155" spans="1:21">
      <c r="A1155" s="2">
        <v>1286624</v>
      </c>
      <c r="B1155" s="2">
        <v>1147</v>
      </c>
      <c r="C1155" s="2">
        <v>1147</v>
      </c>
      <c r="D1155" s="2" t="s">
        <v>1375</v>
      </c>
      <c r="E1155" s="3">
        <v>38285</v>
      </c>
      <c r="F1155" s="2" t="s">
        <v>31</v>
      </c>
      <c r="G1155" s="2" t="s">
        <v>15</v>
      </c>
      <c r="H1155" s="3">
        <v>44723</v>
      </c>
      <c r="K1155" s="2" t="s">
        <v>126</v>
      </c>
      <c r="L1155" s="2" t="s">
        <v>152</v>
      </c>
      <c r="N1155" t="s">
        <v>3440</v>
      </c>
      <c r="O1155" s="3">
        <v>45306</v>
      </c>
      <c r="P1155" s="2">
        <f t="shared" ca="1" si="34"/>
        <v>20</v>
      </c>
      <c r="Q1155" s="2">
        <f t="shared" ca="1" si="35"/>
        <v>233</v>
      </c>
      <c r="R1155" s="9">
        <f ca="1">ROUNDUP(YEARFRAC(tSeniority_Bonus[[#This Row],[DOH]],TODAY())*12,0)</f>
        <v>234</v>
      </c>
      <c r="S1155" s="10">
        <f ca="1">ROUND(tSeniority_Bonus[[#This Row],[YearFrac]]*$S$2,0)</f>
        <v>17082</v>
      </c>
      <c r="T1155" s="10">
        <f ca="1">IF(tSeniority_Bonus[[#This Row],[YearFrac]]*$S$2&lt;$S$3,$S$3,IF(tSeniority_Bonus[[#This Row],[YearFrac]]*$S$2&gt;$S$4,$S$4,tSeniority_Bonus[[#This Row],[YearFrac]]*$S$2))</f>
        <v>17082</v>
      </c>
      <c r="U1155" s="10">
        <f ca="1">IF(tSeniority_Bonus[[#This Row],[YearFrac]]*$S$2&lt;$S$3,$S$3,tSeniority_Bonus[[#This Row],[YearFrac]]*$S$2)</f>
        <v>17082</v>
      </c>
    </row>
    <row r="1156" spans="1:21">
      <c r="A1156" s="2">
        <v>1286602</v>
      </c>
      <c r="B1156" s="2">
        <v>1148</v>
      </c>
      <c r="C1156" s="2">
        <v>1148</v>
      </c>
      <c r="D1156" s="2" t="s">
        <v>1376</v>
      </c>
      <c r="E1156" s="3">
        <v>38285</v>
      </c>
      <c r="F1156" s="2" t="s">
        <v>322</v>
      </c>
      <c r="G1156" s="2" t="s">
        <v>15</v>
      </c>
      <c r="H1156" s="3">
        <v>39015</v>
      </c>
      <c r="J1156" s="2" t="s">
        <v>20</v>
      </c>
      <c r="K1156" s="2" t="s">
        <v>21</v>
      </c>
      <c r="L1156" s="2" t="s">
        <v>346</v>
      </c>
      <c r="N1156" t="s">
        <v>3440</v>
      </c>
      <c r="O1156" s="3">
        <v>45306</v>
      </c>
      <c r="P1156" s="2">
        <f t="shared" ca="1" si="34"/>
        <v>20</v>
      </c>
      <c r="Q1156" s="2">
        <f t="shared" ca="1" si="35"/>
        <v>233</v>
      </c>
      <c r="R1156" s="9">
        <f ca="1">ROUNDUP(YEARFRAC(tSeniority_Bonus[[#This Row],[DOH]],TODAY())*12,0)</f>
        <v>234</v>
      </c>
      <c r="S1156" s="10">
        <f ca="1">ROUND(tSeniority_Bonus[[#This Row],[YearFrac]]*$S$2,0)</f>
        <v>17082</v>
      </c>
      <c r="T1156" s="10">
        <f ca="1">IF(tSeniority_Bonus[[#This Row],[YearFrac]]*$S$2&lt;$S$3,$S$3,IF(tSeniority_Bonus[[#This Row],[YearFrac]]*$S$2&gt;$S$4,$S$4,tSeniority_Bonus[[#This Row],[YearFrac]]*$S$2))</f>
        <v>17082</v>
      </c>
      <c r="U1156" s="10">
        <f ca="1">IF(tSeniority_Bonus[[#This Row],[YearFrac]]*$S$2&lt;$S$3,$S$3,tSeniority_Bonus[[#This Row],[YearFrac]]*$S$2)</f>
        <v>17082</v>
      </c>
    </row>
    <row r="1157" spans="1:21">
      <c r="A1157" s="2">
        <v>1286601</v>
      </c>
      <c r="B1157" s="2">
        <v>1149</v>
      </c>
      <c r="C1157" s="2">
        <v>1149</v>
      </c>
      <c r="D1157" s="2" t="s">
        <v>1377</v>
      </c>
      <c r="E1157" s="3">
        <v>38285</v>
      </c>
      <c r="F1157" s="2" t="s">
        <v>28</v>
      </c>
      <c r="G1157" s="2" t="s">
        <v>15</v>
      </c>
      <c r="H1157" s="3">
        <v>45521</v>
      </c>
      <c r="K1157" s="2" t="s">
        <v>43</v>
      </c>
      <c r="L1157" s="2" t="s">
        <v>33</v>
      </c>
      <c r="N1157" t="s">
        <v>3440</v>
      </c>
      <c r="O1157" s="3">
        <v>45306</v>
      </c>
      <c r="P1157" s="2">
        <f t="shared" ca="1" si="34"/>
        <v>20</v>
      </c>
      <c r="Q1157" s="2">
        <f t="shared" ca="1" si="35"/>
        <v>233</v>
      </c>
      <c r="R1157" s="9">
        <f ca="1">ROUNDUP(YEARFRAC(tSeniority_Bonus[[#This Row],[DOH]],TODAY())*12,0)</f>
        <v>234</v>
      </c>
      <c r="S1157" s="10">
        <f ca="1">ROUND(tSeniority_Bonus[[#This Row],[YearFrac]]*$S$2,0)</f>
        <v>17082</v>
      </c>
      <c r="T1157" s="10">
        <f ca="1">IF(tSeniority_Bonus[[#This Row],[YearFrac]]*$S$2&lt;$S$3,$S$3,IF(tSeniority_Bonus[[#This Row],[YearFrac]]*$S$2&gt;$S$4,$S$4,tSeniority_Bonus[[#This Row],[YearFrac]]*$S$2))</f>
        <v>17082</v>
      </c>
      <c r="U1157" s="10">
        <f ca="1">IF(tSeniority_Bonus[[#This Row],[YearFrac]]*$S$2&lt;$S$3,$S$3,tSeniority_Bonus[[#This Row],[YearFrac]]*$S$2)</f>
        <v>17082</v>
      </c>
    </row>
    <row r="1158" spans="1:21">
      <c r="A1158" s="2">
        <v>1286626</v>
      </c>
      <c r="B1158" s="2">
        <v>1150</v>
      </c>
      <c r="C1158" s="2">
        <v>1150</v>
      </c>
      <c r="D1158" s="2" t="s">
        <v>1378</v>
      </c>
      <c r="E1158" s="3">
        <v>38285</v>
      </c>
      <c r="F1158" s="2" t="s">
        <v>28</v>
      </c>
      <c r="G1158" s="2" t="s">
        <v>15</v>
      </c>
      <c r="H1158" s="3">
        <v>42974</v>
      </c>
      <c r="J1158" s="2" t="s">
        <v>35</v>
      </c>
      <c r="K1158" s="2" t="s">
        <v>427</v>
      </c>
      <c r="L1158" s="2" t="s">
        <v>121</v>
      </c>
      <c r="N1158" t="s">
        <v>3440</v>
      </c>
      <c r="O1158" s="3">
        <v>45306</v>
      </c>
      <c r="P1158" s="2">
        <f t="shared" ca="1" si="34"/>
        <v>20</v>
      </c>
      <c r="Q1158" s="2">
        <f t="shared" ca="1" si="35"/>
        <v>233</v>
      </c>
      <c r="R1158" s="9">
        <f ca="1">ROUNDUP(YEARFRAC(tSeniority_Bonus[[#This Row],[DOH]],TODAY())*12,0)</f>
        <v>234</v>
      </c>
      <c r="S1158" s="10">
        <f ca="1">ROUND(tSeniority_Bonus[[#This Row],[YearFrac]]*$S$2,0)</f>
        <v>17082</v>
      </c>
      <c r="T1158" s="10">
        <f ca="1">IF(tSeniority_Bonus[[#This Row],[YearFrac]]*$S$2&lt;$S$3,$S$3,IF(tSeniority_Bonus[[#This Row],[YearFrac]]*$S$2&gt;$S$4,$S$4,tSeniority_Bonus[[#This Row],[YearFrac]]*$S$2))</f>
        <v>17082</v>
      </c>
      <c r="U1158" s="10">
        <f ca="1">IF(tSeniority_Bonus[[#This Row],[YearFrac]]*$S$2&lt;$S$3,$S$3,tSeniority_Bonus[[#This Row],[YearFrac]]*$S$2)</f>
        <v>17082</v>
      </c>
    </row>
    <row r="1159" spans="1:21">
      <c r="A1159" s="2">
        <v>1286613</v>
      </c>
      <c r="B1159" s="2">
        <v>1151</v>
      </c>
      <c r="C1159" s="2">
        <v>1151</v>
      </c>
      <c r="D1159" s="2" t="s">
        <v>1379</v>
      </c>
      <c r="E1159" s="3">
        <v>38285</v>
      </c>
      <c r="F1159" s="2" t="s">
        <v>28</v>
      </c>
      <c r="G1159" s="2" t="s">
        <v>15</v>
      </c>
      <c r="H1159" s="3">
        <v>45026</v>
      </c>
      <c r="K1159" s="2" t="s">
        <v>52</v>
      </c>
      <c r="L1159" s="2" t="s">
        <v>107</v>
      </c>
      <c r="N1159" t="s">
        <v>3440</v>
      </c>
      <c r="O1159" s="3">
        <v>45306</v>
      </c>
      <c r="P1159" s="2">
        <f t="shared" ca="1" si="34"/>
        <v>20</v>
      </c>
      <c r="Q1159" s="2">
        <f t="shared" ca="1" si="35"/>
        <v>233</v>
      </c>
      <c r="R1159" s="9">
        <f ca="1">ROUNDUP(YEARFRAC(tSeniority_Bonus[[#This Row],[DOH]],TODAY())*12,0)</f>
        <v>234</v>
      </c>
      <c r="S1159" s="10">
        <f ca="1">ROUND(tSeniority_Bonus[[#This Row],[YearFrac]]*$S$2,0)</f>
        <v>17082</v>
      </c>
      <c r="T1159" s="10">
        <f ca="1">IF(tSeniority_Bonus[[#This Row],[YearFrac]]*$S$2&lt;$S$3,$S$3,IF(tSeniority_Bonus[[#This Row],[YearFrac]]*$S$2&gt;$S$4,$S$4,tSeniority_Bonus[[#This Row],[YearFrac]]*$S$2))</f>
        <v>17082</v>
      </c>
      <c r="U1159" s="10">
        <f ca="1">IF(tSeniority_Bonus[[#This Row],[YearFrac]]*$S$2&lt;$S$3,$S$3,tSeniority_Bonus[[#This Row],[YearFrac]]*$S$2)</f>
        <v>17082</v>
      </c>
    </row>
    <row r="1160" spans="1:21">
      <c r="A1160" s="2">
        <v>1286614</v>
      </c>
      <c r="B1160" s="2">
        <v>1152</v>
      </c>
      <c r="C1160" s="2">
        <v>1152</v>
      </c>
      <c r="D1160" s="2" t="s">
        <v>1380</v>
      </c>
      <c r="E1160" s="3">
        <v>38285</v>
      </c>
      <c r="F1160" s="2" t="s">
        <v>28</v>
      </c>
      <c r="G1160" s="2" t="s">
        <v>15</v>
      </c>
      <c r="H1160" s="3">
        <v>46090</v>
      </c>
      <c r="K1160" s="2" t="s">
        <v>63</v>
      </c>
      <c r="L1160" s="2" t="s">
        <v>58</v>
      </c>
      <c r="N1160" t="s">
        <v>3440</v>
      </c>
      <c r="O1160" s="3">
        <v>45306</v>
      </c>
      <c r="P1160" s="2">
        <f t="shared" ca="1" si="34"/>
        <v>20</v>
      </c>
      <c r="Q1160" s="2">
        <f t="shared" ca="1" si="35"/>
        <v>233</v>
      </c>
      <c r="R1160" s="9">
        <f ca="1">ROUNDUP(YEARFRAC(tSeniority_Bonus[[#This Row],[DOH]],TODAY())*12,0)</f>
        <v>234</v>
      </c>
      <c r="S1160" s="10">
        <f ca="1">ROUND(tSeniority_Bonus[[#This Row],[YearFrac]]*$S$2,0)</f>
        <v>17082</v>
      </c>
      <c r="T1160" s="10">
        <f ca="1">IF(tSeniority_Bonus[[#This Row],[YearFrac]]*$S$2&lt;$S$3,$S$3,IF(tSeniority_Bonus[[#This Row],[YearFrac]]*$S$2&gt;$S$4,$S$4,tSeniority_Bonus[[#This Row],[YearFrac]]*$S$2))</f>
        <v>17082</v>
      </c>
      <c r="U1160" s="10">
        <f ca="1">IF(tSeniority_Bonus[[#This Row],[YearFrac]]*$S$2&lt;$S$3,$S$3,tSeniority_Bonus[[#This Row],[YearFrac]]*$S$2)</f>
        <v>17082</v>
      </c>
    </row>
    <row r="1161" spans="1:21">
      <c r="A1161" s="2">
        <v>1286639</v>
      </c>
      <c r="B1161" s="2">
        <v>1153</v>
      </c>
      <c r="C1161" s="2">
        <v>1153</v>
      </c>
      <c r="D1161" s="2" t="s">
        <v>1381</v>
      </c>
      <c r="E1161" s="3">
        <v>38285</v>
      </c>
      <c r="F1161" s="2" t="s">
        <v>28</v>
      </c>
      <c r="G1161" s="2" t="s">
        <v>15</v>
      </c>
      <c r="H1161" s="3">
        <v>44825</v>
      </c>
      <c r="K1161" s="2" t="s">
        <v>25</v>
      </c>
      <c r="L1161" s="2" t="s">
        <v>17</v>
      </c>
      <c r="N1161" t="s">
        <v>3440</v>
      </c>
      <c r="O1161" s="3">
        <v>45306</v>
      </c>
      <c r="P1161" s="2">
        <f t="shared" ref="P1161:P1224" ca="1" si="36">ROUNDUP((TODAY()-E1161)/365.25,0)</f>
        <v>20</v>
      </c>
      <c r="Q1161" s="2">
        <f t="shared" ref="Q1161:Q1224" ca="1" si="37">DATEDIF(E1161,TODAY(),"M")</f>
        <v>233</v>
      </c>
      <c r="R1161" s="9">
        <f ca="1">ROUNDUP(YEARFRAC(tSeniority_Bonus[[#This Row],[DOH]],TODAY())*12,0)</f>
        <v>234</v>
      </c>
      <c r="S1161" s="10">
        <f ca="1">ROUND(tSeniority_Bonus[[#This Row],[YearFrac]]*$S$2,0)</f>
        <v>17082</v>
      </c>
      <c r="T1161" s="10">
        <f ca="1">IF(tSeniority_Bonus[[#This Row],[YearFrac]]*$S$2&lt;$S$3,$S$3,IF(tSeniority_Bonus[[#This Row],[YearFrac]]*$S$2&gt;$S$4,$S$4,tSeniority_Bonus[[#This Row],[YearFrac]]*$S$2))</f>
        <v>17082</v>
      </c>
      <c r="U1161" s="10">
        <f ca="1">IF(tSeniority_Bonus[[#This Row],[YearFrac]]*$S$2&lt;$S$3,$S$3,tSeniority_Bonus[[#This Row],[YearFrac]]*$S$2)</f>
        <v>17082</v>
      </c>
    </row>
    <row r="1162" spans="1:21">
      <c r="A1162" s="2">
        <v>1286592</v>
      </c>
      <c r="B1162" s="2">
        <v>1154</v>
      </c>
      <c r="C1162" s="2">
        <v>1154</v>
      </c>
      <c r="D1162" s="2" t="s">
        <v>1382</v>
      </c>
      <c r="E1162" s="3">
        <v>38285</v>
      </c>
      <c r="F1162" s="2" t="s">
        <v>28</v>
      </c>
      <c r="G1162" s="2" t="s">
        <v>15</v>
      </c>
      <c r="H1162" s="3">
        <v>44571</v>
      </c>
      <c r="K1162" s="2" t="s">
        <v>43</v>
      </c>
      <c r="L1162" s="2" t="s">
        <v>329</v>
      </c>
      <c r="N1162" t="s">
        <v>3440</v>
      </c>
      <c r="O1162" s="3">
        <v>45306</v>
      </c>
      <c r="P1162" s="2">
        <f t="shared" ca="1" si="36"/>
        <v>20</v>
      </c>
      <c r="Q1162" s="2">
        <f t="shared" ca="1" si="37"/>
        <v>233</v>
      </c>
      <c r="R1162" s="9">
        <f ca="1">ROUNDUP(YEARFRAC(tSeniority_Bonus[[#This Row],[DOH]],TODAY())*12,0)</f>
        <v>234</v>
      </c>
      <c r="S1162" s="10">
        <f ca="1">ROUND(tSeniority_Bonus[[#This Row],[YearFrac]]*$S$2,0)</f>
        <v>17082</v>
      </c>
      <c r="T1162" s="10">
        <f ca="1">IF(tSeniority_Bonus[[#This Row],[YearFrac]]*$S$2&lt;$S$3,$S$3,IF(tSeniority_Bonus[[#This Row],[YearFrac]]*$S$2&gt;$S$4,$S$4,tSeniority_Bonus[[#This Row],[YearFrac]]*$S$2))</f>
        <v>17082</v>
      </c>
      <c r="U1162" s="10">
        <f ca="1">IF(tSeniority_Bonus[[#This Row],[YearFrac]]*$S$2&lt;$S$3,$S$3,tSeniority_Bonus[[#This Row],[YearFrac]]*$S$2)</f>
        <v>17082</v>
      </c>
    </row>
    <row r="1163" spans="1:21">
      <c r="A1163" s="2">
        <v>1286605</v>
      </c>
      <c r="B1163" s="2">
        <v>1155</v>
      </c>
      <c r="C1163" s="2">
        <v>1155</v>
      </c>
      <c r="D1163" s="2" t="s">
        <v>1383</v>
      </c>
      <c r="E1163" s="3">
        <v>38285</v>
      </c>
      <c r="F1163" s="2" t="s">
        <v>28</v>
      </c>
      <c r="G1163" s="2" t="s">
        <v>15</v>
      </c>
      <c r="H1163" s="3">
        <v>44892</v>
      </c>
      <c r="K1163" s="2" t="s">
        <v>389</v>
      </c>
      <c r="L1163" s="2" t="s">
        <v>233</v>
      </c>
      <c r="N1163" t="s">
        <v>3440</v>
      </c>
      <c r="O1163" s="3">
        <v>45306</v>
      </c>
      <c r="P1163" s="2">
        <f t="shared" ca="1" si="36"/>
        <v>20</v>
      </c>
      <c r="Q1163" s="2">
        <f t="shared" ca="1" si="37"/>
        <v>233</v>
      </c>
      <c r="R1163" s="9">
        <f ca="1">ROUNDUP(YEARFRAC(tSeniority_Bonus[[#This Row],[DOH]],TODAY())*12,0)</f>
        <v>234</v>
      </c>
      <c r="S1163" s="10">
        <f ca="1">ROUND(tSeniority_Bonus[[#This Row],[YearFrac]]*$S$2,0)</f>
        <v>17082</v>
      </c>
      <c r="T1163" s="10">
        <f ca="1">IF(tSeniority_Bonus[[#This Row],[YearFrac]]*$S$2&lt;$S$3,$S$3,IF(tSeniority_Bonus[[#This Row],[YearFrac]]*$S$2&gt;$S$4,$S$4,tSeniority_Bonus[[#This Row],[YearFrac]]*$S$2))</f>
        <v>17082</v>
      </c>
      <c r="U1163" s="10">
        <f ca="1">IF(tSeniority_Bonus[[#This Row],[YearFrac]]*$S$2&lt;$S$3,$S$3,tSeniority_Bonus[[#This Row],[YearFrac]]*$S$2)</f>
        <v>17082</v>
      </c>
    </row>
    <row r="1164" spans="1:21">
      <c r="A1164" s="2">
        <v>1300885</v>
      </c>
      <c r="B1164" s="2">
        <v>1156</v>
      </c>
      <c r="C1164" s="2">
        <v>1156</v>
      </c>
      <c r="D1164" s="2" t="s">
        <v>1384</v>
      </c>
      <c r="E1164" s="3">
        <v>38285</v>
      </c>
      <c r="F1164" s="2" t="s">
        <v>28</v>
      </c>
      <c r="G1164" s="2" t="s">
        <v>15</v>
      </c>
      <c r="H1164" s="3">
        <v>45816</v>
      </c>
      <c r="J1164" s="2" t="s">
        <v>35</v>
      </c>
      <c r="K1164" s="2" t="s">
        <v>43</v>
      </c>
      <c r="L1164" s="2" t="s">
        <v>96</v>
      </c>
      <c r="N1164" t="s">
        <v>3440</v>
      </c>
      <c r="O1164" s="3">
        <v>45306</v>
      </c>
      <c r="P1164" s="2">
        <f t="shared" ca="1" si="36"/>
        <v>20</v>
      </c>
      <c r="Q1164" s="2">
        <f t="shared" ca="1" si="37"/>
        <v>233</v>
      </c>
      <c r="R1164" s="9">
        <f ca="1">ROUNDUP(YEARFRAC(tSeniority_Bonus[[#This Row],[DOH]],TODAY())*12,0)</f>
        <v>234</v>
      </c>
      <c r="S1164" s="10">
        <f ca="1">ROUND(tSeniority_Bonus[[#This Row],[YearFrac]]*$S$2,0)</f>
        <v>17082</v>
      </c>
      <c r="T1164" s="10">
        <f ca="1">IF(tSeniority_Bonus[[#This Row],[YearFrac]]*$S$2&lt;$S$3,$S$3,IF(tSeniority_Bonus[[#This Row],[YearFrac]]*$S$2&gt;$S$4,$S$4,tSeniority_Bonus[[#This Row],[YearFrac]]*$S$2))</f>
        <v>17082</v>
      </c>
      <c r="U1164" s="10">
        <f ca="1">IF(tSeniority_Bonus[[#This Row],[YearFrac]]*$S$2&lt;$S$3,$S$3,tSeniority_Bonus[[#This Row],[YearFrac]]*$S$2)</f>
        <v>17082</v>
      </c>
    </row>
    <row r="1165" spans="1:21">
      <c r="A1165" s="2">
        <v>1293244</v>
      </c>
      <c r="B1165" s="2">
        <v>1157</v>
      </c>
      <c r="C1165" s="2">
        <v>1157</v>
      </c>
      <c r="D1165" s="2" t="s">
        <v>380</v>
      </c>
      <c r="E1165" s="3">
        <v>38298</v>
      </c>
      <c r="F1165" s="2" t="s">
        <v>28</v>
      </c>
      <c r="G1165" s="2" t="s">
        <v>15</v>
      </c>
      <c r="H1165" s="3">
        <v>44723</v>
      </c>
      <c r="K1165" s="2" t="s">
        <v>63</v>
      </c>
      <c r="L1165" s="2" t="s">
        <v>265</v>
      </c>
      <c r="N1165" t="s">
        <v>3440</v>
      </c>
      <c r="O1165" s="3">
        <v>45306</v>
      </c>
      <c r="P1165" s="2">
        <f t="shared" ca="1" si="36"/>
        <v>20</v>
      </c>
      <c r="Q1165" s="2">
        <f t="shared" ca="1" si="37"/>
        <v>232</v>
      </c>
      <c r="R1165" s="9">
        <f ca="1">ROUNDUP(YEARFRAC(tSeniority_Bonus[[#This Row],[DOH]],TODAY())*12,0)</f>
        <v>233</v>
      </c>
      <c r="S1165" s="10">
        <f ca="1">ROUND(tSeniority_Bonus[[#This Row],[YearFrac]]*$S$2,0)</f>
        <v>17009</v>
      </c>
      <c r="T1165" s="10">
        <f ca="1">IF(tSeniority_Bonus[[#This Row],[YearFrac]]*$S$2&lt;$S$3,$S$3,IF(tSeniority_Bonus[[#This Row],[YearFrac]]*$S$2&gt;$S$4,$S$4,tSeniority_Bonus[[#This Row],[YearFrac]]*$S$2))</f>
        <v>17009</v>
      </c>
      <c r="U1165" s="10">
        <f ca="1">IF(tSeniority_Bonus[[#This Row],[YearFrac]]*$S$2&lt;$S$3,$S$3,tSeniority_Bonus[[#This Row],[YearFrac]]*$S$2)</f>
        <v>17009</v>
      </c>
    </row>
    <row r="1166" spans="1:21">
      <c r="A1166" s="2">
        <v>1293216</v>
      </c>
      <c r="B1166" s="2">
        <v>1158</v>
      </c>
      <c r="C1166" s="2">
        <v>1158</v>
      </c>
      <c r="D1166" s="2" t="s">
        <v>1385</v>
      </c>
      <c r="E1166" s="3">
        <v>38298</v>
      </c>
      <c r="F1166" s="2" t="s">
        <v>57</v>
      </c>
      <c r="G1166" s="2" t="s">
        <v>15</v>
      </c>
      <c r="H1166" s="3">
        <v>45910</v>
      </c>
      <c r="J1166" s="2" t="s">
        <v>35</v>
      </c>
      <c r="K1166" s="2" t="s">
        <v>63</v>
      </c>
      <c r="L1166" s="2" t="s">
        <v>846</v>
      </c>
      <c r="N1166" t="s">
        <v>3440</v>
      </c>
      <c r="O1166" s="3">
        <v>45306</v>
      </c>
      <c r="P1166" s="2">
        <f t="shared" ca="1" si="36"/>
        <v>20</v>
      </c>
      <c r="Q1166" s="2">
        <f t="shared" ca="1" si="37"/>
        <v>232</v>
      </c>
      <c r="R1166" s="9">
        <f ca="1">ROUNDUP(YEARFRAC(tSeniority_Bonus[[#This Row],[DOH]],TODAY())*12,0)</f>
        <v>233</v>
      </c>
      <c r="S1166" s="10">
        <f ca="1">ROUND(tSeniority_Bonus[[#This Row],[YearFrac]]*$S$2,0)</f>
        <v>17009</v>
      </c>
      <c r="T1166" s="10">
        <f ca="1">IF(tSeniority_Bonus[[#This Row],[YearFrac]]*$S$2&lt;$S$3,$S$3,IF(tSeniority_Bonus[[#This Row],[YearFrac]]*$S$2&gt;$S$4,$S$4,tSeniority_Bonus[[#This Row],[YearFrac]]*$S$2))</f>
        <v>17009</v>
      </c>
      <c r="U1166" s="10">
        <f ca="1">IF(tSeniority_Bonus[[#This Row],[YearFrac]]*$S$2&lt;$S$3,$S$3,tSeniority_Bonus[[#This Row],[YearFrac]]*$S$2)</f>
        <v>17009</v>
      </c>
    </row>
    <row r="1167" spans="1:21">
      <c r="A1167" s="2">
        <v>1295244</v>
      </c>
      <c r="B1167" s="2">
        <v>1159</v>
      </c>
      <c r="C1167" s="2">
        <v>1159</v>
      </c>
      <c r="D1167" s="2" t="s">
        <v>1386</v>
      </c>
      <c r="E1167" s="3">
        <v>38298</v>
      </c>
      <c r="F1167" s="2" t="s">
        <v>28</v>
      </c>
      <c r="G1167" s="2" t="s">
        <v>15</v>
      </c>
      <c r="H1167" s="3">
        <v>44825</v>
      </c>
      <c r="K1167" s="2" t="s">
        <v>63</v>
      </c>
      <c r="L1167" s="2" t="s">
        <v>127</v>
      </c>
      <c r="N1167" t="s">
        <v>3440</v>
      </c>
      <c r="O1167" s="3">
        <v>45306</v>
      </c>
      <c r="P1167" s="2">
        <f t="shared" ca="1" si="36"/>
        <v>20</v>
      </c>
      <c r="Q1167" s="2">
        <f t="shared" ca="1" si="37"/>
        <v>232</v>
      </c>
      <c r="R1167" s="9">
        <f ca="1">ROUNDUP(YEARFRAC(tSeniority_Bonus[[#This Row],[DOH]],TODAY())*12,0)</f>
        <v>233</v>
      </c>
      <c r="S1167" s="10">
        <f ca="1">ROUND(tSeniority_Bonus[[#This Row],[YearFrac]]*$S$2,0)</f>
        <v>17009</v>
      </c>
      <c r="T1167" s="10">
        <f ca="1">IF(tSeniority_Bonus[[#This Row],[YearFrac]]*$S$2&lt;$S$3,$S$3,IF(tSeniority_Bonus[[#This Row],[YearFrac]]*$S$2&gt;$S$4,$S$4,tSeniority_Bonus[[#This Row],[YearFrac]]*$S$2))</f>
        <v>17009</v>
      </c>
      <c r="U1167" s="10">
        <f ca="1">IF(tSeniority_Bonus[[#This Row],[YearFrac]]*$S$2&lt;$S$3,$S$3,tSeniority_Bonus[[#This Row],[YearFrac]]*$S$2)</f>
        <v>17009</v>
      </c>
    </row>
    <row r="1168" spans="1:21">
      <c r="A1168" s="2">
        <v>1291754</v>
      </c>
      <c r="B1168" s="2">
        <v>1160</v>
      </c>
      <c r="C1168" s="2">
        <v>1160</v>
      </c>
      <c r="D1168" s="2" t="s">
        <v>1387</v>
      </c>
      <c r="E1168" s="3">
        <v>38299</v>
      </c>
      <c r="F1168" s="2" t="s">
        <v>322</v>
      </c>
      <c r="G1168" s="2" t="s">
        <v>15</v>
      </c>
      <c r="H1168" s="3">
        <v>39773</v>
      </c>
      <c r="K1168" s="2" t="s">
        <v>29</v>
      </c>
      <c r="L1168" s="2" t="s">
        <v>148</v>
      </c>
      <c r="N1168" t="s">
        <v>3440</v>
      </c>
      <c r="O1168" s="3">
        <v>45306</v>
      </c>
      <c r="P1168" s="2">
        <f t="shared" ca="1" si="36"/>
        <v>20</v>
      </c>
      <c r="Q1168" s="2">
        <f t="shared" ca="1" si="37"/>
        <v>232</v>
      </c>
      <c r="R1168" s="9">
        <f ca="1">ROUNDUP(YEARFRAC(tSeniority_Bonus[[#This Row],[DOH]],TODAY())*12,0)</f>
        <v>233</v>
      </c>
      <c r="S1168" s="10">
        <f ca="1">ROUND(tSeniority_Bonus[[#This Row],[YearFrac]]*$S$2,0)</f>
        <v>17009</v>
      </c>
      <c r="T1168" s="10">
        <f ca="1">IF(tSeniority_Bonus[[#This Row],[YearFrac]]*$S$2&lt;$S$3,$S$3,IF(tSeniority_Bonus[[#This Row],[YearFrac]]*$S$2&gt;$S$4,$S$4,tSeniority_Bonus[[#This Row],[YearFrac]]*$S$2))</f>
        <v>17009</v>
      </c>
      <c r="U1168" s="10">
        <f ca="1">IF(tSeniority_Bonus[[#This Row],[YearFrac]]*$S$2&lt;$S$3,$S$3,tSeniority_Bonus[[#This Row],[YearFrac]]*$S$2)</f>
        <v>17009</v>
      </c>
    </row>
    <row r="1169" spans="1:21">
      <c r="A1169" s="2">
        <v>1300890</v>
      </c>
      <c r="B1169" s="2">
        <v>1161</v>
      </c>
      <c r="C1169" s="2">
        <v>1161</v>
      </c>
      <c r="D1169" s="2" t="s">
        <v>1388</v>
      </c>
      <c r="E1169" s="3">
        <v>38299</v>
      </c>
      <c r="F1169" s="2" t="s">
        <v>211</v>
      </c>
      <c r="G1169" s="2" t="s">
        <v>15</v>
      </c>
      <c r="H1169" s="3">
        <v>40813</v>
      </c>
      <c r="K1169" s="2" t="s">
        <v>29</v>
      </c>
      <c r="L1169" s="2" t="s">
        <v>67</v>
      </c>
      <c r="N1169" t="s">
        <v>3440</v>
      </c>
      <c r="O1169" s="3">
        <v>45306</v>
      </c>
      <c r="P1169" s="2">
        <f t="shared" ca="1" si="36"/>
        <v>20</v>
      </c>
      <c r="Q1169" s="2">
        <f t="shared" ca="1" si="37"/>
        <v>232</v>
      </c>
      <c r="R1169" s="9">
        <f ca="1">ROUNDUP(YEARFRAC(tSeniority_Bonus[[#This Row],[DOH]],TODAY())*12,0)</f>
        <v>233</v>
      </c>
      <c r="S1169" s="10">
        <f ca="1">ROUND(tSeniority_Bonus[[#This Row],[YearFrac]]*$S$2,0)</f>
        <v>17009</v>
      </c>
      <c r="T1169" s="10">
        <f ca="1">IF(tSeniority_Bonus[[#This Row],[YearFrac]]*$S$2&lt;$S$3,$S$3,IF(tSeniority_Bonus[[#This Row],[YearFrac]]*$S$2&gt;$S$4,$S$4,tSeniority_Bonus[[#This Row],[YearFrac]]*$S$2))</f>
        <v>17009</v>
      </c>
      <c r="U1169" s="10">
        <f ca="1">IF(tSeniority_Bonus[[#This Row],[YearFrac]]*$S$2&lt;$S$3,$S$3,tSeniority_Bonus[[#This Row],[YearFrac]]*$S$2)</f>
        <v>17009</v>
      </c>
    </row>
    <row r="1170" spans="1:21">
      <c r="A1170" s="2">
        <v>1300879</v>
      </c>
      <c r="B1170" s="2">
        <v>1162</v>
      </c>
      <c r="C1170" s="2">
        <v>1162</v>
      </c>
      <c r="D1170" s="2" t="s">
        <v>1389</v>
      </c>
      <c r="E1170" s="3">
        <v>38299</v>
      </c>
      <c r="F1170" s="2" t="s">
        <v>322</v>
      </c>
      <c r="G1170" s="2" t="s">
        <v>15</v>
      </c>
      <c r="H1170" s="3">
        <v>39773</v>
      </c>
      <c r="K1170" s="2" t="s">
        <v>63</v>
      </c>
      <c r="L1170" s="2" t="s">
        <v>130</v>
      </c>
      <c r="N1170" t="s">
        <v>3440</v>
      </c>
      <c r="O1170" s="3">
        <v>45306</v>
      </c>
      <c r="P1170" s="2">
        <f t="shared" ca="1" si="36"/>
        <v>20</v>
      </c>
      <c r="Q1170" s="2">
        <f t="shared" ca="1" si="37"/>
        <v>232</v>
      </c>
      <c r="R1170" s="9">
        <f ca="1">ROUNDUP(YEARFRAC(tSeniority_Bonus[[#This Row],[DOH]],TODAY())*12,0)</f>
        <v>233</v>
      </c>
      <c r="S1170" s="10">
        <f ca="1">ROUND(tSeniority_Bonus[[#This Row],[YearFrac]]*$S$2,0)</f>
        <v>17009</v>
      </c>
      <c r="T1170" s="10">
        <f ca="1">IF(tSeniority_Bonus[[#This Row],[YearFrac]]*$S$2&lt;$S$3,$S$3,IF(tSeniority_Bonus[[#This Row],[YearFrac]]*$S$2&gt;$S$4,$S$4,tSeniority_Bonus[[#This Row],[YearFrac]]*$S$2))</f>
        <v>17009</v>
      </c>
      <c r="U1170" s="10">
        <f ca="1">IF(tSeniority_Bonus[[#This Row],[YearFrac]]*$S$2&lt;$S$3,$S$3,tSeniority_Bonus[[#This Row],[YearFrac]]*$S$2)</f>
        <v>17009</v>
      </c>
    </row>
    <row r="1171" spans="1:21">
      <c r="A1171" s="2">
        <v>1292138</v>
      </c>
      <c r="B1171" s="2">
        <v>1163</v>
      </c>
      <c r="C1171" s="2">
        <v>1163</v>
      </c>
      <c r="D1171" s="2" t="s">
        <v>1390</v>
      </c>
      <c r="E1171" s="3">
        <v>38299</v>
      </c>
      <c r="F1171" s="2" t="s">
        <v>19</v>
      </c>
      <c r="G1171" s="2" t="s">
        <v>638</v>
      </c>
      <c r="H1171" s="3">
        <v>44474</v>
      </c>
      <c r="K1171" s="2" t="s">
        <v>32</v>
      </c>
      <c r="L1171" s="2" t="s">
        <v>36</v>
      </c>
      <c r="N1171" t="s">
        <v>3440</v>
      </c>
      <c r="O1171" s="3">
        <v>45306</v>
      </c>
      <c r="P1171" s="2">
        <f t="shared" ca="1" si="36"/>
        <v>20</v>
      </c>
      <c r="Q1171" s="2">
        <f t="shared" ca="1" si="37"/>
        <v>232</v>
      </c>
      <c r="R1171" s="9">
        <f ca="1">ROUNDUP(YEARFRAC(tSeniority_Bonus[[#This Row],[DOH]],TODAY())*12,0)</f>
        <v>233</v>
      </c>
      <c r="S1171" s="10">
        <f ca="1">ROUND(tSeniority_Bonus[[#This Row],[YearFrac]]*$S$2,0)</f>
        <v>17009</v>
      </c>
      <c r="T1171" s="10">
        <f ca="1">IF(tSeniority_Bonus[[#This Row],[YearFrac]]*$S$2&lt;$S$3,$S$3,IF(tSeniority_Bonus[[#This Row],[YearFrac]]*$S$2&gt;$S$4,$S$4,tSeniority_Bonus[[#This Row],[YearFrac]]*$S$2))</f>
        <v>17009</v>
      </c>
      <c r="U1171" s="10">
        <f ca="1">IF(tSeniority_Bonus[[#This Row],[YearFrac]]*$S$2&lt;$S$3,$S$3,tSeniority_Bonus[[#This Row],[YearFrac]]*$S$2)</f>
        <v>17009</v>
      </c>
    </row>
    <row r="1172" spans="1:21">
      <c r="A1172" s="2">
        <v>1300916</v>
      </c>
      <c r="B1172" s="2">
        <v>1164</v>
      </c>
      <c r="C1172" s="2">
        <v>1164</v>
      </c>
      <c r="D1172" s="2" t="s">
        <v>1391</v>
      </c>
      <c r="E1172" s="3">
        <v>38299</v>
      </c>
      <c r="F1172" s="2" t="s">
        <v>246</v>
      </c>
      <c r="G1172" s="2" t="s">
        <v>15</v>
      </c>
      <c r="H1172" s="3">
        <v>40837</v>
      </c>
      <c r="K1172" s="2" t="s">
        <v>43</v>
      </c>
      <c r="L1172" s="2" t="s">
        <v>174</v>
      </c>
      <c r="N1172" t="s">
        <v>3440</v>
      </c>
      <c r="O1172" s="3">
        <v>45306</v>
      </c>
      <c r="P1172" s="2">
        <f t="shared" ca="1" si="36"/>
        <v>20</v>
      </c>
      <c r="Q1172" s="2">
        <f t="shared" ca="1" si="37"/>
        <v>232</v>
      </c>
      <c r="R1172" s="9">
        <f ca="1">ROUNDUP(YEARFRAC(tSeniority_Bonus[[#This Row],[DOH]],TODAY())*12,0)</f>
        <v>233</v>
      </c>
      <c r="S1172" s="10">
        <f ca="1">ROUND(tSeniority_Bonus[[#This Row],[YearFrac]]*$S$2,0)</f>
        <v>17009</v>
      </c>
      <c r="T1172" s="10">
        <f ca="1">IF(tSeniority_Bonus[[#This Row],[YearFrac]]*$S$2&lt;$S$3,$S$3,IF(tSeniority_Bonus[[#This Row],[YearFrac]]*$S$2&gt;$S$4,$S$4,tSeniority_Bonus[[#This Row],[YearFrac]]*$S$2))</f>
        <v>17009</v>
      </c>
      <c r="U1172" s="10">
        <f ca="1">IF(tSeniority_Bonus[[#This Row],[YearFrac]]*$S$2&lt;$S$3,$S$3,tSeniority_Bonus[[#This Row],[YearFrac]]*$S$2)</f>
        <v>17009</v>
      </c>
    </row>
    <row r="1173" spans="1:21">
      <c r="A1173" s="2">
        <v>1291639</v>
      </c>
      <c r="B1173" s="2">
        <v>1165</v>
      </c>
      <c r="C1173" s="2">
        <v>1165</v>
      </c>
      <c r="D1173" s="2" t="s">
        <v>1392</v>
      </c>
      <c r="E1173" s="3">
        <v>38299</v>
      </c>
      <c r="F1173" s="2" t="s">
        <v>28</v>
      </c>
      <c r="G1173" s="2" t="s">
        <v>15</v>
      </c>
      <c r="H1173" s="3">
        <v>44723</v>
      </c>
      <c r="K1173" s="2" t="s">
        <v>135</v>
      </c>
      <c r="L1173" s="2" t="s">
        <v>1393</v>
      </c>
      <c r="N1173" t="s">
        <v>3440</v>
      </c>
      <c r="O1173" s="3">
        <v>45306</v>
      </c>
      <c r="P1173" s="2">
        <f t="shared" ca="1" si="36"/>
        <v>20</v>
      </c>
      <c r="Q1173" s="2">
        <f t="shared" ca="1" si="37"/>
        <v>232</v>
      </c>
      <c r="R1173" s="9">
        <f ca="1">ROUNDUP(YEARFRAC(tSeniority_Bonus[[#This Row],[DOH]],TODAY())*12,0)</f>
        <v>233</v>
      </c>
      <c r="S1173" s="10">
        <f ca="1">ROUND(tSeniority_Bonus[[#This Row],[YearFrac]]*$S$2,0)</f>
        <v>17009</v>
      </c>
      <c r="T1173" s="10">
        <f ca="1">IF(tSeniority_Bonus[[#This Row],[YearFrac]]*$S$2&lt;$S$3,$S$3,IF(tSeniority_Bonus[[#This Row],[YearFrac]]*$S$2&gt;$S$4,$S$4,tSeniority_Bonus[[#This Row],[YearFrac]]*$S$2))</f>
        <v>17009</v>
      </c>
      <c r="U1173" s="10">
        <f ca="1">IF(tSeniority_Bonus[[#This Row],[YearFrac]]*$S$2&lt;$S$3,$S$3,tSeniority_Bonus[[#This Row],[YearFrac]]*$S$2)</f>
        <v>17009</v>
      </c>
    </row>
    <row r="1174" spans="1:21">
      <c r="A1174" s="2">
        <v>1309457</v>
      </c>
      <c r="B1174" s="2">
        <v>1166</v>
      </c>
      <c r="C1174" s="2">
        <v>1166</v>
      </c>
      <c r="D1174" s="2" t="s">
        <v>1394</v>
      </c>
      <c r="E1174" s="3">
        <v>38323</v>
      </c>
      <c r="F1174" s="2" t="s">
        <v>322</v>
      </c>
      <c r="G1174" s="2" t="s">
        <v>15</v>
      </c>
      <c r="H1174" s="3">
        <v>44592</v>
      </c>
      <c r="K1174" s="2" t="s">
        <v>21</v>
      </c>
      <c r="L1174" s="2" t="s">
        <v>478</v>
      </c>
      <c r="N1174" t="s">
        <v>3440</v>
      </c>
      <c r="O1174" s="3">
        <v>45306</v>
      </c>
      <c r="P1174" s="2">
        <f t="shared" ca="1" si="36"/>
        <v>20</v>
      </c>
      <c r="Q1174" s="2">
        <f t="shared" ca="1" si="37"/>
        <v>232</v>
      </c>
      <c r="R1174" s="9">
        <f ca="1">ROUNDUP(YEARFRAC(tSeniority_Bonus[[#This Row],[DOH]],TODAY())*12,0)</f>
        <v>233</v>
      </c>
      <c r="S1174" s="10">
        <f ca="1">ROUND(tSeniority_Bonus[[#This Row],[YearFrac]]*$S$2,0)</f>
        <v>17009</v>
      </c>
      <c r="T1174" s="10">
        <f ca="1">IF(tSeniority_Bonus[[#This Row],[YearFrac]]*$S$2&lt;$S$3,$S$3,IF(tSeniority_Bonus[[#This Row],[YearFrac]]*$S$2&gt;$S$4,$S$4,tSeniority_Bonus[[#This Row],[YearFrac]]*$S$2))</f>
        <v>17009</v>
      </c>
      <c r="U1174" s="10">
        <f ca="1">IF(tSeniority_Bonus[[#This Row],[YearFrac]]*$S$2&lt;$S$3,$S$3,tSeniority_Bonus[[#This Row],[YearFrac]]*$S$2)</f>
        <v>17009</v>
      </c>
    </row>
    <row r="1175" spans="1:21">
      <c r="A1175" s="2">
        <v>1309466</v>
      </c>
      <c r="B1175" s="2">
        <v>1167</v>
      </c>
      <c r="C1175" s="2">
        <v>1167</v>
      </c>
      <c r="D1175" s="2" t="s">
        <v>1395</v>
      </c>
      <c r="E1175" s="3">
        <v>38323</v>
      </c>
      <c r="F1175" s="2" t="s">
        <v>322</v>
      </c>
      <c r="G1175" s="2" t="s">
        <v>15</v>
      </c>
      <c r="H1175" s="3">
        <v>39829</v>
      </c>
      <c r="K1175" s="2" t="s">
        <v>32</v>
      </c>
      <c r="L1175" s="2" t="s">
        <v>249</v>
      </c>
      <c r="N1175" t="s">
        <v>3440</v>
      </c>
      <c r="O1175" s="3">
        <v>45306</v>
      </c>
      <c r="P1175" s="2">
        <f t="shared" ca="1" si="36"/>
        <v>20</v>
      </c>
      <c r="Q1175" s="2">
        <f t="shared" ca="1" si="37"/>
        <v>232</v>
      </c>
      <c r="R1175" s="9">
        <f ca="1">ROUNDUP(YEARFRAC(tSeniority_Bonus[[#This Row],[DOH]],TODAY())*12,0)</f>
        <v>233</v>
      </c>
      <c r="S1175" s="10">
        <f ca="1">ROUND(tSeniority_Bonus[[#This Row],[YearFrac]]*$S$2,0)</f>
        <v>17009</v>
      </c>
      <c r="T1175" s="10">
        <f ca="1">IF(tSeniority_Bonus[[#This Row],[YearFrac]]*$S$2&lt;$S$3,$S$3,IF(tSeniority_Bonus[[#This Row],[YearFrac]]*$S$2&gt;$S$4,$S$4,tSeniority_Bonus[[#This Row],[YearFrac]]*$S$2))</f>
        <v>17009</v>
      </c>
      <c r="U1175" s="10">
        <f ca="1">IF(tSeniority_Bonus[[#This Row],[YearFrac]]*$S$2&lt;$S$3,$S$3,tSeniority_Bonus[[#This Row],[YearFrac]]*$S$2)</f>
        <v>17009</v>
      </c>
    </row>
    <row r="1176" spans="1:21">
      <c r="A1176" s="2">
        <v>1309580</v>
      </c>
      <c r="B1176" s="2">
        <v>1168</v>
      </c>
      <c r="C1176" s="2">
        <v>1168</v>
      </c>
      <c r="D1176" s="2" t="s">
        <v>1396</v>
      </c>
      <c r="E1176" s="3">
        <v>38323</v>
      </c>
      <c r="F1176" s="2" t="s">
        <v>28</v>
      </c>
      <c r="G1176" s="2" t="s">
        <v>15</v>
      </c>
      <c r="H1176" s="3">
        <v>44862</v>
      </c>
      <c r="J1176" s="2" t="s">
        <v>60</v>
      </c>
      <c r="K1176" s="2" t="s">
        <v>135</v>
      </c>
      <c r="L1176" s="2" t="s">
        <v>346</v>
      </c>
      <c r="N1176" t="s">
        <v>3440</v>
      </c>
      <c r="O1176" s="3">
        <v>45306</v>
      </c>
      <c r="P1176" s="2">
        <f t="shared" ca="1" si="36"/>
        <v>20</v>
      </c>
      <c r="Q1176" s="2">
        <f t="shared" ca="1" si="37"/>
        <v>232</v>
      </c>
      <c r="R1176" s="9">
        <f ca="1">ROUNDUP(YEARFRAC(tSeniority_Bonus[[#This Row],[DOH]],TODAY())*12,0)</f>
        <v>233</v>
      </c>
      <c r="S1176" s="10">
        <f ca="1">ROUND(tSeniority_Bonus[[#This Row],[YearFrac]]*$S$2,0)</f>
        <v>17009</v>
      </c>
      <c r="T1176" s="10">
        <f ca="1">IF(tSeniority_Bonus[[#This Row],[YearFrac]]*$S$2&lt;$S$3,$S$3,IF(tSeniority_Bonus[[#This Row],[YearFrac]]*$S$2&gt;$S$4,$S$4,tSeniority_Bonus[[#This Row],[YearFrac]]*$S$2))</f>
        <v>17009</v>
      </c>
      <c r="U1176" s="10">
        <f ca="1">IF(tSeniority_Bonus[[#This Row],[YearFrac]]*$S$2&lt;$S$3,$S$3,tSeniority_Bonus[[#This Row],[YearFrac]]*$S$2)</f>
        <v>17009</v>
      </c>
    </row>
    <row r="1177" spans="1:21">
      <c r="A1177" s="2">
        <v>1731442</v>
      </c>
      <c r="B1177" s="2">
        <v>1169</v>
      </c>
      <c r="C1177" s="2">
        <v>1169</v>
      </c>
      <c r="D1177" s="2" t="s">
        <v>1397</v>
      </c>
      <c r="E1177" s="3">
        <v>38323</v>
      </c>
      <c r="F1177" s="2" t="s">
        <v>14</v>
      </c>
      <c r="G1177" s="2" t="s">
        <v>15</v>
      </c>
      <c r="H1177" s="3">
        <v>45794</v>
      </c>
      <c r="K1177" s="2" t="s">
        <v>52</v>
      </c>
      <c r="L1177" s="2" t="s">
        <v>302</v>
      </c>
      <c r="N1177" t="s">
        <v>3440</v>
      </c>
      <c r="O1177" s="3">
        <v>45306</v>
      </c>
      <c r="P1177" s="2">
        <f t="shared" ca="1" si="36"/>
        <v>20</v>
      </c>
      <c r="Q1177" s="2">
        <f t="shared" ca="1" si="37"/>
        <v>232</v>
      </c>
      <c r="R1177" s="9">
        <f ca="1">ROUNDUP(YEARFRAC(tSeniority_Bonus[[#This Row],[DOH]],TODAY())*12,0)</f>
        <v>233</v>
      </c>
      <c r="S1177" s="10">
        <f ca="1">ROUND(tSeniority_Bonus[[#This Row],[YearFrac]]*$S$2,0)</f>
        <v>17009</v>
      </c>
      <c r="T1177" s="10">
        <f ca="1">IF(tSeniority_Bonus[[#This Row],[YearFrac]]*$S$2&lt;$S$3,$S$3,IF(tSeniority_Bonus[[#This Row],[YearFrac]]*$S$2&gt;$S$4,$S$4,tSeniority_Bonus[[#This Row],[YearFrac]]*$S$2))</f>
        <v>17009</v>
      </c>
      <c r="U1177" s="10">
        <f ca="1">IF(tSeniority_Bonus[[#This Row],[YearFrac]]*$S$2&lt;$S$3,$S$3,tSeniority_Bonus[[#This Row],[YearFrac]]*$S$2)</f>
        <v>17009</v>
      </c>
    </row>
    <row r="1178" spans="1:21">
      <c r="A1178" s="2">
        <v>1309451</v>
      </c>
      <c r="B1178" s="2">
        <v>1170</v>
      </c>
      <c r="C1178" s="2">
        <v>1170</v>
      </c>
      <c r="D1178" s="2" t="s">
        <v>1398</v>
      </c>
      <c r="E1178" s="3">
        <v>38323</v>
      </c>
      <c r="F1178" s="2" t="s">
        <v>28</v>
      </c>
      <c r="G1178" s="2" t="s">
        <v>15</v>
      </c>
      <c r="H1178" s="3">
        <v>39829</v>
      </c>
      <c r="J1178" s="2" t="s">
        <v>60</v>
      </c>
      <c r="K1178" s="2" t="s">
        <v>135</v>
      </c>
      <c r="L1178" s="2" t="s">
        <v>263</v>
      </c>
      <c r="N1178" t="s">
        <v>3440</v>
      </c>
      <c r="O1178" s="3">
        <v>45306</v>
      </c>
      <c r="P1178" s="2">
        <f t="shared" ca="1" si="36"/>
        <v>20</v>
      </c>
      <c r="Q1178" s="2">
        <f t="shared" ca="1" si="37"/>
        <v>232</v>
      </c>
      <c r="R1178" s="9">
        <f ca="1">ROUNDUP(YEARFRAC(tSeniority_Bonus[[#This Row],[DOH]],TODAY())*12,0)</f>
        <v>233</v>
      </c>
      <c r="S1178" s="10">
        <f ca="1">ROUND(tSeniority_Bonus[[#This Row],[YearFrac]]*$S$2,0)</f>
        <v>17009</v>
      </c>
      <c r="T1178" s="10">
        <f ca="1">IF(tSeniority_Bonus[[#This Row],[YearFrac]]*$S$2&lt;$S$3,$S$3,IF(tSeniority_Bonus[[#This Row],[YearFrac]]*$S$2&gt;$S$4,$S$4,tSeniority_Bonus[[#This Row],[YearFrac]]*$S$2))</f>
        <v>17009</v>
      </c>
      <c r="U1178" s="10">
        <f ca="1">IF(tSeniority_Bonus[[#This Row],[YearFrac]]*$S$2&lt;$S$3,$S$3,tSeniority_Bonus[[#This Row],[YearFrac]]*$S$2)</f>
        <v>17009</v>
      </c>
    </row>
    <row r="1179" spans="1:21">
      <c r="A1179" s="2">
        <v>1309445</v>
      </c>
      <c r="B1179" s="2">
        <v>1171</v>
      </c>
      <c r="C1179" s="2">
        <v>1171</v>
      </c>
      <c r="D1179" s="2" t="s">
        <v>1399</v>
      </c>
      <c r="E1179" s="3">
        <v>38323</v>
      </c>
      <c r="F1179" s="2" t="s">
        <v>28</v>
      </c>
      <c r="G1179" s="2" t="s">
        <v>15</v>
      </c>
      <c r="H1179" s="3">
        <v>39878</v>
      </c>
      <c r="K1179" s="2" t="s">
        <v>389</v>
      </c>
      <c r="L1179" s="2" t="s">
        <v>58</v>
      </c>
      <c r="N1179" t="s">
        <v>3440</v>
      </c>
      <c r="O1179" s="3">
        <v>45306</v>
      </c>
      <c r="P1179" s="2">
        <f t="shared" ca="1" si="36"/>
        <v>20</v>
      </c>
      <c r="Q1179" s="2">
        <f t="shared" ca="1" si="37"/>
        <v>232</v>
      </c>
      <c r="R1179" s="9">
        <f ca="1">ROUNDUP(YEARFRAC(tSeniority_Bonus[[#This Row],[DOH]],TODAY())*12,0)</f>
        <v>233</v>
      </c>
      <c r="S1179" s="10">
        <f ca="1">ROUND(tSeniority_Bonus[[#This Row],[YearFrac]]*$S$2,0)</f>
        <v>17009</v>
      </c>
      <c r="T1179" s="10">
        <f ca="1">IF(tSeniority_Bonus[[#This Row],[YearFrac]]*$S$2&lt;$S$3,$S$3,IF(tSeniority_Bonus[[#This Row],[YearFrac]]*$S$2&gt;$S$4,$S$4,tSeniority_Bonus[[#This Row],[YearFrac]]*$S$2))</f>
        <v>17009</v>
      </c>
      <c r="U1179" s="10">
        <f ca="1">IF(tSeniority_Bonus[[#This Row],[YearFrac]]*$S$2&lt;$S$3,$S$3,tSeniority_Bonus[[#This Row],[YearFrac]]*$S$2)</f>
        <v>17009</v>
      </c>
    </row>
    <row r="1180" spans="1:21">
      <c r="A1180" s="2">
        <v>1309454</v>
      </c>
      <c r="B1180" s="2">
        <v>1172</v>
      </c>
      <c r="C1180" s="2">
        <v>1172</v>
      </c>
      <c r="D1180" s="2" t="s">
        <v>1400</v>
      </c>
      <c r="E1180" s="3">
        <v>38323</v>
      </c>
      <c r="F1180" s="2" t="s">
        <v>28</v>
      </c>
      <c r="G1180" s="2" t="s">
        <v>15</v>
      </c>
      <c r="H1180" s="3">
        <v>46124</v>
      </c>
      <c r="K1180" s="2" t="s">
        <v>63</v>
      </c>
      <c r="L1180" s="2" t="s">
        <v>17</v>
      </c>
      <c r="N1180" t="s">
        <v>3440</v>
      </c>
      <c r="O1180" s="3">
        <v>45306</v>
      </c>
      <c r="P1180" s="2">
        <f t="shared" ca="1" si="36"/>
        <v>20</v>
      </c>
      <c r="Q1180" s="2">
        <f t="shared" ca="1" si="37"/>
        <v>232</v>
      </c>
      <c r="R1180" s="9">
        <f ca="1">ROUNDUP(YEARFRAC(tSeniority_Bonus[[#This Row],[DOH]],TODAY())*12,0)</f>
        <v>233</v>
      </c>
      <c r="S1180" s="10">
        <f ca="1">ROUND(tSeniority_Bonus[[#This Row],[YearFrac]]*$S$2,0)</f>
        <v>17009</v>
      </c>
      <c r="T1180" s="10">
        <f ca="1">IF(tSeniority_Bonus[[#This Row],[YearFrac]]*$S$2&lt;$S$3,$S$3,IF(tSeniority_Bonus[[#This Row],[YearFrac]]*$S$2&gt;$S$4,$S$4,tSeniority_Bonus[[#This Row],[YearFrac]]*$S$2))</f>
        <v>17009</v>
      </c>
      <c r="U1180" s="10">
        <f ca="1">IF(tSeniority_Bonus[[#This Row],[YearFrac]]*$S$2&lt;$S$3,$S$3,tSeniority_Bonus[[#This Row],[YearFrac]]*$S$2)</f>
        <v>17009</v>
      </c>
    </row>
    <row r="1181" spans="1:21">
      <c r="A1181" s="2">
        <v>1305835</v>
      </c>
      <c r="B1181" s="2">
        <v>1173</v>
      </c>
      <c r="C1181" s="2">
        <v>1173</v>
      </c>
      <c r="D1181" s="2" t="s">
        <v>1401</v>
      </c>
      <c r="E1181" s="3">
        <v>38326</v>
      </c>
      <c r="F1181" s="2" t="s">
        <v>31</v>
      </c>
      <c r="G1181" s="2" t="s">
        <v>15</v>
      </c>
      <c r="H1181" s="3">
        <v>46243</v>
      </c>
      <c r="K1181" s="2" t="s">
        <v>135</v>
      </c>
      <c r="L1181" s="2" t="s">
        <v>33</v>
      </c>
      <c r="N1181" t="s">
        <v>3440</v>
      </c>
      <c r="O1181" s="3">
        <v>45306</v>
      </c>
      <c r="P1181" s="2">
        <f t="shared" ca="1" si="36"/>
        <v>20</v>
      </c>
      <c r="Q1181" s="2">
        <f t="shared" ca="1" si="37"/>
        <v>231</v>
      </c>
      <c r="R1181" s="9">
        <f ca="1">ROUNDUP(YEARFRAC(tSeniority_Bonus[[#This Row],[DOH]],TODAY())*12,0)</f>
        <v>232</v>
      </c>
      <c r="S1181" s="10">
        <f ca="1">ROUND(tSeniority_Bonus[[#This Row],[YearFrac]]*$S$2,0)</f>
        <v>16936</v>
      </c>
      <c r="T1181" s="10">
        <f ca="1">IF(tSeniority_Bonus[[#This Row],[YearFrac]]*$S$2&lt;$S$3,$S$3,IF(tSeniority_Bonus[[#This Row],[YearFrac]]*$S$2&gt;$S$4,$S$4,tSeniority_Bonus[[#This Row],[YearFrac]]*$S$2))</f>
        <v>16936</v>
      </c>
      <c r="U1181" s="10">
        <f ca="1">IF(tSeniority_Bonus[[#This Row],[YearFrac]]*$S$2&lt;$S$3,$S$3,tSeniority_Bonus[[#This Row],[YearFrac]]*$S$2)</f>
        <v>16936</v>
      </c>
    </row>
    <row r="1182" spans="1:21">
      <c r="A1182" s="2">
        <v>1306033</v>
      </c>
      <c r="B1182" s="2">
        <v>1174</v>
      </c>
      <c r="C1182" s="2">
        <v>1174</v>
      </c>
      <c r="D1182" s="2" t="s">
        <v>1402</v>
      </c>
      <c r="E1182" s="3">
        <v>38326</v>
      </c>
      <c r="F1182" s="2" t="s">
        <v>19</v>
      </c>
      <c r="G1182" s="2" t="s">
        <v>15</v>
      </c>
      <c r="H1182" s="3">
        <v>41990</v>
      </c>
      <c r="I1182" s="2" t="s">
        <v>709</v>
      </c>
      <c r="L1182" s="2" t="s">
        <v>33</v>
      </c>
      <c r="N1182" t="s">
        <v>3440</v>
      </c>
      <c r="O1182" s="3">
        <v>45306</v>
      </c>
      <c r="P1182" s="2">
        <f t="shared" ca="1" si="36"/>
        <v>20</v>
      </c>
      <c r="Q1182" s="2">
        <f t="shared" ca="1" si="37"/>
        <v>231</v>
      </c>
      <c r="R1182" s="9">
        <f ca="1">ROUNDUP(YEARFRAC(tSeniority_Bonus[[#This Row],[DOH]],TODAY())*12,0)</f>
        <v>232</v>
      </c>
      <c r="S1182" s="10">
        <f ca="1">ROUND(tSeniority_Bonus[[#This Row],[YearFrac]]*$S$2,0)</f>
        <v>16936</v>
      </c>
      <c r="T1182" s="10">
        <f ca="1">IF(tSeniority_Bonus[[#This Row],[YearFrac]]*$S$2&lt;$S$3,$S$3,IF(tSeniority_Bonus[[#This Row],[YearFrac]]*$S$2&gt;$S$4,$S$4,tSeniority_Bonus[[#This Row],[YearFrac]]*$S$2))</f>
        <v>16936</v>
      </c>
      <c r="U1182" s="10">
        <f ca="1">IF(tSeniority_Bonus[[#This Row],[YearFrac]]*$S$2&lt;$S$3,$S$3,tSeniority_Bonus[[#This Row],[YearFrac]]*$S$2)</f>
        <v>16936</v>
      </c>
    </row>
    <row r="1183" spans="1:21">
      <c r="A1183" s="2">
        <v>1300902</v>
      </c>
      <c r="B1183" s="2">
        <v>1175</v>
      </c>
      <c r="C1183" s="2">
        <v>1175</v>
      </c>
      <c r="D1183" s="2" t="s">
        <v>1403</v>
      </c>
      <c r="E1183" s="3">
        <v>38327</v>
      </c>
      <c r="F1183" s="2" t="s">
        <v>14</v>
      </c>
      <c r="G1183" s="2" t="s">
        <v>15</v>
      </c>
      <c r="H1183" s="3">
        <v>45521</v>
      </c>
      <c r="K1183" s="2" t="s">
        <v>63</v>
      </c>
      <c r="L1183" s="2" t="s">
        <v>164</v>
      </c>
      <c r="N1183" t="s">
        <v>3440</v>
      </c>
      <c r="O1183" s="3">
        <v>45306</v>
      </c>
      <c r="P1183" s="2">
        <f t="shared" ca="1" si="36"/>
        <v>20</v>
      </c>
      <c r="Q1183" s="2">
        <f t="shared" ca="1" si="37"/>
        <v>231</v>
      </c>
      <c r="R1183" s="9">
        <f ca="1">ROUNDUP(YEARFRAC(tSeniority_Bonus[[#This Row],[DOH]],TODAY())*12,0)</f>
        <v>232</v>
      </c>
      <c r="S1183" s="10">
        <f ca="1">ROUND(tSeniority_Bonus[[#This Row],[YearFrac]]*$S$2,0)</f>
        <v>16936</v>
      </c>
      <c r="T1183" s="10">
        <f ca="1">IF(tSeniority_Bonus[[#This Row],[YearFrac]]*$S$2&lt;$S$3,$S$3,IF(tSeniority_Bonus[[#This Row],[YearFrac]]*$S$2&gt;$S$4,$S$4,tSeniority_Bonus[[#This Row],[YearFrac]]*$S$2))</f>
        <v>16936</v>
      </c>
      <c r="U1183" s="10">
        <f ca="1">IF(tSeniority_Bonus[[#This Row],[YearFrac]]*$S$2&lt;$S$3,$S$3,tSeniority_Bonus[[#This Row],[YearFrac]]*$S$2)</f>
        <v>16936</v>
      </c>
    </row>
    <row r="1184" spans="1:21">
      <c r="A1184" s="2">
        <v>1309527</v>
      </c>
      <c r="B1184" s="2">
        <v>1176</v>
      </c>
      <c r="C1184" s="2">
        <v>1176</v>
      </c>
      <c r="D1184" s="2" t="s">
        <v>1404</v>
      </c>
      <c r="E1184" s="3">
        <v>38355</v>
      </c>
      <c r="F1184" s="2" t="s">
        <v>14</v>
      </c>
      <c r="G1184" s="2" t="s">
        <v>15</v>
      </c>
      <c r="H1184" s="3">
        <v>45521</v>
      </c>
      <c r="K1184" s="2" t="s">
        <v>135</v>
      </c>
      <c r="L1184" s="2" t="s">
        <v>524</v>
      </c>
      <c r="N1184" t="s">
        <v>3440</v>
      </c>
      <c r="O1184" s="3">
        <v>45306</v>
      </c>
      <c r="P1184" s="2">
        <f t="shared" ca="1" si="36"/>
        <v>20</v>
      </c>
      <c r="Q1184" s="2">
        <f t="shared" ca="1" si="37"/>
        <v>231</v>
      </c>
      <c r="R1184" s="9">
        <f ca="1">ROUNDUP(YEARFRAC(tSeniority_Bonus[[#This Row],[DOH]],TODAY())*12,0)</f>
        <v>231</v>
      </c>
      <c r="S1184" s="10">
        <f ca="1">ROUND(tSeniority_Bonus[[#This Row],[YearFrac]]*$S$2,0)</f>
        <v>16863</v>
      </c>
      <c r="T1184" s="10">
        <f ca="1">IF(tSeniority_Bonus[[#This Row],[YearFrac]]*$S$2&lt;$S$3,$S$3,IF(tSeniority_Bonus[[#This Row],[YearFrac]]*$S$2&gt;$S$4,$S$4,tSeniority_Bonus[[#This Row],[YearFrac]]*$S$2))</f>
        <v>16863</v>
      </c>
      <c r="U1184" s="10">
        <f ca="1">IF(tSeniority_Bonus[[#This Row],[YearFrac]]*$S$2&lt;$S$3,$S$3,tSeniority_Bonus[[#This Row],[YearFrac]]*$S$2)</f>
        <v>16863</v>
      </c>
    </row>
    <row r="1185" spans="1:21">
      <c r="A1185" s="2">
        <v>1311188</v>
      </c>
      <c r="B1185" s="2">
        <v>1177</v>
      </c>
      <c r="C1185" s="2">
        <v>1177</v>
      </c>
      <c r="D1185" s="2" t="s">
        <v>1405</v>
      </c>
      <c r="E1185" s="3">
        <v>38359</v>
      </c>
      <c r="F1185" s="2" t="s">
        <v>14</v>
      </c>
      <c r="G1185" s="2" t="s">
        <v>15</v>
      </c>
      <c r="H1185" s="3">
        <v>45521</v>
      </c>
      <c r="K1185" s="2" t="s">
        <v>63</v>
      </c>
      <c r="L1185" s="2" t="s">
        <v>1346</v>
      </c>
      <c r="N1185" t="s">
        <v>3440</v>
      </c>
      <c r="O1185" s="3">
        <v>45306</v>
      </c>
      <c r="P1185" s="2">
        <f t="shared" ca="1" si="36"/>
        <v>20</v>
      </c>
      <c r="Q1185" s="2">
        <f t="shared" ca="1" si="37"/>
        <v>230</v>
      </c>
      <c r="R1185" s="9">
        <f ca="1">ROUNDUP(YEARFRAC(tSeniority_Bonus[[#This Row],[DOH]],TODAY())*12,0)</f>
        <v>231</v>
      </c>
      <c r="S1185" s="10">
        <f ca="1">ROUND(tSeniority_Bonus[[#This Row],[YearFrac]]*$S$2,0)</f>
        <v>16863</v>
      </c>
      <c r="T1185" s="10">
        <f ca="1">IF(tSeniority_Bonus[[#This Row],[YearFrac]]*$S$2&lt;$S$3,$S$3,IF(tSeniority_Bonus[[#This Row],[YearFrac]]*$S$2&gt;$S$4,$S$4,tSeniority_Bonus[[#This Row],[YearFrac]]*$S$2))</f>
        <v>16863</v>
      </c>
      <c r="U1185" s="10">
        <f ca="1">IF(tSeniority_Bonus[[#This Row],[YearFrac]]*$S$2&lt;$S$3,$S$3,tSeniority_Bonus[[#This Row],[YearFrac]]*$S$2)</f>
        <v>16863</v>
      </c>
    </row>
    <row r="1186" spans="1:21">
      <c r="A1186" s="2">
        <v>1311195</v>
      </c>
      <c r="B1186" s="2">
        <v>1178</v>
      </c>
      <c r="C1186" s="2">
        <v>1178</v>
      </c>
      <c r="D1186" s="2" t="s">
        <v>1406</v>
      </c>
      <c r="E1186" s="3">
        <v>38359</v>
      </c>
      <c r="F1186" s="2" t="s">
        <v>28</v>
      </c>
      <c r="G1186" s="2" t="s">
        <v>15</v>
      </c>
      <c r="H1186" s="3">
        <v>46090</v>
      </c>
      <c r="J1186" s="2" t="s">
        <v>35</v>
      </c>
      <c r="K1186" s="2" t="s">
        <v>135</v>
      </c>
      <c r="L1186" s="2" t="s">
        <v>846</v>
      </c>
      <c r="N1186" t="s">
        <v>3440</v>
      </c>
      <c r="O1186" s="3">
        <v>45306</v>
      </c>
      <c r="P1186" s="2">
        <f t="shared" ca="1" si="36"/>
        <v>20</v>
      </c>
      <c r="Q1186" s="2">
        <f t="shared" ca="1" si="37"/>
        <v>230</v>
      </c>
      <c r="R1186" s="9">
        <f ca="1">ROUNDUP(YEARFRAC(tSeniority_Bonus[[#This Row],[DOH]],TODAY())*12,0)</f>
        <v>231</v>
      </c>
      <c r="S1186" s="10">
        <f ca="1">ROUND(tSeniority_Bonus[[#This Row],[YearFrac]]*$S$2,0)</f>
        <v>16863</v>
      </c>
      <c r="T1186" s="10">
        <f ca="1">IF(tSeniority_Bonus[[#This Row],[YearFrac]]*$S$2&lt;$S$3,$S$3,IF(tSeniority_Bonus[[#This Row],[YearFrac]]*$S$2&gt;$S$4,$S$4,tSeniority_Bonus[[#This Row],[YearFrac]]*$S$2))</f>
        <v>16863</v>
      </c>
      <c r="U1186" s="10">
        <f ca="1">IF(tSeniority_Bonus[[#This Row],[YearFrac]]*$S$2&lt;$S$3,$S$3,tSeniority_Bonus[[#This Row],[YearFrac]]*$S$2)</f>
        <v>16863</v>
      </c>
    </row>
    <row r="1187" spans="1:21">
      <c r="A1187" s="2">
        <v>1318402</v>
      </c>
      <c r="B1187" s="2">
        <v>1179</v>
      </c>
      <c r="C1187" s="2">
        <v>1179</v>
      </c>
      <c r="D1187" s="2" t="s">
        <v>1407</v>
      </c>
      <c r="E1187" s="3">
        <v>38361</v>
      </c>
      <c r="F1187" s="2" t="s">
        <v>24</v>
      </c>
      <c r="G1187" s="2" t="s">
        <v>638</v>
      </c>
      <c r="H1187" s="3">
        <v>46124</v>
      </c>
      <c r="K1187" s="2" t="s">
        <v>80</v>
      </c>
      <c r="L1187" s="2" t="s">
        <v>85</v>
      </c>
      <c r="N1187" t="s">
        <v>3440</v>
      </c>
      <c r="O1187" s="3">
        <v>45306</v>
      </c>
      <c r="P1187" s="2">
        <f t="shared" ca="1" si="36"/>
        <v>20</v>
      </c>
      <c r="Q1187" s="2">
        <f t="shared" ca="1" si="37"/>
        <v>230</v>
      </c>
      <c r="R1187" s="9">
        <f ca="1">ROUNDUP(YEARFRAC(tSeniority_Bonus[[#This Row],[DOH]],TODAY())*12,0)</f>
        <v>231</v>
      </c>
      <c r="S1187" s="10">
        <f ca="1">ROUND(tSeniority_Bonus[[#This Row],[YearFrac]]*$S$2,0)</f>
        <v>16863</v>
      </c>
      <c r="T1187" s="10">
        <f ca="1">IF(tSeniority_Bonus[[#This Row],[YearFrac]]*$S$2&lt;$S$3,$S$3,IF(tSeniority_Bonus[[#This Row],[YearFrac]]*$S$2&gt;$S$4,$S$4,tSeniority_Bonus[[#This Row],[YearFrac]]*$S$2))</f>
        <v>16863</v>
      </c>
      <c r="U1187" s="10">
        <f ca="1">IF(tSeniority_Bonus[[#This Row],[YearFrac]]*$S$2&lt;$S$3,$S$3,tSeniority_Bonus[[#This Row],[YearFrac]]*$S$2)</f>
        <v>16863</v>
      </c>
    </row>
    <row r="1188" spans="1:21">
      <c r="A1188" s="2">
        <v>1320340</v>
      </c>
      <c r="B1188" s="2">
        <v>1180</v>
      </c>
      <c r="C1188" s="2">
        <v>1180</v>
      </c>
      <c r="D1188" s="2" t="s">
        <v>1408</v>
      </c>
      <c r="E1188" s="3">
        <v>38361</v>
      </c>
      <c r="F1188" s="2" t="s">
        <v>322</v>
      </c>
      <c r="G1188" s="2" t="s">
        <v>15</v>
      </c>
      <c r="H1188" s="3">
        <v>41819</v>
      </c>
      <c r="J1188" s="2" t="s">
        <v>35</v>
      </c>
      <c r="K1188" s="2" t="s">
        <v>21</v>
      </c>
      <c r="L1188" s="2" t="s">
        <v>533</v>
      </c>
      <c r="N1188" t="s">
        <v>3440</v>
      </c>
      <c r="O1188" s="3">
        <v>45306</v>
      </c>
      <c r="P1188" s="2">
        <f t="shared" ca="1" si="36"/>
        <v>20</v>
      </c>
      <c r="Q1188" s="2">
        <f t="shared" ca="1" si="37"/>
        <v>230</v>
      </c>
      <c r="R1188" s="9">
        <f ca="1">ROUNDUP(YEARFRAC(tSeniority_Bonus[[#This Row],[DOH]],TODAY())*12,0)</f>
        <v>231</v>
      </c>
      <c r="S1188" s="10">
        <f ca="1">ROUND(tSeniority_Bonus[[#This Row],[YearFrac]]*$S$2,0)</f>
        <v>16863</v>
      </c>
      <c r="T1188" s="10">
        <f ca="1">IF(tSeniority_Bonus[[#This Row],[YearFrac]]*$S$2&lt;$S$3,$S$3,IF(tSeniority_Bonus[[#This Row],[YearFrac]]*$S$2&gt;$S$4,$S$4,tSeniority_Bonus[[#This Row],[YearFrac]]*$S$2))</f>
        <v>16863</v>
      </c>
      <c r="U1188" s="10">
        <f ca="1">IF(tSeniority_Bonus[[#This Row],[YearFrac]]*$S$2&lt;$S$3,$S$3,tSeniority_Bonus[[#This Row],[YearFrac]]*$S$2)</f>
        <v>16863</v>
      </c>
    </row>
    <row r="1189" spans="1:21">
      <c r="A1189" s="2">
        <v>1314941</v>
      </c>
      <c r="B1189" s="2">
        <v>1181</v>
      </c>
      <c r="C1189" s="2">
        <v>1181</v>
      </c>
      <c r="D1189" s="2" t="s">
        <v>1409</v>
      </c>
      <c r="E1189" s="3">
        <v>38369</v>
      </c>
      <c r="F1189" s="2" t="s">
        <v>31</v>
      </c>
      <c r="G1189" s="2" t="s">
        <v>15</v>
      </c>
      <c r="H1189" s="3">
        <v>46351</v>
      </c>
      <c r="K1189" s="2" t="s">
        <v>126</v>
      </c>
      <c r="L1189" s="2" t="s">
        <v>669</v>
      </c>
      <c r="N1189" t="s">
        <v>3440</v>
      </c>
      <c r="O1189" s="3">
        <v>45306</v>
      </c>
      <c r="P1189" s="2">
        <f t="shared" ca="1" si="36"/>
        <v>20</v>
      </c>
      <c r="Q1189" s="2">
        <f t="shared" ca="1" si="37"/>
        <v>230</v>
      </c>
      <c r="R1189" s="9">
        <f ca="1">ROUNDUP(YEARFRAC(tSeniority_Bonus[[#This Row],[DOH]],TODAY())*12,0)</f>
        <v>231</v>
      </c>
      <c r="S1189" s="10">
        <f ca="1">ROUND(tSeniority_Bonus[[#This Row],[YearFrac]]*$S$2,0)</f>
        <v>16863</v>
      </c>
      <c r="T1189" s="10">
        <f ca="1">IF(tSeniority_Bonus[[#This Row],[YearFrac]]*$S$2&lt;$S$3,$S$3,IF(tSeniority_Bonus[[#This Row],[YearFrac]]*$S$2&gt;$S$4,$S$4,tSeniority_Bonus[[#This Row],[YearFrac]]*$S$2))</f>
        <v>16863</v>
      </c>
      <c r="U1189" s="10">
        <f ca="1">IF(tSeniority_Bonus[[#This Row],[YearFrac]]*$S$2&lt;$S$3,$S$3,tSeniority_Bonus[[#This Row],[YearFrac]]*$S$2)</f>
        <v>16863</v>
      </c>
    </row>
    <row r="1190" spans="1:21">
      <c r="A1190" s="2">
        <v>1316427</v>
      </c>
      <c r="B1190" s="2">
        <v>1182</v>
      </c>
      <c r="C1190" s="2">
        <v>1182</v>
      </c>
      <c r="D1190" s="2" t="s">
        <v>1410</v>
      </c>
      <c r="E1190" s="3">
        <v>38369</v>
      </c>
      <c r="F1190" s="2" t="s">
        <v>28</v>
      </c>
      <c r="G1190" s="2" t="s">
        <v>15</v>
      </c>
      <c r="H1190" s="3">
        <v>44723</v>
      </c>
      <c r="J1190" s="2" t="s">
        <v>60</v>
      </c>
      <c r="K1190" s="2" t="s">
        <v>25</v>
      </c>
      <c r="L1190" s="2" t="s">
        <v>281</v>
      </c>
      <c r="N1190" t="s">
        <v>3440</v>
      </c>
      <c r="O1190" s="3">
        <v>45306</v>
      </c>
      <c r="P1190" s="2">
        <f t="shared" ca="1" si="36"/>
        <v>20</v>
      </c>
      <c r="Q1190" s="2">
        <f t="shared" ca="1" si="37"/>
        <v>230</v>
      </c>
      <c r="R1190" s="9">
        <f ca="1">ROUNDUP(YEARFRAC(tSeniority_Bonus[[#This Row],[DOH]],TODAY())*12,0)</f>
        <v>231</v>
      </c>
      <c r="S1190" s="10">
        <f ca="1">ROUND(tSeniority_Bonus[[#This Row],[YearFrac]]*$S$2,0)</f>
        <v>16863</v>
      </c>
      <c r="T1190" s="10">
        <f ca="1">IF(tSeniority_Bonus[[#This Row],[YearFrac]]*$S$2&lt;$S$3,$S$3,IF(tSeniority_Bonus[[#This Row],[YearFrac]]*$S$2&gt;$S$4,$S$4,tSeniority_Bonus[[#This Row],[YearFrac]]*$S$2))</f>
        <v>16863</v>
      </c>
      <c r="U1190" s="10">
        <f ca="1">IF(tSeniority_Bonus[[#This Row],[YearFrac]]*$S$2&lt;$S$3,$S$3,tSeniority_Bonus[[#This Row],[YearFrac]]*$S$2)</f>
        <v>16863</v>
      </c>
    </row>
    <row r="1191" spans="1:21">
      <c r="A1191" s="2">
        <v>1314987</v>
      </c>
      <c r="B1191" s="2">
        <v>1183</v>
      </c>
      <c r="C1191" s="2">
        <v>1183</v>
      </c>
      <c r="D1191" s="2" t="s">
        <v>1411</v>
      </c>
      <c r="E1191" s="3">
        <v>38369</v>
      </c>
      <c r="F1191" s="2" t="s">
        <v>31</v>
      </c>
      <c r="G1191" s="2" t="s">
        <v>15</v>
      </c>
      <c r="H1191" s="3">
        <v>46399</v>
      </c>
      <c r="K1191" s="2" t="s">
        <v>126</v>
      </c>
      <c r="L1191" s="2" t="s">
        <v>176</v>
      </c>
      <c r="N1191" t="s">
        <v>3440</v>
      </c>
      <c r="O1191" s="3">
        <v>45306</v>
      </c>
      <c r="P1191" s="2">
        <f t="shared" ca="1" si="36"/>
        <v>20</v>
      </c>
      <c r="Q1191" s="2">
        <f t="shared" ca="1" si="37"/>
        <v>230</v>
      </c>
      <c r="R1191" s="9">
        <f ca="1">ROUNDUP(YEARFRAC(tSeniority_Bonus[[#This Row],[DOH]],TODAY())*12,0)</f>
        <v>231</v>
      </c>
      <c r="S1191" s="10">
        <f ca="1">ROUND(tSeniority_Bonus[[#This Row],[YearFrac]]*$S$2,0)</f>
        <v>16863</v>
      </c>
      <c r="T1191" s="10">
        <f ca="1">IF(tSeniority_Bonus[[#This Row],[YearFrac]]*$S$2&lt;$S$3,$S$3,IF(tSeniority_Bonus[[#This Row],[YearFrac]]*$S$2&gt;$S$4,$S$4,tSeniority_Bonus[[#This Row],[YearFrac]]*$S$2))</f>
        <v>16863</v>
      </c>
      <c r="U1191" s="10">
        <f ca="1">IF(tSeniority_Bonus[[#This Row],[YearFrac]]*$S$2&lt;$S$3,$S$3,tSeniority_Bonus[[#This Row],[YearFrac]]*$S$2)</f>
        <v>16863</v>
      </c>
    </row>
    <row r="1192" spans="1:21">
      <c r="A1192" s="2">
        <v>1314966</v>
      </c>
      <c r="B1192" s="2">
        <v>1184</v>
      </c>
      <c r="C1192" s="2">
        <v>1184</v>
      </c>
      <c r="D1192" s="2" t="s">
        <v>1412</v>
      </c>
      <c r="E1192" s="3">
        <v>38369</v>
      </c>
      <c r="F1192" s="2" t="s">
        <v>57</v>
      </c>
      <c r="G1192" s="2" t="s">
        <v>15</v>
      </c>
      <c r="H1192" s="3">
        <v>46150</v>
      </c>
      <c r="K1192" s="2" t="s">
        <v>135</v>
      </c>
      <c r="L1192" s="2" t="s">
        <v>573</v>
      </c>
      <c r="N1192" t="s">
        <v>3440</v>
      </c>
      <c r="O1192" s="3">
        <v>45306</v>
      </c>
      <c r="P1192" s="2">
        <f t="shared" ca="1" si="36"/>
        <v>20</v>
      </c>
      <c r="Q1192" s="2">
        <f t="shared" ca="1" si="37"/>
        <v>230</v>
      </c>
      <c r="R1192" s="9">
        <f ca="1">ROUNDUP(YEARFRAC(tSeniority_Bonus[[#This Row],[DOH]],TODAY())*12,0)</f>
        <v>231</v>
      </c>
      <c r="S1192" s="10">
        <f ca="1">ROUND(tSeniority_Bonus[[#This Row],[YearFrac]]*$S$2,0)</f>
        <v>16863</v>
      </c>
      <c r="T1192" s="10">
        <f ca="1">IF(tSeniority_Bonus[[#This Row],[YearFrac]]*$S$2&lt;$S$3,$S$3,IF(tSeniority_Bonus[[#This Row],[YearFrac]]*$S$2&gt;$S$4,$S$4,tSeniority_Bonus[[#This Row],[YearFrac]]*$S$2))</f>
        <v>16863</v>
      </c>
      <c r="U1192" s="10">
        <f ca="1">IF(tSeniority_Bonus[[#This Row],[YearFrac]]*$S$2&lt;$S$3,$S$3,tSeniority_Bonus[[#This Row],[YearFrac]]*$S$2)</f>
        <v>16863</v>
      </c>
    </row>
    <row r="1193" spans="1:21">
      <c r="A1193" s="2">
        <v>1314993</v>
      </c>
      <c r="B1193" s="2">
        <v>1185</v>
      </c>
      <c r="C1193" s="2">
        <v>1185</v>
      </c>
      <c r="D1193" s="2" t="s">
        <v>1413</v>
      </c>
      <c r="E1193" s="3">
        <v>38369</v>
      </c>
      <c r="F1193" s="2" t="s">
        <v>31</v>
      </c>
      <c r="G1193" s="2" t="s">
        <v>15</v>
      </c>
      <c r="H1193" s="3">
        <v>46351</v>
      </c>
      <c r="K1193" s="2" t="s">
        <v>126</v>
      </c>
      <c r="L1193" s="2" t="s">
        <v>83</v>
      </c>
      <c r="N1193" t="s">
        <v>3440</v>
      </c>
      <c r="O1193" s="3">
        <v>45306</v>
      </c>
      <c r="P1193" s="2">
        <f t="shared" ca="1" si="36"/>
        <v>20</v>
      </c>
      <c r="Q1193" s="2">
        <f t="shared" ca="1" si="37"/>
        <v>230</v>
      </c>
      <c r="R1193" s="9">
        <f ca="1">ROUNDUP(YEARFRAC(tSeniority_Bonus[[#This Row],[DOH]],TODAY())*12,0)</f>
        <v>231</v>
      </c>
      <c r="S1193" s="10">
        <f ca="1">ROUND(tSeniority_Bonus[[#This Row],[YearFrac]]*$S$2,0)</f>
        <v>16863</v>
      </c>
      <c r="T1193" s="10">
        <f ca="1">IF(tSeniority_Bonus[[#This Row],[YearFrac]]*$S$2&lt;$S$3,$S$3,IF(tSeniority_Bonus[[#This Row],[YearFrac]]*$S$2&gt;$S$4,$S$4,tSeniority_Bonus[[#This Row],[YearFrac]]*$S$2))</f>
        <v>16863</v>
      </c>
      <c r="U1193" s="10">
        <f ca="1">IF(tSeniority_Bonus[[#This Row],[YearFrac]]*$S$2&lt;$S$3,$S$3,tSeniority_Bonus[[#This Row],[YearFrac]]*$S$2)</f>
        <v>16863</v>
      </c>
    </row>
    <row r="1194" spans="1:21">
      <c r="A1194" s="2">
        <v>1320959</v>
      </c>
      <c r="B1194" s="2">
        <v>1186</v>
      </c>
      <c r="C1194" s="2">
        <v>1186</v>
      </c>
      <c r="D1194" s="2" t="s">
        <v>1414</v>
      </c>
      <c r="E1194" s="3">
        <v>38383</v>
      </c>
      <c r="F1194" s="2" t="s">
        <v>28</v>
      </c>
      <c r="G1194" s="2" t="s">
        <v>15</v>
      </c>
      <c r="H1194" s="3">
        <v>44723</v>
      </c>
      <c r="K1194" s="2" t="s">
        <v>65</v>
      </c>
      <c r="L1194" s="2" t="s">
        <v>242</v>
      </c>
      <c r="N1194" t="s">
        <v>3440</v>
      </c>
      <c r="O1194" s="3">
        <v>45306</v>
      </c>
      <c r="P1194" s="2">
        <f t="shared" ca="1" si="36"/>
        <v>20</v>
      </c>
      <c r="Q1194" s="2">
        <f t="shared" ca="1" si="37"/>
        <v>230</v>
      </c>
      <c r="R1194" s="9">
        <f ca="1">ROUNDUP(YEARFRAC(tSeniority_Bonus[[#This Row],[DOH]],TODAY())*12,0)</f>
        <v>231</v>
      </c>
      <c r="S1194" s="10">
        <f ca="1">ROUND(tSeniority_Bonus[[#This Row],[YearFrac]]*$S$2,0)</f>
        <v>16863</v>
      </c>
      <c r="T1194" s="10">
        <f ca="1">IF(tSeniority_Bonus[[#This Row],[YearFrac]]*$S$2&lt;$S$3,$S$3,IF(tSeniority_Bonus[[#This Row],[YearFrac]]*$S$2&gt;$S$4,$S$4,tSeniority_Bonus[[#This Row],[YearFrac]]*$S$2))</f>
        <v>16863</v>
      </c>
      <c r="U1194" s="10">
        <f ca="1">IF(tSeniority_Bonus[[#This Row],[YearFrac]]*$S$2&lt;$S$3,$S$3,tSeniority_Bonus[[#This Row],[YearFrac]]*$S$2)</f>
        <v>16863</v>
      </c>
    </row>
    <row r="1195" spans="1:21">
      <c r="A1195" s="2">
        <v>1321016</v>
      </c>
      <c r="B1195" s="2">
        <v>1187</v>
      </c>
      <c r="C1195" s="2">
        <v>1187</v>
      </c>
      <c r="D1195" s="2" t="s">
        <v>1415</v>
      </c>
      <c r="E1195" s="3">
        <v>38383</v>
      </c>
      <c r="F1195" s="2" t="s">
        <v>28</v>
      </c>
      <c r="G1195" s="2" t="s">
        <v>15</v>
      </c>
      <c r="H1195" s="3">
        <v>44913</v>
      </c>
      <c r="K1195" s="2" t="s">
        <v>63</v>
      </c>
      <c r="L1195" s="2" t="s">
        <v>931</v>
      </c>
      <c r="N1195" t="s">
        <v>3440</v>
      </c>
      <c r="O1195" s="3">
        <v>45306</v>
      </c>
      <c r="P1195" s="2">
        <f t="shared" ca="1" si="36"/>
        <v>20</v>
      </c>
      <c r="Q1195" s="2">
        <f t="shared" ca="1" si="37"/>
        <v>230</v>
      </c>
      <c r="R1195" s="9">
        <f ca="1">ROUNDUP(YEARFRAC(tSeniority_Bonus[[#This Row],[DOH]],TODAY())*12,0)</f>
        <v>231</v>
      </c>
      <c r="S1195" s="10">
        <f ca="1">ROUND(tSeniority_Bonus[[#This Row],[YearFrac]]*$S$2,0)</f>
        <v>16863</v>
      </c>
      <c r="T1195" s="10">
        <f ca="1">IF(tSeniority_Bonus[[#This Row],[YearFrac]]*$S$2&lt;$S$3,$S$3,IF(tSeniority_Bonus[[#This Row],[YearFrac]]*$S$2&gt;$S$4,$S$4,tSeniority_Bonus[[#This Row],[YearFrac]]*$S$2))</f>
        <v>16863</v>
      </c>
      <c r="U1195" s="10">
        <f ca="1">IF(tSeniority_Bonus[[#This Row],[YearFrac]]*$S$2&lt;$S$3,$S$3,tSeniority_Bonus[[#This Row],[YearFrac]]*$S$2)</f>
        <v>16863</v>
      </c>
    </row>
    <row r="1196" spans="1:21">
      <c r="A1196" s="2">
        <v>1320652</v>
      </c>
      <c r="B1196" s="2">
        <v>1188</v>
      </c>
      <c r="C1196" s="2">
        <v>1188</v>
      </c>
      <c r="D1196" s="2" t="s">
        <v>1416</v>
      </c>
      <c r="E1196" s="3">
        <v>38383</v>
      </c>
      <c r="F1196" s="2" t="s">
        <v>28</v>
      </c>
      <c r="G1196" s="2" t="s">
        <v>15</v>
      </c>
      <c r="H1196" s="3">
        <v>43800</v>
      </c>
      <c r="K1196" s="2" t="s">
        <v>389</v>
      </c>
      <c r="L1196" s="2" t="s">
        <v>81</v>
      </c>
      <c r="N1196" t="s">
        <v>3440</v>
      </c>
      <c r="O1196" s="3">
        <v>45306</v>
      </c>
      <c r="P1196" s="2">
        <f t="shared" ca="1" si="36"/>
        <v>20</v>
      </c>
      <c r="Q1196" s="2">
        <f t="shared" ca="1" si="37"/>
        <v>230</v>
      </c>
      <c r="R1196" s="9">
        <f ca="1">ROUNDUP(YEARFRAC(tSeniority_Bonus[[#This Row],[DOH]],TODAY())*12,0)</f>
        <v>231</v>
      </c>
      <c r="S1196" s="10">
        <f ca="1">ROUND(tSeniority_Bonus[[#This Row],[YearFrac]]*$S$2,0)</f>
        <v>16863</v>
      </c>
      <c r="T1196" s="10">
        <f ca="1">IF(tSeniority_Bonus[[#This Row],[YearFrac]]*$S$2&lt;$S$3,$S$3,IF(tSeniority_Bonus[[#This Row],[YearFrac]]*$S$2&gt;$S$4,$S$4,tSeniority_Bonus[[#This Row],[YearFrac]]*$S$2))</f>
        <v>16863</v>
      </c>
      <c r="U1196" s="10">
        <f ca="1">IF(tSeniority_Bonus[[#This Row],[YearFrac]]*$S$2&lt;$S$3,$S$3,tSeniority_Bonus[[#This Row],[YearFrac]]*$S$2)</f>
        <v>16863</v>
      </c>
    </row>
    <row r="1197" spans="1:21">
      <c r="A1197" s="2">
        <v>1320931</v>
      </c>
      <c r="B1197" s="2">
        <v>1189</v>
      </c>
      <c r="C1197" s="2">
        <v>1189</v>
      </c>
      <c r="D1197" s="2" t="s">
        <v>1417</v>
      </c>
      <c r="E1197" s="3">
        <v>38384</v>
      </c>
      <c r="F1197" s="2" t="s">
        <v>31</v>
      </c>
      <c r="G1197" s="2" t="s">
        <v>15</v>
      </c>
      <c r="H1197" s="3">
        <v>46399</v>
      </c>
      <c r="K1197" s="2" t="s">
        <v>126</v>
      </c>
      <c r="L1197" s="2" t="s">
        <v>237</v>
      </c>
      <c r="N1197" t="s">
        <v>3440</v>
      </c>
      <c r="O1197" s="3">
        <v>45306</v>
      </c>
      <c r="P1197" s="2">
        <f t="shared" ca="1" si="36"/>
        <v>20</v>
      </c>
      <c r="Q1197" s="2">
        <f t="shared" ca="1" si="37"/>
        <v>230</v>
      </c>
      <c r="R1197" s="9">
        <f ca="1">ROUNDUP(YEARFRAC(tSeniority_Bonus[[#This Row],[DOH]],TODAY())*12,0)</f>
        <v>231</v>
      </c>
      <c r="S1197" s="10">
        <f ca="1">ROUND(tSeniority_Bonus[[#This Row],[YearFrac]]*$S$2,0)</f>
        <v>16863</v>
      </c>
      <c r="T1197" s="10">
        <f ca="1">IF(tSeniority_Bonus[[#This Row],[YearFrac]]*$S$2&lt;$S$3,$S$3,IF(tSeniority_Bonus[[#This Row],[YearFrac]]*$S$2&gt;$S$4,$S$4,tSeniority_Bonus[[#This Row],[YearFrac]]*$S$2))</f>
        <v>16863</v>
      </c>
      <c r="U1197" s="10">
        <f ca="1">IF(tSeniority_Bonus[[#This Row],[YearFrac]]*$S$2&lt;$S$3,$S$3,tSeniority_Bonus[[#This Row],[YearFrac]]*$S$2)</f>
        <v>16863</v>
      </c>
    </row>
    <row r="1198" spans="1:21">
      <c r="A1198" s="2">
        <v>1320973</v>
      </c>
      <c r="B1198" s="2">
        <v>1190</v>
      </c>
      <c r="C1198" s="2">
        <v>1190</v>
      </c>
      <c r="D1198" s="2" t="s">
        <v>1418</v>
      </c>
      <c r="E1198" s="3">
        <v>38384</v>
      </c>
      <c r="F1198" s="2" t="s">
        <v>31</v>
      </c>
      <c r="G1198" s="2" t="s">
        <v>15</v>
      </c>
      <c r="H1198" s="3">
        <v>46399</v>
      </c>
      <c r="K1198" s="2" t="s">
        <v>126</v>
      </c>
      <c r="L1198" s="2" t="s">
        <v>99</v>
      </c>
      <c r="N1198" t="s">
        <v>3440</v>
      </c>
      <c r="O1198" s="3">
        <v>45306</v>
      </c>
      <c r="P1198" s="2">
        <f t="shared" ca="1" si="36"/>
        <v>20</v>
      </c>
      <c r="Q1198" s="2">
        <f t="shared" ca="1" si="37"/>
        <v>230</v>
      </c>
      <c r="R1198" s="9">
        <f ca="1">ROUNDUP(YEARFRAC(tSeniority_Bonus[[#This Row],[DOH]],TODAY())*12,0)</f>
        <v>231</v>
      </c>
      <c r="S1198" s="10">
        <f ca="1">ROUND(tSeniority_Bonus[[#This Row],[YearFrac]]*$S$2,0)</f>
        <v>16863</v>
      </c>
      <c r="T1198" s="10">
        <f ca="1">IF(tSeniority_Bonus[[#This Row],[YearFrac]]*$S$2&lt;$S$3,$S$3,IF(tSeniority_Bonus[[#This Row],[YearFrac]]*$S$2&gt;$S$4,$S$4,tSeniority_Bonus[[#This Row],[YearFrac]]*$S$2))</f>
        <v>16863</v>
      </c>
      <c r="U1198" s="10">
        <f ca="1">IF(tSeniority_Bonus[[#This Row],[YearFrac]]*$S$2&lt;$S$3,$S$3,tSeniority_Bonus[[#This Row],[YearFrac]]*$S$2)</f>
        <v>16863</v>
      </c>
    </row>
    <row r="1199" spans="1:21">
      <c r="A1199" s="2">
        <v>1320680</v>
      </c>
      <c r="B1199" s="2">
        <v>1191</v>
      </c>
      <c r="C1199" s="2">
        <v>1191</v>
      </c>
      <c r="D1199" s="2" t="s">
        <v>1419</v>
      </c>
      <c r="E1199" s="3">
        <v>38384</v>
      </c>
      <c r="F1199" s="2" t="s">
        <v>14</v>
      </c>
      <c r="G1199" s="2" t="s">
        <v>15</v>
      </c>
      <c r="H1199" s="3">
        <v>45581</v>
      </c>
      <c r="K1199" s="2" t="s">
        <v>63</v>
      </c>
      <c r="L1199" s="2" t="s">
        <v>152</v>
      </c>
      <c r="N1199" t="s">
        <v>3440</v>
      </c>
      <c r="O1199" s="3">
        <v>45306</v>
      </c>
      <c r="P1199" s="2">
        <f t="shared" ca="1" si="36"/>
        <v>20</v>
      </c>
      <c r="Q1199" s="2">
        <f t="shared" ca="1" si="37"/>
        <v>230</v>
      </c>
      <c r="R1199" s="9">
        <f ca="1">ROUNDUP(YEARFRAC(tSeniority_Bonus[[#This Row],[DOH]],TODAY())*12,0)</f>
        <v>231</v>
      </c>
      <c r="S1199" s="10">
        <f ca="1">ROUND(tSeniority_Bonus[[#This Row],[YearFrac]]*$S$2,0)</f>
        <v>16863</v>
      </c>
      <c r="T1199" s="10">
        <f ca="1">IF(tSeniority_Bonus[[#This Row],[YearFrac]]*$S$2&lt;$S$3,$S$3,IF(tSeniority_Bonus[[#This Row],[YearFrac]]*$S$2&gt;$S$4,$S$4,tSeniority_Bonus[[#This Row],[YearFrac]]*$S$2))</f>
        <v>16863</v>
      </c>
      <c r="U1199" s="10">
        <f ca="1">IF(tSeniority_Bonus[[#This Row],[YearFrac]]*$S$2&lt;$S$3,$S$3,tSeniority_Bonus[[#This Row],[YearFrac]]*$S$2)</f>
        <v>16863</v>
      </c>
    </row>
    <row r="1200" spans="1:21">
      <c r="A1200" s="2">
        <v>1320710</v>
      </c>
      <c r="B1200" s="2">
        <v>1192</v>
      </c>
      <c r="C1200" s="2">
        <v>1192</v>
      </c>
      <c r="D1200" s="2" t="s">
        <v>1420</v>
      </c>
      <c r="E1200" s="3">
        <v>38384</v>
      </c>
      <c r="F1200" s="2" t="s">
        <v>28</v>
      </c>
      <c r="G1200" s="2" t="s">
        <v>15</v>
      </c>
      <c r="H1200" s="3">
        <v>45455</v>
      </c>
      <c r="J1200" s="2" t="s">
        <v>60</v>
      </c>
      <c r="K1200" s="2" t="s">
        <v>389</v>
      </c>
      <c r="L1200" s="2" t="s">
        <v>1346</v>
      </c>
      <c r="N1200" t="s">
        <v>3440</v>
      </c>
      <c r="O1200" s="3">
        <v>45306</v>
      </c>
      <c r="P1200" s="2">
        <f t="shared" ca="1" si="36"/>
        <v>20</v>
      </c>
      <c r="Q1200" s="2">
        <f t="shared" ca="1" si="37"/>
        <v>230</v>
      </c>
      <c r="R1200" s="9">
        <f ca="1">ROUNDUP(YEARFRAC(tSeniority_Bonus[[#This Row],[DOH]],TODAY())*12,0)</f>
        <v>231</v>
      </c>
      <c r="S1200" s="10">
        <f ca="1">ROUND(tSeniority_Bonus[[#This Row],[YearFrac]]*$S$2,0)</f>
        <v>16863</v>
      </c>
      <c r="T1200" s="10">
        <f ca="1">IF(tSeniority_Bonus[[#This Row],[YearFrac]]*$S$2&lt;$S$3,$S$3,IF(tSeniority_Bonus[[#This Row],[YearFrac]]*$S$2&gt;$S$4,$S$4,tSeniority_Bonus[[#This Row],[YearFrac]]*$S$2))</f>
        <v>16863</v>
      </c>
      <c r="U1200" s="10">
        <f ca="1">IF(tSeniority_Bonus[[#This Row],[YearFrac]]*$S$2&lt;$S$3,$S$3,tSeniority_Bonus[[#This Row],[YearFrac]]*$S$2)</f>
        <v>16863</v>
      </c>
    </row>
    <row r="1201" spans="1:21">
      <c r="A1201" s="2">
        <v>1320897</v>
      </c>
      <c r="B1201" s="2">
        <v>1193</v>
      </c>
      <c r="C1201" s="2">
        <v>1193</v>
      </c>
      <c r="D1201" s="2" t="s">
        <v>1421</v>
      </c>
      <c r="E1201" s="3">
        <v>38384</v>
      </c>
      <c r="F1201" s="2" t="s">
        <v>31</v>
      </c>
      <c r="G1201" s="2" t="s">
        <v>15</v>
      </c>
      <c r="H1201" s="3">
        <v>46399</v>
      </c>
      <c r="K1201" s="2" t="s">
        <v>126</v>
      </c>
      <c r="L1201" s="2" t="s">
        <v>191</v>
      </c>
      <c r="N1201" t="s">
        <v>3440</v>
      </c>
      <c r="O1201" s="3">
        <v>45306</v>
      </c>
      <c r="P1201" s="2">
        <f t="shared" ca="1" si="36"/>
        <v>20</v>
      </c>
      <c r="Q1201" s="2">
        <f t="shared" ca="1" si="37"/>
        <v>230</v>
      </c>
      <c r="R1201" s="9">
        <f ca="1">ROUNDUP(YEARFRAC(tSeniority_Bonus[[#This Row],[DOH]],TODAY())*12,0)</f>
        <v>231</v>
      </c>
      <c r="S1201" s="10">
        <f ca="1">ROUND(tSeniority_Bonus[[#This Row],[YearFrac]]*$S$2,0)</f>
        <v>16863</v>
      </c>
      <c r="T1201" s="10">
        <f ca="1">IF(tSeniority_Bonus[[#This Row],[YearFrac]]*$S$2&lt;$S$3,$S$3,IF(tSeniority_Bonus[[#This Row],[YearFrac]]*$S$2&gt;$S$4,$S$4,tSeniority_Bonus[[#This Row],[YearFrac]]*$S$2))</f>
        <v>16863</v>
      </c>
      <c r="U1201" s="10">
        <f ca="1">IF(tSeniority_Bonus[[#This Row],[YearFrac]]*$S$2&lt;$S$3,$S$3,tSeniority_Bonus[[#This Row],[YearFrac]]*$S$2)</f>
        <v>16863</v>
      </c>
    </row>
    <row r="1202" spans="1:21">
      <c r="A1202" s="2">
        <v>1327838</v>
      </c>
      <c r="B1202" s="2">
        <v>1194</v>
      </c>
      <c r="C1202" s="2">
        <v>1194</v>
      </c>
      <c r="D1202" s="2" t="s">
        <v>1422</v>
      </c>
      <c r="E1202" s="3">
        <v>38397</v>
      </c>
      <c r="F1202" s="2" t="s">
        <v>28</v>
      </c>
      <c r="G1202" s="2" t="s">
        <v>15</v>
      </c>
      <c r="H1202" s="3">
        <v>44723</v>
      </c>
      <c r="K1202" s="2" t="s">
        <v>135</v>
      </c>
      <c r="L1202" s="2" t="s">
        <v>225</v>
      </c>
      <c r="N1202" t="s">
        <v>3440</v>
      </c>
      <c r="O1202" s="3">
        <v>45306</v>
      </c>
      <c r="P1202" s="2">
        <f t="shared" ca="1" si="36"/>
        <v>20</v>
      </c>
      <c r="Q1202" s="2">
        <f t="shared" ca="1" si="37"/>
        <v>229</v>
      </c>
      <c r="R1202" s="9">
        <f ca="1">ROUNDUP(YEARFRAC(tSeniority_Bonus[[#This Row],[DOH]],TODAY())*12,0)</f>
        <v>230</v>
      </c>
      <c r="S1202" s="10">
        <f ca="1">ROUND(tSeniority_Bonus[[#This Row],[YearFrac]]*$S$2,0)</f>
        <v>16790</v>
      </c>
      <c r="T1202" s="10">
        <f ca="1">IF(tSeniority_Bonus[[#This Row],[YearFrac]]*$S$2&lt;$S$3,$S$3,IF(tSeniority_Bonus[[#This Row],[YearFrac]]*$S$2&gt;$S$4,$S$4,tSeniority_Bonus[[#This Row],[YearFrac]]*$S$2))</f>
        <v>16790</v>
      </c>
      <c r="U1202" s="10">
        <f ca="1">IF(tSeniority_Bonus[[#This Row],[YearFrac]]*$S$2&lt;$S$3,$S$3,tSeniority_Bonus[[#This Row],[YearFrac]]*$S$2)</f>
        <v>16790</v>
      </c>
    </row>
    <row r="1203" spans="1:21">
      <c r="A1203" s="2">
        <v>1327221</v>
      </c>
      <c r="B1203" s="2">
        <v>1195</v>
      </c>
      <c r="C1203" s="2">
        <v>1195</v>
      </c>
      <c r="D1203" s="2" t="s">
        <v>1423</v>
      </c>
      <c r="E1203" s="3">
        <v>38397</v>
      </c>
      <c r="F1203" s="2" t="s">
        <v>28</v>
      </c>
      <c r="G1203" s="2" t="s">
        <v>15</v>
      </c>
      <c r="H1203" s="3">
        <v>44825</v>
      </c>
      <c r="K1203" s="2" t="s">
        <v>135</v>
      </c>
      <c r="L1203" s="2" t="s">
        <v>750</v>
      </c>
      <c r="N1203" t="s">
        <v>3440</v>
      </c>
      <c r="O1203" s="3">
        <v>45306</v>
      </c>
      <c r="P1203" s="2">
        <f t="shared" ca="1" si="36"/>
        <v>20</v>
      </c>
      <c r="Q1203" s="2">
        <f t="shared" ca="1" si="37"/>
        <v>229</v>
      </c>
      <c r="R1203" s="9">
        <f ca="1">ROUNDUP(YEARFRAC(tSeniority_Bonus[[#This Row],[DOH]],TODAY())*12,0)</f>
        <v>230</v>
      </c>
      <c r="S1203" s="10">
        <f ca="1">ROUND(tSeniority_Bonus[[#This Row],[YearFrac]]*$S$2,0)</f>
        <v>16790</v>
      </c>
      <c r="T1203" s="10">
        <f ca="1">IF(tSeniority_Bonus[[#This Row],[YearFrac]]*$S$2&lt;$S$3,$S$3,IF(tSeniority_Bonus[[#This Row],[YearFrac]]*$S$2&gt;$S$4,$S$4,tSeniority_Bonus[[#This Row],[YearFrac]]*$S$2))</f>
        <v>16790</v>
      </c>
      <c r="U1203" s="10">
        <f ca="1">IF(tSeniority_Bonus[[#This Row],[YearFrac]]*$S$2&lt;$S$3,$S$3,tSeniority_Bonus[[#This Row],[YearFrac]]*$S$2)</f>
        <v>16790</v>
      </c>
    </row>
    <row r="1204" spans="1:21">
      <c r="A1204" s="2">
        <v>1326797</v>
      </c>
      <c r="B1204" s="2">
        <v>1196</v>
      </c>
      <c r="C1204" s="2">
        <v>1196</v>
      </c>
      <c r="D1204" s="2" t="s">
        <v>1424</v>
      </c>
      <c r="E1204" s="3">
        <v>38397</v>
      </c>
      <c r="F1204" s="2" t="s">
        <v>322</v>
      </c>
      <c r="G1204" s="2" t="s">
        <v>15</v>
      </c>
      <c r="H1204" s="3">
        <v>39992</v>
      </c>
      <c r="K1204" s="2" t="s">
        <v>21</v>
      </c>
      <c r="L1204" s="2" t="s">
        <v>36</v>
      </c>
      <c r="N1204" t="s">
        <v>3440</v>
      </c>
      <c r="O1204" s="3">
        <v>45306</v>
      </c>
      <c r="P1204" s="2">
        <f t="shared" ca="1" si="36"/>
        <v>20</v>
      </c>
      <c r="Q1204" s="2">
        <f t="shared" ca="1" si="37"/>
        <v>229</v>
      </c>
      <c r="R1204" s="9">
        <f ca="1">ROUNDUP(YEARFRAC(tSeniority_Bonus[[#This Row],[DOH]],TODAY())*12,0)</f>
        <v>230</v>
      </c>
      <c r="S1204" s="10">
        <f ca="1">ROUND(tSeniority_Bonus[[#This Row],[YearFrac]]*$S$2,0)</f>
        <v>16790</v>
      </c>
      <c r="T1204" s="10">
        <f ca="1">IF(tSeniority_Bonus[[#This Row],[YearFrac]]*$S$2&lt;$S$3,$S$3,IF(tSeniority_Bonus[[#This Row],[YearFrac]]*$S$2&gt;$S$4,$S$4,tSeniority_Bonus[[#This Row],[YearFrac]]*$S$2))</f>
        <v>16790</v>
      </c>
      <c r="U1204" s="10">
        <f ca="1">IF(tSeniority_Bonus[[#This Row],[YearFrac]]*$S$2&lt;$S$3,$S$3,tSeniority_Bonus[[#This Row],[YearFrac]]*$S$2)</f>
        <v>16790</v>
      </c>
    </row>
    <row r="1205" spans="1:21">
      <c r="A1205" s="2">
        <v>1327263</v>
      </c>
      <c r="B1205" s="2">
        <v>1197</v>
      </c>
      <c r="C1205" s="2">
        <v>1197</v>
      </c>
      <c r="D1205" s="2" t="s">
        <v>1425</v>
      </c>
      <c r="E1205" s="3">
        <v>38397</v>
      </c>
      <c r="F1205" s="2" t="s">
        <v>28</v>
      </c>
      <c r="G1205" s="2" t="s">
        <v>15</v>
      </c>
      <c r="H1205" s="3">
        <v>44825</v>
      </c>
      <c r="K1205" s="2" t="s">
        <v>63</v>
      </c>
      <c r="L1205" s="2" t="s">
        <v>152</v>
      </c>
      <c r="N1205" t="s">
        <v>3440</v>
      </c>
      <c r="O1205" s="3">
        <v>45306</v>
      </c>
      <c r="P1205" s="2">
        <f t="shared" ca="1" si="36"/>
        <v>20</v>
      </c>
      <c r="Q1205" s="2">
        <f t="shared" ca="1" si="37"/>
        <v>229</v>
      </c>
      <c r="R1205" s="9">
        <f ca="1">ROUNDUP(YEARFRAC(tSeniority_Bonus[[#This Row],[DOH]],TODAY())*12,0)</f>
        <v>230</v>
      </c>
      <c r="S1205" s="10">
        <f ca="1">ROUND(tSeniority_Bonus[[#This Row],[YearFrac]]*$S$2,0)</f>
        <v>16790</v>
      </c>
      <c r="T1205" s="10">
        <f ca="1">IF(tSeniority_Bonus[[#This Row],[YearFrac]]*$S$2&lt;$S$3,$S$3,IF(tSeniority_Bonus[[#This Row],[YearFrac]]*$S$2&gt;$S$4,$S$4,tSeniority_Bonus[[#This Row],[YearFrac]]*$S$2))</f>
        <v>16790</v>
      </c>
      <c r="U1205" s="10">
        <f ca="1">IF(tSeniority_Bonus[[#This Row],[YearFrac]]*$S$2&lt;$S$3,$S$3,tSeniority_Bonus[[#This Row],[YearFrac]]*$S$2)</f>
        <v>16790</v>
      </c>
    </row>
    <row r="1206" spans="1:21">
      <c r="A1206" s="2">
        <v>1327261</v>
      </c>
      <c r="B1206" s="2">
        <v>1198</v>
      </c>
      <c r="C1206" s="2">
        <v>1198</v>
      </c>
      <c r="D1206" s="2" t="s">
        <v>1426</v>
      </c>
      <c r="E1206" s="3">
        <v>38397</v>
      </c>
      <c r="F1206" s="2" t="s">
        <v>322</v>
      </c>
      <c r="G1206" s="2" t="s">
        <v>15</v>
      </c>
      <c r="H1206" s="3">
        <v>39992</v>
      </c>
      <c r="J1206" s="2" t="s">
        <v>60</v>
      </c>
      <c r="K1206" s="2" t="s">
        <v>16</v>
      </c>
      <c r="L1206" s="2" t="s">
        <v>17</v>
      </c>
      <c r="N1206" t="s">
        <v>3440</v>
      </c>
      <c r="O1206" s="3">
        <v>45306</v>
      </c>
      <c r="P1206" s="2">
        <f t="shared" ca="1" si="36"/>
        <v>20</v>
      </c>
      <c r="Q1206" s="2">
        <f t="shared" ca="1" si="37"/>
        <v>229</v>
      </c>
      <c r="R1206" s="9">
        <f ca="1">ROUNDUP(YEARFRAC(tSeniority_Bonus[[#This Row],[DOH]],TODAY())*12,0)</f>
        <v>230</v>
      </c>
      <c r="S1206" s="10">
        <f ca="1">ROUND(tSeniority_Bonus[[#This Row],[YearFrac]]*$S$2,0)</f>
        <v>16790</v>
      </c>
      <c r="T1206" s="10">
        <f ca="1">IF(tSeniority_Bonus[[#This Row],[YearFrac]]*$S$2&lt;$S$3,$S$3,IF(tSeniority_Bonus[[#This Row],[YearFrac]]*$S$2&gt;$S$4,$S$4,tSeniority_Bonus[[#This Row],[YearFrac]]*$S$2))</f>
        <v>16790</v>
      </c>
      <c r="U1206" s="10">
        <f ca="1">IF(tSeniority_Bonus[[#This Row],[YearFrac]]*$S$2&lt;$S$3,$S$3,tSeniority_Bonus[[#This Row],[YearFrac]]*$S$2)</f>
        <v>16790</v>
      </c>
    </row>
    <row r="1207" spans="1:21">
      <c r="A1207" s="2">
        <v>1327269</v>
      </c>
      <c r="B1207" s="2">
        <v>1199</v>
      </c>
      <c r="C1207" s="2">
        <v>1199</v>
      </c>
      <c r="D1207" s="2" t="s">
        <v>1427</v>
      </c>
      <c r="E1207" s="3">
        <v>38397</v>
      </c>
      <c r="F1207" s="2" t="s">
        <v>322</v>
      </c>
      <c r="G1207" s="2" t="s">
        <v>15</v>
      </c>
      <c r="H1207" s="3">
        <v>39127</v>
      </c>
      <c r="K1207" s="2" t="s">
        <v>63</v>
      </c>
      <c r="L1207" s="2" t="s">
        <v>36</v>
      </c>
      <c r="N1207" t="s">
        <v>3440</v>
      </c>
      <c r="O1207" s="3">
        <v>45306</v>
      </c>
      <c r="P1207" s="2">
        <f t="shared" ca="1" si="36"/>
        <v>20</v>
      </c>
      <c r="Q1207" s="2">
        <f t="shared" ca="1" si="37"/>
        <v>229</v>
      </c>
      <c r="R1207" s="9">
        <f ca="1">ROUNDUP(YEARFRAC(tSeniority_Bonus[[#This Row],[DOH]],TODAY())*12,0)</f>
        <v>230</v>
      </c>
      <c r="S1207" s="10">
        <f ca="1">ROUND(tSeniority_Bonus[[#This Row],[YearFrac]]*$S$2,0)</f>
        <v>16790</v>
      </c>
      <c r="T1207" s="10">
        <f ca="1">IF(tSeniority_Bonus[[#This Row],[YearFrac]]*$S$2&lt;$S$3,$S$3,IF(tSeniority_Bonus[[#This Row],[YearFrac]]*$S$2&gt;$S$4,$S$4,tSeniority_Bonus[[#This Row],[YearFrac]]*$S$2))</f>
        <v>16790</v>
      </c>
      <c r="U1207" s="10">
        <f ca="1">IF(tSeniority_Bonus[[#This Row],[YearFrac]]*$S$2&lt;$S$3,$S$3,tSeniority_Bonus[[#This Row],[YearFrac]]*$S$2)</f>
        <v>16790</v>
      </c>
    </row>
    <row r="1208" spans="1:21">
      <c r="A1208" s="2">
        <v>1326951</v>
      </c>
      <c r="B1208" s="2">
        <v>1200</v>
      </c>
      <c r="C1208" s="2">
        <v>1200</v>
      </c>
      <c r="D1208" s="2" t="s">
        <v>1428</v>
      </c>
      <c r="E1208" s="3">
        <v>38397</v>
      </c>
      <c r="F1208" s="2" t="s">
        <v>31</v>
      </c>
      <c r="G1208" s="2" t="s">
        <v>15</v>
      </c>
      <c r="H1208" s="3">
        <v>46378</v>
      </c>
      <c r="K1208" s="2" t="s">
        <v>126</v>
      </c>
      <c r="L1208" s="2" t="s">
        <v>199</v>
      </c>
      <c r="N1208" t="s">
        <v>3440</v>
      </c>
      <c r="O1208" s="3">
        <v>45306</v>
      </c>
      <c r="P1208" s="2">
        <f t="shared" ca="1" si="36"/>
        <v>20</v>
      </c>
      <c r="Q1208" s="2">
        <f t="shared" ca="1" si="37"/>
        <v>229</v>
      </c>
      <c r="R1208" s="9">
        <f ca="1">ROUNDUP(YEARFRAC(tSeniority_Bonus[[#This Row],[DOH]],TODAY())*12,0)</f>
        <v>230</v>
      </c>
      <c r="S1208" s="10">
        <f ca="1">ROUND(tSeniority_Bonus[[#This Row],[YearFrac]]*$S$2,0)</f>
        <v>16790</v>
      </c>
      <c r="T1208" s="10">
        <f ca="1">IF(tSeniority_Bonus[[#This Row],[YearFrac]]*$S$2&lt;$S$3,$S$3,IF(tSeniority_Bonus[[#This Row],[YearFrac]]*$S$2&gt;$S$4,$S$4,tSeniority_Bonus[[#This Row],[YearFrac]]*$S$2))</f>
        <v>16790</v>
      </c>
      <c r="U1208" s="10">
        <f ca="1">IF(tSeniority_Bonus[[#This Row],[YearFrac]]*$S$2&lt;$S$3,$S$3,tSeniority_Bonus[[#This Row],[YearFrac]]*$S$2)</f>
        <v>16790</v>
      </c>
    </row>
    <row r="1209" spans="1:21">
      <c r="A1209" s="2">
        <v>1327763</v>
      </c>
      <c r="B1209" s="2">
        <v>1201</v>
      </c>
      <c r="C1209" s="2">
        <v>1201</v>
      </c>
      <c r="D1209" s="2" t="s">
        <v>1429</v>
      </c>
      <c r="E1209" s="3">
        <v>38397</v>
      </c>
      <c r="F1209" s="2" t="s">
        <v>322</v>
      </c>
      <c r="G1209" s="2" t="s">
        <v>15</v>
      </c>
      <c r="H1209" s="3">
        <v>40018</v>
      </c>
      <c r="J1209" s="2" t="s">
        <v>60</v>
      </c>
      <c r="K1209" s="2" t="s">
        <v>25</v>
      </c>
      <c r="L1209" s="2" t="s">
        <v>441</v>
      </c>
      <c r="N1209" t="s">
        <v>3440</v>
      </c>
      <c r="O1209" s="3">
        <v>45306</v>
      </c>
      <c r="P1209" s="2">
        <f t="shared" ca="1" si="36"/>
        <v>20</v>
      </c>
      <c r="Q1209" s="2">
        <f t="shared" ca="1" si="37"/>
        <v>229</v>
      </c>
      <c r="R1209" s="9">
        <f ca="1">ROUNDUP(YEARFRAC(tSeniority_Bonus[[#This Row],[DOH]],TODAY())*12,0)</f>
        <v>230</v>
      </c>
      <c r="S1209" s="10">
        <f ca="1">ROUND(tSeniority_Bonus[[#This Row],[YearFrac]]*$S$2,0)</f>
        <v>16790</v>
      </c>
      <c r="T1209" s="10">
        <f ca="1">IF(tSeniority_Bonus[[#This Row],[YearFrac]]*$S$2&lt;$S$3,$S$3,IF(tSeniority_Bonus[[#This Row],[YearFrac]]*$S$2&gt;$S$4,$S$4,tSeniority_Bonus[[#This Row],[YearFrac]]*$S$2))</f>
        <v>16790</v>
      </c>
      <c r="U1209" s="10">
        <f ca="1">IF(tSeniority_Bonus[[#This Row],[YearFrac]]*$S$2&lt;$S$3,$S$3,tSeniority_Bonus[[#This Row],[YearFrac]]*$S$2)</f>
        <v>16790</v>
      </c>
    </row>
    <row r="1210" spans="1:21">
      <c r="A1210" s="2">
        <v>1328034</v>
      </c>
      <c r="B1210" s="2">
        <v>1202</v>
      </c>
      <c r="C1210" s="2">
        <v>1202</v>
      </c>
      <c r="D1210" s="2" t="s">
        <v>1430</v>
      </c>
      <c r="E1210" s="3">
        <v>38397</v>
      </c>
      <c r="F1210" s="2" t="s">
        <v>57</v>
      </c>
      <c r="G1210" s="2" t="s">
        <v>15</v>
      </c>
      <c r="H1210" s="3">
        <v>46182</v>
      </c>
      <c r="K1210" s="2" t="s">
        <v>16</v>
      </c>
      <c r="L1210" s="2" t="s">
        <v>92</v>
      </c>
      <c r="N1210" t="s">
        <v>3440</v>
      </c>
      <c r="O1210" s="3">
        <v>45306</v>
      </c>
      <c r="P1210" s="2">
        <f t="shared" ca="1" si="36"/>
        <v>20</v>
      </c>
      <c r="Q1210" s="2">
        <f t="shared" ca="1" si="37"/>
        <v>229</v>
      </c>
      <c r="R1210" s="9">
        <f ca="1">ROUNDUP(YEARFRAC(tSeniority_Bonus[[#This Row],[DOH]],TODAY())*12,0)</f>
        <v>230</v>
      </c>
      <c r="S1210" s="10">
        <f ca="1">ROUND(tSeniority_Bonus[[#This Row],[YearFrac]]*$S$2,0)</f>
        <v>16790</v>
      </c>
      <c r="T1210" s="10">
        <f ca="1">IF(tSeniority_Bonus[[#This Row],[YearFrac]]*$S$2&lt;$S$3,$S$3,IF(tSeniority_Bonus[[#This Row],[YearFrac]]*$S$2&gt;$S$4,$S$4,tSeniority_Bonus[[#This Row],[YearFrac]]*$S$2))</f>
        <v>16790</v>
      </c>
      <c r="U1210" s="10">
        <f ca="1">IF(tSeniority_Bonus[[#This Row],[YearFrac]]*$S$2&lt;$S$3,$S$3,tSeniority_Bonus[[#This Row],[YearFrac]]*$S$2)</f>
        <v>16790</v>
      </c>
    </row>
    <row r="1211" spans="1:21">
      <c r="A1211" s="2">
        <v>1327232</v>
      </c>
      <c r="B1211" s="2">
        <v>1203</v>
      </c>
      <c r="C1211" s="2">
        <v>1203</v>
      </c>
      <c r="D1211" s="2" t="s">
        <v>1431</v>
      </c>
      <c r="E1211" s="3">
        <v>38397</v>
      </c>
      <c r="F1211" s="2" t="s">
        <v>14</v>
      </c>
      <c r="G1211" s="2" t="s">
        <v>15</v>
      </c>
      <c r="H1211" s="3">
        <v>46208</v>
      </c>
      <c r="J1211" s="2" t="s">
        <v>60</v>
      </c>
      <c r="K1211" s="2" t="s">
        <v>193</v>
      </c>
      <c r="L1211" s="2" t="s">
        <v>376</v>
      </c>
      <c r="N1211" t="s">
        <v>3440</v>
      </c>
      <c r="O1211" s="3">
        <v>45306</v>
      </c>
      <c r="P1211" s="2">
        <f t="shared" ca="1" si="36"/>
        <v>20</v>
      </c>
      <c r="Q1211" s="2">
        <f t="shared" ca="1" si="37"/>
        <v>229</v>
      </c>
      <c r="R1211" s="9">
        <f ca="1">ROUNDUP(YEARFRAC(tSeniority_Bonus[[#This Row],[DOH]],TODAY())*12,0)</f>
        <v>230</v>
      </c>
      <c r="S1211" s="10">
        <f ca="1">ROUND(tSeniority_Bonus[[#This Row],[YearFrac]]*$S$2,0)</f>
        <v>16790</v>
      </c>
      <c r="T1211" s="10">
        <f ca="1">IF(tSeniority_Bonus[[#This Row],[YearFrac]]*$S$2&lt;$S$3,$S$3,IF(tSeniority_Bonus[[#This Row],[YearFrac]]*$S$2&gt;$S$4,$S$4,tSeniority_Bonus[[#This Row],[YearFrac]]*$S$2))</f>
        <v>16790</v>
      </c>
      <c r="U1211" s="10">
        <f ca="1">IF(tSeniority_Bonus[[#This Row],[YearFrac]]*$S$2&lt;$S$3,$S$3,tSeniority_Bonus[[#This Row],[YearFrac]]*$S$2)</f>
        <v>16790</v>
      </c>
    </row>
    <row r="1212" spans="1:21">
      <c r="A1212" s="2">
        <v>1328030</v>
      </c>
      <c r="B1212" s="2">
        <v>1204</v>
      </c>
      <c r="C1212" s="2">
        <v>1204</v>
      </c>
      <c r="D1212" s="2" t="s">
        <v>1432</v>
      </c>
      <c r="E1212" s="3">
        <v>38397</v>
      </c>
      <c r="F1212" s="2" t="s">
        <v>322</v>
      </c>
      <c r="G1212" s="2" t="s">
        <v>15</v>
      </c>
      <c r="H1212" s="3">
        <v>39127</v>
      </c>
      <c r="K1212" s="2" t="s">
        <v>63</v>
      </c>
      <c r="L1212" s="2" t="s">
        <v>58</v>
      </c>
      <c r="N1212" t="s">
        <v>3440</v>
      </c>
      <c r="O1212" s="3">
        <v>45306</v>
      </c>
      <c r="P1212" s="2">
        <f t="shared" ca="1" si="36"/>
        <v>20</v>
      </c>
      <c r="Q1212" s="2">
        <f t="shared" ca="1" si="37"/>
        <v>229</v>
      </c>
      <c r="R1212" s="9">
        <f ca="1">ROUNDUP(YEARFRAC(tSeniority_Bonus[[#This Row],[DOH]],TODAY())*12,0)</f>
        <v>230</v>
      </c>
      <c r="S1212" s="10">
        <f ca="1">ROUND(tSeniority_Bonus[[#This Row],[YearFrac]]*$S$2,0)</f>
        <v>16790</v>
      </c>
      <c r="T1212" s="10">
        <f ca="1">IF(tSeniority_Bonus[[#This Row],[YearFrac]]*$S$2&lt;$S$3,$S$3,IF(tSeniority_Bonus[[#This Row],[YearFrac]]*$S$2&gt;$S$4,$S$4,tSeniority_Bonus[[#This Row],[YearFrac]]*$S$2))</f>
        <v>16790</v>
      </c>
      <c r="U1212" s="10">
        <f ca="1">IF(tSeniority_Bonus[[#This Row],[YearFrac]]*$S$2&lt;$S$3,$S$3,tSeniority_Bonus[[#This Row],[YearFrac]]*$S$2)</f>
        <v>16790</v>
      </c>
    </row>
    <row r="1213" spans="1:21">
      <c r="A1213" s="2">
        <v>1327224</v>
      </c>
      <c r="B1213" s="2">
        <v>1205</v>
      </c>
      <c r="C1213" s="2">
        <v>1205</v>
      </c>
      <c r="D1213" s="2" t="s">
        <v>1433</v>
      </c>
      <c r="E1213" s="3">
        <v>38397</v>
      </c>
      <c r="F1213" s="2" t="s">
        <v>322</v>
      </c>
      <c r="G1213" s="2" t="s">
        <v>15</v>
      </c>
      <c r="H1213" s="3">
        <v>40018</v>
      </c>
      <c r="K1213" s="2" t="s">
        <v>21</v>
      </c>
      <c r="L1213" s="2" t="s">
        <v>362</v>
      </c>
      <c r="N1213" t="s">
        <v>3440</v>
      </c>
      <c r="O1213" s="3">
        <v>45306</v>
      </c>
      <c r="P1213" s="2">
        <f t="shared" ca="1" si="36"/>
        <v>20</v>
      </c>
      <c r="Q1213" s="2">
        <f t="shared" ca="1" si="37"/>
        <v>229</v>
      </c>
      <c r="R1213" s="9">
        <f ca="1">ROUNDUP(YEARFRAC(tSeniority_Bonus[[#This Row],[DOH]],TODAY())*12,0)</f>
        <v>230</v>
      </c>
      <c r="S1213" s="10">
        <f ca="1">ROUND(tSeniority_Bonus[[#This Row],[YearFrac]]*$S$2,0)</f>
        <v>16790</v>
      </c>
      <c r="T1213" s="10">
        <f ca="1">IF(tSeniority_Bonus[[#This Row],[YearFrac]]*$S$2&lt;$S$3,$S$3,IF(tSeniority_Bonus[[#This Row],[YearFrac]]*$S$2&gt;$S$4,$S$4,tSeniority_Bonus[[#This Row],[YearFrac]]*$S$2))</f>
        <v>16790</v>
      </c>
      <c r="U1213" s="10">
        <f ca="1">IF(tSeniority_Bonus[[#This Row],[YearFrac]]*$S$2&lt;$S$3,$S$3,tSeniority_Bonus[[#This Row],[YearFrac]]*$S$2)</f>
        <v>16790</v>
      </c>
    </row>
    <row r="1214" spans="1:21">
      <c r="A1214" s="2">
        <v>1327800</v>
      </c>
      <c r="B1214" s="2">
        <v>1206</v>
      </c>
      <c r="C1214" s="2">
        <v>1206</v>
      </c>
      <c r="D1214" s="2" t="s">
        <v>1434</v>
      </c>
      <c r="E1214" s="3">
        <v>38397</v>
      </c>
      <c r="F1214" s="2" t="s">
        <v>28</v>
      </c>
      <c r="G1214" s="2" t="s">
        <v>15</v>
      </c>
      <c r="H1214" s="3">
        <v>40018</v>
      </c>
      <c r="K1214" s="2" t="s">
        <v>427</v>
      </c>
      <c r="L1214" s="2" t="s">
        <v>781</v>
      </c>
      <c r="N1214" t="s">
        <v>3440</v>
      </c>
      <c r="O1214" s="3">
        <v>45306</v>
      </c>
      <c r="P1214" s="2">
        <f t="shared" ca="1" si="36"/>
        <v>20</v>
      </c>
      <c r="Q1214" s="2">
        <f t="shared" ca="1" si="37"/>
        <v>229</v>
      </c>
      <c r="R1214" s="9">
        <f ca="1">ROUNDUP(YEARFRAC(tSeniority_Bonus[[#This Row],[DOH]],TODAY())*12,0)</f>
        <v>230</v>
      </c>
      <c r="S1214" s="10">
        <f ca="1">ROUND(tSeniority_Bonus[[#This Row],[YearFrac]]*$S$2,0)</f>
        <v>16790</v>
      </c>
      <c r="T1214" s="10">
        <f ca="1">IF(tSeniority_Bonus[[#This Row],[YearFrac]]*$S$2&lt;$S$3,$S$3,IF(tSeniority_Bonus[[#This Row],[YearFrac]]*$S$2&gt;$S$4,$S$4,tSeniority_Bonus[[#This Row],[YearFrac]]*$S$2))</f>
        <v>16790</v>
      </c>
      <c r="U1214" s="10">
        <f ca="1">IF(tSeniority_Bonus[[#This Row],[YearFrac]]*$S$2&lt;$S$3,$S$3,tSeniority_Bonus[[#This Row],[YearFrac]]*$S$2)</f>
        <v>16790</v>
      </c>
    </row>
    <row r="1215" spans="1:21">
      <c r="A1215" s="2">
        <v>1327249</v>
      </c>
      <c r="B1215" s="2">
        <v>1207</v>
      </c>
      <c r="C1215" s="2">
        <v>1207</v>
      </c>
      <c r="D1215" s="2" t="s">
        <v>1435</v>
      </c>
      <c r="E1215" s="3">
        <v>38397</v>
      </c>
      <c r="F1215" s="2" t="s">
        <v>31</v>
      </c>
      <c r="G1215" s="2" t="s">
        <v>15</v>
      </c>
      <c r="H1215" s="3">
        <v>46378</v>
      </c>
      <c r="K1215" s="2" t="s">
        <v>126</v>
      </c>
      <c r="L1215" s="2" t="s">
        <v>127</v>
      </c>
      <c r="N1215" t="s">
        <v>3440</v>
      </c>
      <c r="O1215" s="3">
        <v>45306</v>
      </c>
      <c r="P1215" s="2">
        <f t="shared" ca="1" si="36"/>
        <v>20</v>
      </c>
      <c r="Q1215" s="2">
        <f t="shared" ca="1" si="37"/>
        <v>229</v>
      </c>
      <c r="R1215" s="9">
        <f ca="1">ROUNDUP(YEARFRAC(tSeniority_Bonus[[#This Row],[DOH]],TODAY())*12,0)</f>
        <v>230</v>
      </c>
      <c r="S1215" s="10">
        <f ca="1">ROUND(tSeniority_Bonus[[#This Row],[YearFrac]]*$S$2,0)</f>
        <v>16790</v>
      </c>
      <c r="T1215" s="10">
        <f ca="1">IF(tSeniority_Bonus[[#This Row],[YearFrac]]*$S$2&lt;$S$3,$S$3,IF(tSeniority_Bonus[[#This Row],[YearFrac]]*$S$2&gt;$S$4,$S$4,tSeniority_Bonus[[#This Row],[YearFrac]]*$S$2))</f>
        <v>16790</v>
      </c>
      <c r="U1215" s="10">
        <f ca="1">IF(tSeniority_Bonus[[#This Row],[YearFrac]]*$S$2&lt;$S$3,$S$3,tSeniority_Bonus[[#This Row],[YearFrac]]*$S$2)</f>
        <v>16790</v>
      </c>
    </row>
    <row r="1216" spans="1:21">
      <c r="A1216" s="2">
        <v>1328033</v>
      </c>
      <c r="B1216" s="2">
        <v>1208</v>
      </c>
      <c r="C1216" s="2">
        <v>1208</v>
      </c>
      <c r="D1216" s="2" t="s">
        <v>1436</v>
      </c>
      <c r="E1216" s="3">
        <v>38397</v>
      </c>
      <c r="F1216" s="2" t="s">
        <v>211</v>
      </c>
      <c r="G1216" s="2" t="s">
        <v>15</v>
      </c>
      <c r="H1216" s="3">
        <v>40734</v>
      </c>
      <c r="J1216" s="2" t="s">
        <v>60</v>
      </c>
      <c r="K1216" s="2" t="s">
        <v>389</v>
      </c>
      <c r="L1216" s="2" t="s">
        <v>376</v>
      </c>
      <c r="N1216" t="s">
        <v>3440</v>
      </c>
      <c r="O1216" s="3">
        <v>45306</v>
      </c>
      <c r="P1216" s="2">
        <f t="shared" ca="1" si="36"/>
        <v>20</v>
      </c>
      <c r="Q1216" s="2">
        <f t="shared" ca="1" si="37"/>
        <v>229</v>
      </c>
      <c r="R1216" s="9">
        <f ca="1">ROUNDUP(YEARFRAC(tSeniority_Bonus[[#This Row],[DOH]],TODAY())*12,0)</f>
        <v>230</v>
      </c>
      <c r="S1216" s="10">
        <f ca="1">ROUND(tSeniority_Bonus[[#This Row],[YearFrac]]*$S$2,0)</f>
        <v>16790</v>
      </c>
      <c r="T1216" s="10">
        <f ca="1">IF(tSeniority_Bonus[[#This Row],[YearFrac]]*$S$2&lt;$S$3,$S$3,IF(tSeniority_Bonus[[#This Row],[YearFrac]]*$S$2&gt;$S$4,$S$4,tSeniority_Bonus[[#This Row],[YearFrac]]*$S$2))</f>
        <v>16790</v>
      </c>
      <c r="U1216" s="10">
        <f ca="1">IF(tSeniority_Bonus[[#This Row],[YearFrac]]*$S$2&lt;$S$3,$S$3,tSeniority_Bonus[[#This Row],[YearFrac]]*$S$2)</f>
        <v>16790</v>
      </c>
    </row>
    <row r="1217" spans="1:21">
      <c r="A1217" s="2">
        <v>1329179</v>
      </c>
      <c r="B1217" s="2">
        <v>1209</v>
      </c>
      <c r="C1217" s="2">
        <v>1209</v>
      </c>
      <c r="D1217" s="2" t="s">
        <v>1437</v>
      </c>
      <c r="E1217" s="3">
        <v>38397</v>
      </c>
      <c r="F1217" s="2" t="s">
        <v>31</v>
      </c>
      <c r="G1217" s="2" t="s">
        <v>15</v>
      </c>
      <c r="H1217" s="3">
        <v>46351</v>
      </c>
      <c r="K1217" s="2" t="s">
        <v>126</v>
      </c>
      <c r="L1217" s="2" t="s">
        <v>162</v>
      </c>
      <c r="N1217" t="s">
        <v>3440</v>
      </c>
      <c r="O1217" s="3">
        <v>45306</v>
      </c>
      <c r="P1217" s="2">
        <f t="shared" ca="1" si="36"/>
        <v>20</v>
      </c>
      <c r="Q1217" s="2">
        <f t="shared" ca="1" si="37"/>
        <v>229</v>
      </c>
      <c r="R1217" s="9">
        <f ca="1">ROUNDUP(YEARFRAC(tSeniority_Bonus[[#This Row],[DOH]],TODAY())*12,0)</f>
        <v>230</v>
      </c>
      <c r="S1217" s="10">
        <f ca="1">ROUND(tSeniority_Bonus[[#This Row],[YearFrac]]*$S$2,0)</f>
        <v>16790</v>
      </c>
      <c r="T1217" s="10">
        <f ca="1">IF(tSeniority_Bonus[[#This Row],[YearFrac]]*$S$2&lt;$S$3,$S$3,IF(tSeniority_Bonus[[#This Row],[YearFrac]]*$S$2&gt;$S$4,$S$4,tSeniority_Bonus[[#This Row],[YearFrac]]*$S$2))</f>
        <v>16790</v>
      </c>
      <c r="U1217" s="10">
        <f ca="1">IF(tSeniority_Bonus[[#This Row],[YearFrac]]*$S$2&lt;$S$3,$S$3,tSeniority_Bonus[[#This Row],[YearFrac]]*$S$2)</f>
        <v>16790</v>
      </c>
    </row>
    <row r="1218" spans="1:21">
      <c r="A1218" s="2">
        <v>1328042</v>
      </c>
      <c r="B1218" s="2">
        <v>1210</v>
      </c>
      <c r="C1218" s="2">
        <v>1210</v>
      </c>
      <c r="D1218" s="2" t="s">
        <v>1438</v>
      </c>
      <c r="E1218" s="3">
        <v>38397</v>
      </c>
      <c r="F1218" s="2" t="s">
        <v>28</v>
      </c>
      <c r="G1218" s="2" t="s">
        <v>15</v>
      </c>
      <c r="H1218" s="3">
        <v>45455</v>
      </c>
      <c r="K1218" s="2" t="s">
        <v>135</v>
      </c>
      <c r="L1218" s="2" t="s">
        <v>81</v>
      </c>
      <c r="N1218" t="s">
        <v>3440</v>
      </c>
      <c r="O1218" s="3">
        <v>45306</v>
      </c>
      <c r="P1218" s="2">
        <f t="shared" ca="1" si="36"/>
        <v>20</v>
      </c>
      <c r="Q1218" s="2">
        <f t="shared" ca="1" si="37"/>
        <v>229</v>
      </c>
      <c r="R1218" s="9">
        <f ca="1">ROUNDUP(YEARFRAC(tSeniority_Bonus[[#This Row],[DOH]],TODAY())*12,0)</f>
        <v>230</v>
      </c>
      <c r="S1218" s="10">
        <f ca="1">ROUND(tSeniority_Bonus[[#This Row],[YearFrac]]*$S$2,0)</f>
        <v>16790</v>
      </c>
      <c r="T1218" s="10">
        <f ca="1">IF(tSeniority_Bonus[[#This Row],[YearFrac]]*$S$2&lt;$S$3,$S$3,IF(tSeniority_Bonus[[#This Row],[YearFrac]]*$S$2&gt;$S$4,$S$4,tSeniority_Bonus[[#This Row],[YearFrac]]*$S$2))</f>
        <v>16790</v>
      </c>
      <c r="U1218" s="10">
        <f ca="1">IF(tSeniority_Bonus[[#This Row],[YearFrac]]*$S$2&lt;$S$3,$S$3,tSeniority_Bonus[[#This Row],[YearFrac]]*$S$2)</f>
        <v>16790</v>
      </c>
    </row>
    <row r="1219" spans="1:21">
      <c r="A1219" s="2">
        <v>1328008</v>
      </c>
      <c r="B1219" s="2">
        <v>1211</v>
      </c>
      <c r="C1219" s="2">
        <v>1211</v>
      </c>
      <c r="D1219" s="2" t="s">
        <v>1439</v>
      </c>
      <c r="E1219" s="3">
        <v>38397</v>
      </c>
      <c r="F1219" s="2" t="s">
        <v>322</v>
      </c>
      <c r="G1219" s="2" t="s">
        <v>15</v>
      </c>
      <c r="H1219" s="3">
        <v>39127</v>
      </c>
      <c r="K1219" s="2" t="s">
        <v>21</v>
      </c>
      <c r="L1219" s="2" t="s">
        <v>107</v>
      </c>
      <c r="N1219" t="s">
        <v>3440</v>
      </c>
      <c r="O1219" s="3">
        <v>45306</v>
      </c>
      <c r="P1219" s="2">
        <f t="shared" ca="1" si="36"/>
        <v>20</v>
      </c>
      <c r="Q1219" s="2">
        <f t="shared" ca="1" si="37"/>
        <v>229</v>
      </c>
      <c r="R1219" s="9">
        <f ca="1">ROUNDUP(YEARFRAC(tSeniority_Bonus[[#This Row],[DOH]],TODAY())*12,0)</f>
        <v>230</v>
      </c>
      <c r="S1219" s="10">
        <f ca="1">ROUND(tSeniority_Bonus[[#This Row],[YearFrac]]*$S$2,0)</f>
        <v>16790</v>
      </c>
      <c r="T1219" s="10">
        <f ca="1">IF(tSeniority_Bonus[[#This Row],[YearFrac]]*$S$2&lt;$S$3,$S$3,IF(tSeniority_Bonus[[#This Row],[YearFrac]]*$S$2&gt;$S$4,$S$4,tSeniority_Bonus[[#This Row],[YearFrac]]*$S$2))</f>
        <v>16790</v>
      </c>
      <c r="U1219" s="10">
        <f ca="1">IF(tSeniority_Bonus[[#This Row],[YearFrac]]*$S$2&lt;$S$3,$S$3,tSeniority_Bonus[[#This Row],[YearFrac]]*$S$2)</f>
        <v>16790</v>
      </c>
    </row>
    <row r="1220" spans="1:21">
      <c r="A1220" s="2">
        <v>1338410</v>
      </c>
      <c r="B1220" s="2">
        <v>1212</v>
      </c>
      <c r="C1220" s="2">
        <v>1212</v>
      </c>
      <c r="D1220" s="2" t="s">
        <v>1440</v>
      </c>
      <c r="E1220" s="3">
        <v>38417</v>
      </c>
      <c r="F1220" s="2" t="s">
        <v>322</v>
      </c>
      <c r="G1220" s="2" t="s">
        <v>15</v>
      </c>
      <c r="H1220" s="3"/>
      <c r="K1220" s="2" t="s">
        <v>43</v>
      </c>
      <c r="L1220" s="2" t="s">
        <v>414</v>
      </c>
      <c r="N1220" t="s">
        <v>3440</v>
      </c>
      <c r="O1220" s="3">
        <v>45306</v>
      </c>
      <c r="P1220" s="2">
        <f t="shared" ca="1" si="36"/>
        <v>20</v>
      </c>
      <c r="Q1220" s="2">
        <f t="shared" ca="1" si="37"/>
        <v>228</v>
      </c>
      <c r="R1220" s="9">
        <f ca="1">ROUNDUP(YEARFRAC(tSeniority_Bonus[[#This Row],[DOH]],TODAY())*12,0)</f>
        <v>229</v>
      </c>
      <c r="S1220" s="10">
        <f ca="1">ROUND(tSeniority_Bonus[[#This Row],[YearFrac]]*$S$2,0)</f>
        <v>16717</v>
      </c>
      <c r="T1220" s="10">
        <f ca="1">IF(tSeniority_Bonus[[#This Row],[YearFrac]]*$S$2&lt;$S$3,$S$3,IF(tSeniority_Bonus[[#This Row],[YearFrac]]*$S$2&gt;$S$4,$S$4,tSeniority_Bonus[[#This Row],[YearFrac]]*$S$2))</f>
        <v>16717</v>
      </c>
      <c r="U1220" s="10">
        <f ca="1">IF(tSeniority_Bonus[[#This Row],[YearFrac]]*$S$2&lt;$S$3,$S$3,tSeniority_Bonus[[#This Row],[YearFrac]]*$S$2)</f>
        <v>16717</v>
      </c>
    </row>
    <row r="1221" spans="1:21">
      <c r="A1221" s="2">
        <v>1335033</v>
      </c>
      <c r="B1221" s="2">
        <v>1213</v>
      </c>
      <c r="C1221" s="2">
        <v>1213</v>
      </c>
      <c r="D1221" s="2" t="s">
        <v>1441</v>
      </c>
      <c r="E1221" s="3">
        <v>38418</v>
      </c>
      <c r="F1221" s="2" t="s">
        <v>31</v>
      </c>
      <c r="G1221" s="2" t="s">
        <v>15</v>
      </c>
      <c r="H1221" s="3">
        <v>46351</v>
      </c>
      <c r="K1221" s="2" t="s">
        <v>126</v>
      </c>
      <c r="L1221" s="2" t="s">
        <v>439</v>
      </c>
      <c r="N1221" t="s">
        <v>3440</v>
      </c>
      <c r="O1221" s="3">
        <v>45306</v>
      </c>
      <c r="P1221" s="2">
        <f t="shared" ca="1" si="36"/>
        <v>20</v>
      </c>
      <c r="Q1221" s="2">
        <f t="shared" ca="1" si="37"/>
        <v>228</v>
      </c>
      <c r="R1221" s="9">
        <f ca="1">ROUNDUP(YEARFRAC(tSeniority_Bonus[[#This Row],[DOH]],TODAY())*12,0)</f>
        <v>229</v>
      </c>
      <c r="S1221" s="10">
        <f ca="1">ROUND(tSeniority_Bonus[[#This Row],[YearFrac]]*$S$2,0)</f>
        <v>16717</v>
      </c>
      <c r="T1221" s="10">
        <f ca="1">IF(tSeniority_Bonus[[#This Row],[YearFrac]]*$S$2&lt;$S$3,$S$3,IF(tSeniority_Bonus[[#This Row],[YearFrac]]*$S$2&gt;$S$4,$S$4,tSeniority_Bonus[[#This Row],[YearFrac]]*$S$2))</f>
        <v>16717</v>
      </c>
      <c r="U1221" s="10">
        <f ca="1">IF(tSeniority_Bonus[[#This Row],[YearFrac]]*$S$2&lt;$S$3,$S$3,tSeniority_Bonus[[#This Row],[YearFrac]]*$S$2)</f>
        <v>16717</v>
      </c>
    </row>
    <row r="1222" spans="1:21">
      <c r="A1222" s="2">
        <v>1334932</v>
      </c>
      <c r="B1222" s="2">
        <v>1214</v>
      </c>
      <c r="C1222" s="2">
        <v>1214</v>
      </c>
      <c r="D1222" s="2" t="s">
        <v>1442</v>
      </c>
      <c r="E1222" s="3">
        <v>38418</v>
      </c>
      <c r="F1222" s="2" t="s">
        <v>28</v>
      </c>
      <c r="G1222" s="2" t="s">
        <v>15</v>
      </c>
      <c r="H1222" s="3">
        <v>45785</v>
      </c>
      <c r="K1222" s="2" t="s">
        <v>65</v>
      </c>
      <c r="L1222" s="2" t="s">
        <v>58</v>
      </c>
      <c r="N1222" t="s">
        <v>3440</v>
      </c>
      <c r="O1222" s="3">
        <v>45306</v>
      </c>
      <c r="P1222" s="2">
        <f t="shared" ca="1" si="36"/>
        <v>20</v>
      </c>
      <c r="Q1222" s="2">
        <f t="shared" ca="1" si="37"/>
        <v>228</v>
      </c>
      <c r="R1222" s="9">
        <f ca="1">ROUNDUP(YEARFRAC(tSeniority_Bonus[[#This Row],[DOH]],TODAY())*12,0)</f>
        <v>229</v>
      </c>
      <c r="S1222" s="10">
        <f ca="1">ROUND(tSeniority_Bonus[[#This Row],[YearFrac]]*$S$2,0)</f>
        <v>16717</v>
      </c>
      <c r="T1222" s="10">
        <f ca="1">IF(tSeniority_Bonus[[#This Row],[YearFrac]]*$S$2&lt;$S$3,$S$3,IF(tSeniority_Bonus[[#This Row],[YearFrac]]*$S$2&gt;$S$4,$S$4,tSeniority_Bonus[[#This Row],[YearFrac]]*$S$2))</f>
        <v>16717</v>
      </c>
      <c r="U1222" s="10">
        <f ca="1">IF(tSeniority_Bonus[[#This Row],[YearFrac]]*$S$2&lt;$S$3,$S$3,tSeniority_Bonus[[#This Row],[YearFrac]]*$S$2)</f>
        <v>16717</v>
      </c>
    </row>
    <row r="1223" spans="1:21">
      <c r="A1223" s="2">
        <v>1336410</v>
      </c>
      <c r="B1223" s="2">
        <v>1215</v>
      </c>
      <c r="C1223" s="2">
        <v>1215</v>
      </c>
      <c r="D1223" s="2" t="s">
        <v>1443</v>
      </c>
      <c r="E1223" s="3">
        <v>38425</v>
      </c>
      <c r="F1223" s="2" t="s">
        <v>28</v>
      </c>
      <c r="G1223" s="2" t="s">
        <v>15</v>
      </c>
      <c r="H1223" s="3">
        <v>46000</v>
      </c>
      <c r="K1223" s="2" t="s">
        <v>126</v>
      </c>
      <c r="L1223" s="2" t="s">
        <v>608</v>
      </c>
      <c r="N1223" t="s">
        <v>3440</v>
      </c>
      <c r="O1223" s="3">
        <v>45306</v>
      </c>
      <c r="P1223" s="2">
        <f t="shared" ca="1" si="36"/>
        <v>20</v>
      </c>
      <c r="Q1223" s="2">
        <f t="shared" ca="1" si="37"/>
        <v>228</v>
      </c>
      <c r="R1223" s="9">
        <f ca="1">ROUNDUP(YEARFRAC(tSeniority_Bonus[[#This Row],[DOH]],TODAY())*12,0)</f>
        <v>229</v>
      </c>
      <c r="S1223" s="10">
        <f ca="1">ROUND(tSeniority_Bonus[[#This Row],[YearFrac]]*$S$2,0)</f>
        <v>16717</v>
      </c>
      <c r="T1223" s="10">
        <f ca="1">IF(tSeniority_Bonus[[#This Row],[YearFrac]]*$S$2&lt;$S$3,$S$3,IF(tSeniority_Bonus[[#This Row],[YearFrac]]*$S$2&gt;$S$4,$S$4,tSeniority_Bonus[[#This Row],[YearFrac]]*$S$2))</f>
        <v>16717</v>
      </c>
      <c r="U1223" s="10">
        <f ca="1">IF(tSeniority_Bonus[[#This Row],[YearFrac]]*$S$2&lt;$S$3,$S$3,tSeniority_Bonus[[#This Row],[YearFrac]]*$S$2)</f>
        <v>16717</v>
      </c>
    </row>
    <row r="1224" spans="1:21">
      <c r="A1224" s="2">
        <v>1336650</v>
      </c>
      <c r="B1224" s="2">
        <v>1216</v>
      </c>
      <c r="C1224" s="2">
        <v>1216</v>
      </c>
      <c r="D1224" s="2" t="s">
        <v>1444</v>
      </c>
      <c r="E1224" s="3">
        <v>38425</v>
      </c>
      <c r="F1224" s="2" t="s">
        <v>28</v>
      </c>
      <c r="G1224" s="2" t="s">
        <v>15</v>
      </c>
      <c r="H1224" s="3">
        <v>43800</v>
      </c>
      <c r="J1224" s="2" t="s">
        <v>60</v>
      </c>
      <c r="K1224" s="2" t="s">
        <v>135</v>
      </c>
      <c r="L1224" s="2" t="s">
        <v>92</v>
      </c>
      <c r="N1224" t="s">
        <v>3440</v>
      </c>
      <c r="O1224" s="3">
        <v>45306</v>
      </c>
      <c r="P1224" s="2">
        <f t="shared" ca="1" si="36"/>
        <v>20</v>
      </c>
      <c r="Q1224" s="2">
        <f t="shared" ca="1" si="37"/>
        <v>228</v>
      </c>
      <c r="R1224" s="9">
        <f ca="1">ROUNDUP(YEARFRAC(tSeniority_Bonus[[#This Row],[DOH]],TODAY())*12,0)</f>
        <v>229</v>
      </c>
      <c r="S1224" s="10">
        <f ca="1">ROUND(tSeniority_Bonus[[#This Row],[YearFrac]]*$S$2,0)</f>
        <v>16717</v>
      </c>
      <c r="T1224" s="10">
        <f ca="1">IF(tSeniority_Bonus[[#This Row],[YearFrac]]*$S$2&lt;$S$3,$S$3,IF(tSeniority_Bonus[[#This Row],[YearFrac]]*$S$2&gt;$S$4,$S$4,tSeniority_Bonus[[#This Row],[YearFrac]]*$S$2))</f>
        <v>16717</v>
      </c>
      <c r="U1224" s="10">
        <f ca="1">IF(tSeniority_Bonus[[#This Row],[YearFrac]]*$S$2&lt;$S$3,$S$3,tSeniority_Bonus[[#This Row],[YearFrac]]*$S$2)</f>
        <v>16717</v>
      </c>
    </row>
    <row r="1225" spans="1:21">
      <c r="A1225" s="2">
        <v>1336425</v>
      </c>
      <c r="B1225" s="2">
        <v>1217</v>
      </c>
      <c r="C1225" s="2">
        <v>1217</v>
      </c>
      <c r="D1225" s="2" t="s">
        <v>1445</v>
      </c>
      <c r="E1225" s="3">
        <v>38425</v>
      </c>
      <c r="F1225" s="2" t="s">
        <v>28</v>
      </c>
      <c r="G1225" s="2" t="s">
        <v>15</v>
      </c>
      <c r="H1225" s="3">
        <v>44825</v>
      </c>
      <c r="K1225" s="2" t="s">
        <v>135</v>
      </c>
      <c r="L1225" s="2" t="s">
        <v>1284</v>
      </c>
      <c r="N1225" t="s">
        <v>3440</v>
      </c>
      <c r="O1225" s="3">
        <v>45306</v>
      </c>
      <c r="P1225" s="2">
        <f t="shared" ref="P1225:P1288" ca="1" si="38">ROUNDUP((TODAY()-E1225)/365.25,0)</f>
        <v>20</v>
      </c>
      <c r="Q1225" s="2">
        <f t="shared" ref="Q1225:Q1288" ca="1" si="39">DATEDIF(E1225,TODAY(),"M")</f>
        <v>228</v>
      </c>
      <c r="R1225" s="9">
        <f ca="1">ROUNDUP(YEARFRAC(tSeniority_Bonus[[#This Row],[DOH]],TODAY())*12,0)</f>
        <v>229</v>
      </c>
      <c r="S1225" s="10">
        <f ca="1">ROUND(tSeniority_Bonus[[#This Row],[YearFrac]]*$S$2,0)</f>
        <v>16717</v>
      </c>
      <c r="T1225" s="10">
        <f ca="1">IF(tSeniority_Bonus[[#This Row],[YearFrac]]*$S$2&lt;$S$3,$S$3,IF(tSeniority_Bonus[[#This Row],[YearFrac]]*$S$2&gt;$S$4,$S$4,tSeniority_Bonus[[#This Row],[YearFrac]]*$S$2))</f>
        <v>16717</v>
      </c>
      <c r="U1225" s="10">
        <f ca="1">IF(tSeniority_Bonus[[#This Row],[YearFrac]]*$S$2&lt;$S$3,$S$3,tSeniority_Bonus[[#This Row],[YearFrac]]*$S$2)</f>
        <v>16717</v>
      </c>
    </row>
    <row r="1226" spans="1:21">
      <c r="A1226" s="2">
        <v>1336752</v>
      </c>
      <c r="B1226" s="2">
        <v>1218</v>
      </c>
      <c r="C1226" s="2">
        <v>1218</v>
      </c>
      <c r="D1226" s="2" t="s">
        <v>1446</v>
      </c>
      <c r="E1226" s="3">
        <v>38425</v>
      </c>
      <c r="F1226" s="2" t="s">
        <v>28</v>
      </c>
      <c r="G1226" s="2" t="s">
        <v>15</v>
      </c>
      <c r="H1226" s="3">
        <v>46090</v>
      </c>
      <c r="K1226" s="2" t="s">
        <v>38</v>
      </c>
      <c r="L1226" s="2" t="s">
        <v>33</v>
      </c>
      <c r="N1226" t="s">
        <v>3440</v>
      </c>
      <c r="O1226" s="3">
        <v>45306</v>
      </c>
      <c r="P1226" s="2">
        <f t="shared" ca="1" si="38"/>
        <v>20</v>
      </c>
      <c r="Q1226" s="2">
        <f t="shared" ca="1" si="39"/>
        <v>228</v>
      </c>
      <c r="R1226" s="9">
        <f ca="1">ROUNDUP(YEARFRAC(tSeniority_Bonus[[#This Row],[DOH]],TODAY())*12,0)</f>
        <v>229</v>
      </c>
      <c r="S1226" s="10">
        <f ca="1">ROUND(tSeniority_Bonus[[#This Row],[YearFrac]]*$S$2,0)</f>
        <v>16717</v>
      </c>
      <c r="T1226" s="10">
        <f ca="1">IF(tSeniority_Bonus[[#This Row],[YearFrac]]*$S$2&lt;$S$3,$S$3,IF(tSeniority_Bonus[[#This Row],[YearFrac]]*$S$2&gt;$S$4,$S$4,tSeniority_Bonus[[#This Row],[YearFrac]]*$S$2))</f>
        <v>16717</v>
      </c>
      <c r="U1226" s="10">
        <f ca="1">IF(tSeniority_Bonus[[#This Row],[YearFrac]]*$S$2&lt;$S$3,$S$3,tSeniority_Bonus[[#This Row],[YearFrac]]*$S$2)</f>
        <v>16717</v>
      </c>
    </row>
    <row r="1227" spans="1:21">
      <c r="A1227" s="2">
        <v>1336808</v>
      </c>
      <c r="B1227" s="2">
        <v>1219</v>
      </c>
      <c r="C1227" s="2">
        <v>1219</v>
      </c>
      <c r="D1227" s="2" t="s">
        <v>1447</v>
      </c>
      <c r="E1227" s="3">
        <v>38425</v>
      </c>
      <c r="F1227" s="2" t="s">
        <v>31</v>
      </c>
      <c r="G1227" s="2" t="s">
        <v>15</v>
      </c>
      <c r="H1227" s="3">
        <v>46351</v>
      </c>
      <c r="K1227" s="2" t="s">
        <v>80</v>
      </c>
      <c r="L1227" s="2" t="s">
        <v>370</v>
      </c>
      <c r="N1227" t="s">
        <v>3440</v>
      </c>
      <c r="O1227" s="3">
        <v>45306</v>
      </c>
      <c r="P1227" s="2">
        <f t="shared" ca="1" si="38"/>
        <v>20</v>
      </c>
      <c r="Q1227" s="2">
        <f t="shared" ca="1" si="39"/>
        <v>228</v>
      </c>
      <c r="R1227" s="9">
        <f ca="1">ROUNDUP(YEARFRAC(tSeniority_Bonus[[#This Row],[DOH]],TODAY())*12,0)</f>
        <v>229</v>
      </c>
      <c r="S1227" s="10">
        <f ca="1">ROUND(tSeniority_Bonus[[#This Row],[YearFrac]]*$S$2,0)</f>
        <v>16717</v>
      </c>
      <c r="T1227" s="10">
        <f ca="1">IF(tSeniority_Bonus[[#This Row],[YearFrac]]*$S$2&lt;$S$3,$S$3,IF(tSeniority_Bonus[[#This Row],[YearFrac]]*$S$2&gt;$S$4,$S$4,tSeniority_Bonus[[#This Row],[YearFrac]]*$S$2))</f>
        <v>16717</v>
      </c>
      <c r="U1227" s="10">
        <f ca="1">IF(tSeniority_Bonus[[#This Row],[YearFrac]]*$S$2&lt;$S$3,$S$3,tSeniority_Bonus[[#This Row],[YearFrac]]*$S$2)</f>
        <v>16717</v>
      </c>
    </row>
    <row r="1228" spans="1:21">
      <c r="A1228" s="2">
        <v>1336440</v>
      </c>
      <c r="B1228" s="2">
        <v>1220</v>
      </c>
      <c r="C1228" s="2">
        <v>1220</v>
      </c>
      <c r="D1228" s="2" t="s">
        <v>1448</v>
      </c>
      <c r="E1228" s="3">
        <v>38425</v>
      </c>
      <c r="F1228" s="2" t="s">
        <v>28</v>
      </c>
      <c r="G1228" s="2" t="s">
        <v>15</v>
      </c>
      <c r="H1228" s="3">
        <v>45488</v>
      </c>
      <c r="K1228" s="2" t="s">
        <v>427</v>
      </c>
      <c r="L1228" s="2" t="s">
        <v>139</v>
      </c>
      <c r="N1228" t="s">
        <v>3440</v>
      </c>
      <c r="O1228" s="3">
        <v>45306</v>
      </c>
      <c r="P1228" s="2">
        <f t="shared" ca="1" si="38"/>
        <v>20</v>
      </c>
      <c r="Q1228" s="2">
        <f t="shared" ca="1" si="39"/>
        <v>228</v>
      </c>
      <c r="R1228" s="9">
        <f ca="1">ROUNDUP(YEARFRAC(tSeniority_Bonus[[#This Row],[DOH]],TODAY())*12,0)</f>
        <v>229</v>
      </c>
      <c r="S1228" s="10">
        <f ca="1">ROUND(tSeniority_Bonus[[#This Row],[YearFrac]]*$S$2,0)</f>
        <v>16717</v>
      </c>
      <c r="T1228" s="10">
        <f ca="1">IF(tSeniority_Bonus[[#This Row],[YearFrac]]*$S$2&lt;$S$3,$S$3,IF(tSeniority_Bonus[[#This Row],[YearFrac]]*$S$2&gt;$S$4,$S$4,tSeniority_Bonus[[#This Row],[YearFrac]]*$S$2))</f>
        <v>16717</v>
      </c>
      <c r="U1228" s="10">
        <f ca="1">IF(tSeniority_Bonus[[#This Row],[YearFrac]]*$S$2&lt;$S$3,$S$3,tSeniority_Bonus[[#This Row],[YearFrac]]*$S$2)</f>
        <v>16717</v>
      </c>
    </row>
    <row r="1229" spans="1:21">
      <c r="A1229" s="2">
        <v>1336794</v>
      </c>
      <c r="B1229" s="2">
        <v>1221</v>
      </c>
      <c r="C1229" s="2">
        <v>1221</v>
      </c>
      <c r="D1229" s="2" t="s">
        <v>1449</v>
      </c>
      <c r="E1229" s="3">
        <v>38425</v>
      </c>
      <c r="F1229" s="2" t="s">
        <v>322</v>
      </c>
      <c r="G1229" s="2" t="s">
        <v>15</v>
      </c>
      <c r="H1229" s="3">
        <v>40066</v>
      </c>
      <c r="K1229" s="2" t="s">
        <v>32</v>
      </c>
      <c r="L1229" s="2" t="s">
        <v>174</v>
      </c>
      <c r="N1229" t="s">
        <v>3440</v>
      </c>
      <c r="O1229" s="3">
        <v>45306</v>
      </c>
      <c r="P1229" s="2">
        <f t="shared" ca="1" si="38"/>
        <v>20</v>
      </c>
      <c r="Q1229" s="2">
        <f t="shared" ca="1" si="39"/>
        <v>228</v>
      </c>
      <c r="R1229" s="9">
        <f ca="1">ROUNDUP(YEARFRAC(tSeniority_Bonus[[#This Row],[DOH]],TODAY())*12,0)</f>
        <v>229</v>
      </c>
      <c r="S1229" s="10">
        <f ca="1">ROUND(tSeniority_Bonus[[#This Row],[YearFrac]]*$S$2,0)</f>
        <v>16717</v>
      </c>
      <c r="T1229" s="10">
        <f ca="1">IF(tSeniority_Bonus[[#This Row],[YearFrac]]*$S$2&lt;$S$3,$S$3,IF(tSeniority_Bonus[[#This Row],[YearFrac]]*$S$2&gt;$S$4,$S$4,tSeniority_Bonus[[#This Row],[YearFrac]]*$S$2))</f>
        <v>16717</v>
      </c>
      <c r="U1229" s="10">
        <f ca="1">IF(tSeniority_Bonus[[#This Row],[YearFrac]]*$S$2&lt;$S$3,$S$3,tSeniority_Bonus[[#This Row],[YearFrac]]*$S$2)</f>
        <v>16717</v>
      </c>
    </row>
    <row r="1230" spans="1:21">
      <c r="A1230" s="2">
        <v>1340289</v>
      </c>
      <c r="B1230" s="2">
        <v>1222</v>
      </c>
      <c r="C1230" s="2">
        <v>1222</v>
      </c>
      <c r="D1230" s="2" t="s">
        <v>1450</v>
      </c>
      <c r="E1230" s="3">
        <v>38439</v>
      </c>
      <c r="F1230" s="2" t="s">
        <v>28</v>
      </c>
      <c r="G1230" s="2" t="s">
        <v>15</v>
      </c>
      <c r="H1230" s="3">
        <v>45488</v>
      </c>
      <c r="K1230" s="2" t="s">
        <v>135</v>
      </c>
      <c r="L1230" s="2" t="s">
        <v>764</v>
      </c>
      <c r="N1230" t="s">
        <v>3440</v>
      </c>
      <c r="O1230" s="3">
        <v>45306</v>
      </c>
      <c r="P1230" s="2">
        <f t="shared" ca="1" si="38"/>
        <v>20</v>
      </c>
      <c r="Q1230" s="2">
        <f t="shared" ca="1" si="39"/>
        <v>228</v>
      </c>
      <c r="R1230" s="9">
        <f ca="1">ROUNDUP(YEARFRAC(tSeniority_Bonus[[#This Row],[DOH]],TODAY())*12,0)</f>
        <v>229</v>
      </c>
      <c r="S1230" s="10">
        <f ca="1">ROUND(tSeniority_Bonus[[#This Row],[YearFrac]]*$S$2,0)</f>
        <v>16717</v>
      </c>
      <c r="T1230" s="10">
        <f ca="1">IF(tSeniority_Bonus[[#This Row],[YearFrac]]*$S$2&lt;$S$3,$S$3,IF(tSeniority_Bonus[[#This Row],[YearFrac]]*$S$2&gt;$S$4,$S$4,tSeniority_Bonus[[#This Row],[YearFrac]]*$S$2))</f>
        <v>16717</v>
      </c>
      <c r="U1230" s="10">
        <f ca="1">IF(tSeniority_Bonus[[#This Row],[YearFrac]]*$S$2&lt;$S$3,$S$3,tSeniority_Bonus[[#This Row],[YearFrac]]*$S$2)</f>
        <v>16717</v>
      </c>
    </row>
    <row r="1231" spans="1:21">
      <c r="A1231" s="2">
        <v>1340318</v>
      </c>
      <c r="B1231" s="2">
        <v>1223</v>
      </c>
      <c r="C1231" s="2">
        <v>1223</v>
      </c>
      <c r="D1231" s="2" t="s">
        <v>1451</v>
      </c>
      <c r="E1231" s="3">
        <v>38439</v>
      </c>
      <c r="F1231" s="2" t="s">
        <v>19</v>
      </c>
      <c r="G1231" s="2" t="s">
        <v>638</v>
      </c>
      <c r="H1231" s="3">
        <v>43243</v>
      </c>
      <c r="K1231" s="2" t="s">
        <v>45</v>
      </c>
      <c r="L1231" s="2" t="s">
        <v>257</v>
      </c>
      <c r="N1231" t="s">
        <v>3440</v>
      </c>
      <c r="O1231" s="3">
        <v>45306</v>
      </c>
      <c r="P1231" s="2">
        <f t="shared" ca="1" si="38"/>
        <v>20</v>
      </c>
      <c r="Q1231" s="2">
        <f t="shared" ca="1" si="39"/>
        <v>228</v>
      </c>
      <c r="R1231" s="9">
        <f ca="1">ROUNDUP(YEARFRAC(tSeniority_Bonus[[#This Row],[DOH]],TODAY())*12,0)</f>
        <v>229</v>
      </c>
      <c r="S1231" s="10">
        <f ca="1">ROUND(tSeniority_Bonus[[#This Row],[YearFrac]]*$S$2,0)</f>
        <v>16717</v>
      </c>
      <c r="T1231" s="10">
        <f ca="1">IF(tSeniority_Bonus[[#This Row],[YearFrac]]*$S$2&lt;$S$3,$S$3,IF(tSeniority_Bonus[[#This Row],[YearFrac]]*$S$2&gt;$S$4,$S$4,tSeniority_Bonus[[#This Row],[YearFrac]]*$S$2))</f>
        <v>16717</v>
      </c>
      <c r="U1231" s="10">
        <f ca="1">IF(tSeniority_Bonus[[#This Row],[YearFrac]]*$S$2&lt;$S$3,$S$3,tSeniority_Bonus[[#This Row],[YearFrac]]*$S$2)</f>
        <v>16717</v>
      </c>
    </row>
    <row r="1232" spans="1:21">
      <c r="A1232" s="2">
        <v>1340335</v>
      </c>
      <c r="B1232" s="2">
        <v>1224</v>
      </c>
      <c r="C1232" s="2">
        <v>1224</v>
      </c>
      <c r="D1232" s="2" t="s">
        <v>1452</v>
      </c>
      <c r="E1232" s="3">
        <v>38439</v>
      </c>
      <c r="F1232" s="2" t="s">
        <v>28</v>
      </c>
      <c r="G1232" s="2" t="s">
        <v>15</v>
      </c>
      <c r="H1232" s="3">
        <v>45059</v>
      </c>
      <c r="K1232" s="2" t="s">
        <v>38</v>
      </c>
      <c r="L1232" s="2" t="s">
        <v>945</v>
      </c>
      <c r="N1232" t="s">
        <v>3440</v>
      </c>
      <c r="O1232" s="3">
        <v>45306</v>
      </c>
      <c r="P1232" s="2">
        <f t="shared" ca="1" si="38"/>
        <v>20</v>
      </c>
      <c r="Q1232" s="2">
        <f t="shared" ca="1" si="39"/>
        <v>228</v>
      </c>
      <c r="R1232" s="9">
        <f ca="1">ROUNDUP(YEARFRAC(tSeniority_Bonus[[#This Row],[DOH]],TODAY())*12,0)</f>
        <v>229</v>
      </c>
      <c r="S1232" s="10">
        <f ca="1">ROUND(tSeniority_Bonus[[#This Row],[YearFrac]]*$S$2,0)</f>
        <v>16717</v>
      </c>
      <c r="T1232" s="10">
        <f ca="1">IF(tSeniority_Bonus[[#This Row],[YearFrac]]*$S$2&lt;$S$3,$S$3,IF(tSeniority_Bonus[[#This Row],[YearFrac]]*$S$2&gt;$S$4,$S$4,tSeniority_Bonus[[#This Row],[YearFrac]]*$S$2))</f>
        <v>16717</v>
      </c>
      <c r="U1232" s="10">
        <f ca="1">IF(tSeniority_Bonus[[#This Row],[YearFrac]]*$S$2&lt;$S$3,$S$3,tSeniority_Bonus[[#This Row],[YearFrac]]*$S$2)</f>
        <v>16717</v>
      </c>
    </row>
    <row r="1233" spans="1:21">
      <c r="A1233" s="2">
        <v>1342469</v>
      </c>
      <c r="B1233" s="2">
        <v>1225</v>
      </c>
      <c r="C1233" s="2">
        <v>1225</v>
      </c>
      <c r="D1233" s="2" t="s">
        <v>1453</v>
      </c>
      <c r="E1233" s="3">
        <v>38443</v>
      </c>
      <c r="F1233" s="2" t="s">
        <v>28</v>
      </c>
      <c r="G1233" s="2" t="s">
        <v>15</v>
      </c>
      <c r="H1233" s="3">
        <v>44825</v>
      </c>
      <c r="K1233" s="2" t="s">
        <v>135</v>
      </c>
      <c r="L1233" s="2" t="s">
        <v>58</v>
      </c>
      <c r="N1233" t="s">
        <v>3440</v>
      </c>
      <c r="O1233" s="3">
        <v>45306</v>
      </c>
      <c r="P1233" s="2">
        <f t="shared" ca="1" si="38"/>
        <v>20</v>
      </c>
      <c r="Q1233" s="2">
        <f t="shared" ca="1" si="39"/>
        <v>228</v>
      </c>
      <c r="R1233" s="9">
        <f ca="1">ROUNDUP(YEARFRAC(tSeniority_Bonus[[#This Row],[DOH]],TODAY())*12,0)</f>
        <v>229</v>
      </c>
      <c r="S1233" s="10">
        <f ca="1">ROUND(tSeniority_Bonus[[#This Row],[YearFrac]]*$S$2,0)</f>
        <v>16717</v>
      </c>
      <c r="T1233" s="10">
        <f ca="1">IF(tSeniority_Bonus[[#This Row],[YearFrac]]*$S$2&lt;$S$3,$S$3,IF(tSeniority_Bonus[[#This Row],[YearFrac]]*$S$2&gt;$S$4,$S$4,tSeniority_Bonus[[#This Row],[YearFrac]]*$S$2))</f>
        <v>16717</v>
      </c>
      <c r="U1233" s="10">
        <f ca="1">IF(tSeniority_Bonus[[#This Row],[YearFrac]]*$S$2&lt;$S$3,$S$3,tSeniority_Bonus[[#This Row],[YearFrac]]*$S$2)</f>
        <v>16717</v>
      </c>
    </row>
    <row r="1234" spans="1:21">
      <c r="A1234" s="2">
        <v>1342454</v>
      </c>
      <c r="B1234" s="2">
        <v>1226</v>
      </c>
      <c r="C1234" s="2">
        <v>1226</v>
      </c>
      <c r="D1234" s="2" t="s">
        <v>1454</v>
      </c>
      <c r="E1234" s="3">
        <v>38446</v>
      </c>
      <c r="F1234" s="2" t="s">
        <v>28</v>
      </c>
      <c r="G1234" s="2" t="s">
        <v>15</v>
      </c>
      <c r="H1234" s="3">
        <v>45059</v>
      </c>
      <c r="K1234" s="2" t="s">
        <v>135</v>
      </c>
      <c r="L1234" s="2" t="s">
        <v>176</v>
      </c>
      <c r="N1234" t="s">
        <v>3440</v>
      </c>
      <c r="O1234" s="3">
        <v>45306</v>
      </c>
      <c r="P1234" s="2">
        <f t="shared" ca="1" si="38"/>
        <v>19</v>
      </c>
      <c r="Q1234" s="2">
        <f t="shared" ca="1" si="39"/>
        <v>227</v>
      </c>
      <c r="R1234" s="9">
        <f ca="1">ROUNDUP(YEARFRAC(tSeniority_Bonus[[#This Row],[DOH]],TODAY())*12,0)</f>
        <v>228</v>
      </c>
      <c r="S1234" s="10">
        <f ca="1">ROUND(tSeniority_Bonus[[#This Row],[YearFrac]]*$S$2,0)</f>
        <v>16644</v>
      </c>
      <c r="T1234" s="10">
        <f ca="1">IF(tSeniority_Bonus[[#This Row],[YearFrac]]*$S$2&lt;$S$3,$S$3,IF(tSeniority_Bonus[[#This Row],[YearFrac]]*$S$2&gt;$S$4,$S$4,tSeniority_Bonus[[#This Row],[YearFrac]]*$S$2))</f>
        <v>16644</v>
      </c>
      <c r="U1234" s="10">
        <f ca="1">IF(tSeniority_Bonus[[#This Row],[YearFrac]]*$S$2&lt;$S$3,$S$3,tSeniority_Bonus[[#This Row],[YearFrac]]*$S$2)</f>
        <v>16644</v>
      </c>
    </row>
    <row r="1235" spans="1:21">
      <c r="A1235" s="2">
        <v>1357595</v>
      </c>
      <c r="B1235" s="2">
        <v>1227</v>
      </c>
      <c r="C1235" s="2">
        <v>1227</v>
      </c>
      <c r="D1235" s="2" t="s">
        <v>1455</v>
      </c>
      <c r="E1235" s="3">
        <v>38452</v>
      </c>
      <c r="F1235" s="2" t="s">
        <v>322</v>
      </c>
      <c r="G1235" s="2" t="s">
        <v>15</v>
      </c>
      <c r="H1235" s="3"/>
      <c r="K1235" s="2" t="s">
        <v>63</v>
      </c>
      <c r="L1235" s="2" t="s">
        <v>716</v>
      </c>
      <c r="N1235" t="s">
        <v>3440</v>
      </c>
      <c r="O1235" s="3">
        <v>45306</v>
      </c>
      <c r="P1235" s="2">
        <f t="shared" ca="1" si="38"/>
        <v>19</v>
      </c>
      <c r="Q1235" s="2">
        <f t="shared" ca="1" si="39"/>
        <v>227</v>
      </c>
      <c r="R1235" s="9">
        <f ca="1">ROUNDUP(YEARFRAC(tSeniority_Bonus[[#This Row],[DOH]],TODAY())*12,0)</f>
        <v>228</v>
      </c>
      <c r="S1235" s="10">
        <f ca="1">ROUND(tSeniority_Bonus[[#This Row],[YearFrac]]*$S$2,0)</f>
        <v>16644</v>
      </c>
      <c r="T1235" s="10">
        <f ca="1">IF(tSeniority_Bonus[[#This Row],[YearFrac]]*$S$2&lt;$S$3,$S$3,IF(tSeniority_Bonus[[#This Row],[YearFrac]]*$S$2&gt;$S$4,$S$4,tSeniority_Bonus[[#This Row],[YearFrac]]*$S$2))</f>
        <v>16644</v>
      </c>
      <c r="U1235" s="10">
        <f ca="1">IF(tSeniority_Bonus[[#This Row],[YearFrac]]*$S$2&lt;$S$3,$S$3,tSeniority_Bonus[[#This Row],[YearFrac]]*$S$2)</f>
        <v>16644</v>
      </c>
    </row>
    <row r="1236" spans="1:21">
      <c r="A1236" s="2">
        <v>1357600</v>
      </c>
      <c r="B1236" s="2">
        <v>1228</v>
      </c>
      <c r="C1236" s="2">
        <v>1228</v>
      </c>
      <c r="D1236" s="2" t="s">
        <v>1456</v>
      </c>
      <c r="E1236" s="3">
        <v>38452</v>
      </c>
      <c r="F1236" s="2" t="s">
        <v>28</v>
      </c>
      <c r="G1236" s="2" t="s">
        <v>15</v>
      </c>
      <c r="H1236" s="3">
        <v>44825</v>
      </c>
      <c r="K1236" s="2" t="s">
        <v>43</v>
      </c>
      <c r="L1236" s="2" t="s">
        <v>148</v>
      </c>
      <c r="N1236" t="s">
        <v>3440</v>
      </c>
      <c r="O1236" s="3">
        <v>45306</v>
      </c>
      <c r="P1236" s="2">
        <f t="shared" ca="1" si="38"/>
        <v>19</v>
      </c>
      <c r="Q1236" s="2">
        <f t="shared" ca="1" si="39"/>
        <v>227</v>
      </c>
      <c r="R1236" s="9">
        <f ca="1">ROUNDUP(YEARFRAC(tSeniority_Bonus[[#This Row],[DOH]],TODAY())*12,0)</f>
        <v>228</v>
      </c>
      <c r="S1236" s="10">
        <f ca="1">ROUND(tSeniority_Bonus[[#This Row],[YearFrac]]*$S$2,0)</f>
        <v>16644</v>
      </c>
      <c r="T1236" s="10">
        <f ca="1">IF(tSeniority_Bonus[[#This Row],[YearFrac]]*$S$2&lt;$S$3,$S$3,IF(tSeniority_Bonus[[#This Row],[YearFrac]]*$S$2&gt;$S$4,$S$4,tSeniority_Bonus[[#This Row],[YearFrac]]*$S$2))</f>
        <v>16644</v>
      </c>
      <c r="U1236" s="10">
        <f ca="1">IF(tSeniority_Bonus[[#This Row],[YearFrac]]*$S$2&lt;$S$3,$S$3,tSeniority_Bonus[[#This Row],[YearFrac]]*$S$2)</f>
        <v>16644</v>
      </c>
    </row>
    <row r="1237" spans="1:21">
      <c r="A1237" s="2">
        <v>1359627</v>
      </c>
      <c r="B1237" s="2">
        <v>1229</v>
      </c>
      <c r="C1237" s="2">
        <v>1229</v>
      </c>
      <c r="D1237" s="2" t="s">
        <v>1457</v>
      </c>
      <c r="E1237" s="3">
        <v>38452</v>
      </c>
      <c r="F1237" s="2" t="s">
        <v>28</v>
      </c>
      <c r="G1237" s="2" t="s">
        <v>15</v>
      </c>
      <c r="H1237" s="3">
        <v>45488</v>
      </c>
      <c r="K1237" s="2" t="s">
        <v>52</v>
      </c>
      <c r="L1237" s="2" t="s">
        <v>233</v>
      </c>
      <c r="N1237" t="s">
        <v>3440</v>
      </c>
      <c r="O1237" s="3">
        <v>45306</v>
      </c>
      <c r="P1237" s="2">
        <f t="shared" ca="1" si="38"/>
        <v>19</v>
      </c>
      <c r="Q1237" s="2">
        <f t="shared" ca="1" si="39"/>
        <v>227</v>
      </c>
      <c r="R1237" s="9">
        <f ca="1">ROUNDUP(YEARFRAC(tSeniority_Bonus[[#This Row],[DOH]],TODAY())*12,0)</f>
        <v>228</v>
      </c>
      <c r="S1237" s="10">
        <f ca="1">ROUND(tSeniority_Bonus[[#This Row],[YearFrac]]*$S$2,0)</f>
        <v>16644</v>
      </c>
      <c r="T1237" s="10">
        <f ca="1">IF(tSeniority_Bonus[[#This Row],[YearFrac]]*$S$2&lt;$S$3,$S$3,IF(tSeniority_Bonus[[#This Row],[YearFrac]]*$S$2&gt;$S$4,$S$4,tSeniority_Bonus[[#This Row],[YearFrac]]*$S$2))</f>
        <v>16644</v>
      </c>
      <c r="U1237" s="10">
        <f ca="1">IF(tSeniority_Bonus[[#This Row],[YearFrac]]*$S$2&lt;$S$3,$S$3,tSeniority_Bonus[[#This Row],[YearFrac]]*$S$2)</f>
        <v>16644</v>
      </c>
    </row>
    <row r="1238" spans="1:21">
      <c r="A1238" s="2">
        <v>1359877</v>
      </c>
      <c r="B1238" s="2">
        <v>1230</v>
      </c>
      <c r="C1238" s="2">
        <v>1230</v>
      </c>
      <c r="D1238" s="2" t="s">
        <v>1458</v>
      </c>
      <c r="E1238" s="3">
        <v>38452</v>
      </c>
      <c r="F1238" s="2" t="s">
        <v>19</v>
      </c>
      <c r="G1238" s="2" t="s">
        <v>15</v>
      </c>
      <c r="H1238" s="3">
        <v>41873</v>
      </c>
      <c r="I1238" s="2" t="s">
        <v>709</v>
      </c>
      <c r="L1238" s="2" t="s">
        <v>33</v>
      </c>
      <c r="N1238" t="s">
        <v>3440</v>
      </c>
      <c r="O1238" s="3">
        <v>45306</v>
      </c>
      <c r="P1238" s="2">
        <f t="shared" ca="1" si="38"/>
        <v>19</v>
      </c>
      <c r="Q1238" s="2">
        <f t="shared" ca="1" si="39"/>
        <v>227</v>
      </c>
      <c r="R1238" s="9">
        <f ca="1">ROUNDUP(YEARFRAC(tSeniority_Bonus[[#This Row],[DOH]],TODAY())*12,0)</f>
        <v>228</v>
      </c>
      <c r="S1238" s="10">
        <f ca="1">ROUND(tSeniority_Bonus[[#This Row],[YearFrac]]*$S$2,0)</f>
        <v>16644</v>
      </c>
      <c r="T1238" s="10">
        <f ca="1">IF(tSeniority_Bonus[[#This Row],[YearFrac]]*$S$2&lt;$S$3,$S$3,IF(tSeniority_Bonus[[#This Row],[YearFrac]]*$S$2&gt;$S$4,$S$4,tSeniority_Bonus[[#This Row],[YearFrac]]*$S$2))</f>
        <v>16644</v>
      </c>
      <c r="U1238" s="10">
        <f ca="1">IF(tSeniority_Bonus[[#This Row],[YearFrac]]*$S$2&lt;$S$3,$S$3,tSeniority_Bonus[[#This Row],[YearFrac]]*$S$2)</f>
        <v>16644</v>
      </c>
    </row>
    <row r="1239" spans="1:21">
      <c r="A1239" s="2">
        <v>1348002</v>
      </c>
      <c r="B1239" s="2">
        <v>1231</v>
      </c>
      <c r="C1239" s="2">
        <v>1231</v>
      </c>
      <c r="D1239" s="2" t="s">
        <v>1459</v>
      </c>
      <c r="E1239" s="3">
        <v>38460</v>
      </c>
      <c r="F1239" s="2" t="s">
        <v>322</v>
      </c>
      <c r="G1239" s="2" t="s">
        <v>15</v>
      </c>
      <c r="H1239" s="3">
        <v>40697</v>
      </c>
      <c r="K1239" s="2" t="s">
        <v>21</v>
      </c>
      <c r="L1239" s="2" t="s">
        <v>277</v>
      </c>
      <c r="N1239" t="s">
        <v>3440</v>
      </c>
      <c r="O1239" s="3">
        <v>45306</v>
      </c>
      <c r="P1239" s="2">
        <f t="shared" ca="1" si="38"/>
        <v>19</v>
      </c>
      <c r="Q1239" s="2">
        <f t="shared" ca="1" si="39"/>
        <v>227</v>
      </c>
      <c r="R1239" s="9">
        <f ca="1">ROUNDUP(YEARFRAC(tSeniority_Bonus[[#This Row],[DOH]],TODAY())*12,0)</f>
        <v>228</v>
      </c>
      <c r="S1239" s="10">
        <f ca="1">ROUND(tSeniority_Bonus[[#This Row],[YearFrac]]*$S$2,0)</f>
        <v>16644</v>
      </c>
      <c r="T1239" s="10">
        <f ca="1">IF(tSeniority_Bonus[[#This Row],[YearFrac]]*$S$2&lt;$S$3,$S$3,IF(tSeniority_Bonus[[#This Row],[YearFrac]]*$S$2&gt;$S$4,$S$4,tSeniority_Bonus[[#This Row],[YearFrac]]*$S$2))</f>
        <v>16644</v>
      </c>
      <c r="U1239" s="10">
        <f ca="1">IF(tSeniority_Bonus[[#This Row],[YearFrac]]*$S$2&lt;$S$3,$S$3,tSeniority_Bonus[[#This Row],[YearFrac]]*$S$2)</f>
        <v>16644</v>
      </c>
    </row>
    <row r="1240" spans="1:21">
      <c r="A1240" s="2">
        <v>1347960</v>
      </c>
      <c r="B1240" s="2">
        <v>1232</v>
      </c>
      <c r="C1240" s="2">
        <v>1232</v>
      </c>
      <c r="D1240" s="2" t="s">
        <v>1460</v>
      </c>
      <c r="E1240" s="3">
        <v>38460</v>
      </c>
      <c r="F1240" s="2" t="s">
        <v>322</v>
      </c>
      <c r="G1240" s="2" t="s">
        <v>15</v>
      </c>
      <c r="H1240" s="3">
        <v>40697</v>
      </c>
      <c r="K1240" s="2" t="s">
        <v>142</v>
      </c>
      <c r="L1240" s="2" t="s">
        <v>71</v>
      </c>
      <c r="N1240" t="s">
        <v>3440</v>
      </c>
      <c r="O1240" s="3">
        <v>45306</v>
      </c>
      <c r="P1240" s="2">
        <f t="shared" ca="1" si="38"/>
        <v>19</v>
      </c>
      <c r="Q1240" s="2">
        <f t="shared" ca="1" si="39"/>
        <v>227</v>
      </c>
      <c r="R1240" s="9">
        <f ca="1">ROUNDUP(YEARFRAC(tSeniority_Bonus[[#This Row],[DOH]],TODAY())*12,0)</f>
        <v>228</v>
      </c>
      <c r="S1240" s="10">
        <f ca="1">ROUND(tSeniority_Bonus[[#This Row],[YearFrac]]*$S$2,0)</f>
        <v>16644</v>
      </c>
      <c r="T1240" s="10">
        <f ca="1">IF(tSeniority_Bonus[[#This Row],[YearFrac]]*$S$2&lt;$S$3,$S$3,IF(tSeniority_Bonus[[#This Row],[YearFrac]]*$S$2&gt;$S$4,$S$4,tSeniority_Bonus[[#This Row],[YearFrac]]*$S$2))</f>
        <v>16644</v>
      </c>
      <c r="U1240" s="10">
        <f ca="1">IF(tSeniority_Bonus[[#This Row],[YearFrac]]*$S$2&lt;$S$3,$S$3,tSeniority_Bonus[[#This Row],[YearFrac]]*$S$2)</f>
        <v>16644</v>
      </c>
    </row>
    <row r="1241" spans="1:21">
      <c r="A1241" s="2">
        <v>1347894</v>
      </c>
      <c r="B1241" s="2">
        <v>1233</v>
      </c>
      <c r="C1241" s="2">
        <v>1233</v>
      </c>
      <c r="D1241" s="2" t="s">
        <v>1461</v>
      </c>
      <c r="E1241" s="3">
        <v>38460</v>
      </c>
      <c r="F1241" s="2" t="s">
        <v>31</v>
      </c>
      <c r="G1241" s="2" t="s">
        <v>15</v>
      </c>
      <c r="H1241" s="3">
        <v>46351</v>
      </c>
      <c r="K1241" s="2" t="s">
        <v>126</v>
      </c>
      <c r="L1241" s="2" t="s">
        <v>116</v>
      </c>
      <c r="N1241" t="s">
        <v>3440</v>
      </c>
      <c r="O1241" s="3">
        <v>45306</v>
      </c>
      <c r="P1241" s="2">
        <f t="shared" ca="1" si="38"/>
        <v>19</v>
      </c>
      <c r="Q1241" s="2">
        <f t="shared" ca="1" si="39"/>
        <v>227</v>
      </c>
      <c r="R1241" s="9">
        <f ca="1">ROUNDUP(YEARFRAC(tSeniority_Bonus[[#This Row],[DOH]],TODAY())*12,0)</f>
        <v>228</v>
      </c>
      <c r="S1241" s="10">
        <f ca="1">ROUND(tSeniority_Bonus[[#This Row],[YearFrac]]*$S$2,0)</f>
        <v>16644</v>
      </c>
      <c r="T1241" s="10">
        <f ca="1">IF(tSeniority_Bonus[[#This Row],[YearFrac]]*$S$2&lt;$S$3,$S$3,IF(tSeniority_Bonus[[#This Row],[YearFrac]]*$S$2&gt;$S$4,$S$4,tSeniority_Bonus[[#This Row],[YearFrac]]*$S$2))</f>
        <v>16644</v>
      </c>
      <c r="U1241" s="10">
        <f ca="1">IF(tSeniority_Bonus[[#This Row],[YearFrac]]*$S$2&lt;$S$3,$S$3,tSeniority_Bonus[[#This Row],[YearFrac]]*$S$2)</f>
        <v>16644</v>
      </c>
    </row>
    <row r="1242" spans="1:21">
      <c r="A1242" s="2">
        <v>1348047</v>
      </c>
      <c r="B1242" s="2">
        <v>1234</v>
      </c>
      <c r="C1242" s="2">
        <v>1234</v>
      </c>
      <c r="D1242" s="2" t="s">
        <v>1462</v>
      </c>
      <c r="E1242" s="3">
        <v>38460</v>
      </c>
      <c r="F1242" s="2" t="s">
        <v>28</v>
      </c>
      <c r="G1242" s="2" t="s">
        <v>15</v>
      </c>
      <c r="H1242" s="3">
        <v>45521</v>
      </c>
      <c r="K1242" s="2" t="s">
        <v>147</v>
      </c>
      <c r="L1242" s="2" t="s">
        <v>441</v>
      </c>
      <c r="N1242" t="s">
        <v>3440</v>
      </c>
      <c r="O1242" s="3">
        <v>45306</v>
      </c>
      <c r="P1242" s="2">
        <f t="shared" ca="1" si="38"/>
        <v>19</v>
      </c>
      <c r="Q1242" s="2">
        <f t="shared" ca="1" si="39"/>
        <v>227</v>
      </c>
      <c r="R1242" s="9">
        <f ca="1">ROUNDUP(YEARFRAC(tSeniority_Bonus[[#This Row],[DOH]],TODAY())*12,0)</f>
        <v>228</v>
      </c>
      <c r="S1242" s="10">
        <f ca="1">ROUND(tSeniority_Bonus[[#This Row],[YearFrac]]*$S$2,0)</f>
        <v>16644</v>
      </c>
      <c r="T1242" s="10">
        <f ca="1">IF(tSeniority_Bonus[[#This Row],[YearFrac]]*$S$2&lt;$S$3,$S$3,IF(tSeniority_Bonus[[#This Row],[YearFrac]]*$S$2&gt;$S$4,$S$4,tSeniority_Bonus[[#This Row],[YearFrac]]*$S$2))</f>
        <v>16644</v>
      </c>
      <c r="U1242" s="10">
        <f ca="1">IF(tSeniority_Bonus[[#This Row],[YearFrac]]*$S$2&lt;$S$3,$S$3,tSeniority_Bonus[[#This Row],[YearFrac]]*$S$2)</f>
        <v>16644</v>
      </c>
    </row>
    <row r="1243" spans="1:21">
      <c r="A1243" s="2">
        <v>1348037</v>
      </c>
      <c r="B1243" s="2">
        <v>1235</v>
      </c>
      <c r="C1243" s="2">
        <v>1235</v>
      </c>
      <c r="D1243" s="2" t="s">
        <v>1463</v>
      </c>
      <c r="E1243" s="3">
        <v>38460</v>
      </c>
      <c r="F1243" s="2" t="s">
        <v>31</v>
      </c>
      <c r="G1243" s="2" t="s">
        <v>15</v>
      </c>
      <c r="H1243" s="3">
        <v>44825</v>
      </c>
      <c r="K1243" s="2" t="s">
        <v>126</v>
      </c>
      <c r="L1243" s="2" t="s">
        <v>522</v>
      </c>
      <c r="N1243" t="s">
        <v>3440</v>
      </c>
      <c r="O1243" s="3">
        <v>45306</v>
      </c>
      <c r="P1243" s="2">
        <f t="shared" ca="1" si="38"/>
        <v>19</v>
      </c>
      <c r="Q1243" s="2">
        <f t="shared" ca="1" si="39"/>
        <v>227</v>
      </c>
      <c r="R1243" s="9">
        <f ca="1">ROUNDUP(YEARFRAC(tSeniority_Bonus[[#This Row],[DOH]],TODAY())*12,0)</f>
        <v>228</v>
      </c>
      <c r="S1243" s="10">
        <f ca="1">ROUND(tSeniority_Bonus[[#This Row],[YearFrac]]*$S$2,0)</f>
        <v>16644</v>
      </c>
      <c r="T1243" s="10">
        <f ca="1">IF(tSeniority_Bonus[[#This Row],[YearFrac]]*$S$2&lt;$S$3,$S$3,IF(tSeniority_Bonus[[#This Row],[YearFrac]]*$S$2&gt;$S$4,$S$4,tSeniority_Bonus[[#This Row],[YearFrac]]*$S$2))</f>
        <v>16644</v>
      </c>
      <c r="U1243" s="10">
        <f ca="1">IF(tSeniority_Bonus[[#This Row],[YearFrac]]*$S$2&lt;$S$3,$S$3,tSeniority_Bonus[[#This Row],[YearFrac]]*$S$2)</f>
        <v>16644</v>
      </c>
    </row>
    <row r="1244" spans="1:21">
      <c r="A1244" s="2">
        <v>1348220</v>
      </c>
      <c r="B1244" s="2">
        <v>1236</v>
      </c>
      <c r="C1244" s="2">
        <v>1236</v>
      </c>
      <c r="D1244" s="2" t="s">
        <v>1464</v>
      </c>
      <c r="E1244" s="3">
        <v>38460</v>
      </c>
      <c r="F1244" s="2" t="s">
        <v>28</v>
      </c>
      <c r="G1244" s="2" t="s">
        <v>15</v>
      </c>
      <c r="H1244" s="3">
        <v>45816</v>
      </c>
      <c r="K1244" s="2" t="s">
        <v>135</v>
      </c>
      <c r="L1244" s="2" t="s">
        <v>378</v>
      </c>
      <c r="N1244" t="s">
        <v>3440</v>
      </c>
      <c r="O1244" s="3">
        <v>45306</v>
      </c>
      <c r="P1244" s="2">
        <f t="shared" ca="1" si="38"/>
        <v>19</v>
      </c>
      <c r="Q1244" s="2">
        <f t="shared" ca="1" si="39"/>
        <v>227</v>
      </c>
      <c r="R1244" s="9">
        <f ca="1">ROUNDUP(YEARFRAC(tSeniority_Bonus[[#This Row],[DOH]],TODAY())*12,0)</f>
        <v>228</v>
      </c>
      <c r="S1244" s="10">
        <f ca="1">ROUND(tSeniority_Bonus[[#This Row],[YearFrac]]*$S$2,0)</f>
        <v>16644</v>
      </c>
      <c r="T1244" s="10">
        <f ca="1">IF(tSeniority_Bonus[[#This Row],[YearFrac]]*$S$2&lt;$S$3,$S$3,IF(tSeniority_Bonus[[#This Row],[YearFrac]]*$S$2&gt;$S$4,$S$4,tSeniority_Bonus[[#This Row],[YearFrac]]*$S$2))</f>
        <v>16644</v>
      </c>
      <c r="U1244" s="10">
        <f ca="1">IF(tSeniority_Bonus[[#This Row],[YearFrac]]*$S$2&lt;$S$3,$S$3,tSeniority_Bonus[[#This Row],[YearFrac]]*$S$2)</f>
        <v>16644</v>
      </c>
    </row>
    <row r="1245" spans="1:21">
      <c r="A1245" s="2">
        <v>1347972</v>
      </c>
      <c r="B1245" s="2">
        <v>1237</v>
      </c>
      <c r="C1245" s="2">
        <v>1237</v>
      </c>
      <c r="D1245" s="2" t="s">
        <v>1465</v>
      </c>
      <c r="E1245" s="3">
        <v>38460</v>
      </c>
      <c r="F1245" s="2" t="s">
        <v>322</v>
      </c>
      <c r="G1245" s="2" t="s">
        <v>15</v>
      </c>
      <c r="H1245" s="3">
        <v>44298</v>
      </c>
      <c r="K1245" s="2" t="s">
        <v>32</v>
      </c>
      <c r="L1245" s="2" t="s">
        <v>265</v>
      </c>
      <c r="N1245" t="s">
        <v>3440</v>
      </c>
      <c r="O1245" s="3">
        <v>45306</v>
      </c>
      <c r="P1245" s="2">
        <f t="shared" ca="1" si="38"/>
        <v>19</v>
      </c>
      <c r="Q1245" s="2">
        <f t="shared" ca="1" si="39"/>
        <v>227</v>
      </c>
      <c r="R1245" s="9">
        <f ca="1">ROUNDUP(YEARFRAC(tSeniority_Bonus[[#This Row],[DOH]],TODAY())*12,0)</f>
        <v>228</v>
      </c>
      <c r="S1245" s="10">
        <f ca="1">ROUND(tSeniority_Bonus[[#This Row],[YearFrac]]*$S$2,0)</f>
        <v>16644</v>
      </c>
      <c r="T1245" s="10">
        <f ca="1">IF(tSeniority_Bonus[[#This Row],[YearFrac]]*$S$2&lt;$S$3,$S$3,IF(tSeniority_Bonus[[#This Row],[YearFrac]]*$S$2&gt;$S$4,$S$4,tSeniority_Bonus[[#This Row],[YearFrac]]*$S$2))</f>
        <v>16644</v>
      </c>
      <c r="U1245" s="10">
        <f ca="1">IF(tSeniority_Bonus[[#This Row],[YearFrac]]*$S$2&lt;$S$3,$S$3,tSeniority_Bonus[[#This Row],[YearFrac]]*$S$2)</f>
        <v>16644</v>
      </c>
    </row>
    <row r="1246" spans="1:21">
      <c r="A1246" s="2">
        <v>1351979</v>
      </c>
      <c r="B1246" s="2">
        <v>1238</v>
      </c>
      <c r="C1246" s="2">
        <v>1238</v>
      </c>
      <c r="D1246" s="2" t="s">
        <v>1466</v>
      </c>
      <c r="E1246" s="3">
        <v>38467</v>
      </c>
      <c r="F1246" s="2" t="s">
        <v>28</v>
      </c>
      <c r="G1246" s="2" t="s">
        <v>15</v>
      </c>
      <c r="H1246" s="3">
        <v>46182</v>
      </c>
      <c r="K1246" s="2" t="s">
        <v>65</v>
      </c>
      <c r="L1246" s="2" t="s">
        <v>296</v>
      </c>
      <c r="N1246" t="s">
        <v>3440</v>
      </c>
      <c r="O1246" s="3">
        <v>45306</v>
      </c>
      <c r="P1246" s="2">
        <f t="shared" ca="1" si="38"/>
        <v>19</v>
      </c>
      <c r="Q1246" s="2">
        <f t="shared" ca="1" si="39"/>
        <v>227</v>
      </c>
      <c r="R1246" s="9">
        <f ca="1">ROUNDUP(YEARFRAC(tSeniority_Bonus[[#This Row],[DOH]],TODAY())*12,0)</f>
        <v>228</v>
      </c>
      <c r="S1246" s="10">
        <f ca="1">ROUND(tSeniority_Bonus[[#This Row],[YearFrac]]*$S$2,0)</f>
        <v>16644</v>
      </c>
      <c r="T1246" s="10">
        <f ca="1">IF(tSeniority_Bonus[[#This Row],[YearFrac]]*$S$2&lt;$S$3,$S$3,IF(tSeniority_Bonus[[#This Row],[YearFrac]]*$S$2&gt;$S$4,$S$4,tSeniority_Bonus[[#This Row],[YearFrac]]*$S$2))</f>
        <v>16644</v>
      </c>
      <c r="U1246" s="10">
        <f ca="1">IF(tSeniority_Bonus[[#This Row],[YearFrac]]*$S$2&lt;$S$3,$S$3,tSeniority_Bonus[[#This Row],[YearFrac]]*$S$2)</f>
        <v>16644</v>
      </c>
    </row>
    <row r="1247" spans="1:21">
      <c r="A1247" s="2">
        <v>1352169</v>
      </c>
      <c r="B1247" s="2">
        <v>1239</v>
      </c>
      <c r="C1247" s="2">
        <v>1239</v>
      </c>
      <c r="D1247" s="2" t="s">
        <v>1467</v>
      </c>
      <c r="E1247" s="3">
        <v>38467</v>
      </c>
      <c r="F1247" s="2" t="s">
        <v>57</v>
      </c>
      <c r="G1247" s="2" t="s">
        <v>15</v>
      </c>
      <c r="H1247" s="3">
        <v>45881</v>
      </c>
      <c r="K1247" s="2" t="s">
        <v>147</v>
      </c>
      <c r="L1247" s="2" t="s">
        <v>401</v>
      </c>
      <c r="N1247" t="s">
        <v>3440</v>
      </c>
      <c r="O1247" s="3">
        <v>45306</v>
      </c>
      <c r="P1247" s="2">
        <f t="shared" ca="1" si="38"/>
        <v>19</v>
      </c>
      <c r="Q1247" s="2">
        <f t="shared" ca="1" si="39"/>
        <v>227</v>
      </c>
      <c r="R1247" s="9">
        <f ca="1">ROUNDUP(YEARFRAC(tSeniority_Bonus[[#This Row],[DOH]],TODAY())*12,0)</f>
        <v>228</v>
      </c>
      <c r="S1247" s="10">
        <f ca="1">ROUND(tSeniority_Bonus[[#This Row],[YearFrac]]*$S$2,0)</f>
        <v>16644</v>
      </c>
      <c r="T1247" s="10">
        <f ca="1">IF(tSeniority_Bonus[[#This Row],[YearFrac]]*$S$2&lt;$S$3,$S$3,IF(tSeniority_Bonus[[#This Row],[YearFrac]]*$S$2&gt;$S$4,$S$4,tSeniority_Bonus[[#This Row],[YearFrac]]*$S$2))</f>
        <v>16644</v>
      </c>
      <c r="U1247" s="10">
        <f ca="1">IF(tSeniority_Bonus[[#This Row],[YearFrac]]*$S$2&lt;$S$3,$S$3,tSeniority_Bonus[[#This Row],[YearFrac]]*$S$2)</f>
        <v>16644</v>
      </c>
    </row>
    <row r="1248" spans="1:21">
      <c r="A1248" s="2">
        <v>1352195</v>
      </c>
      <c r="B1248" s="2">
        <v>1240</v>
      </c>
      <c r="C1248" s="2">
        <v>1240</v>
      </c>
      <c r="D1248" s="2" t="s">
        <v>1468</v>
      </c>
      <c r="E1248" s="3">
        <v>38467</v>
      </c>
      <c r="F1248" s="2" t="s">
        <v>28</v>
      </c>
      <c r="G1248" s="2" t="s">
        <v>15</v>
      </c>
      <c r="H1248" s="3">
        <v>44825</v>
      </c>
      <c r="K1248" s="2" t="s">
        <v>16</v>
      </c>
      <c r="L1248" s="2" t="s">
        <v>764</v>
      </c>
      <c r="N1248" t="s">
        <v>3440</v>
      </c>
      <c r="O1248" s="3">
        <v>45306</v>
      </c>
      <c r="P1248" s="2">
        <f t="shared" ca="1" si="38"/>
        <v>19</v>
      </c>
      <c r="Q1248" s="2">
        <f t="shared" ca="1" si="39"/>
        <v>227</v>
      </c>
      <c r="R1248" s="9">
        <f ca="1">ROUNDUP(YEARFRAC(tSeniority_Bonus[[#This Row],[DOH]],TODAY())*12,0)</f>
        <v>228</v>
      </c>
      <c r="S1248" s="10">
        <f ca="1">ROUND(tSeniority_Bonus[[#This Row],[YearFrac]]*$S$2,0)</f>
        <v>16644</v>
      </c>
      <c r="T1248" s="10">
        <f ca="1">IF(tSeniority_Bonus[[#This Row],[YearFrac]]*$S$2&lt;$S$3,$S$3,IF(tSeniority_Bonus[[#This Row],[YearFrac]]*$S$2&gt;$S$4,$S$4,tSeniority_Bonus[[#This Row],[YearFrac]]*$S$2))</f>
        <v>16644</v>
      </c>
      <c r="U1248" s="10">
        <f ca="1">IF(tSeniority_Bonus[[#This Row],[YearFrac]]*$S$2&lt;$S$3,$S$3,tSeniority_Bonus[[#This Row],[YearFrac]]*$S$2)</f>
        <v>16644</v>
      </c>
    </row>
    <row r="1249" spans="1:21">
      <c r="A1249" s="2">
        <v>1352008</v>
      </c>
      <c r="B1249" s="2">
        <v>1241</v>
      </c>
      <c r="C1249" s="2">
        <v>1241</v>
      </c>
      <c r="D1249" s="2" t="s">
        <v>1469</v>
      </c>
      <c r="E1249" s="3">
        <v>38467</v>
      </c>
      <c r="F1249" s="2" t="s">
        <v>322</v>
      </c>
      <c r="G1249" s="2" t="s">
        <v>15</v>
      </c>
      <c r="H1249" s="3">
        <v>45573</v>
      </c>
      <c r="K1249" s="2" t="s">
        <v>32</v>
      </c>
      <c r="L1249" s="2" t="s">
        <v>1470</v>
      </c>
      <c r="N1249" t="s">
        <v>3440</v>
      </c>
      <c r="O1249" s="3">
        <v>45306</v>
      </c>
      <c r="P1249" s="2">
        <f t="shared" ca="1" si="38"/>
        <v>19</v>
      </c>
      <c r="Q1249" s="2">
        <f t="shared" ca="1" si="39"/>
        <v>227</v>
      </c>
      <c r="R1249" s="9">
        <f ca="1">ROUNDUP(YEARFRAC(tSeniority_Bonus[[#This Row],[DOH]],TODAY())*12,0)</f>
        <v>228</v>
      </c>
      <c r="S1249" s="10">
        <f ca="1">ROUND(tSeniority_Bonus[[#This Row],[YearFrac]]*$S$2,0)</f>
        <v>16644</v>
      </c>
      <c r="T1249" s="10">
        <f ca="1">IF(tSeniority_Bonus[[#This Row],[YearFrac]]*$S$2&lt;$S$3,$S$3,IF(tSeniority_Bonus[[#This Row],[YearFrac]]*$S$2&gt;$S$4,$S$4,tSeniority_Bonus[[#This Row],[YearFrac]]*$S$2))</f>
        <v>16644</v>
      </c>
      <c r="U1249" s="10">
        <f ca="1">IF(tSeniority_Bonus[[#This Row],[YearFrac]]*$S$2&lt;$S$3,$S$3,tSeniority_Bonus[[#This Row],[YearFrac]]*$S$2)</f>
        <v>16644</v>
      </c>
    </row>
    <row r="1250" spans="1:21">
      <c r="A1250" s="2">
        <v>1352186</v>
      </c>
      <c r="B1250" s="2">
        <v>1242</v>
      </c>
      <c r="C1250" s="2">
        <v>1242</v>
      </c>
      <c r="D1250" s="2" t="s">
        <v>1471</v>
      </c>
      <c r="E1250" s="3">
        <v>38467</v>
      </c>
      <c r="F1250" s="2" t="s">
        <v>57</v>
      </c>
      <c r="G1250" s="2" t="s">
        <v>15</v>
      </c>
      <c r="H1250" s="3">
        <v>46182</v>
      </c>
      <c r="K1250" s="2" t="s">
        <v>135</v>
      </c>
      <c r="L1250" s="2" t="s">
        <v>439</v>
      </c>
      <c r="N1250" t="s">
        <v>3440</v>
      </c>
      <c r="O1250" s="3">
        <v>45306</v>
      </c>
      <c r="P1250" s="2">
        <f t="shared" ca="1" si="38"/>
        <v>19</v>
      </c>
      <c r="Q1250" s="2">
        <f t="shared" ca="1" si="39"/>
        <v>227</v>
      </c>
      <c r="R1250" s="9">
        <f ca="1">ROUNDUP(YEARFRAC(tSeniority_Bonus[[#This Row],[DOH]],TODAY())*12,0)</f>
        <v>228</v>
      </c>
      <c r="S1250" s="10">
        <f ca="1">ROUND(tSeniority_Bonus[[#This Row],[YearFrac]]*$S$2,0)</f>
        <v>16644</v>
      </c>
      <c r="T1250" s="10">
        <f ca="1">IF(tSeniority_Bonus[[#This Row],[YearFrac]]*$S$2&lt;$S$3,$S$3,IF(tSeniority_Bonus[[#This Row],[YearFrac]]*$S$2&gt;$S$4,$S$4,tSeniority_Bonus[[#This Row],[YearFrac]]*$S$2))</f>
        <v>16644</v>
      </c>
      <c r="U1250" s="10">
        <f ca="1">IF(tSeniority_Bonus[[#This Row],[YearFrac]]*$S$2&lt;$S$3,$S$3,tSeniority_Bonus[[#This Row],[YearFrac]]*$S$2)</f>
        <v>16644</v>
      </c>
    </row>
    <row r="1251" spans="1:21">
      <c r="A1251" s="2">
        <v>1352166</v>
      </c>
      <c r="B1251" s="2">
        <v>1243</v>
      </c>
      <c r="C1251" s="2">
        <v>1243</v>
      </c>
      <c r="D1251" s="2" t="s">
        <v>1472</v>
      </c>
      <c r="E1251" s="3">
        <v>38467</v>
      </c>
      <c r="F1251" s="2" t="s">
        <v>57</v>
      </c>
      <c r="G1251" s="2" t="s">
        <v>15</v>
      </c>
      <c r="H1251" s="3">
        <v>46070</v>
      </c>
      <c r="J1251" s="2" t="s">
        <v>35</v>
      </c>
      <c r="K1251" s="2" t="s">
        <v>16</v>
      </c>
      <c r="L1251" s="2" t="s">
        <v>191</v>
      </c>
      <c r="N1251" t="s">
        <v>3440</v>
      </c>
      <c r="O1251" s="3">
        <v>45306</v>
      </c>
      <c r="P1251" s="2">
        <f t="shared" ca="1" si="38"/>
        <v>19</v>
      </c>
      <c r="Q1251" s="2">
        <f t="shared" ca="1" si="39"/>
        <v>227</v>
      </c>
      <c r="R1251" s="9">
        <f ca="1">ROUNDUP(YEARFRAC(tSeniority_Bonus[[#This Row],[DOH]],TODAY())*12,0)</f>
        <v>228</v>
      </c>
      <c r="S1251" s="10">
        <f ca="1">ROUND(tSeniority_Bonus[[#This Row],[YearFrac]]*$S$2,0)</f>
        <v>16644</v>
      </c>
      <c r="T1251" s="10">
        <f ca="1">IF(tSeniority_Bonus[[#This Row],[YearFrac]]*$S$2&lt;$S$3,$S$3,IF(tSeniority_Bonus[[#This Row],[YearFrac]]*$S$2&gt;$S$4,$S$4,tSeniority_Bonus[[#This Row],[YearFrac]]*$S$2))</f>
        <v>16644</v>
      </c>
      <c r="U1251" s="10">
        <f ca="1">IF(tSeniority_Bonus[[#This Row],[YearFrac]]*$S$2&lt;$S$3,$S$3,tSeniority_Bonus[[#This Row],[YearFrac]]*$S$2)</f>
        <v>16644</v>
      </c>
    </row>
    <row r="1252" spans="1:21">
      <c r="A1252" s="2">
        <v>1352197</v>
      </c>
      <c r="B1252" s="2">
        <v>1244</v>
      </c>
      <c r="C1252" s="2">
        <v>1244</v>
      </c>
      <c r="D1252" s="2" t="s">
        <v>1473</v>
      </c>
      <c r="E1252" s="3">
        <v>38467</v>
      </c>
      <c r="F1252" s="2" t="s">
        <v>28</v>
      </c>
      <c r="G1252" s="2" t="s">
        <v>15</v>
      </c>
      <c r="H1252" s="3">
        <v>44892</v>
      </c>
      <c r="K1252" s="2" t="s">
        <v>38</v>
      </c>
      <c r="L1252" s="2" t="s">
        <v>1233</v>
      </c>
      <c r="N1252" t="s">
        <v>3440</v>
      </c>
      <c r="O1252" s="3">
        <v>45306</v>
      </c>
      <c r="P1252" s="2">
        <f t="shared" ca="1" si="38"/>
        <v>19</v>
      </c>
      <c r="Q1252" s="2">
        <f t="shared" ca="1" si="39"/>
        <v>227</v>
      </c>
      <c r="R1252" s="9">
        <f ca="1">ROUNDUP(YEARFRAC(tSeniority_Bonus[[#This Row],[DOH]],TODAY())*12,0)</f>
        <v>228</v>
      </c>
      <c r="S1252" s="10">
        <f ca="1">ROUND(tSeniority_Bonus[[#This Row],[YearFrac]]*$S$2,0)</f>
        <v>16644</v>
      </c>
      <c r="T1252" s="10">
        <f ca="1">IF(tSeniority_Bonus[[#This Row],[YearFrac]]*$S$2&lt;$S$3,$S$3,IF(tSeniority_Bonus[[#This Row],[YearFrac]]*$S$2&gt;$S$4,$S$4,tSeniority_Bonus[[#This Row],[YearFrac]]*$S$2))</f>
        <v>16644</v>
      </c>
      <c r="U1252" s="10">
        <f ca="1">IF(tSeniority_Bonus[[#This Row],[YearFrac]]*$S$2&lt;$S$3,$S$3,tSeniority_Bonus[[#This Row],[YearFrac]]*$S$2)</f>
        <v>16644</v>
      </c>
    </row>
    <row r="1253" spans="1:21">
      <c r="A1253" s="2">
        <v>1352184</v>
      </c>
      <c r="B1253" s="2">
        <v>1245</v>
      </c>
      <c r="C1253" s="2">
        <v>1245</v>
      </c>
      <c r="D1253" s="2" t="s">
        <v>1474</v>
      </c>
      <c r="E1253" s="3">
        <v>38467</v>
      </c>
      <c r="F1253" s="2" t="s">
        <v>57</v>
      </c>
      <c r="G1253" s="2" t="s">
        <v>15</v>
      </c>
      <c r="H1253" s="3">
        <v>46224</v>
      </c>
      <c r="K1253" s="2" t="s">
        <v>135</v>
      </c>
      <c r="L1253" s="2" t="s">
        <v>33</v>
      </c>
      <c r="N1253" t="s">
        <v>3440</v>
      </c>
      <c r="O1253" s="3">
        <v>45306</v>
      </c>
      <c r="P1253" s="2">
        <f t="shared" ca="1" si="38"/>
        <v>19</v>
      </c>
      <c r="Q1253" s="2">
        <f t="shared" ca="1" si="39"/>
        <v>227</v>
      </c>
      <c r="R1253" s="9">
        <f ca="1">ROUNDUP(YEARFRAC(tSeniority_Bonus[[#This Row],[DOH]],TODAY())*12,0)</f>
        <v>228</v>
      </c>
      <c r="S1253" s="10">
        <f ca="1">ROUND(tSeniority_Bonus[[#This Row],[YearFrac]]*$S$2,0)</f>
        <v>16644</v>
      </c>
      <c r="T1253" s="10">
        <f ca="1">IF(tSeniority_Bonus[[#This Row],[YearFrac]]*$S$2&lt;$S$3,$S$3,IF(tSeniority_Bonus[[#This Row],[YearFrac]]*$S$2&gt;$S$4,$S$4,tSeniority_Bonus[[#This Row],[YearFrac]]*$S$2))</f>
        <v>16644</v>
      </c>
      <c r="U1253" s="10">
        <f ca="1">IF(tSeniority_Bonus[[#This Row],[YearFrac]]*$S$2&lt;$S$3,$S$3,tSeniority_Bonus[[#This Row],[YearFrac]]*$S$2)</f>
        <v>16644</v>
      </c>
    </row>
    <row r="1254" spans="1:21">
      <c r="A1254" s="2">
        <v>1352004</v>
      </c>
      <c r="B1254" s="2">
        <v>1246</v>
      </c>
      <c r="C1254" s="2">
        <v>1246</v>
      </c>
      <c r="D1254" s="2" t="s">
        <v>1475</v>
      </c>
      <c r="E1254" s="3">
        <v>38467</v>
      </c>
      <c r="F1254" s="2" t="s">
        <v>28</v>
      </c>
      <c r="G1254" s="2" t="s">
        <v>15</v>
      </c>
      <c r="H1254" s="3">
        <v>45581</v>
      </c>
      <c r="K1254" s="2" t="s">
        <v>63</v>
      </c>
      <c r="L1254" s="2" t="s">
        <v>882</v>
      </c>
      <c r="N1254" t="s">
        <v>3440</v>
      </c>
      <c r="O1254" s="3">
        <v>45306</v>
      </c>
      <c r="P1254" s="2">
        <f t="shared" ca="1" si="38"/>
        <v>19</v>
      </c>
      <c r="Q1254" s="2">
        <f t="shared" ca="1" si="39"/>
        <v>227</v>
      </c>
      <c r="R1254" s="9">
        <f ca="1">ROUNDUP(YEARFRAC(tSeniority_Bonus[[#This Row],[DOH]],TODAY())*12,0)</f>
        <v>228</v>
      </c>
      <c r="S1254" s="10">
        <f ca="1">ROUND(tSeniority_Bonus[[#This Row],[YearFrac]]*$S$2,0)</f>
        <v>16644</v>
      </c>
      <c r="T1254" s="10">
        <f ca="1">IF(tSeniority_Bonus[[#This Row],[YearFrac]]*$S$2&lt;$S$3,$S$3,IF(tSeniority_Bonus[[#This Row],[YearFrac]]*$S$2&gt;$S$4,$S$4,tSeniority_Bonus[[#This Row],[YearFrac]]*$S$2))</f>
        <v>16644</v>
      </c>
      <c r="U1254" s="10">
        <f ca="1">IF(tSeniority_Bonus[[#This Row],[YearFrac]]*$S$2&lt;$S$3,$S$3,tSeniority_Bonus[[#This Row],[YearFrac]]*$S$2)</f>
        <v>16644</v>
      </c>
    </row>
    <row r="1255" spans="1:21">
      <c r="A1255" s="2">
        <v>1383762</v>
      </c>
      <c r="B1255" s="2">
        <v>1247</v>
      </c>
      <c r="C1255" s="2">
        <v>1247</v>
      </c>
      <c r="D1255" s="2" t="s">
        <v>1476</v>
      </c>
      <c r="E1255" s="3">
        <v>38470</v>
      </c>
      <c r="F1255" s="2" t="s">
        <v>28</v>
      </c>
      <c r="G1255" s="2" t="s">
        <v>15</v>
      </c>
      <c r="H1255" s="3">
        <v>44825</v>
      </c>
      <c r="J1255" s="2" t="s">
        <v>60</v>
      </c>
      <c r="K1255" s="2" t="s">
        <v>25</v>
      </c>
      <c r="L1255" s="2" t="s">
        <v>171</v>
      </c>
      <c r="N1255" t="s">
        <v>3440</v>
      </c>
      <c r="O1255" s="3">
        <v>45306</v>
      </c>
      <c r="P1255" s="2">
        <f t="shared" ca="1" si="38"/>
        <v>19</v>
      </c>
      <c r="Q1255" s="2">
        <f t="shared" ca="1" si="39"/>
        <v>227</v>
      </c>
      <c r="R1255" s="9">
        <f ca="1">ROUNDUP(YEARFRAC(tSeniority_Bonus[[#This Row],[DOH]],TODAY())*12,0)</f>
        <v>228</v>
      </c>
      <c r="S1255" s="10">
        <f ca="1">ROUND(tSeniority_Bonus[[#This Row],[YearFrac]]*$S$2,0)</f>
        <v>16644</v>
      </c>
      <c r="T1255" s="10">
        <f ca="1">IF(tSeniority_Bonus[[#This Row],[YearFrac]]*$S$2&lt;$S$3,$S$3,IF(tSeniority_Bonus[[#This Row],[YearFrac]]*$S$2&gt;$S$4,$S$4,tSeniority_Bonus[[#This Row],[YearFrac]]*$S$2))</f>
        <v>16644</v>
      </c>
      <c r="U1255" s="10">
        <f ca="1">IF(tSeniority_Bonus[[#This Row],[YearFrac]]*$S$2&lt;$S$3,$S$3,tSeniority_Bonus[[#This Row],[YearFrac]]*$S$2)</f>
        <v>16644</v>
      </c>
    </row>
    <row r="1256" spans="1:21">
      <c r="A1256" s="2">
        <v>1351956</v>
      </c>
      <c r="B1256" s="2">
        <v>1248</v>
      </c>
      <c r="C1256" s="2">
        <v>1248</v>
      </c>
      <c r="D1256" s="2" t="s">
        <v>1477</v>
      </c>
      <c r="E1256" s="3">
        <v>38474</v>
      </c>
      <c r="F1256" s="2" t="s">
        <v>28</v>
      </c>
      <c r="G1256" s="2" t="s">
        <v>15</v>
      </c>
      <c r="H1256" s="3">
        <v>45521</v>
      </c>
      <c r="K1256" s="2" t="s">
        <v>135</v>
      </c>
      <c r="L1256" s="2" t="s">
        <v>85</v>
      </c>
      <c r="N1256" t="s">
        <v>3440</v>
      </c>
      <c r="O1256" s="3">
        <v>45306</v>
      </c>
      <c r="P1256" s="2">
        <f t="shared" ca="1" si="38"/>
        <v>19</v>
      </c>
      <c r="Q1256" s="2">
        <f t="shared" ca="1" si="39"/>
        <v>227</v>
      </c>
      <c r="R1256" s="9">
        <f ca="1">ROUNDUP(YEARFRAC(tSeniority_Bonus[[#This Row],[DOH]],TODAY())*12,0)</f>
        <v>228</v>
      </c>
      <c r="S1256" s="10">
        <f ca="1">ROUND(tSeniority_Bonus[[#This Row],[YearFrac]]*$S$2,0)</f>
        <v>16644</v>
      </c>
      <c r="T1256" s="10">
        <f ca="1">IF(tSeniority_Bonus[[#This Row],[YearFrac]]*$S$2&lt;$S$3,$S$3,IF(tSeniority_Bonus[[#This Row],[YearFrac]]*$S$2&gt;$S$4,$S$4,tSeniority_Bonus[[#This Row],[YearFrac]]*$S$2))</f>
        <v>16644</v>
      </c>
      <c r="U1256" s="10">
        <f ca="1">IF(tSeniority_Bonus[[#This Row],[YearFrac]]*$S$2&lt;$S$3,$S$3,tSeniority_Bonus[[#This Row],[YearFrac]]*$S$2)</f>
        <v>16644</v>
      </c>
    </row>
    <row r="1257" spans="1:21">
      <c r="A1257" s="2">
        <v>1351960</v>
      </c>
      <c r="B1257" s="2">
        <v>1249</v>
      </c>
      <c r="C1257" s="2">
        <v>1249</v>
      </c>
      <c r="D1257" s="2" t="s">
        <v>1478</v>
      </c>
      <c r="E1257" s="3">
        <v>38474</v>
      </c>
      <c r="F1257" s="2" t="s">
        <v>322</v>
      </c>
      <c r="G1257" s="2" t="s">
        <v>15</v>
      </c>
      <c r="H1257" s="3">
        <v>39204</v>
      </c>
      <c r="K1257" s="2" t="s">
        <v>21</v>
      </c>
      <c r="L1257" s="2" t="s">
        <v>139</v>
      </c>
      <c r="N1257" t="s">
        <v>3440</v>
      </c>
      <c r="O1257" s="3">
        <v>45306</v>
      </c>
      <c r="P1257" s="2">
        <f t="shared" ca="1" si="38"/>
        <v>19</v>
      </c>
      <c r="Q1257" s="2">
        <f t="shared" ca="1" si="39"/>
        <v>227</v>
      </c>
      <c r="R1257" s="9">
        <f ca="1">ROUNDUP(YEARFRAC(tSeniority_Bonus[[#This Row],[DOH]],TODAY())*12,0)</f>
        <v>228</v>
      </c>
      <c r="S1257" s="10">
        <f ca="1">ROUND(tSeniority_Bonus[[#This Row],[YearFrac]]*$S$2,0)</f>
        <v>16644</v>
      </c>
      <c r="T1257" s="10">
        <f ca="1">IF(tSeniority_Bonus[[#This Row],[YearFrac]]*$S$2&lt;$S$3,$S$3,IF(tSeniority_Bonus[[#This Row],[YearFrac]]*$S$2&gt;$S$4,$S$4,tSeniority_Bonus[[#This Row],[YearFrac]]*$S$2))</f>
        <v>16644</v>
      </c>
      <c r="U1257" s="10">
        <f ca="1">IF(tSeniority_Bonus[[#This Row],[YearFrac]]*$S$2&lt;$S$3,$S$3,tSeniority_Bonus[[#This Row],[YearFrac]]*$S$2)</f>
        <v>16644</v>
      </c>
    </row>
    <row r="1258" spans="1:21">
      <c r="A1258" s="2">
        <v>1351944</v>
      </c>
      <c r="B1258" s="2">
        <v>1250</v>
      </c>
      <c r="C1258" s="2">
        <v>1250</v>
      </c>
      <c r="D1258" s="2" t="s">
        <v>1479</v>
      </c>
      <c r="E1258" s="3">
        <v>38474</v>
      </c>
      <c r="F1258" s="2" t="s">
        <v>28</v>
      </c>
      <c r="G1258" s="2" t="s">
        <v>15</v>
      </c>
      <c r="H1258" s="3">
        <v>46090</v>
      </c>
      <c r="K1258" s="2" t="s">
        <v>427</v>
      </c>
      <c r="L1258" s="2" t="s">
        <v>176</v>
      </c>
      <c r="N1258" t="s">
        <v>3440</v>
      </c>
      <c r="O1258" s="3">
        <v>45306</v>
      </c>
      <c r="P1258" s="2">
        <f t="shared" ca="1" si="38"/>
        <v>19</v>
      </c>
      <c r="Q1258" s="2">
        <f t="shared" ca="1" si="39"/>
        <v>227</v>
      </c>
      <c r="R1258" s="9">
        <f ca="1">ROUNDUP(YEARFRAC(tSeniority_Bonus[[#This Row],[DOH]],TODAY())*12,0)</f>
        <v>228</v>
      </c>
      <c r="S1258" s="10">
        <f ca="1">ROUND(tSeniority_Bonus[[#This Row],[YearFrac]]*$S$2,0)</f>
        <v>16644</v>
      </c>
      <c r="T1258" s="10">
        <f ca="1">IF(tSeniority_Bonus[[#This Row],[YearFrac]]*$S$2&lt;$S$3,$S$3,IF(tSeniority_Bonus[[#This Row],[YearFrac]]*$S$2&gt;$S$4,$S$4,tSeniority_Bonus[[#This Row],[YearFrac]]*$S$2))</f>
        <v>16644</v>
      </c>
      <c r="U1258" s="10">
        <f ca="1">IF(tSeniority_Bonus[[#This Row],[YearFrac]]*$S$2&lt;$S$3,$S$3,tSeniority_Bonus[[#This Row],[YearFrac]]*$S$2)</f>
        <v>16644</v>
      </c>
    </row>
    <row r="1259" spans="1:21">
      <c r="A1259" s="2">
        <v>1351923</v>
      </c>
      <c r="B1259" s="2">
        <v>1251</v>
      </c>
      <c r="C1259" s="2">
        <v>1251</v>
      </c>
      <c r="D1259" s="2" t="s">
        <v>1480</v>
      </c>
      <c r="E1259" s="3">
        <v>38474</v>
      </c>
      <c r="F1259" s="2" t="s">
        <v>19</v>
      </c>
      <c r="G1259" s="2" t="s">
        <v>638</v>
      </c>
      <c r="H1259" s="3">
        <v>45581</v>
      </c>
      <c r="K1259" s="2" t="s">
        <v>21</v>
      </c>
      <c r="L1259" s="2" t="s">
        <v>263</v>
      </c>
      <c r="N1259" t="s">
        <v>3440</v>
      </c>
      <c r="O1259" s="3">
        <v>45306</v>
      </c>
      <c r="P1259" s="2">
        <f t="shared" ca="1" si="38"/>
        <v>19</v>
      </c>
      <c r="Q1259" s="2">
        <f t="shared" ca="1" si="39"/>
        <v>227</v>
      </c>
      <c r="R1259" s="9">
        <f ca="1">ROUNDUP(YEARFRAC(tSeniority_Bonus[[#This Row],[DOH]],TODAY())*12,0)</f>
        <v>228</v>
      </c>
      <c r="S1259" s="10">
        <f ca="1">ROUND(tSeniority_Bonus[[#This Row],[YearFrac]]*$S$2,0)</f>
        <v>16644</v>
      </c>
      <c r="T1259" s="10">
        <f ca="1">IF(tSeniority_Bonus[[#This Row],[YearFrac]]*$S$2&lt;$S$3,$S$3,IF(tSeniority_Bonus[[#This Row],[YearFrac]]*$S$2&gt;$S$4,$S$4,tSeniority_Bonus[[#This Row],[YearFrac]]*$S$2))</f>
        <v>16644</v>
      </c>
      <c r="U1259" s="10">
        <f ca="1">IF(tSeniority_Bonus[[#This Row],[YearFrac]]*$S$2&lt;$S$3,$S$3,tSeniority_Bonus[[#This Row],[YearFrac]]*$S$2)</f>
        <v>16644</v>
      </c>
    </row>
    <row r="1260" spans="1:21">
      <c r="A1260" s="2">
        <v>1351972</v>
      </c>
      <c r="B1260" s="2">
        <v>1252</v>
      </c>
      <c r="C1260" s="2">
        <v>1252</v>
      </c>
      <c r="D1260" s="2" t="s">
        <v>1481</v>
      </c>
      <c r="E1260" s="3">
        <v>38474</v>
      </c>
      <c r="F1260" s="2" t="s">
        <v>19</v>
      </c>
      <c r="G1260" s="2" t="s">
        <v>638</v>
      </c>
      <c r="H1260" s="3">
        <v>41847</v>
      </c>
      <c r="K1260" s="2" t="s">
        <v>32</v>
      </c>
      <c r="L1260" s="2" t="s">
        <v>127</v>
      </c>
      <c r="N1260" t="s">
        <v>3440</v>
      </c>
      <c r="O1260" s="3">
        <v>45306</v>
      </c>
      <c r="P1260" s="2">
        <f t="shared" ca="1" si="38"/>
        <v>19</v>
      </c>
      <c r="Q1260" s="2">
        <f t="shared" ca="1" si="39"/>
        <v>227</v>
      </c>
      <c r="R1260" s="9">
        <f ca="1">ROUNDUP(YEARFRAC(tSeniority_Bonus[[#This Row],[DOH]],TODAY())*12,0)</f>
        <v>228</v>
      </c>
      <c r="S1260" s="10">
        <f ca="1">ROUND(tSeniority_Bonus[[#This Row],[YearFrac]]*$S$2,0)</f>
        <v>16644</v>
      </c>
      <c r="T1260" s="10">
        <f ca="1">IF(tSeniority_Bonus[[#This Row],[YearFrac]]*$S$2&lt;$S$3,$S$3,IF(tSeniority_Bonus[[#This Row],[YearFrac]]*$S$2&gt;$S$4,$S$4,tSeniority_Bonus[[#This Row],[YearFrac]]*$S$2))</f>
        <v>16644</v>
      </c>
      <c r="U1260" s="10">
        <f ca="1">IF(tSeniority_Bonus[[#This Row],[YearFrac]]*$S$2&lt;$S$3,$S$3,tSeniority_Bonus[[#This Row],[YearFrac]]*$S$2)</f>
        <v>16644</v>
      </c>
    </row>
    <row r="1261" spans="1:21">
      <c r="A1261" s="2">
        <v>1351940</v>
      </c>
      <c r="B1261" s="2">
        <v>1253</v>
      </c>
      <c r="C1261" s="2">
        <v>1253</v>
      </c>
      <c r="D1261" s="2" t="s">
        <v>1482</v>
      </c>
      <c r="E1261" s="3">
        <v>38474</v>
      </c>
      <c r="F1261" s="2" t="s">
        <v>31</v>
      </c>
      <c r="G1261" s="2" t="s">
        <v>15</v>
      </c>
      <c r="H1261" s="3">
        <v>46351</v>
      </c>
      <c r="K1261" s="2" t="s">
        <v>126</v>
      </c>
      <c r="L1261" s="2" t="s">
        <v>401</v>
      </c>
      <c r="N1261" t="s">
        <v>3440</v>
      </c>
      <c r="O1261" s="3">
        <v>45306</v>
      </c>
      <c r="P1261" s="2">
        <f t="shared" ca="1" si="38"/>
        <v>19</v>
      </c>
      <c r="Q1261" s="2">
        <f t="shared" ca="1" si="39"/>
        <v>227</v>
      </c>
      <c r="R1261" s="9">
        <f ca="1">ROUNDUP(YEARFRAC(tSeniority_Bonus[[#This Row],[DOH]],TODAY())*12,0)</f>
        <v>228</v>
      </c>
      <c r="S1261" s="10">
        <f ca="1">ROUND(tSeniority_Bonus[[#This Row],[YearFrac]]*$S$2,0)</f>
        <v>16644</v>
      </c>
      <c r="T1261" s="10">
        <f ca="1">IF(tSeniority_Bonus[[#This Row],[YearFrac]]*$S$2&lt;$S$3,$S$3,IF(tSeniority_Bonus[[#This Row],[YearFrac]]*$S$2&gt;$S$4,$S$4,tSeniority_Bonus[[#This Row],[YearFrac]]*$S$2))</f>
        <v>16644</v>
      </c>
      <c r="U1261" s="10">
        <f ca="1">IF(tSeniority_Bonus[[#This Row],[YearFrac]]*$S$2&lt;$S$3,$S$3,tSeniority_Bonus[[#This Row],[YearFrac]]*$S$2)</f>
        <v>16644</v>
      </c>
    </row>
    <row r="1262" spans="1:21">
      <c r="A1262" s="2">
        <v>1367574</v>
      </c>
      <c r="B1262" s="2">
        <v>1254</v>
      </c>
      <c r="C1262" s="2">
        <v>1254</v>
      </c>
      <c r="D1262" s="2" t="s">
        <v>1483</v>
      </c>
      <c r="E1262" s="3">
        <v>38480</v>
      </c>
      <c r="F1262" s="2" t="s">
        <v>28</v>
      </c>
      <c r="G1262" s="2" t="s">
        <v>15</v>
      </c>
      <c r="H1262" s="3">
        <v>45785</v>
      </c>
      <c r="K1262" s="2" t="s">
        <v>63</v>
      </c>
      <c r="L1262" s="2" t="s">
        <v>1484</v>
      </c>
      <c r="N1262" t="s">
        <v>3440</v>
      </c>
      <c r="O1262" s="3">
        <v>45306</v>
      </c>
      <c r="P1262" s="2">
        <f t="shared" ca="1" si="38"/>
        <v>19</v>
      </c>
      <c r="Q1262" s="2">
        <f t="shared" ca="1" si="39"/>
        <v>226</v>
      </c>
      <c r="R1262" s="9">
        <f ca="1">ROUNDUP(YEARFRAC(tSeniority_Bonus[[#This Row],[DOH]],TODAY())*12,0)</f>
        <v>227</v>
      </c>
      <c r="S1262" s="10">
        <f ca="1">ROUND(tSeniority_Bonus[[#This Row],[YearFrac]]*$S$2,0)</f>
        <v>16571</v>
      </c>
      <c r="T1262" s="10">
        <f ca="1">IF(tSeniority_Bonus[[#This Row],[YearFrac]]*$S$2&lt;$S$3,$S$3,IF(tSeniority_Bonus[[#This Row],[YearFrac]]*$S$2&gt;$S$4,$S$4,tSeniority_Bonus[[#This Row],[YearFrac]]*$S$2))</f>
        <v>16571</v>
      </c>
      <c r="U1262" s="10">
        <f ca="1">IF(tSeniority_Bonus[[#This Row],[YearFrac]]*$S$2&lt;$S$3,$S$3,tSeniority_Bonus[[#This Row],[YearFrac]]*$S$2)</f>
        <v>16571</v>
      </c>
    </row>
    <row r="1263" spans="1:21">
      <c r="A1263" s="2">
        <v>1364224</v>
      </c>
      <c r="B1263" s="2">
        <v>1255</v>
      </c>
      <c r="C1263" s="2">
        <v>1255</v>
      </c>
      <c r="D1263" s="2" t="s">
        <v>1485</v>
      </c>
      <c r="E1263" s="3">
        <v>38480</v>
      </c>
      <c r="F1263" s="2" t="s">
        <v>211</v>
      </c>
      <c r="G1263" s="2" t="s">
        <v>15</v>
      </c>
      <c r="H1263" s="3"/>
      <c r="K1263" s="2" t="s">
        <v>63</v>
      </c>
      <c r="L1263" s="2" t="s">
        <v>277</v>
      </c>
      <c r="N1263" t="s">
        <v>3440</v>
      </c>
      <c r="O1263" s="3">
        <v>45306</v>
      </c>
      <c r="P1263" s="2">
        <f t="shared" ca="1" si="38"/>
        <v>19</v>
      </c>
      <c r="Q1263" s="2">
        <f t="shared" ca="1" si="39"/>
        <v>226</v>
      </c>
      <c r="R1263" s="9">
        <f ca="1">ROUNDUP(YEARFRAC(tSeniority_Bonus[[#This Row],[DOH]],TODAY())*12,0)</f>
        <v>227</v>
      </c>
      <c r="S1263" s="10">
        <f ca="1">ROUND(tSeniority_Bonus[[#This Row],[YearFrac]]*$S$2,0)</f>
        <v>16571</v>
      </c>
      <c r="T1263" s="10">
        <f ca="1">IF(tSeniority_Bonus[[#This Row],[YearFrac]]*$S$2&lt;$S$3,$S$3,IF(tSeniority_Bonus[[#This Row],[YearFrac]]*$S$2&gt;$S$4,$S$4,tSeniority_Bonus[[#This Row],[YearFrac]]*$S$2))</f>
        <v>16571</v>
      </c>
      <c r="U1263" s="10">
        <f ca="1">IF(tSeniority_Bonus[[#This Row],[YearFrac]]*$S$2&lt;$S$3,$S$3,tSeniority_Bonus[[#This Row],[YearFrac]]*$S$2)</f>
        <v>16571</v>
      </c>
    </row>
    <row r="1264" spans="1:21">
      <c r="A1264" s="2">
        <v>1372430</v>
      </c>
      <c r="B1264" s="2">
        <v>1256</v>
      </c>
      <c r="C1264" s="2">
        <v>1256</v>
      </c>
      <c r="D1264" s="2" t="s">
        <v>1486</v>
      </c>
      <c r="E1264" s="3">
        <v>38488</v>
      </c>
      <c r="F1264" s="2" t="s">
        <v>322</v>
      </c>
      <c r="G1264" s="2" t="s">
        <v>15</v>
      </c>
      <c r="H1264" s="3">
        <v>40852</v>
      </c>
      <c r="K1264" s="2" t="s">
        <v>43</v>
      </c>
      <c r="L1264" s="2" t="s">
        <v>401</v>
      </c>
      <c r="N1264" t="s">
        <v>3440</v>
      </c>
      <c r="O1264" s="3">
        <v>45306</v>
      </c>
      <c r="P1264" s="2">
        <f t="shared" ca="1" si="38"/>
        <v>19</v>
      </c>
      <c r="Q1264" s="2">
        <f t="shared" ca="1" si="39"/>
        <v>226</v>
      </c>
      <c r="R1264" s="9">
        <f ca="1">ROUNDUP(YEARFRAC(tSeniority_Bonus[[#This Row],[DOH]],TODAY())*12,0)</f>
        <v>227</v>
      </c>
      <c r="S1264" s="10">
        <f ca="1">ROUND(tSeniority_Bonus[[#This Row],[YearFrac]]*$S$2,0)</f>
        <v>16571</v>
      </c>
      <c r="T1264" s="10">
        <f ca="1">IF(tSeniority_Bonus[[#This Row],[YearFrac]]*$S$2&lt;$S$3,$S$3,IF(tSeniority_Bonus[[#This Row],[YearFrac]]*$S$2&gt;$S$4,$S$4,tSeniority_Bonus[[#This Row],[YearFrac]]*$S$2))</f>
        <v>16571</v>
      </c>
      <c r="U1264" s="10">
        <f ca="1">IF(tSeniority_Bonus[[#This Row],[YearFrac]]*$S$2&lt;$S$3,$S$3,tSeniority_Bonus[[#This Row],[YearFrac]]*$S$2)</f>
        <v>16571</v>
      </c>
    </row>
    <row r="1265" spans="1:21">
      <c r="A1265" s="2">
        <v>1375305</v>
      </c>
      <c r="B1265" s="2">
        <v>1257</v>
      </c>
      <c r="C1265" s="2">
        <v>1257</v>
      </c>
      <c r="D1265" s="2" t="s">
        <v>1487</v>
      </c>
      <c r="E1265" s="3">
        <v>38488</v>
      </c>
      <c r="F1265" s="2" t="s">
        <v>28</v>
      </c>
      <c r="G1265" s="2" t="s">
        <v>15</v>
      </c>
      <c r="H1265" s="3">
        <v>45521</v>
      </c>
      <c r="K1265" s="2" t="s">
        <v>25</v>
      </c>
      <c r="L1265" s="2" t="s">
        <v>376</v>
      </c>
      <c r="N1265" t="s">
        <v>3440</v>
      </c>
      <c r="O1265" s="3">
        <v>45306</v>
      </c>
      <c r="P1265" s="2">
        <f t="shared" ca="1" si="38"/>
        <v>19</v>
      </c>
      <c r="Q1265" s="2">
        <f t="shared" ca="1" si="39"/>
        <v>226</v>
      </c>
      <c r="R1265" s="9">
        <f ca="1">ROUNDUP(YEARFRAC(tSeniority_Bonus[[#This Row],[DOH]],TODAY())*12,0)</f>
        <v>227</v>
      </c>
      <c r="S1265" s="10">
        <f ca="1">ROUND(tSeniority_Bonus[[#This Row],[YearFrac]]*$S$2,0)</f>
        <v>16571</v>
      </c>
      <c r="T1265" s="10">
        <f ca="1">IF(tSeniority_Bonus[[#This Row],[YearFrac]]*$S$2&lt;$S$3,$S$3,IF(tSeniority_Bonus[[#This Row],[YearFrac]]*$S$2&gt;$S$4,$S$4,tSeniority_Bonus[[#This Row],[YearFrac]]*$S$2))</f>
        <v>16571</v>
      </c>
      <c r="U1265" s="10">
        <f ca="1">IF(tSeniority_Bonus[[#This Row],[YearFrac]]*$S$2&lt;$S$3,$S$3,tSeniority_Bonus[[#This Row],[YearFrac]]*$S$2)</f>
        <v>16571</v>
      </c>
    </row>
    <row r="1266" spans="1:21">
      <c r="A1266" s="2">
        <v>1384362</v>
      </c>
      <c r="B1266" s="2">
        <v>1258</v>
      </c>
      <c r="C1266" s="2">
        <v>1258</v>
      </c>
      <c r="D1266" s="2" t="s">
        <v>1488</v>
      </c>
      <c r="E1266" s="3">
        <v>38488</v>
      </c>
      <c r="F1266" s="2" t="s">
        <v>28</v>
      </c>
      <c r="G1266" s="2" t="s">
        <v>15</v>
      </c>
      <c r="H1266" s="3">
        <v>45521</v>
      </c>
      <c r="K1266" s="2" t="s">
        <v>147</v>
      </c>
      <c r="L1266" s="2" t="s">
        <v>401</v>
      </c>
      <c r="N1266" t="s">
        <v>3440</v>
      </c>
      <c r="O1266" s="3">
        <v>45306</v>
      </c>
      <c r="P1266" s="2">
        <f t="shared" ca="1" si="38"/>
        <v>19</v>
      </c>
      <c r="Q1266" s="2">
        <f t="shared" ca="1" si="39"/>
        <v>226</v>
      </c>
      <c r="R1266" s="9">
        <f ca="1">ROUNDUP(YEARFRAC(tSeniority_Bonus[[#This Row],[DOH]],TODAY())*12,0)</f>
        <v>227</v>
      </c>
      <c r="S1266" s="10">
        <f ca="1">ROUND(tSeniority_Bonus[[#This Row],[YearFrac]]*$S$2,0)</f>
        <v>16571</v>
      </c>
      <c r="T1266" s="10">
        <f ca="1">IF(tSeniority_Bonus[[#This Row],[YearFrac]]*$S$2&lt;$S$3,$S$3,IF(tSeniority_Bonus[[#This Row],[YearFrac]]*$S$2&gt;$S$4,$S$4,tSeniority_Bonus[[#This Row],[YearFrac]]*$S$2))</f>
        <v>16571</v>
      </c>
      <c r="U1266" s="10">
        <f ca="1">IF(tSeniority_Bonus[[#This Row],[YearFrac]]*$S$2&lt;$S$3,$S$3,tSeniority_Bonus[[#This Row],[YearFrac]]*$S$2)</f>
        <v>16571</v>
      </c>
    </row>
    <row r="1267" spans="1:21">
      <c r="A1267" s="2">
        <v>1374203</v>
      </c>
      <c r="B1267" s="2">
        <v>1259</v>
      </c>
      <c r="C1267" s="2">
        <v>1259</v>
      </c>
      <c r="D1267" s="2" t="s">
        <v>1489</v>
      </c>
      <c r="E1267" s="3">
        <v>38488</v>
      </c>
      <c r="F1267" s="2" t="s">
        <v>322</v>
      </c>
      <c r="G1267" s="2" t="s">
        <v>15</v>
      </c>
      <c r="H1267" s="3">
        <v>44425</v>
      </c>
      <c r="K1267" s="2" t="s">
        <v>43</v>
      </c>
      <c r="L1267" s="2" t="s">
        <v>451</v>
      </c>
      <c r="N1267" t="s">
        <v>3440</v>
      </c>
      <c r="O1267" s="3">
        <v>45306</v>
      </c>
      <c r="P1267" s="2">
        <f t="shared" ca="1" si="38"/>
        <v>19</v>
      </c>
      <c r="Q1267" s="2">
        <f t="shared" ca="1" si="39"/>
        <v>226</v>
      </c>
      <c r="R1267" s="9">
        <f ca="1">ROUNDUP(YEARFRAC(tSeniority_Bonus[[#This Row],[DOH]],TODAY())*12,0)</f>
        <v>227</v>
      </c>
      <c r="S1267" s="10">
        <f ca="1">ROUND(tSeniority_Bonus[[#This Row],[YearFrac]]*$S$2,0)</f>
        <v>16571</v>
      </c>
      <c r="T1267" s="10">
        <f ca="1">IF(tSeniority_Bonus[[#This Row],[YearFrac]]*$S$2&lt;$S$3,$S$3,IF(tSeniority_Bonus[[#This Row],[YearFrac]]*$S$2&gt;$S$4,$S$4,tSeniority_Bonus[[#This Row],[YearFrac]]*$S$2))</f>
        <v>16571</v>
      </c>
      <c r="U1267" s="10">
        <f ca="1">IF(tSeniority_Bonus[[#This Row],[YearFrac]]*$S$2&lt;$S$3,$S$3,tSeniority_Bonus[[#This Row],[YearFrac]]*$S$2)</f>
        <v>16571</v>
      </c>
    </row>
    <row r="1268" spans="1:21">
      <c r="A1268" s="2">
        <v>1375304</v>
      </c>
      <c r="B1268" s="2">
        <v>1260</v>
      </c>
      <c r="C1268" s="2">
        <v>1260</v>
      </c>
      <c r="D1268" s="2" t="s">
        <v>1490</v>
      </c>
      <c r="E1268" s="3">
        <v>38488</v>
      </c>
      <c r="F1268" s="2" t="s">
        <v>31</v>
      </c>
      <c r="G1268" s="2" t="s">
        <v>15</v>
      </c>
      <c r="H1268" s="3">
        <v>46243</v>
      </c>
      <c r="K1268" s="2" t="s">
        <v>63</v>
      </c>
      <c r="L1268" s="2" t="s">
        <v>1491</v>
      </c>
      <c r="N1268" t="s">
        <v>3440</v>
      </c>
      <c r="O1268" s="3">
        <v>45306</v>
      </c>
      <c r="P1268" s="2">
        <f t="shared" ca="1" si="38"/>
        <v>19</v>
      </c>
      <c r="Q1268" s="2">
        <f t="shared" ca="1" si="39"/>
        <v>226</v>
      </c>
      <c r="R1268" s="9">
        <f ca="1">ROUNDUP(YEARFRAC(tSeniority_Bonus[[#This Row],[DOH]],TODAY())*12,0)</f>
        <v>227</v>
      </c>
      <c r="S1268" s="10">
        <f ca="1">ROUND(tSeniority_Bonus[[#This Row],[YearFrac]]*$S$2,0)</f>
        <v>16571</v>
      </c>
      <c r="T1268" s="10">
        <f ca="1">IF(tSeniority_Bonus[[#This Row],[YearFrac]]*$S$2&lt;$S$3,$S$3,IF(tSeniority_Bonus[[#This Row],[YearFrac]]*$S$2&gt;$S$4,$S$4,tSeniority_Bonus[[#This Row],[YearFrac]]*$S$2))</f>
        <v>16571</v>
      </c>
      <c r="U1268" s="10">
        <f ca="1">IF(tSeniority_Bonus[[#This Row],[YearFrac]]*$S$2&lt;$S$3,$S$3,tSeniority_Bonus[[#This Row],[YearFrac]]*$S$2)</f>
        <v>16571</v>
      </c>
    </row>
    <row r="1269" spans="1:21">
      <c r="A1269" s="2">
        <v>1374643</v>
      </c>
      <c r="B1269" s="2">
        <v>1261</v>
      </c>
      <c r="C1269" s="2">
        <v>1261</v>
      </c>
      <c r="D1269" s="2" t="s">
        <v>1492</v>
      </c>
      <c r="E1269" s="3">
        <v>38488</v>
      </c>
      <c r="F1269" s="2" t="s">
        <v>28</v>
      </c>
      <c r="G1269" s="2" t="s">
        <v>15</v>
      </c>
      <c r="H1269" s="3">
        <v>44913</v>
      </c>
      <c r="K1269" s="2" t="s">
        <v>16</v>
      </c>
      <c r="L1269" s="2" t="s">
        <v>116</v>
      </c>
      <c r="N1269" t="s">
        <v>3440</v>
      </c>
      <c r="O1269" s="3">
        <v>45306</v>
      </c>
      <c r="P1269" s="2">
        <f t="shared" ca="1" si="38"/>
        <v>19</v>
      </c>
      <c r="Q1269" s="2">
        <f t="shared" ca="1" si="39"/>
        <v>226</v>
      </c>
      <c r="R1269" s="9">
        <f ca="1">ROUNDUP(YEARFRAC(tSeniority_Bonus[[#This Row],[DOH]],TODAY())*12,0)</f>
        <v>227</v>
      </c>
      <c r="S1269" s="10">
        <f ca="1">ROUND(tSeniority_Bonus[[#This Row],[YearFrac]]*$S$2,0)</f>
        <v>16571</v>
      </c>
      <c r="T1269" s="10">
        <f ca="1">IF(tSeniority_Bonus[[#This Row],[YearFrac]]*$S$2&lt;$S$3,$S$3,IF(tSeniority_Bonus[[#This Row],[YearFrac]]*$S$2&gt;$S$4,$S$4,tSeniority_Bonus[[#This Row],[YearFrac]]*$S$2))</f>
        <v>16571</v>
      </c>
      <c r="U1269" s="10">
        <f ca="1">IF(tSeniority_Bonus[[#This Row],[YearFrac]]*$S$2&lt;$S$3,$S$3,tSeniority_Bonus[[#This Row],[YearFrac]]*$S$2)</f>
        <v>16571</v>
      </c>
    </row>
    <row r="1270" spans="1:21">
      <c r="A1270" s="2">
        <v>1373160</v>
      </c>
      <c r="B1270" s="2">
        <v>1262</v>
      </c>
      <c r="C1270" s="2">
        <v>1262</v>
      </c>
      <c r="D1270" s="2" t="s">
        <v>1493</v>
      </c>
      <c r="E1270" s="3">
        <v>38488</v>
      </c>
      <c r="F1270" s="2" t="s">
        <v>211</v>
      </c>
      <c r="G1270" s="2" t="s">
        <v>15</v>
      </c>
      <c r="H1270" s="3">
        <v>40813</v>
      </c>
      <c r="K1270" s="2" t="s">
        <v>29</v>
      </c>
      <c r="L1270" s="2" t="s">
        <v>376</v>
      </c>
      <c r="N1270" t="s">
        <v>3440</v>
      </c>
      <c r="O1270" s="3">
        <v>45306</v>
      </c>
      <c r="P1270" s="2">
        <f t="shared" ca="1" si="38"/>
        <v>19</v>
      </c>
      <c r="Q1270" s="2">
        <f t="shared" ca="1" si="39"/>
        <v>226</v>
      </c>
      <c r="R1270" s="9">
        <f ca="1">ROUNDUP(YEARFRAC(tSeniority_Bonus[[#This Row],[DOH]],TODAY())*12,0)</f>
        <v>227</v>
      </c>
      <c r="S1270" s="10">
        <f ca="1">ROUND(tSeniority_Bonus[[#This Row],[YearFrac]]*$S$2,0)</f>
        <v>16571</v>
      </c>
      <c r="T1270" s="10">
        <f ca="1">IF(tSeniority_Bonus[[#This Row],[YearFrac]]*$S$2&lt;$S$3,$S$3,IF(tSeniority_Bonus[[#This Row],[YearFrac]]*$S$2&gt;$S$4,$S$4,tSeniority_Bonus[[#This Row],[YearFrac]]*$S$2))</f>
        <v>16571</v>
      </c>
      <c r="U1270" s="10">
        <f ca="1">IF(tSeniority_Bonus[[#This Row],[YearFrac]]*$S$2&lt;$S$3,$S$3,tSeniority_Bonus[[#This Row],[YearFrac]]*$S$2)</f>
        <v>16571</v>
      </c>
    </row>
    <row r="1271" spans="1:21">
      <c r="A1271" s="2">
        <v>1376736</v>
      </c>
      <c r="B1271" s="2">
        <v>1263</v>
      </c>
      <c r="C1271" s="2">
        <v>1263</v>
      </c>
      <c r="D1271" s="2" t="s">
        <v>1494</v>
      </c>
      <c r="E1271" s="3">
        <v>38495</v>
      </c>
      <c r="F1271" s="2" t="s">
        <v>28</v>
      </c>
      <c r="G1271" s="2" t="s">
        <v>15</v>
      </c>
      <c r="H1271" s="3">
        <v>44825</v>
      </c>
      <c r="K1271" s="2" t="s">
        <v>147</v>
      </c>
      <c r="L1271" s="2" t="s">
        <v>1484</v>
      </c>
      <c r="N1271" t="s">
        <v>3440</v>
      </c>
      <c r="O1271" s="3">
        <v>45306</v>
      </c>
      <c r="P1271" s="2">
        <f t="shared" ca="1" si="38"/>
        <v>19</v>
      </c>
      <c r="Q1271" s="2">
        <f t="shared" ca="1" si="39"/>
        <v>226</v>
      </c>
      <c r="R1271" s="9">
        <f ca="1">ROUNDUP(YEARFRAC(tSeniority_Bonus[[#This Row],[DOH]],TODAY())*12,0)</f>
        <v>227</v>
      </c>
      <c r="S1271" s="10">
        <f ca="1">ROUND(tSeniority_Bonus[[#This Row],[YearFrac]]*$S$2,0)</f>
        <v>16571</v>
      </c>
      <c r="T1271" s="10">
        <f ca="1">IF(tSeniority_Bonus[[#This Row],[YearFrac]]*$S$2&lt;$S$3,$S$3,IF(tSeniority_Bonus[[#This Row],[YearFrac]]*$S$2&gt;$S$4,$S$4,tSeniority_Bonus[[#This Row],[YearFrac]]*$S$2))</f>
        <v>16571</v>
      </c>
      <c r="U1271" s="10">
        <f ca="1">IF(tSeniority_Bonus[[#This Row],[YearFrac]]*$S$2&lt;$S$3,$S$3,tSeniority_Bonus[[#This Row],[YearFrac]]*$S$2)</f>
        <v>16571</v>
      </c>
    </row>
    <row r="1272" spans="1:21">
      <c r="A1272" s="2">
        <v>1375796</v>
      </c>
      <c r="B1272" s="2">
        <v>1264</v>
      </c>
      <c r="C1272" s="2">
        <v>1264</v>
      </c>
      <c r="D1272" s="2" t="s">
        <v>1495</v>
      </c>
      <c r="E1272" s="3">
        <v>38495</v>
      </c>
      <c r="F1272" s="2" t="s">
        <v>322</v>
      </c>
      <c r="G1272" s="2" t="s">
        <v>15</v>
      </c>
      <c r="H1272" s="3">
        <v>44425</v>
      </c>
      <c r="K1272" s="2" t="s">
        <v>43</v>
      </c>
      <c r="L1272" s="2" t="s">
        <v>590</v>
      </c>
      <c r="N1272" t="s">
        <v>3440</v>
      </c>
      <c r="O1272" s="3">
        <v>45306</v>
      </c>
      <c r="P1272" s="2">
        <f t="shared" ca="1" si="38"/>
        <v>19</v>
      </c>
      <c r="Q1272" s="2">
        <f t="shared" ca="1" si="39"/>
        <v>226</v>
      </c>
      <c r="R1272" s="9">
        <f ca="1">ROUNDUP(YEARFRAC(tSeniority_Bonus[[#This Row],[DOH]],TODAY())*12,0)</f>
        <v>227</v>
      </c>
      <c r="S1272" s="10">
        <f ca="1">ROUND(tSeniority_Bonus[[#This Row],[YearFrac]]*$S$2,0)</f>
        <v>16571</v>
      </c>
      <c r="T1272" s="10">
        <f ca="1">IF(tSeniority_Bonus[[#This Row],[YearFrac]]*$S$2&lt;$S$3,$S$3,IF(tSeniority_Bonus[[#This Row],[YearFrac]]*$S$2&gt;$S$4,$S$4,tSeniority_Bonus[[#This Row],[YearFrac]]*$S$2))</f>
        <v>16571</v>
      </c>
      <c r="U1272" s="10">
        <f ca="1">IF(tSeniority_Bonus[[#This Row],[YearFrac]]*$S$2&lt;$S$3,$S$3,tSeniority_Bonus[[#This Row],[YearFrac]]*$S$2)</f>
        <v>16571</v>
      </c>
    </row>
    <row r="1273" spans="1:21">
      <c r="A1273" s="2">
        <v>1731450</v>
      </c>
      <c r="B1273" s="2">
        <v>1265</v>
      </c>
      <c r="C1273" s="2">
        <v>1265</v>
      </c>
      <c r="D1273" s="2" t="s">
        <v>1496</v>
      </c>
      <c r="E1273" s="3">
        <v>38495</v>
      </c>
      <c r="F1273" s="2" t="s">
        <v>57</v>
      </c>
      <c r="G1273" s="2" t="s">
        <v>15</v>
      </c>
      <c r="H1273" s="3">
        <v>45910</v>
      </c>
      <c r="K1273" s="2" t="s">
        <v>69</v>
      </c>
      <c r="L1273" s="2" t="s">
        <v>71</v>
      </c>
      <c r="N1273" t="s">
        <v>3440</v>
      </c>
      <c r="O1273" s="3">
        <v>45306</v>
      </c>
      <c r="P1273" s="2">
        <f t="shared" ca="1" si="38"/>
        <v>19</v>
      </c>
      <c r="Q1273" s="2">
        <f t="shared" ca="1" si="39"/>
        <v>226</v>
      </c>
      <c r="R1273" s="9">
        <f ca="1">ROUNDUP(YEARFRAC(tSeniority_Bonus[[#This Row],[DOH]],TODAY())*12,0)</f>
        <v>227</v>
      </c>
      <c r="S1273" s="10">
        <f ca="1">ROUND(tSeniority_Bonus[[#This Row],[YearFrac]]*$S$2,0)</f>
        <v>16571</v>
      </c>
      <c r="T1273" s="10">
        <f ca="1">IF(tSeniority_Bonus[[#This Row],[YearFrac]]*$S$2&lt;$S$3,$S$3,IF(tSeniority_Bonus[[#This Row],[YearFrac]]*$S$2&gt;$S$4,$S$4,tSeniority_Bonus[[#This Row],[YearFrac]]*$S$2))</f>
        <v>16571</v>
      </c>
      <c r="U1273" s="10">
        <f ca="1">IF(tSeniority_Bonus[[#This Row],[YearFrac]]*$S$2&lt;$S$3,$S$3,tSeniority_Bonus[[#This Row],[YearFrac]]*$S$2)</f>
        <v>16571</v>
      </c>
    </row>
    <row r="1274" spans="1:21">
      <c r="A1274" s="2">
        <v>1376734</v>
      </c>
      <c r="B1274" s="2">
        <v>1266</v>
      </c>
      <c r="C1274" s="2">
        <v>1266</v>
      </c>
      <c r="D1274" s="2" t="s">
        <v>1497</v>
      </c>
      <c r="E1274" s="3">
        <v>38495</v>
      </c>
      <c r="F1274" s="2" t="s">
        <v>246</v>
      </c>
      <c r="G1274" s="2" t="s">
        <v>15</v>
      </c>
      <c r="H1274" s="3">
        <v>46208</v>
      </c>
      <c r="K1274" s="2" t="s">
        <v>45</v>
      </c>
      <c r="L1274" s="2" t="s">
        <v>263</v>
      </c>
      <c r="N1274" t="s">
        <v>3440</v>
      </c>
      <c r="O1274" s="3">
        <v>45306</v>
      </c>
      <c r="P1274" s="2">
        <f t="shared" ca="1" si="38"/>
        <v>19</v>
      </c>
      <c r="Q1274" s="2">
        <f t="shared" ca="1" si="39"/>
        <v>226</v>
      </c>
      <c r="R1274" s="9">
        <f ca="1">ROUNDUP(YEARFRAC(tSeniority_Bonus[[#This Row],[DOH]],TODAY())*12,0)</f>
        <v>227</v>
      </c>
      <c r="S1274" s="10">
        <f ca="1">ROUND(tSeniority_Bonus[[#This Row],[YearFrac]]*$S$2,0)</f>
        <v>16571</v>
      </c>
      <c r="T1274" s="10">
        <f ca="1">IF(tSeniority_Bonus[[#This Row],[YearFrac]]*$S$2&lt;$S$3,$S$3,IF(tSeniority_Bonus[[#This Row],[YearFrac]]*$S$2&gt;$S$4,$S$4,tSeniority_Bonus[[#This Row],[YearFrac]]*$S$2))</f>
        <v>16571</v>
      </c>
      <c r="U1274" s="10">
        <f ca="1">IF(tSeniority_Bonus[[#This Row],[YearFrac]]*$S$2&lt;$S$3,$S$3,tSeniority_Bonus[[#This Row],[YearFrac]]*$S$2)</f>
        <v>16571</v>
      </c>
    </row>
    <row r="1275" spans="1:21">
      <c r="A1275" s="2">
        <v>1376735</v>
      </c>
      <c r="B1275" s="2">
        <v>1267</v>
      </c>
      <c r="C1275" s="2">
        <v>1267</v>
      </c>
      <c r="D1275" s="2" t="s">
        <v>1498</v>
      </c>
      <c r="E1275" s="3">
        <v>38495</v>
      </c>
      <c r="F1275" s="2" t="s">
        <v>28</v>
      </c>
      <c r="G1275" s="2" t="s">
        <v>15</v>
      </c>
      <c r="H1275" s="3">
        <v>45785</v>
      </c>
      <c r="K1275" s="2" t="s">
        <v>65</v>
      </c>
      <c r="L1275" s="2" t="s">
        <v>92</v>
      </c>
      <c r="N1275" t="s">
        <v>3440</v>
      </c>
      <c r="O1275" s="3">
        <v>45306</v>
      </c>
      <c r="P1275" s="2">
        <f t="shared" ca="1" si="38"/>
        <v>19</v>
      </c>
      <c r="Q1275" s="2">
        <f t="shared" ca="1" si="39"/>
        <v>226</v>
      </c>
      <c r="R1275" s="9">
        <f ca="1">ROUNDUP(YEARFRAC(tSeniority_Bonus[[#This Row],[DOH]],TODAY())*12,0)</f>
        <v>227</v>
      </c>
      <c r="S1275" s="10">
        <f ca="1">ROUND(tSeniority_Bonus[[#This Row],[YearFrac]]*$S$2,0)</f>
        <v>16571</v>
      </c>
      <c r="T1275" s="10">
        <f ca="1">IF(tSeniority_Bonus[[#This Row],[YearFrac]]*$S$2&lt;$S$3,$S$3,IF(tSeniority_Bonus[[#This Row],[YearFrac]]*$S$2&gt;$S$4,$S$4,tSeniority_Bonus[[#This Row],[YearFrac]]*$S$2))</f>
        <v>16571</v>
      </c>
      <c r="U1275" s="10">
        <f ca="1">IF(tSeniority_Bonus[[#This Row],[YearFrac]]*$S$2&lt;$S$3,$S$3,tSeniority_Bonus[[#This Row],[YearFrac]]*$S$2)</f>
        <v>16571</v>
      </c>
    </row>
    <row r="1276" spans="1:21">
      <c r="A1276" s="2">
        <v>1362663</v>
      </c>
      <c r="B1276" s="2">
        <v>1268</v>
      </c>
      <c r="C1276" s="2">
        <v>1268</v>
      </c>
      <c r="D1276" s="2" t="s">
        <v>1499</v>
      </c>
      <c r="E1276" s="3">
        <v>38522</v>
      </c>
      <c r="F1276" s="2" t="s">
        <v>322</v>
      </c>
      <c r="G1276" s="2" t="s">
        <v>15</v>
      </c>
      <c r="H1276" s="3"/>
      <c r="K1276" s="2" t="s">
        <v>32</v>
      </c>
      <c r="L1276" s="2" t="s">
        <v>242</v>
      </c>
      <c r="N1276" t="s">
        <v>3440</v>
      </c>
      <c r="O1276" s="3">
        <v>45306</v>
      </c>
      <c r="P1276" s="2">
        <f t="shared" ca="1" si="38"/>
        <v>19</v>
      </c>
      <c r="Q1276" s="2">
        <f t="shared" ca="1" si="39"/>
        <v>225</v>
      </c>
      <c r="R1276" s="9">
        <f ca="1">ROUNDUP(YEARFRAC(tSeniority_Bonus[[#This Row],[DOH]],TODAY())*12,0)</f>
        <v>226</v>
      </c>
      <c r="S1276" s="10">
        <f ca="1">ROUND(tSeniority_Bonus[[#This Row],[YearFrac]]*$S$2,0)</f>
        <v>16498</v>
      </c>
      <c r="T1276" s="10">
        <f ca="1">IF(tSeniority_Bonus[[#This Row],[YearFrac]]*$S$2&lt;$S$3,$S$3,IF(tSeniority_Bonus[[#This Row],[YearFrac]]*$S$2&gt;$S$4,$S$4,tSeniority_Bonus[[#This Row],[YearFrac]]*$S$2))</f>
        <v>16498</v>
      </c>
      <c r="U1276" s="10">
        <f ca="1">IF(tSeniority_Bonus[[#This Row],[YearFrac]]*$S$2&lt;$S$3,$S$3,tSeniority_Bonus[[#This Row],[YearFrac]]*$S$2)</f>
        <v>16498</v>
      </c>
    </row>
    <row r="1277" spans="1:21">
      <c r="A1277" s="2">
        <v>1362778</v>
      </c>
      <c r="B1277" s="2">
        <v>1269</v>
      </c>
      <c r="C1277" s="2">
        <v>1269</v>
      </c>
      <c r="D1277" s="2" t="s">
        <v>1500</v>
      </c>
      <c r="E1277" s="3">
        <v>38522</v>
      </c>
      <c r="F1277" s="2" t="s">
        <v>31</v>
      </c>
      <c r="G1277" s="2" t="s">
        <v>15</v>
      </c>
      <c r="H1277" s="3">
        <v>46378</v>
      </c>
      <c r="K1277" s="2" t="s">
        <v>126</v>
      </c>
      <c r="L1277" s="2" t="s">
        <v>185</v>
      </c>
      <c r="N1277" t="s">
        <v>3440</v>
      </c>
      <c r="O1277" s="3">
        <v>45306</v>
      </c>
      <c r="P1277" s="2">
        <f t="shared" ca="1" si="38"/>
        <v>19</v>
      </c>
      <c r="Q1277" s="2">
        <f t="shared" ca="1" si="39"/>
        <v>225</v>
      </c>
      <c r="R1277" s="9">
        <f ca="1">ROUNDUP(YEARFRAC(tSeniority_Bonus[[#This Row],[DOH]],TODAY())*12,0)</f>
        <v>226</v>
      </c>
      <c r="S1277" s="10">
        <f ca="1">ROUND(tSeniority_Bonus[[#This Row],[YearFrac]]*$S$2,0)</f>
        <v>16498</v>
      </c>
      <c r="T1277" s="10">
        <f ca="1">IF(tSeniority_Bonus[[#This Row],[YearFrac]]*$S$2&lt;$S$3,$S$3,IF(tSeniority_Bonus[[#This Row],[YearFrac]]*$S$2&gt;$S$4,$S$4,tSeniority_Bonus[[#This Row],[YearFrac]]*$S$2))</f>
        <v>16498</v>
      </c>
      <c r="U1277" s="10">
        <f ca="1">IF(tSeniority_Bonus[[#This Row],[YearFrac]]*$S$2&lt;$S$3,$S$3,tSeniority_Bonus[[#This Row],[YearFrac]]*$S$2)</f>
        <v>16498</v>
      </c>
    </row>
    <row r="1278" spans="1:21">
      <c r="A1278" s="2">
        <v>1362787</v>
      </c>
      <c r="B1278" s="2">
        <v>1270</v>
      </c>
      <c r="C1278" s="2">
        <v>1270</v>
      </c>
      <c r="D1278" s="2" t="s">
        <v>1501</v>
      </c>
      <c r="E1278" s="3">
        <v>38522</v>
      </c>
      <c r="F1278" s="2" t="s">
        <v>322</v>
      </c>
      <c r="G1278" s="2" t="s">
        <v>15</v>
      </c>
      <c r="H1278" s="3">
        <v>46465</v>
      </c>
      <c r="K1278" s="2" t="s">
        <v>21</v>
      </c>
      <c r="L1278" s="2" t="s">
        <v>1502</v>
      </c>
      <c r="N1278" t="s">
        <v>3440</v>
      </c>
      <c r="O1278" s="3">
        <v>45306</v>
      </c>
      <c r="P1278" s="2">
        <f t="shared" ca="1" si="38"/>
        <v>19</v>
      </c>
      <c r="Q1278" s="2">
        <f t="shared" ca="1" si="39"/>
        <v>225</v>
      </c>
      <c r="R1278" s="9">
        <f ca="1">ROUNDUP(YEARFRAC(tSeniority_Bonus[[#This Row],[DOH]],TODAY())*12,0)</f>
        <v>226</v>
      </c>
      <c r="S1278" s="10">
        <f ca="1">ROUND(tSeniority_Bonus[[#This Row],[YearFrac]]*$S$2,0)</f>
        <v>16498</v>
      </c>
      <c r="T1278" s="10">
        <f ca="1">IF(tSeniority_Bonus[[#This Row],[YearFrac]]*$S$2&lt;$S$3,$S$3,IF(tSeniority_Bonus[[#This Row],[YearFrac]]*$S$2&gt;$S$4,$S$4,tSeniority_Bonus[[#This Row],[YearFrac]]*$S$2))</f>
        <v>16498</v>
      </c>
      <c r="U1278" s="10">
        <f ca="1">IF(tSeniority_Bonus[[#This Row],[YearFrac]]*$S$2&lt;$S$3,$S$3,tSeniority_Bonus[[#This Row],[YearFrac]]*$S$2)</f>
        <v>16498</v>
      </c>
    </row>
    <row r="1279" spans="1:21">
      <c r="A1279" s="2">
        <v>1362661</v>
      </c>
      <c r="B1279" s="2">
        <v>1271</v>
      </c>
      <c r="C1279" s="2">
        <v>1271</v>
      </c>
      <c r="D1279" s="2" t="s">
        <v>1503</v>
      </c>
      <c r="E1279" s="3">
        <v>38522</v>
      </c>
      <c r="F1279" s="2" t="s">
        <v>28</v>
      </c>
      <c r="G1279" s="2" t="s">
        <v>15</v>
      </c>
      <c r="H1279" s="3">
        <v>44825</v>
      </c>
      <c r="K1279" s="2" t="s">
        <v>135</v>
      </c>
      <c r="L1279" s="2" t="s">
        <v>1034</v>
      </c>
      <c r="N1279" t="s">
        <v>3440</v>
      </c>
      <c r="O1279" s="3">
        <v>45306</v>
      </c>
      <c r="P1279" s="2">
        <f t="shared" ca="1" si="38"/>
        <v>19</v>
      </c>
      <c r="Q1279" s="2">
        <f t="shared" ca="1" si="39"/>
        <v>225</v>
      </c>
      <c r="R1279" s="9">
        <f ca="1">ROUNDUP(YEARFRAC(tSeniority_Bonus[[#This Row],[DOH]],TODAY())*12,0)</f>
        <v>226</v>
      </c>
      <c r="S1279" s="10">
        <f ca="1">ROUND(tSeniority_Bonus[[#This Row],[YearFrac]]*$S$2,0)</f>
        <v>16498</v>
      </c>
      <c r="T1279" s="10">
        <f ca="1">IF(tSeniority_Bonus[[#This Row],[YearFrac]]*$S$2&lt;$S$3,$S$3,IF(tSeniority_Bonus[[#This Row],[YearFrac]]*$S$2&gt;$S$4,$S$4,tSeniority_Bonus[[#This Row],[YearFrac]]*$S$2))</f>
        <v>16498</v>
      </c>
      <c r="U1279" s="10">
        <f ca="1">IF(tSeniority_Bonus[[#This Row],[YearFrac]]*$S$2&lt;$S$3,$S$3,tSeniority_Bonus[[#This Row],[YearFrac]]*$S$2)</f>
        <v>16498</v>
      </c>
    </row>
    <row r="1280" spans="1:21">
      <c r="A1280" s="2">
        <v>1388098</v>
      </c>
      <c r="B1280" s="2">
        <v>1272</v>
      </c>
      <c r="C1280" s="2">
        <v>1272</v>
      </c>
      <c r="D1280" s="2" t="s">
        <v>1504</v>
      </c>
      <c r="E1280" s="3">
        <v>38523</v>
      </c>
      <c r="F1280" s="2" t="s">
        <v>322</v>
      </c>
      <c r="G1280" s="2" t="s">
        <v>15</v>
      </c>
      <c r="H1280" s="3">
        <v>44059</v>
      </c>
      <c r="J1280" s="2" t="s">
        <v>60</v>
      </c>
      <c r="K1280" s="2" t="s">
        <v>80</v>
      </c>
      <c r="L1280" s="2" t="s">
        <v>242</v>
      </c>
      <c r="N1280" t="s">
        <v>3440</v>
      </c>
      <c r="O1280" s="3">
        <v>45306</v>
      </c>
      <c r="P1280" s="2">
        <f t="shared" ca="1" si="38"/>
        <v>19</v>
      </c>
      <c r="Q1280" s="2">
        <f t="shared" ca="1" si="39"/>
        <v>225</v>
      </c>
      <c r="R1280" s="9">
        <f ca="1">ROUNDUP(YEARFRAC(tSeniority_Bonus[[#This Row],[DOH]],TODAY())*12,0)</f>
        <v>226</v>
      </c>
      <c r="S1280" s="10">
        <f ca="1">ROUND(tSeniority_Bonus[[#This Row],[YearFrac]]*$S$2,0)</f>
        <v>16498</v>
      </c>
      <c r="T1280" s="10">
        <f ca="1">IF(tSeniority_Bonus[[#This Row],[YearFrac]]*$S$2&lt;$S$3,$S$3,IF(tSeniority_Bonus[[#This Row],[YearFrac]]*$S$2&gt;$S$4,$S$4,tSeniority_Bonus[[#This Row],[YearFrac]]*$S$2))</f>
        <v>16498</v>
      </c>
      <c r="U1280" s="10">
        <f ca="1">IF(tSeniority_Bonus[[#This Row],[YearFrac]]*$S$2&lt;$S$3,$S$3,tSeniority_Bonus[[#This Row],[YearFrac]]*$S$2)</f>
        <v>16498</v>
      </c>
    </row>
    <row r="1281" spans="1:21">
      <c r="A1281" s="2">
        <v>1386438</v>
      </c>
      <c r="B1281" s="2">
        <v>1273</v>
      </c>
      <c r="C1281" s="2">
        <v>1273</v>
      </c>
      <c r="D1281" s="2" t="s">
        <v>1505</v>
      </c>
      <c r="E1281" s="3">
        <v>38523</v>
      </c>
      <c r="F1281" s="2" t="s">
        <v>14</v>
      </c>
      <c r="G1281" s="2" t="s">
        <v>15</v>
      </c>
      <c r="H1281" s="3">
        <v>46208</v>
      </c>
      <c r="K1281" s="2" t="s">
        <v>63</v>
      </c>
      <c r="L1281" s="2" t="s">
        <v>107</v>
      </c>
      <c r="N1281" t="s">
        <v>3440</v>
      </c>
      <c r="O1281" s="3">
        <v>45306</v>
      </c>
      <c r="P1281" s="2">
        <f t="shared" ca="1" si="38"/>
        <v>19</v>
      </c>
      <c r="Q1281" s="2">
        <f t="shared" ca="1" si="39"/>
        <v>225</v>
      </c>
      <c r="R1281" s="9">
        <f ca="1">ROUNDUP(YEARFRAC(tSeniority_Bonus[[#This Row],[DOH]],TODAY())*12,0)</f>
        <v>226</v>
      </c>
      <c r="S1281" s="10">
        <f ca="1">ROUND(tSeniority_Bonus[[#This Row],[YearFrac]]*$S$2,0)</f>
        <v>16498</v>
      </c>
      <c r="T1281" s="10">
        <f ca="1">IF(tSeniority_Bonus[[#This Row],[YearFrac]]*$S$2&lt;$S$3,$S$3,IF(tSeniority_Bonus[[#This Row],[YearFrac]]*$S$2&gt;$S$4,$S$4,tSeniority_Bonus[[#This Row],[YearFrac]]*$S$2))</f>
        <v>16498</v>
      </c>
      <c r="U1281" s="10">
        <f ca="1">IF(tSeniority_Bonus[[#This Row],[YearFrac]]*$S$2&lt;$S$3,$S$3,tSeniority_Bonus[[#This Row],[YearFrac]]*$S$2)</f>
        <v>16498</v>
      </c>
    </row>
    <row r="1282" spans="1:21">
      <c r="A1282" s="2">
        <v>1384307</v>
      </c>
      <c r="B1282" s="2">
        <v>1274</v>
      </c>
      <c r="C1282" s="2">
        <v>1274</v>
      </c>
      <c r="D1282" s="2" t="s">
        <v>1506</v>
      </c>
      <c r="E1282" s="3">
        <v>38523</v>
      </c>
      <c r="F1282" s="2" t="s">
        <v>211</v>
      </c>
      <c r="G1282" s="2" t="s">
        <v>15</v>
      </c>
      <c r="H1282" s="3">
        <v>44059</v>
      </c>
      <c r="K1282" s="2" t="s">
        <v>52</v>
      </c>
      <c r="L1282" s="2" t="s">
        <v>188</v>
      </c>
      <c r="N1282" t="s">
        <v>3440</v>
      </c>
      <c r="O1282" s="3">
        <v>45306</v>
      </c>
      <c r="P1282" s="2">
        <f t="shared" ca="1" si="38"/>
        <v>19</v>
      </c>
      <c r="Q1282" s="2">
        <f t="shared" ca="1" si="39"/>
        <v>225</v>
      </c>
      <c r="R1282" s="9">
        <f ca="1">ROUNDUP(YEARFRAC(tSeniority_Bonus[[#This Row],[DOH]],TODAY())*12,0)</f>
        <v>226</v>
      </c>
      <c r="S1282" s="10">
        <f ca="1">ROUND(tSeniority_Bonus[[#This Row],[YearFrac]]*$S$2,0)</f>
        <v>16498</v>
      </c>
      <c r="T1282" s="10">
        <f ca="1">IF(tSeniority_Bonus[[#This Row],[YearFrac]]*$S$2&lt;$S$3,$S$3,IF(tSeniority_Bonus[[#This Row],[YearFrac]]*$S$2&gt;$S$4,$S$4,tSeniority_Bonus[[#This Row],[YearFrac]]*$S$2))</f>
        <v>16498</v>
      </c>
      <c r="U1282" s="10">
        <f ca="1">IF(tSeniority_Bonus[[#This Row],[YearFrac]]*$S$2&lt;$S$3,$S$3,tSeniority_Bonus[[#This Row],[YearFrac]]*$S$2)</f>
        <v>16498</v>
      </c>
    </row>
    <row r="1283" spans="1:21">
      <c r="A1283" s="2">
        <v>1386082</v>
      </c>
      <c r="B1283" s="2">
        <v>1275</v>
      </c>
      <c r="C1283" s="2">
        <v>1275</v>
      </c>
      <c r="D1283" s="2" t="s">
        <v>1507</v>
      </c>
      <c r="E1283" s="3">
        <v>38523</v>
      </c>
      <c r="F1283" s="2" t="s">
        <v>28</v>
      </c>
      <c r="G1283" s="2" t="s">
        <v>15</v>
      </c>
      <c r="H1283" s="3">
        <v>45546</v>
      </c>
      <c r="K1283" s="2" t="s">
        <v>135</v>
      </c>
      <c r="L1283" s="2" t="s">
        <v>33</v>
      </c>
      <c r="N1283" t="s">
        <v>3440</v>
      </c>
      <c r="O1283" s="3">
        <v>45306</v>
      </c>
      <c r="P1283" s="2">
        <f t="shared" ca="1" si="38"/>
        <v>19</v>
      </c>
      <c r="Q1283" s="2">
        <f t="shared" ca="1" si="39"/>
        <v>225</v>
      </c>
      <c r="R1283" s="9">
        <f ca="1">ROUNDUP(YEARFRAC(tSeniority_Bonus[[#This Row],[DOH]],TODAY())*12,0)</f>
        <v>226</v>
      </c>
      <c r="S1283" s="10">
        <f ca="1">ROUND(tSeniority_Bonus[[#This Row],[YearFrac]]*$S$2,0)</f>
        <v>16498</v>
      </c>
      <c r="T1283" s="10">
        <f ca="1">IF(tSeniority_Bonus[[#This Row],[YearFrac]]*$S$2&lt;$S$3,$S$3,IF(tSeniority_Bonus[[#This Row],[YearFrac]]*$S$2&gt;$S$4,$S$4,tSeniority_Bonus[[#This Row],[YearFrac]]*$S$2))</f>
        <v>16498</v>
      </c>
      <c r="U1283" s="10">
        <f ca="1">IF(tSeniority_Bonus[[#This Row],[YearFrac]]*$S$2&lt;$S$3,$S$3,tSeniority_Bonus[[#This Row],[YearFrac]]*$S$2)</f>
        <v>16498</v>
      </c>
    </row>
    <row r="1284" spans="1:21">
      <c r="A1284" s="2">
        <v>1388100</v>
      </c>
      <c r="B1284" s="2">
        <v>1276</v>
      </c>
      <c r="C1284" s="2">
        <v>1276</v>
      </c>
      <c r="D1284" s="2" t="s">
        <v>1508</v>
      </c>
      <c r="E1284" s="3">
        <v>38523</v>
      </c>
      <c r="F1284" s="2" t="s">
        <v>31</v>
      </c>
      <c r="G1284" s="2" t="s">
        <v>15</v>
      </c>
      <c r="H1284" s="3">
        <v>46351</v>
      </c>
      <c r="K1284" s="2" t="s">
        <v>126</v>
      </c>
      <c r="L1284" s="2" t="s">
        <v>46</v>
      </c>
      <c r="N1284" t="s">
        <v>3440</v>
      </c>
      <c r="O1284" s="3">
        <v>45306</v>
      </c>
      <c r="P1284" s="2">
        <f t="shared" ca="1" si="38"/>
        <v>19</v>
      </c>
      <c r="Q1284" s="2">
        <f t="shared" ca="1" si="39"/>
        <v>225</v>
      </c>
      <c r="R1284" s="9">
        <f ca="1">ROUNDUP(YEARFRAC(tSeniority_Bonus[[#This Row],[DOH]],TODAY())*12,0)</f>
        <v>226</v>
      </c>
      <c r="S1284" s="10">
        <f ca="1">ROUND(tSeniority_Bonus[[#This Row],[YearFrac]]*$S$2,0)</f>
        <v>16498</v>
      </c>
      <c r="T1284" s="10">
        <f ca="1">IF(tSeniority_Bonus[[#This Row],[YearFrac]]*$S$2&lt;$S$3,$S$3,IF(tSeniority_Bonus[[#This Row],[YearFrac]]*$S$2&gt;$S$4,$S$4,tSeniority_Bonus[[#This Row],[YearFrac]]*$S$2))</f>
        <v>16498</v>
      </c>
      <c r="U1284" s="10">
        <f ca="1">IF(tSeniority_Bonus[[#This Row],[YearFrac]]*$S$2&lt;$S$3,$S$3,tSeniority_Bonus[[#This Row],[YearFrac]]*$S$2)</f>
        <v>16498</v>
      </c>
    </row>
    <row r="1285" spans="1:21">
      <c r="A1285" s="2">
        <v>1384309</v>
      </c>
      <c r="B1285" s="2">
        <v>1277</v>
      </c>
      <c r="C1285" s="2">
        <v>1277</v>
      </c>
      <c r="D1285" s="2" t="s">
        <v>1509</v>
      </c>
      <c r="E1285" s="3">
        <v>38523</v>
      </c>
      <c r="F1285" s="2" t="s">
        <v>31</v>
      </c>
      <c r="G1285" s="2" t="s">
        <v>15</v>
      </c>
      <c r="H1285" s="3">
        <v>46378</v>
      </c>
      <c r="K1285" s="2" t="s">
        <v>126</v>
      </c>
      <c r="L1285" s="2" t="s">
        <v>432</v>
      </c>
      <c r="N1285" t="s">
        <v>3440</v>
      </c>
      <c r="O1285" s="3">
        <v>45306</v>
      </c>
      <c r="P1285" s="2">
        <f t="shared" ca="1" si="38"/>
        <v>19</v>
      </c>
      <c r="Q1285" s="2">
        <f t="shared" ca="1" si="39"/>
        <v>225</v>
      </c>
      <c r="R1285" s="9">
        <f ca="1">ROUNDUP(YEARFRAC(tSeniority_Bonus[[#This Row],[DOH]],TODAY())*12,0)</f>
        <v>226</v>
      </c>
      <c r="S1285" s="10">
        <f ca="1">ROUND(tSeniority_Bonus[[#This Row],[YearFrac]]*$S$2,0)</f>
        <v>16498</v>
      </c>
      <c r="T1285" s="10">
        <f ca="1">IF(tSeniority_Bonus[[#This Row],[YearFrac]]*$S$2&lt;$S$3,$S$3,IF(tSeniority_Bonus[[#This Row],[YearFrac]]*$S$2&gt;$S$4,$S$4,tSeniority_Bonus[[#This Row],[YearFrac]]*$S$2))</f>
        <v>16498</v>
      </c>
      <c r="U1285" s="10">
        <f ca="1">IF(tSeniority_Bonus[[#This Row],[YearFrac]]*$S$2&lt;$S$3,$S$3,tSeniority_Bonus[[#This Row],[YearFrac]]*$S$2)</f>
        <v>16498</v>
      </c>
    </row>
    <row r="1286" spans="1:21">
      <c r="A1286" s="2">
        <v>1391694</v>
      </c>
      <c r="B1286" s="2">
        <v>1278</v>
      </c>
      <c r="C1286" s="2">
        <v>1278</v>
      </c>
      <c r="D1286" s="2" t="s">
        <v>1510</v>
      </c>
      <c r="E1286" s="3">
        <v>38538</v>
      </c>
      <c r="F1286" s="2" t="s">
        <v>31</v>
      </c>
      <c r="G1286" s="2" t="s">
        <v>15</v>
      </c>
      <c r="H1286" s="3">
        <v>46378</v>
      </c>
      <c r="K1286" s="2" t="s">
        <v>126</v>
      </c>
      <c r="L1286" s="2" t="s">
        <v>360</v>
      </c>
      <c r="N1286" t="s">
        <v>3440</v>
      </c>
      <c r="O1286" s="3">
        <v>45306</v>
      </c>
      <c r="P1286" s="2">
        <f t="shared" ca="1" si="38"/>
        <v>19</v>
      </c>
      <c r="Q1286" s="2">
        <f t="shared" ca="1" si="39"/>
        <v>224</v>
      </c>
      <c r="R1286" s="9">
        <f ca="1">ROUNDUP(YEARFRAC(tSeniority_Bonus[[#This Row],[DOH]],TODAY())*12,0)</f>
        <v>225</v>
      </c>
      <c r="S1286" s="10">
        <f ca="1">ROUND(tSeniority_Bonus[[#This Row],[YearFrac]]*$S$2,0)</f>
        <v>16425</v>
      </c>
      <c r="T1286" s="10">
        <f ca="1">IF(tSeniority_Bonus[[#This Row],[YearFrac]]*$S$2&lt;$S$3,$S$3,IF(tSeniority_Bonus[[#This Row],[YearFrac]]*$S$2&gt;$S$4,$S$4,tSeniority_Bonus[[#This Row],[YearFrac]]*$S$2))</f>
        <v>16425</v>
      </c>
      <c r="U1286" s="10">
        <f ca="1">IF(tSeniority_Bonus[[#This Row],[YearFrac]]*$S$2&lt;$S$3,$S$3,tSeniority_Bonus[[#This Row],[YearFrac]]*$S$2)</f>
        <v>16425</v>
      </c>
    </row>
    <row r="1287" spans="1:21">
      <c r="A1287" s="2">
        <v>1391693</v>
      </c>
      <c r="B1287" s="2">
        <v>1279</v>
      </c>
      <c r="C1287" s="2">
        <v>1279</v>
      </c>
      <c r="D1287" s="2" t="s">
        <v>1511</v>
      </c>
      <c r="E1287" s="3">
        <v>38538</v>
      </c>
      <c r="F1287" s="2" t="s">
        <v>57</v>
      </c>
      <c r="G1287" s="2" t="s">
        <v>15</v>
      </c>
      <c r="H1287" s="3">
        <v>45910</v>
      </c>
      <c r="K1287" s="2" t="s">
        <v>16</v>
      </c>
      <c r="L1287" s="2" t="s">
        <v>277</v>
      </c>
      <c r="N1287" t="s">
        <v>3440</v>
      </c>
      <c r="O1287" s="3">
        <v>45306</v>
      </c>
      <c r="P1287" s="2">
        <f t="shared" ca="1" si="38"/>
        <v>19</v>
      </c>
      <c r="Q1287" s="2">
        <f t="shared" ca="1" si="39"/>
        <v>224</v>
      </c>
      <c r="R1287" s="9">
        <f ca="1">ROUNDUP(YEARFRAC(tSeniority_Bonus[[#This Row],[DOH]],TODAY())*12,0)</f>
        <v>225</v>
      </c>
      <c r="S1287" s="10">
        <f ca="1">ROUND(tSeniority_Bonus[[#This Row],[YearFrac]]*$S$2,0)</f>
        <v>16425</v>
      </c>
      <c r="T1287" s="10">
        <f ca="1">IF(tSeniority_Bonus[[#This Row],[YearFrac]]*$S$2&lt;$S$3,$S$3,IF(tSeniority_Bonus[[#This Row],[YearFrac]]*$S$2&gt;$S$4,$S$4,tSeniority_Bonus[[#This Row],[YearFrac]]*$S$2))</f>
        <v>16425</v>
      </c>
      <c r="U1287" s="10">
        <f ca="1">IF(tSeniority_Bonus[[#This Row],[YearFrac]]*$S$2&lt;$S$3,$S$3,tSeniority_Bonus[[#This Row],[YearFrac]]*$S$2)</f>
        <v>16425</v>
      </c>
    </row>
    <row r="1288" spans="1:21">
      <c r="A1288" s="2">
        <v>1388559</v>
      </c>
      <c r="B1288" s="2">
        <v>1280</v>
      </c>
      <c r="C1288" s="2">
        <v>1280</v>
      </c>
      <c r="D1288" s="2" t="s">
        <v>1512</v>
      </c>
      <c r="E1288" s="3">
        <v>38544</v>
      </c>
      <c r="F1288" s="2" t="s">
        <v>24</v>
      </c>
      <c r="G1288" s="2" t="s">
        <v>638</v>
      </c>
      <c r="H1288" s="3">
        <v>46300</v>
      </c>
      <c r="K1288" s="2" t="s">
        <v>69</v>
      </c>
      <c r="L1288" s="2" t="s">
        <v>403</v>
      </c>
      <c r="N1288" t="s">
        <v>3440</v>
      </c>
      <c r="O1288" s="3">
        <v>45306</v>
      </c>
      <c r="P1288" s="2">
        <f t="shared" ca="1" si="38"/>
        <v>19</v>
      </c>
      <c r="Q1288" s="2">
        <f t="shared" ca="1" si="39"/>
        <v>224</v>
      </c>
      <c r="R1288" s="9">
        <f ca="1">ROUNDUP(YEARFRAC(tSeniority_Bonus[[#This Row],[DOH]],TODAY())*12,0)</f>
        <v>225</v>
      </c>
      <c r="S1288" s="10">
        <f ca="1">ROUND(tSeniority_Bonus[[#This Row],[YearFrac]]*$S$2,0)</f>
        <v>16425</v>
      </c>
      <c r="T1288" s="10">
        <f ca="1">IF(tSeniority_Bonus[[#This Row],[YearFrac]]*$S$2&lt;$S$3,$S$3,IF(tSeniority_Bonus[[#This Row],[YearFrac]]*$S$2&gt;$S$4,$S$4,tSeniority_Bonus[[#This Row],[YearFrac]]*$S$2))</f>
        <v>16425</v>
      </c>
      <c r="U1288" s="10">
        <f ca="1">IF(tSeniority_Bonus[[#This Row],[YearFrac]]*$S$2&lt;$S$3,$S$3,tSeniority_Bonus[[#This Row],[YearFrac]]*$S$2)</f>
        <v>16425</v>
      </c>
    </row>
    <row r="1289" spans="1:21">
      <c r="A1289" s="2">
        <v>1393413</v>
      </c>
      <c r="B1289" s="2">
        <v>1281</v>
      </c>
      <c r="C1289" s="2">
        <v>1281</v>
      </c>
      <c r="D1289" s="2" t="s">
        <v>1513</v>
      </c>
      <c r="E1289" s="3">
        <v>38544</v>
      </c>
      <c r="F1289" s="2" t="s">
        <v>322</v>
      </c>
      <c r="G1289" s="2" t="s">
        <v>15</v>
      </c>
      <c r="H1289" s="3">
        <v>44373</v>
      </c>
      <c r="K1289" s="2" t="s">
        <v>427</v>
      </c>
      <c r="L1289" s="2" t="s">
        <v>302</v>
      </c>
      <c r="N1289" t="s">
        <v>3440</v>
      </c>
      <c r="O1289" s="3">
        <v>45306</v>
      </c>
      <c r="P1289" s="2">
        <f t="shared" ref="P1289:P1352" ca="1" si="40">ROUNDUP((TODAY()-E1289)/365.25,0)</f>
        <v>19</v>
      </c>
      <c r="Q1289" s="2">
        <f t="shared" ref="Q1289:Q1352" ca="1" si="41">DATEDIF(E1289,TODAY(),"M")</f>
        <v>224</v>
      </c>
      <c r="R1289" s="9">
        <f ca="1">ROUNDUP(YEARFRAC(tSeniority_Bonus[[#This Row],[DOH]],TODAY())*12,0)</f>
        <v>225</v>
      </c>
      <c r="S1289" s="10">
        <f ca="1">ROUND(tSeniority_Bonus[[#This Row],[YearFrac]]*$S$2,0)</f>
        <v>16425</v>
      </c>
      <c r="T1289" s="10">
        <f ca="1">IF(tSeniority_Bonus[[#This Row],[YearFrac]]*$S$2&lt;$S$3,$S$3,IF(tSeniority_Bonus[[#This Row],[YearFrac]]*$S$2&gt;$S$4,$S$4,tSeniority_Bonus[[#This Row],[YearFrac]]*$S$2))</f>
        <v>16425</v>
      </c>
      <c r="U1289" s="10">
        <f ca="1">IF(tSeniority_Bonus[[#This Row],[YearFrac]]*$S$2&lt;$S$3,$S$3,tSeniority_Bonus[[#This Row],[YearFrac]]*$S$2)</f>
        <v>16425</v>
      </c>
    </row>
    <row r="1290" spans="1:21">
      <c r="A1290" s="2">
        <v>1393414</v>
      </c>
      <c r="B1290" s="2">
        <v>1282</v>
      </c>
      <c r="C1290" s="2">
        <v>1282</v>
      </c>
      <c r="D1290" s="2" t="s">
        <v>1514</v>
      </c>
      <c r="E1290" s="3">
        <v>38544</v>
      </c>
      <c r="F1290" s="2" t="s">
        <v>322</v>
      </c>
      <c r="G1290" s="2" t="s">
        <v>15</v>
      </c>
      <c r="H1290" s="3">
        <v>45311</v>
      </c>
      <c r="K1290" s="2" t="s">
        <v>38</v>
      </c>
      <c r="L1290" s="2" t="s">
        <v>242</v>
      </c>
      <c r="N1290" t="s">
        <v>3440</v>
      </c>
      <c r="O1290" s="3">
        <v>45306</v>
      </c>
      <c r="P1290" s="2">
        <f t="shared" ca="1" si="40"/>
        <v>19</v>
      </c>
      <c r="Q1290" s="2">
        <f t="shared" ca="1" si="41"/>
        <v>224</v>
      </c>
      <c r="R1290" s="9">
        <f ca="1">ROUNDUP(YEARFRAC(tSeniority_Bonus[[#This Row],[DOH]],TODAY())*12,0)</f>
        <v>225</v>
      </c>
      <c r="S1290" s="10">
        <f ca="1">ROUND(tSeniority_Bonus[[#This Row],[YearFrac]]*$S$2,0)</f>
        <v>16425</v>
      </c>
      <c r="T1290" s="10">
        <f ca="1">IF(tSeniority_Bonus[[#This Row],[YearFrac]]*$S$2&lt;$S$3,$S$3,IF(tSeniority_Bonus[[#This Row],[YearFrac]]*$S$2&gt;$S$4,$S$4,tSeniority_Bonus[[#This Row],[YearFrac]]*$S$2))</f>
        <v>16425</v>
      </c>
      <c r="U1290" s="10">
        <f ca="1">IF(tSeniority_Bonus[[#This Row],[YearFrac]]*$S$2&lt;$S$3,$S$3,tSeniority_Bonus[[#This Row],[YearFrac]]*$S$2)</f>
        <v>16425</v>
      </c>
    </row>
    <row r="1291" spans="1:21">
      <c r="A1291" s="2">
        <v>1370797</v>
      </c>
      <c r="B1291" s="2">
        <v>1283</v>
      </c>
      <c r="C1291" s="2">
        <v>1283</v>
      </c>
      <c r="D1291" s="2" t="s">
        <v>1515</v>
      </c>
      <c r="E1291" s="3">
        <v>38550</v>
      </c>
      <c r="F1291" s="2" t="s">
        <v>14</v>
      </c>
      <c r="G1291" s="2" t="s">
        <v>15</v>
      </c>
      <c r="H1291" s="3">
        <v>46243</v>
      </c>
      <c r="K1291" s="2" t="s">
        <v>135</v>
      </c>
      <c r="L1291" s="2" t="s">
        <v>277</v>
      </c>
      <c r="N1291" t="s">
        <v>3440</v>
      </c>
      <c r="O1291" s="3">
        <v>45306</v>
      </c>
      <c r="P1291" s="2">
        <f t="shared" ca="1" si="40"/>
        <v>19</v>
      </c>
      <c r="Q1291" s="2">
        <f t="shared" ca="1" si="41"/>
        <v>224</v>
      </c>
      <c r="R1291" s="9">
        <f ca="1">ROUNDUP(YEARFRAC(tSeniority_Bonus[[#This Row],[DOH]],TODAY())*12,0)</f>
        <v>225</v>
      </c>
      <c r="S1291" s="10">
        <f ca="1">ROUND(tSeniority_Bonus[[#This Row],[YearFrac]]*$S$2,0)</f>
        <v>16425</v>
      </c>
      <c r="T1291" s="10">
        <f ca="1">IF(tSeniority_Bonus[[#This Row],[YearFrac]]*$S$2&lt;$S$3,$S$3,IF(tSeniority_Bonus[[#This Row],[YearFrac]]*$S$2&gt;$S$4,$S$4,tSeniority_Bonus[[#This Row],[YearFrac]]*$S$2))</f>
        <v>16425</v>
      </c>
      <c r="U1291" s="10">
        <f ca="1">IF(tSeniority_Bonus[[#This Row],[YearFrac]]*$S$2&lt;$S$3,$S$3,tSeniority_Bonus[[#This Row],[YearFrac]]*$S$2)</f>
        <v>16425</v>
      </c>
    </row>
    <row r="1292" spans="1:21">
      <c r="A1292" s="2">
        <v>1389373</v>
      </c>
      <c r="B1292" s="2">
        <v>1284</v>
      </c>
      <c r="C1292" s="2">
        <v>1284</v>
      </c>
      <c r="D1292" s="2" t="s">
        <v>1516</v>
      </c>
      <c r="E1292" s="3">
        <v>38550</v>
      </c>
      <c r="F1292" s="2" t="s">
        <v>322</v>
      </c>
      <c r="G1292" s="2" t="s">
        <v>15</v>
      </c>
      <c r="H1292" s="3">
        <v>45573</v>
      </c>
      <c r="K1292" s="2" t="s">
        <v>206</v>
      </c>
      <c r="L1292" s="2" t="s">
        <v>46</v>
      </c>
      <c r="N1292" t="s">
        <v>3440</v>
      </c>
      <c r="O1292" s="3">
        <v>45306</v>
      </c>
      <c r="P1292" s="2">
        <f t="shared" ca="1" si="40"/>
        <v>19</v>
      </c>
      <c r="Q1292" s="2">
        <f t="shared" ca="1" si="41"/>
        <v>224</v>
      </c>
      <c r="R1292" s="9">
        <f ca="1">ROUNDUP(YEARFRAC(tSeniority_Bonus[[#This Row],[DOH]],TODAY())*12,0)</f>
        <v>225</v>
      </c>
      <c r="S1292" s="10">
        <f ca="1">ROUND(tSeniority_Bonus[[#This Row],[YearFrac]]*$S$2,0)</f>
        <v>16425</v>
      </c>
      <c r="T1292" s="10">
        <f ca="1">IF(tSeniority_Bonus[[#This Row],[YearFrac]]*$S$2&lt;$S$3,$S$3,IF(tSeniority_Bonus[[#This Row],[YearFrac]]*$S$2&gt;$S$4,$S$4,tSeniority_Bonus[[#This Row],[YearFrac]]*$S$2))</f>
        <v>16425</v>
      </c>
      <c r="U1292" s="10">
        <f ca="1">IF(tSeniority_Bonus[[#This Row],[YearFrac]]*$S$2&lt;$S$3,$S$3,tSeniority_Bonus[[#This Row],[YearFrac]]*$S$2)</f>
        <v>16425</v>
      </c>
    </row>
    <row r="1293" spans="1:21">
      <c r="A1293" s="2">
        <v>1396165</v>
      </c>
      <c r="B1293" s="2">
        <v>1285</v>
      </c>
      <c r="C1293" s="2">
        <v>1285</v>
      </c>
      <c r="D1293" s="2" t="s">
        <v>1517</v>
      </c>
      <c r="E1293" s="3">
        <v>38550</v>
      </c>
      <c r="F1293" s="2" t="s">
        <v>28</v>
      </c>
      <c r="G1293" s="2" t="s">
        <v>15</v>
      </c>
      <c r="H1293" s="3">
        <v>46000</v>
      </c>
      <c r="K1293" s="2" t="s">
        <v>16</v>
      </c>
      <c r="L1293" s="2" t="s">
        <v>145</v>
      </c>
      <c r="N1293" t="s">
        <v>3440</v>
      </c>
      <c r="O1293" s="3">
        <v>45306</v>
      </c>
      <c r="P1293" s="2">
        <f t="shared" ca="1" si="40"/>
        <v>19</v>
      </c>
      <c r="Q1293" s="2">
        <f t="shared" ca="1" si="41"/>
        <v>224</v>
      </c>
      <c r="R1293" s="9">
        <f ca="1">ROUNDUP(YEARFRAC(tSeniority_Bonus[[#This Row],[DOH]],TODAY())*12,0)</f>
        <v>225</v>
      </c>
      <c r="S1293" s="10">
        <f ca="1">ROUND(tSeniority_Bonus[[#This Row],[YearFrac]]*$S$2,0)</f>
        <v>16425</v>
      </c>
      <c r="T1293" s="10">
        <f ca="1">IF(tSeniority_Bonus[[#This Row],[YearFrac]]*$S$2&lt;$S$3,$S$3,IF(tSeniority_Bonus[[#This Row],[YearFrac]]*$S$2&gt;$S$4,$S$4,tSeniority_Bonus[[#This Row],[YearFrac]]*$S$2))</f>
        <v>16425</v>
      </c>
      <c r="U1293" s="10">
        <f ca="1">IF(tSeniority_Bonus[[#This Row],[YearFrac]]*$S$2&lt;$S$3,$S$3,tSeniority_Bonus[[#This Row],[YearFrac]]*$S$2)</f>
        <v>16425</v>
      </c>
    </row>
    <row r="1294" spans="1:21">
      <c r="A1294" s="2">
        <v>1395863</v>
      </c>
      <c r="B1294" s="2">
        <v>1286</v>
      </c>
      <c r="C1294" s="2">
        <v>1286</v>
      </c>
      <c r="D1294" s="2" t="s">
        <v>1518</v>
      </c>
      <c r="E1294" s="3">
        <v>38550</v>
      </c>
      <c r="F1294" s="2" t="s">
        <v>31</v>
      </c>
      <c r="G1294" s="2" t="s">
        <v>15</v>
      </c>
      <c r="H1294" s="3">
        <v>46378</v>
      </c>
      <c r="K1294" s="2" t="s">
        <v>126</v>
      </c>
      <c r="L1294" s="2" t="s">
        <v>233</v>
      </c>
      <c r="N1294" t="s">
        <v>3440</v>
      </c>
      <c r="O1294" s="3">
        <v>45306</v>
      </c>
      <c r="P1294" s="2">
        <f t="shared" ca="1" si="40"/>
        <v>19</v>
      </c>
      <c r="Q1294" s="2">
        <f t="shared" ca="1" si="41"/>
        <v>224</v>
      </c>
      <c r="R1294" s="9">
        <f ca="1">ROUNDUP(YEARFRAC(tSeniority_Bonus[[#This Row],[DOH]],TODAY())*12,0)</f>
        <v>225</v>
      </c>
      <c r="S1294" s="10">
        <f ca="1">ROUND(tSeniority_Bonus[[#This Row],[YearFrac]]*$S$2,0)</f>
        <v>16425</v>
      </c>
      <c r="T1294" s="10">
        <f ca="1">IF(tSeniority_Bonus[[#This Row],[YearFrac]]*$S$2&lt;$S$3,$S$3,IF(tSeniority_Bonus[[#This Row],[YearFrac]]*$S$2&gt;$S$4,$S$4,tSeniority_Bonus[[#This Row],[YearFrac]]*$S$2))</f>
        <v>16425</v>
      </c>
      <c r="U1294" s="10">
        <f ca="1">IF(tSeniority_Bonus[[#This Row],[YearFrac]]*$S$2&lt;$S$3,$S$3,tSeniority_Bonus[[#This Row],[YearFrac]]*$S$2)</f>
        <v>16425</v>
      </c>
    </row>
    <row r="1295" spans="1:21">
      <c r="A1295" s="2">
        <v>1394504</v>
      </c>
      <c r="B1295" s="2">
        <v>1287</v>
      </c>
      <c r="C1295" s="2">
        <v>1287</v>
      </c>
      <c r="D1295" s="2" t="s">
        <v>1519</v>
      </c>
      <c r="E1295" s="3">
        <v>38551</v>
      </c>
      <c r="F1295" s="2" t="s">
        <v>28</v>
      </c>
      <c r="G1295" s="2" t="s">
        <v>15</v>
      </c>
      <c r="H1295" s="3">
        <v>46090</v>
      </c>
      <c r="K1295" s="2" t="s">
        <v>147</v>
      </c>
      <c r="L1295" s="2" t="s">
        <v>451</v>
      </c>
      <c r="N1295" t="s">
        <v>3440</v>
      </c>
      <c r="O1295" s="3">
        <v>45306</v>
      </c>
      <c r="P1295" s="2">
        <f t="shared" ca="1" si="40"/>
        <v>19</v>
      </c>
      <c r="Q1295" s="2">
        <f t="shared" ca="1" si="41"/>
        <v>224</v>
      </c>
      <c r="R1295" s="9">
        <f ca="1">ROUNDUP(YEARFRAC(tSeniority_Bonus[[#This Row],[DOH]],TODAY())*12,0)</f>
        <v>225</v>
      </c>
      <c r="S1295" s="10">
        <f ca="1">ROUND(tSeniority_Bonus[[#This Row],[YearFrac]]*$S$2,0)</f>
        <v>16425</v>
      </c>
      <c r="T1295" s="10">
        <f ca="1">IF(tSeniority_Bonus[[#This Row],[YearFrac]]*$S$2&lt;$S$3,$S$3,IF(tSeniority_Bonus[[#This Row],[YearFrac]]*$S$2&gt;$S$4,$S$4,tSeniority_Bonus[[#This Row],[YearFrac]]*$S$2))</f>
        <v>16425</v>
      </c>
      <c r="U1295" s="10">
        <f ca="1">IF(tSeniority_Bonus[[#This Row],[YearFrac]]*$S$2&lt;$S$3,$S$3,tSeniority_Bonus[[#This Row],[YearFrac]]*$S$2)</f>
        <v>16425</v>
      </c>
    </row>
    <row r="1296" spans="1:21">
      <c r="A1296" s="2">
        <v>1396166</v>
      </c>
      <c r="B1296" s="2">
        <v>1288</v>
      </c>
      <c r="C1296" s="2">
        <v>1288</v>
      </c>
      <c r="D1296" s="2" t="s">
        <v>1520</v>
      </c>
      <c r="E1296" s="3">
        <v>38565</v>
      </c>
      <c r="F1296" s="2" t="s">
        <v>19</v>
      </c>
      <c r="G1296" s="2" t="s">
        <v>638</v>
      </c>
      <c r="H1296" s="3">
        <v>44329</v>
      </c>
      <c r="K1296" s="2" t="s">
        <v>38</v>
      </c>
      <c r="L1296" s="2" t="s">
        <v>58</v>
      </c>
      <c r="N1296" t="s">
        <v>3440</v>
      </c>
      <c r="O1296" s="3">
        <v>45306</v>
      </c>
      <c r="P1296" s="2">
        <f t="shared" ca="1" si="40"/>
        <v>19</v>
      </c>
      <c r="Q1296" s="2">
        <f t="shared" ca="1" si="41"/>
        <v>224</v>
      </c>
      <c r="R1296" s="9">
        <f ca="1">ROUNDUP(YEARFRAC(tSeniority_Bonus[[#This Row],[DOH]],TODAY())*12,0)</f>
        <v>225</v>
      </c>
      <c r="S1296" s="10">
        <f ca="1">ROUND(tSeniority_Bonus[[#This Row],[YearFrac]]*$S$2,0)</f>
        <v>16425</v>
      </c>
      <c r="T1296" s="10">
        <f ca="1">IF(tSeniority_Bonus[[#This Row],[YearFrac]]*$S$2&lt;$S$3,$S$3,IF(tSeniority_Bonus[[#This Row],[YearFrac]]*$S$2&gt;$S$4,$S$4,tSeniority_Bonus[[#This Row],[YearFrac]]*$S$2))</f>
        <v>16425</v>
      </c>
      <c r="U1296" s="10">
        <f ca="1">IF(tSeniority_Bonus[[#This Row],[YearFrac]]*$S$2&lt;$S$3,$S$3,tSeniority_Bonus[[#This Row],[YearFrac]]*$S$2)</f>
        <v>16425</v>
      </c>
    </row>
    <row r="1297" spans="1:21">
      <c r="A1297" s="2">
        <v>1401422</v>
      </c>
      <c r="B1297" s="2">
        <v>1289</v>
      </c>
      <c r="C1297" s="2">
        <v>1289</v>
      </c>
      <c r="D1297" s="2" t="s">
        <v>1521</v>
      </c>
      <c r="E1297" s="3">
        <v>38572</v>
      </c>
      <c r="F1297" s="2" t="s">
        <v>57</v>
      </c>
      <c r="G1297" s="2" t="s">
        <v>15</v>
      </c>
      <c r="H1297" s="3">
        <v>46182</v>
      </c>
      <c r="K1297" s="2" t="s">
        <v>63</v>
      </c>
      <c r="L1297" s="2" t="s">
        <v>378</v>
      </c>
      <c r="N1297" t="s">
        <v>3440</v>
      </c>
      <c r="O1297" s="3">
        <v>45306</v>
      </c>
      <c r="P1297" s="2">
        <f t="shared" ca="1" si="40"/>
        <v>19</v>
      </c>
      <c r="Q1297" s="2">
        <f t="shared" ca="1" si="41"/>
        <v>223</v>
      </c>
      <c r="R1297" s="9">
        <f ca="1">ROUNDUP(YEARFRAC(tSeniority_Bonus[[#This Row],[DOH]],TODAY())*12,0)</f>
        <v>224</v>
      </c>
      <c r="S1297" s="10">
        <f ca="1">ROUND(tSeniority_Bonus[[#This Row],[YearFrac]]*$S$2,0)</f>
        <v>16352</v>
      </c>
      <c r="T1297" s="10">
        <f ca="1">IF(tSeniority_Bonus[[#This Row],[YearFrac]]*$S$2&lt;$S$3,$S$3,IF(tSeniority_Bonus[[#This Row],[YearFrac]]*$S$2&gt;$S$4,$S$4,tSeniority_Bonus[[#This Row],[YearFrac]]*$S$2))</f>
        <v>16352</v>
      </c>
      <c r="U1297" s="10">
        <f ca="1">IF(tSeniority_Bonus[[#This Row],[YearFrac]]*$S$2&lt;$S$3,$S$3,tSeniority_Bonus[[#This Row],[YearFrac]]*$S$2)</f>
        <v>16352</v>
      </c>
    </row>
    <row r="1298" spans="1:21">
      <c r="A1298" s="2">
        <v>1397907</v>
      </c>
      <c r="B1298" s="2">
        <v>1290</v>
      </c>
      <c r="C1298" s="2">
        <v>1290</v>
      </c>
      <c r="D1298" s="2" t="s">
        <v>1522</v>
      </c>
      <c r="E1298" s="3">
        <v>38572</v>
      </c>
      <c r="F1298" s="2" t="s">
        <v>322</v>
      </c>
      <c r="G1298" s="2" t="s">
        <v>15</v>
      </c>
      <c r="H1298" s="3">
        <v>44393</v>
      </c>
      <c r="K1298" s="2" t="s">
        <v>135</v>
      </c>
      <c r="L1298" s="2" t="s">
        <v>370</v>
      </c>
      <c r="N1298" t="s">
        <v>3440</v>
      </c>
      <c r="O1298" s="3">
        <v>45306</v>
      </c>
      <c r="P1298" s="2">
        <f t="shared" ca="1" si="40"/>
        <v>19</v>
      </c>
      <c r="Q1298" s="2">
        <f t="shared" ca="1" si="41"/>
        <v>223</v>
      </c>
      <c r="R1298" s="9">
        <f ca="1">ROUNDUP(YEARFRAC(tSeniority_Bonus[[#This Row],[DOH]],TODAY())*12,0)</f>
        <v>224</v>
      </c>
      <c r="S1298" s="10">
        <f ca="1">ROUND(tSeniority_Bonus[[#This Row],[YearFrac]]*$S$2,0)</f>
        <v>16352</v>
      </c>
      <c r="T1298" s="10">
        <f ca="1">IF(tSeniority_Bonus[[#This Row],[YearFrac]]*$S$2&lt;$S$3,$S$3,IF(tSeniority_Bonus[[#This Row],[YearFrac]]*$S$2&gt;$S$4,$S$4,tSeniority_Bonus[[#This Row],[YearFrac]]*$S$2))</f>
        <v>16352</v>
      </c>
      <c r="U1298" s="10">
        <f ca="1">IF(tSeniority_Bonus[[#This Row],[YearFrac]]*$S$2&lt;$S$3,$S$3,tSeniority_Bonus[[#This Row],[YearFrac]]*$S$2)</f>
        <v>16352</v>
      </c>
    </row>
    <row r="1299" spans="1:21">
      <c r="A1299" s="2">
        <v>1397908</v>
      </c>
      <c r="B1299" s="2">
        <v>1291</v>
      </c>
      <c r="C1299" s="2">
        <v>1291</v>
      </c>
      <c r="D1299" s="2" t="s">
        <v>1523</v>
      </c>
      <c r="E1299" s="3">
        <v>38572</v>
      </c>
      <c r="F1299" s="2" t="s">
        <v>57</v>
      </c>
      <c r="G1299" s="2" t="s">
        <v>15</v>
      </c>
      <c r="H1299" s="3">
        <v>46182</v>
      </c>
      <c r="K1299" s="2" t="s">
        <v>63</v>
      </c>
      <c r="L1299" s="2" t="s">
        <v>285</v>
      </c>
      <c r="N1299" t="s">
        <v>3440</v>
      </c>
      <c r="O1299" s="3">
        <v>45306</v>
      </c>
      <c r="P1299" s="2">
        <f t="shared" ca="1" si="40"/>
        <v>19</v>
      </c>
      <c r="Q1299" s="2">
        <f t="shared" ca="1" si="41"/>
        <v>223</v>
      </c>
      <c r="R1299" s="9">
        <f ca="1">ROUNDUP(YEARFRAC(tSeniority_Bonus[[#This Row],[DOH]],TODAY())*12,0)</f>
        <v>224</v>
      </c>
      <c r="S1299" s="10">
        <f ca="1">ROUND(tSeniority_Bonus[[#This Row],[YearFrac]]*$S$2,0)</f>
        <v>16352</v>
      </c>
      <c r="T1299" s="10">
        <f ca="1">IF(tSeniority_Bonus[[#This Row],[YearFrac]]*$S$2&lt;$S$3,$S$3,IF(tSeniority_Bonus[[#This Row],[YearFrac]]*$S$2&gt;$S$4,$S$4,tSeniority_Bonus[[#This Row],[YearFrac]]*$S$2))</f>
        <v>16352</v>
      </c>
      <c r="U1299" s="10">
        <f ca="1">IF(tSeniority_Bonus[[#This Row],[YearFrac]]*$S$2&lt;$S$3,$S$3,tSeniority_Bonus[[#This Row],[YearFrac]]*$S$2)</f>
        <v>16352</v>
      </c>
    </row>
    <row r="1300" spans="1:21">
      <c r="A1300" s="2">
        <v>1399807</v>
      </c>
      <c r="B1300" s="2">
        <v>1292</v>
      </c>
      <c r="C1300" s="2">
        <v>1292</v>
      </c>
      <c r="D1300" s="2" t="s">
        <v>1524</v>
      </c>
      <c r="E1300" s="3">
        <v>38575</v>
      </c>
      <c r="F1300" s="2" t="s">
        <v>322</v>
      </c>
      <c r="G1300" s="2" t="s">
        <v>15</v>
      </c>
      <c r="H1300" s="3">
        <v>44425</v>
      </c>
      <c r="K1300" s="2" t="s">
        <v>135</v>
      </c>
      <c r="L1300" s="2" t="s">
        <v>378</v>
      </c>
      <c r="N1300" t="s">
        <v>3440</v>
      </c>
      <c r="O1300" s="3">
        <v>45306</v>
      </c>
      <c r="P1300" s="2">
        <f t="shared" ca="1" si="40"/>
        <v>19</v>
      </c>
      <c r="Q1300" s="2">
        <f t="shared" ca="1" si="41"/>
        <v>223</v>
      </c>
      <c r="R1300" s="9">
        <f ca="1">ROUNDUP(YEARFRAC(tSeniority_Bonus[[#This Row],[DOH]],TODAY())*12,0)</f>
        <v>224</v>
      </c>
      <c r="S1300" s="10">
        <f ca="1">ROUND(tSeniority_Bonus[[#This Row],[YearFrac]]*$S$2,0)</f>
        <v>16352</v>
      </c>
      <c r="T1300" s="10">
        <f ca="1">IF(tSeniority_Bonus[[#This Row],[YearFrac]]*$S$2&lt;$S$3,$S$3,IF(tSeniority_Bonus[[#This Row],[YearFrac]]*$S$2&gt;$S$4,$S$4,tSeniority_Bonus[[#This Row],[YearFrac]]*$S$2))</f>
        <v>16352</v>
      </c>
      <c r="U1300" s="10">
        <f ca="1">IF(tSeniority_Bonus[[#This Row],[YearFrac]]*$S$2&lt;$S$3,$S$3,tSeniority_Bonus[[#This Row],[YearFrac]]*$S$2)</f>
        <v>16352</v>
      </c>
    </row>
    <row r="1301" spans="1:21">
      <c r="A1301" s="2">
        <v>1407152</v>
      </c>
      <c r="B1301" s="2">
        <v>1293</v>
      </c>
      <c r="C1301" s="2">
        <v>1293</v>
      </c>
      <c r="D1301" s="2" t="s">
        <v>1525</v>
      </c>
      <c r="E1301" s="3">
        <v>38576</v>
      </c>
      <c r="F1301" s="2" t="s">
        <v>1152</v>
      </c>
      <c r="G1301" s="2" t="s">
        <v>638</v>
      </c>
      <c r="H1301" s="3"/>
      <c r="I1301" s="2" t="s">
        <v>709</v>
      </c>
      <c r="L1301" s="2" t="s">
        <v>33</v>
      </c>
      <c r="N1301" t="s">
        <v>3440</v>
      </c>
      <c r="O1301" s="3">
        <v>45306</v>
      </c>
      <c r="P1301" s="2">
        <f t="shared" ca="1" si="40"/>
        <v>19</v>
      </c>
      <c r="Q1301" s="2">
        <f t="shared" ca="1" si="41"/>
        <v>223</v>
      </c>
      <c r="R1301" s="9">
        <f ca="1">ROUNDUP(YEARFRAC(tSeniority_Bonus[[#This Row],[DOH]],TODAY())*12,0)</f>
        <v>224</v>
      </c>
      <c r="S1301" s="10">
        <f ca="1">ROUND(tSeniority_Bonus[[#This Row],[YearFrac]]*$S$2,0)</f>
        <v>16352</v>
      </c>
      <c r="T1301" s="10">
        <f ca="1">IF(tSeniority_Bonus[[#This Row],[YearFrac]]*$S$2&lt;$S$3,$S$3,IF(tSeniority_Bonus[[#This Row],[YearFrac]]*$S$2&gt;$S$4,$S$4,tSeniority_Bonus[[#This Row],[YearFrac]]*$S$2))</f>
        <v>16352</v>
      </c>
      <c r="U1301" s="10">
        <f ca="1">IF(tSeniority_Bonus[[#This Row],[YearFrac]]*$S$2&lt;$S$3,$S$3,tSeniority_Bonus[[#This Row],[YearFrac]]*$S$2)</f>
        <v>16352</v>
      </c>
    </row>
    <row r="1302" spans="1:21">
      <c r="A1302" s="2">
        <v>1387630</v>
      </c>
      <c r="B1302" s="2">
        <v>1294</v>
      </c>
      <c r="C1302" s="2">
        <v>1294</v>
      </c>
      <c r="D1302" s="2" t="s">
        <v>1526</v>
      </c>
      <c r="E1302" s="3">
        <v>38579</v>
      </c>
      <c r="F1302" s="2" t="s">
        <v>28</v>
      </c>
      <c r="G1302" s="2" t="s">
        <v>15</v>
      </c>
      <c r="H1302" s="3">
        <v>44825</v>
      </c>
      <c r="K1302" s="2" t="s">
        <v>80</v>
      </c>
      <c r="L1302" s="2" t="s">
        <v>94</v>
      </c>
      <c r="N1302" t="s">
        <v>3440</v>
      </c>
      <c r="O1302" s="3">
        <v>45306</v>
      </c>
      <c r="P1302" s="2">
        <f t="shared" ca="1" si="40"/>
        <v>19</v>
      </c>
      <c r="Q1302" s="2">
        <f t="shared" ca="1" si="41"/>
        <v>223</v>
      </c>
      <c r="R1302" s="9">
        <f ca="1">ROUNDUP(YEARFRAC(tSeniority_Bonus[[#This Row],[DOH]],TODAY())*12,0)</f>
        <v>224</v>
      </c>
      <c r="S1302" s="10">
        <f ca="1">ROUND(tSeniority_Bonus[[#This Row],[YearFrac]]*$S$2,0)</f>
        <v>16352</v>
      </c>
      <c r="T1302" s="10">
        <f ca="1">IF(tSeniority_Bonus[[#This Row],[YearFrac]]*$S$2&lt;$S$3,$S$3,IF(tSeniority_Bonus[[#This Row],[YearFrac]]*$S$2&gt;$S$4,$S$4,tSeniority_Bonus[[#This Row],[YearFrac]]*$S$2))</f>
        <v>16352</v>
      </c>
      <c r="U1302" s="10">
        <f ca="1">IF(tSeniority_Bonus[[#This Row],[YearFrac]]*$S$2&lt;$S$3,$S$3,tSeniority_Bonus[[#This Row],[YearFrac]]*$S$2)</f>
        <v>16352</v>
      </c>
    </row>
    <row r="1303" spans="1:21">
      <c r="A1303" s="2">
        <v>1383202</v>
      </c>
      <c r="B1303" s="2">
        <v>1295</v>
      </c>
      <c r="C1303" s="2">
        <v>1295</v>
      </c>
      <c r="D1303" s="2" t="s">
        <v>1527</v>
      </c>
      <c r="E1303" s="3">
        <v>38579</v>
      </c>
      <c r="F1303" s="2" t="s">
        <v>322</v>
      </c>
      <c r="G1303" s="2" t="s">
        <v>15</v>
      </c>
      <c r="H1303" s="3"/>
      <c r="K1303" s="2" t="s">
        <v>29</v>
      </c>
      <c r="L1303" s="2" t="s">
        <v>524</v>
      </c>
      <c r="N1303" t="s">
        <v>3440</v>
      </c>
      <c r="O1303" s="3">
        <v>45306</v>
      </c>
      <c r="P1303" s="2">
        <f t="shared" ca="1" si="40"/>
        <v>19</v>
      </c>
      <c r="Q1303" s="2">
        <f t="shared" ca="1" si="41"/>
        <v>223</v>
      </c>
      <c r="R1303" s="9">
        <f ca="1">ROUNDUP(YEARFRAC(tSeniority_Bonus[[#This Row],[DOH]],TODAY())*12,0)</f>
        <v>224</v>
      </c>
      <c r="S1303" s="10">
        <f ca="1">ROUND(tSeniority_Bonus[[#This Row],[YearFrac]]*$S$2,0)</f>
        <v>16352</v>
      </c>
      <c r="T1303" s="10">
        <f ca="1">IF(tSeniority_Bonus[[#This Row],[YearFrac]]*$S$2&lt;$S$3,$S$3,IF(tSeniority_Bonus[[#This Row],[YearFrac]]*$S$2&gt;$S$4,$S$4,tSeniority_Bonus[[#This Row],[YearFrac]]*$S$2))</f>
        <v>16352</v>
      </c>
      <c r="U1303" s="10">
        <f ca="1">IF(tSeniority_Bonus[[#This Row],[YearFrac]]*$S$2&lt;$S$3,$S$3,tSeniority_Bonus[[#This Row],[YearFrac]]*$S$2)</f>
        <v>16352</v>
      </c>
    </row>
    <row r="1304" spans="1:21">
      <c r="A1304" s="2">
        <v>1405675</v>
      </c>
      <c r="B1304" s="2">
        <v>1296</v>
      </c>
      <c r="C1304" s="2">
        <v>1296</v>
      </c>
      <c r="D1304" s="2" t="s">
        <v>1528</v>
      </c>
      <c r="E1304" s="3">
        <v>38586</v>
      </c>
      <c r="F1304" s="2" t="s">
        <v>57</v>
      </c>
      <c r="G1304" s="2" t="s">
        <v>15</v>
      </c>
      <c r="H1304" s="3">
        <v>46182</v>
      </c>
      <c r="K1304" s="2" t="s">
        <v>135</v>
      </c>
      <c r="L1304" s="2" t="s">
        <v>164</v>
      </c>
      <c r="N1304" t="s">
        <v>3440</v>
      </c>
      <c r="O1304" s="3">
        <v>45306</v>
      </c>
      <c r="P1304" s="2">
        <f t="shared" ca="1" si="40"/>
        <v>19</v>
      </c>
      <c r="Q1304" s="2">
        <f t="shared" ca="1" si="41"/>
        <v>223</v>
      </c>
      <c r="R1304" s="9">
        <f ca="1">ROUNDUP(YEARFRAC(tSeniority_Bonus[[#This Row],[DOH]],TODAY())*12,0)</f>
        <v>224</v>
      </c>
      <c r="S1304" s="10">
        <f ca="1">ROUND(tSeniority_Bonus[[#This Row],[YearFrac]]*$S$2,0)</f>
        <v>16352</v>
      </c>
      <c r="T1304" s="10">
        <f ca="1">IF(tSeniority_Bonus[[#This Row],[YearFrac]]*$S$2&lt;$S$3,$S$3,IF(tSeniority_Bonus[[#This Row],[YearFrac]]*$S$2&gt;$S$4,$S$4,tSeniority_Bonus[[#This Row],[YearFrac]]*$S$2))</f>
        <v>16352</v>
      </c>
      <c r="U1304" s="10">
        <f ca="1">IF(tSeniority_Bonus[[#This Row],[YearFrac]]*$S$2&lt;$S$3,$S$3,tSeniority_Bonus[[#This Row],[YearFrac]]*$S$2)</f>
        <v>16352</v>
      </c>
    </row>
    <row r="1305" spans="1:21">
      <c r="A1305" s="2">
        <v>1410287</v>
      </c>
      <c r="B1305" s="2">
        <v>1297</v>
      </c>
      <c r="C1305" s="2">
        <v>1297</v>
      </c>
      <c r="D1305" s="2" t="s">
        <v>1529</v>
      </c>
      <c r="E1305" s="3">
        <v>38586</v>
      </c>
      <c r="F1305" s="2" t="s">
        <v>322</v>
      </c>
      <c r="G1305" s="2" t="s">
        <v>15</v>
      </c>
      <c r="H1305" s="3">
        <v>44616</v>
      </c>
      <c r="K1305" s="2" t="s">
        <v>63</v>
      </c>
      <c r="L1305" s="2" t="s">
        <v>145</v>
      </c>
      <c r="N1305" t="s">
        <v>3440</v>
      </c>
      <c r="O1305" s="3">
        <v>45306</v>
      </c>
      <c r="P1305" s="2">
        <f t="shared" ca="1" si="40"/>
        <v>19</v>
      </c>
      <c r="Q1305" s="2">
        <f t="shared" ca="1" si="41"/>
        <v>223</v>
      </c>
      <c r="R1305" s="9">
        <f ca="1">ROUNDUP(YEARFRAC(tSeniority_Bonus[[#This Row],[DOH]],TODAY())*12,0)</f>
        <v>224</v>
      </c>
      <c r="S1305" s="10">
        <f ca="1">ROUND(tSeniority_Bonus[[#This Row],[YearFrac]]*$S$2,0)</f>
        <v>16352</v>
      </c>
      <c r="T1305" s="10">
        <f ca="1">IF(tSeniority_Bonus[[#This Row],[YearFrac]]*$S$2&lt;$S$3,$S$3,IF(tSeniority_Bonus[[#This Row],[YearFrac]]*$S$2&gt;$S$4,$S$4,tSeniority_Bonus[[#This Row],[YearFrac]]*$S$2))</f>
        <v>16352</v>
      </c>
      <c r="U1305" s="10">
        <f ca="1">IF(tSeniority_Bonus[[#This Row],[YearFrac]]*$S$2&lt;$S$3,$S$3,tSeniority_Bonus[[#This Row],[YearFrac]]*$S$2)</f>
        <v>16352</v>
      </c>
    </row>
    <row r="1306" spans="1:21">
      <c r="A1306" s="2">
        <v>1409417</v>
      </c>
      <c r="B1306" s="2">
        <v>1298</v>
      </c>
      <c r="C1306" s="2">
        <v>1298</v>
      </c>
      <c r="D1306" s="2" t="s">
        <v>1530</v>
      </c>
      <c r="E1306" s="3">
        <v>38586</v>
      </c>
      <c r="F1306" s="2" t="s">
        <v>322</v>
      </c>
      <c r="G1306" s="2" t="s">
        <v>15</v>
      </c>
      <c r="H1306" s="3">
        <v>44425</v>
      </c>
      <c r="K1306" s="2" t="s">
        <v>135</v>
      </c>
      <c r="L1306" s="2" t="s">
        <v>209</v>
      </c>
      <c r="N1306" t="s">
        <v>3440</v>
      </c>
      <c r="O1306" s="3">
        <v>45306</v>
      </c>
      <c r="P1306" s="2">
        <f t="shared" ca="1" si="40"/>
        <v>19</v>
      </c>
      <c r="Q1306" s="2">
        <f t="shared" ca="1" si="41"/>
        <v>223</v>
      </c>
      <c r="R1306" s="9">
        <f ca="1">ROUNDUP(YEARFRAC(tSeniority_Bonus[[#This Row],[DOH]],TODAY())*12,0)</f>
        <v>224</v>
      </c>
      <c r="S1306" s="10">
        <f ca="1">ROUND(tSeniority_Bonus[[#This Row],[YearFrac]]*$S$2,0)</f>
        <v>16352</v>
      </c>
      <c r="T1306" s="10">
        <f ca="1">IF(tSeniority_Bonus[[#This Row],[YearFrac]]*$S$2&lt;$S$3,$S$3,IF(tSeniority_Bonus[[#This Row],[YearFrac]]*$S$2&gt;$S$4,$S$4,tSeniority_Bonus[[#This Row],[YearFrac]]*$S$2))</f>
        <v>16352</v>
      </c>
      <c r="U1306" s="10">
        <f ca="1">IF(tSeniority_Bonus[[#This Row],[YearFrac]]*$S$2&lt;$S$3,$S$3,tSeniority_Bonus[[#This Row],[YearFrac]]*$S$2)</f>
        <v>16352</v>
      </c>
    </row>
    <row r="1307" spans="1:21">
      <c r="A1307" s="2">
        <v>1409411</v>
      </c>
      <c r="B1307" s="2">
        <v>1299</v>
      </c>
      <c r="C1307" s="2">
        <v>1299</v>
      </c>
      <c r="D1307" s="2" t="s">
        <v>1531</v>
      </c>
      <c r="E1307" s="3">
        <v>38586</v>
      </c>
      <c r="F1307" s="2" t="s">
        <v>14</v>
      </c>
      <c r="G1307" s="2" t="s">
        <v>15</v>
      </c>
      <c r="H1307" s="3">
        <v>46243</v>
      </c>
      <c r="K1307" s="2" t="s">
        <v>454</v>
      </c>
      <c r="L1307" s="2" t="s">
        <v>300</v>
      </c>
      <c r="N1307" t="s">
        <v>3440</v>
      </c>
      <c r="O1307" s="3">
        <v>45306</v>
      </c>
      <c r="P1307" s="2">
        <f t="shared" ca="1" si="40"/>
        <v>19</v>
      </c>
      <c r="Q1307" s="2">
        <f t="shared" ca="1" si="41"/>
        <v>223</v>
      </c>
      <c r="R1307" s="9">
        <f ca="1">ROUNDUP(YEARFRAC(tSeniority_Bonus[[#This Row],[DOH]],TODAY())*12,0)</f>
        <v>224</v>
      </c>
      <c r="S1307" s="10">
        <f ca="1">ROUND(tSeniority_Bonus[[#This Row],[YearFrac]]*$S$2,0)</f>
        <v>16352</v>
      </c>
      <c r="T1307" s="10">
        <f ca="1">IF(tSeniority_Bonus[[#This Row],[YearFrac]]*$S$2&lt;$S$3,$S$3,IF(tSeniority_Bonus[[#This Row],[YearFrac]]*$S$2&gt;$S$4,$S$4,tSeniority_Bonus[[#This Row],[YearFrac]]*$S$2))</f>
        <v>16352</v>
      </c>
      <c r="U1307" s="10">
        <f ca="1">IF(tSeniority_Bonus[[#This Row],[YearFrac]]*$S$2&lt;$S$3,$S$3,tSeniority_Bonus[[#This Row],[YearFrac]]*$S$2)</f>
        <v>16352</v>
      </c>
    </row>
    <row r="1308" spans="1:21">
      <c r="A1308" s="2">
        <v>1410285</v>
      </c>
      <c r="B1308" s="2">
        <v>1300</v>
      </c>
      <c r="C1308" s="2">
        <v>1300</v>
      </c>
      <c r="D1308" s="2" t="s">
        <v>1532</v>
      </c>
      <c r="E1308" s="3">
        <v>38586</v>
      </c>
      <c r="F1308" s="2" t="s">
        <v>57</v>
      </c>
      <c r="G1308" s="2" t="s">
        <v>15</v>
      </c>
      <c r="H1308" s="3">
        <v>46208</v>
      </c>
      <c r="K1308" s="2" t="s">
        <v>135</v>
      </c>
      <c r="L1308" s="2" t="s">
        <v>164</v>
      </c>
      <c r="N1308" t="s">
        <v>3440</v>
      </c>
      <c r="O1308" s="3">
        <v>45306</v>
      </c>
      <c r="P1308" s="2">
        <f t="shared" ca="1" si="40"/>
        <v>19</v>
      </c>
      <c r="Q1308" s="2">
        <f t="shared" ca="1" si="41"/>
        <v>223</v>
      </c>
      <c r="R1308" s="9">
        <f ca="1">ROUNDUP(YEARFRAC(tSeniority_Bonus[[#This Row],[DOH]],TODAY())*12,0)</f>
        <v>224</v>
      </c>
      <c r="S1308" s="10">
        <f ca="1">ROUND(tSeniority_Bonus[[#This Row],[YearFrac]]*$S$2,0)</f>
        <v>16352</v>
      </c>
      <c r="T1308" s="10">
        <f ca="1">IF(tSeniority_Bonus[[#This Row],[YearFrac]]*$S$2&lt;$S$3,$S$3,IF(tSeniority_Bonus[[#This Row],[YearFrac]]*$S$2&gt;$S$4,$S$4,tSeniority_Bonus[[#This Row],[YearFrac]]*$S$2))</f>
        <v>16352</v>
      </c>
      <c r="U1308" s="10">
        <f ca="1">IF(tSeniority_Bonus[[#This Row],[YearFrac]]*$S$2&lt;$S$3,$S$3,tSeniority_Bonus[[#This Row],[YearFrac]]*$S$2)</f>
        <v>16352</v>
      </c>
    </row>
    <row r="1309" spans="1:21">
      <c r="A1309" s="2">
        <v>1409412</v>
      </c>
      <c r="B1309" s="2">
        <v>1301</v>
      </c>
      <c r="C1309" s="2">
        <v>1301</v>
      </c>
      <c r="D1309" s="2" t="s">
        <v>1533</v>
      </c>
      <c r="E1309" s="3">
        <v>38586</v>
      </c>
      <c r="F1309" s="2" t="s">
        <v>19</v>
      </c>
      <c r="G1309" s="2" t="s">
        <v>15</v>
      </c>
      <c r="H1309" s="3">
        <v>44425</v>
      </c>
      <c r="J1309" s="2" t="s">
        <v>60</v>
      </c>
      <c r="K1309" s="2" t="s">
        <v>63</v>
      </c>
      <c r="L1309" s="2" t="s">
        <v>85</v>
      </c>
      <c r="N1309" t="s">
        <v>3440</v>
      </c>
      <c r="O1309" s="3">
        <v>45306</v>
      </c>
      <c r="P1309" s="2">
        <f t="shared" ca="1" si="40"/>
        <v>19</v>
      </c>
      <c r="Q1309" s="2">
        <f t="shared" ca="1" si="41"/>
        <v>223</v>
      </c>
      <c r="R1309" s="9">
        <f ca="1">ROUNDUP(YEARFRAC(tSeniority_Bonus[[#This Row],[DOH]],TODAY())*12,0)</f>
        <v>224</v>
      </c>
      <c r="S1309" s="10">
        <f ca="1">ROUND(tSeniority_Bonus[[#This Row],[YearFrac]]*$S$2,0)</f>
        <v>16352</v>
      </c>
      <c r="T1309" s="10">
        <f ca="1">IF(tSeniority_Bonus[[#This Row],[YearFrac]]*$S$2&lt;$S$3,$S$3,IF(tSeniority_Bonus[[#This Row],[YearFrac]]*$S$2&gt;$S$4,$S$4,tSeniority_Bonus[[#This Row],[YearFrac]]*$S$2))</f>
        <v>16352</v>
      </c>
      <c r="U1309" s="10">
        <f ca="1">IF(tSeniority_Bonus[[#This Row],[YearFrac]]*$S$2&lt;$S$3,$S$3,tSeniority_Bonus[[#This Row],[YearFrac]]*$S$2)</f>
        <v>16352</v>
      </c>
    </row>
    <row r="1310" spans="1:21">
      <c r="A1310" s="2">
        <v>1409413</v>
      </c>
      <c r="B1310" s="2">
        <v>1302</v>
      </c>
      <c r="C1310" s="2">
        <v>1302</v>
      </c>
      <c r="D1310" s="2" t="s">
        <v>1534</v>
      </c>
      <c r="E1310" s="3">
        <v>38586</v>
      </c>
      <c r="F1310" s="2" t="s">
        <v>24</v>
      </c>
      <c r="G1310" s="2" t="s">
        <v>638</v>
      </c>
      <c r="H1310" s="3">
        <v>46299</v>
      </c>
      <c r="K1310" s="2" t="s">
        <v>80</v>
      </c>
      <c r="L1310" s="2" t="s">
        <v>174</v>
      </c>
      <c r="N1310" t="s">
        <v>3440</v>
      </c>
      <c r="O1310" s="3">
        <v>45306</v>
      </c>
      <c r="P1310" s="2">
        <f t="shared" ca="1" si="40"/>
        <v>19</v>
      </c>
      <c r="Q1310" s="2">
        <f t="shared" ca="1" si="41"/>
        <v>223</v>
      </c>
      <c r="R1310" s="9">
        <f ca="1">ROUNDUP(YEARFRAC(tSeniority_Bonus[[#This Row],[DOH]],TODAY())*12,0)</f>
        <v>224</v>
      </c>
      <c r="S1310" s="10">
        <f ca="1">ROUND(tSeniority_Bonus[[#This Row],[YearFrac]]*$S$2,0)</f>
        <v>16352</v>
      </c>
      <c r="T1310" s="10">
        <f ca="1">IF(tSeniority_Bonus[[#This Row],[YearFrac]]*$S$2&lt;$S$3,$S$3,IF(tSeniority_Bonus[[#This Row],[YearFrac]]*$S$2&gt;$S$4,$S$4,tSeniority_Bonus[[#This Row],[YearFrac]]*$S$2))</f>
        <v>16352</v>
      </c>
      <c r="U1310" s="10">
        <f ca="1">IF(tSeniority_Bonus[[#This Row],[YearFrac]]*$S$2&lt;$S$3,$S$3,tSeniority_Bonus[[#This Row],[YearFrac]]*$S$2)</f>
        <v>16352</v>
      </c>
    </row>
    <row r="1311" spans="1:21">
      <c r="A1311" s="2">
        <v>1410286</v>
      </c>
      <c r="B1311" s="2">
        <v>1303</v>
      </c>
      <c r="C1311" s="2">
        <v>1303</v>
      </c>
      <c r="D1311" s="2" t="s">
        <v>1535</v>
      </c>
      <c r="E1311" s="3">
        <v>38586</v>
      </c>
      <c r="F1311" s="2" t="s">
        <v>322</v>
      </c>
      <c r="G1311" s="2" t="s">
        <v>15</v>
      </c>
      <c r="H1311" s="3">
        <v>45311</v>
      </c>
      <c r="K1311" s="2" t="s">
        <v>43</v>
      </c>
      <c r="L1311" s="2" t="s">
        <v>85</v>
      </c>
      <c r="N1311" t="s">
        <v>3440</v>
      </c>
      <c r="O1311" s="3">
        <v>45306</v>
      </c>
      <c r="P1311" s="2">
        <f t="shared" ca="1" si="40"/>
        <v>19</v>
      </c>
      <c r="Q1311" s="2">
        <f t="shared" ca="1" si="41"/>
        <v>223</v>
      </c>
      <c r="R1311" s="9">
        <f ca="1">ROUNDUP(YEARFRAC(tSeniority_Bonus[[#This Row],[DOH]],TODAY())*12,0)</f>
        <v>224</v>
      </c>
      <c r="S1311" s="10">
        <f ca="1">ROUND(tSeniority_Bonus[[#This Row],[YearFrac]]*$S$2,0)</f>
        <v>16352</v>
      </c>
      <c r="T1311" s="10">
        <f ca="1">IF(tSeniority_Bonus[[#This Row],[YearFrac]]*$S$2&lt;$S$3,$S$3,IF(tSeniority_Bonus[[#This Row],[YearFrac]]*$S$2&gt;$S$4,$S$4,tSeniority_Bonus[[#This Row],[YearFrac]]*$S$2))</f>
        <v>16352</v>
      </c>
      <c r="U1311" s="10">
        <f ca="1">IF(tSeniority_Bonus[[#This Row],[YearFrac]]*$S$2&lt;$S$3,$S$3,tSeniority_Bonus[[#This Row],[YearFrac]]*$S$2)</f>
        <v>16352</v>
      </c>
    </row>
    <row r="1312" spans="1:21">
      <c r="A1312" s="2">
        <v>1407075</v>
      </c>
      <c r="B1312" s="2">
        <v>1304</v>
      </c>
      <c r="C1312" s="2">
        <v>1304</v>
      </c>
      <c r="D1312" s="2" t="s">
        <v>1536</v>
      </c>
      <c r="E1312" s="3">
        <v>38586</v>
      </c>
      <c r="F1312" s="2" t="s">
        <v>28</v>
      </c>
      <c r="G1312" s="2" t="s">
        <v>15</v>
      </c>
      <c r="H1312" s="3">
        <v>46124</v>
      </c>
      <c r="J1312" s="2" t="s">
        <v>60</v>
      </c>
      <c r="K1312" s="2" t="s">
        <v>69</v>
      </c>
      <c r="L1312" s="2" t="s">
        <v>597</v>
      </c>
      <c r="N1312" t="s">
        <v>3440</v>
      </c>
      <c r="O1312" s="3">
        <v>45306</v>
      </c>
      <c r="P1312" s="2">
        <f t="shared" ca="1" si="40"/>
        <v>19</v>
      </c>
      <c r="Q1312" s="2">
        <f t="shared" ca="1" si="41"/>
        <v>223</v>
      </c>
      <c r="R1312" s="9">
        <f ca="1">ROUNDUP(YEARFRAC(tSeniority_Bonus[[#This Row],[DOH]],TODAY())*12,0)</f>
        <v>224</v>
      </c>
      <c r="S1312" s="10">
        <f ca="1">ROUND(tSeniority_Bonus[[#This Row],[YearFrac]]*$S$2,0)</f>
        <v>16352</v>
      </c>
      <c r="T1312" s="10">
        <f ca="1">IF(tSeniority_Bonus[[#This Row],[YearFrac]]*$S$2&lt;$S$3,$S$3,IF(tSeniority_Bonus[[#This Row],[YearFrac]]*$S$2&gt;$S$4,$S$4,tSeniority_Bonus[[#This Row],[YearFrac]]*$S$2))</f>
        <v>16352</v>
      </c>
      <c r="U1312" s="10">
        <f ca="1">IF(tSeniority_Bonus[[#This Row],[YearFrac]]*$S$2&lt;$S$3,$S$3,tSeniority_Bonus[[#This Row],[YearFrac]]*$S$2)</f>
        <v>16352</v>
      </c>
    </row>
    <row r="1313" spans="1:21">
      <c r="A1313" s="2">
        <v>1409414</v>
      </c>
      <c r="B1313" s="2">
        <v>1305</v>
      </c>
      <c r="C1313" s="2">
        <v>1305</v>
      </c>
      <c r="D1313" s="2" t="s">
        <v>1537</v>
      </c>
      <c r="E1313" s="3">
        <v>38586</v>
      </c>
      <c r="F1313" s="2" t="s">
        <v>322</v>
      </c>
      <c r="G1313" s="2" t="s">
        <v>15</v>
      </c>
      <c r="H1313" s="3">
        <v>45351</v>
      </c>
      <c r="J1313" s="2" t="s">
        <v>60</v>
      </c>
      <c r="K1313" s="2" t="s">
        <v>43</v>
      </c>
      <c r="L1313" s="2" t="s">
        <v>432</v>
      </c>
      <c r="N1313" t="s">
        <v>3440</v>
      </c>
      <c r="O1313" s="3">
        <v>45306</v>
      </c>
      <c r="P1313" s="2">
        <f t="shared" ca="1" si="40"/>
        <v>19</v>
      </c>
      <c r="Q1313" s="2">
        <f t="shared" ca="1" si="41"/>
        <v>223</v>
      </c>
      <c r="R1313" s="9">
        <f ca="1">ROUNDUP(YEARFRAC(tSeniority_Bonus[[#This Row],[DOH]],TODAY())*12,0)</f>
        <v>224</v>
      </c>
      <c r="S1313" s="10">
        <f ca="1">ROUND(tSeniority_Bonus[[#This Row],[YearFrac]]*$S$2,0)</f>
        <v>16352</v>
      </c>
      <c r="T1313" s="10">
        <f ca="1">IF(tSeniority_Bonus[[#This Row],[YearFrac]]*$S$2&lt;$S$3,$S$3,IF(tSeniority_Bonus[[#This Row],[YearFrac]]*$S$2&gt;$S$4,$S$4,tSeniority_Bonus[[#This Row],[YearFrac]]*$S$2))</f>
        <v>16352</v>
      </c>
      <c r="U1313" s="10">
        <f ca="1">IF(tSeniority_Bonus[[#This Row],[YearFrac]]*$S$2&lt;$S$3,$S$3,tSeniority_Bonus[[#This Row],[YearFrac]]*$S$2)</f>
        <v>16352</v>
      </c>
    </row>
    <row r="1314" spans="1:21">
      <c r="A1314" s="2">
        <v>1413402</v>
      </c>
      <c r="B1314" s="2">
        <v>1306</v>
      </c>
      <c r="C1314" s="2">
        <v>1306</v>
      </c>
      <c r="D1314" s="2" t="s">
        <v>1538</v>
      </c>
      <c r="E1314" s="3">
        <v>38593</v>
      </c>
      <c r="F1314" s="2" t="s">
        <v>322</v>
      </c>
      <c r="G1314" s="2" t="s">
        <v>15</v>
      </c>
      <c r="H1314" s="3">
        <v>44458</v>
      </c>
      <c r="K1314" s="2" t="s">
        <v>63</v>
      </c>
      <c r="L1314" s="2" t="s">
        <v>188</v>
      </c>
      <c r="N1314" t="s">
        <v>3440</v>
      </c>
      <c r="O1314" s="3">
        <v>45306</v>
      </c>
      <c r="P1314" s="2">
        <f t="shared" ca="1" si="40"/>
        <v>19</v>
      </c>
      <c r="Q1314" s="2">
        <f t="shared" ca="1" si="41"/>
        <v>223</v>
      </c>
      <c r="R1314" s="9">
        <f ca="1">ROUNDUP(YEARFRAC(tSeniority_Bonus[[#This Row],[DOH]],TODAY())*12,0)</f>
        <v>224</v>
      </c>
      <c r="S1314" s="10">
        <f ca="1">ROUND(tSeniority_Bonus[[#This Row],[YearFrac]]*$S$2,0)</f>
        <v>16352</v>
      </c>
      <c r="T1314" s="10">
        <f ca="1">IF(tSeniority_Bonus[[#This Row],[YearFrac]]*$S$2&lt;$S$3,$S$3,IF(tSeniority_Bonus[[#This Row],[YearFrac]]*$S$2&gt;$S$4,$S$4,tSeniority_Bonus[[#This Row],[YearFrac]]*$S$2))</f>
        <v>16352</v>
      </c>
      <c r="U1314" s="10">
        <f ca="1">IF(tSeniority_Bonus[[#This Row],[YearFrac]]*$S$2&lt;$S$3,$S$3,tSeniority_Bonus[[#This Row],[YearFrac]]*$S$2)</f>
        <v>16352</v>
      </c>
    </row>
    <row r="1315" spans="1:21">
      <c r="A1315" s="2">
        <v>1413403</v>
      </c>
      <c r="B1315" s="2">
        <v>1307</v>
      </c>
      <c r="C1315" s="2">
        <v>1307</v>
      </c>
      <c r="D1315" s="2" t="s">
        <v>1539</v>
      </c>
      <c r="E1315" s="3">
        <v>38601</v>
      </c>
      <c r="F1315" s="2" t="s">
        <v>28</v>
      </c>
      <c r="G1315" s="2" t="s">
        <v>15</v>
      </c>
      <c r="H1315" s="3">
        <v>46000</v>
      </c>
      <c r="K1315" s="2" t="s">
        <v>427</v>
      </c>
      <c r="L1315" s="2" t="s">
        <v>1357</v>
      </c>
      <c r="N1315" t="s">
        <v>3440</v>
      </c>
      <c r="O1315" s="3">
        <v>45306</v>
      </c>
      <c r="P1315" s="2">
        <f t="shared" ca="1" si="40"/>
        <v>19</v>
      </c>
      <c r="Q1315" s="2">
        <f t="shared" ca="1" si="41"/>
        <v>222</v>
      </c>
      <c r="R1315" s="9">
        <f ca="1">ROUNDUP(YEARFRAC(tSeniority_Bonus[[#This Row],[DOH]],TODAY())*12,0)</f>
        <v>223</v>
      </c>
      <c r="S1315" s="10">
        <f ca="1">ROUND(tSeniority_Bonus[[#This Row],[YearFrac]]*$S$2,0)</f>
        <v>16279</v>
      </c>
      <c r="T1315" s="10">
        <f ca="1">IF(tSeniority_Bonus[[#This Row],[YearFrac]]*$S$2&lt;$S$3,$S$3,IF(tSeniority_Bonus[[#This Row],[YearFrac]]*$S$2&gt;$S$4,$S$4,tSeniority_Bonus[[#This Row],[YearFrac]]*$S$2))</f>
        <v>16279</v>
      </c>
      <c r="U1315" s="10">
        <f ca="1">IF(tSeniority_Bonus[[#This Row],[YearFrac]]*$S$2&lt;$S$3,$S$3,tSeniority_Bonus[[#This Row],[YearFrac]]*$S$2)</f>
        <v>16279</v>
      </c>
    </row>
    <row r="1316" spans="1:21">
      <c r="A1316" s="2">
        <v>1413404</v>
      </c>
      <c r="B1316" s="2">
        <v>1308</v>
      </c>
      <c r="C1316" s="2">
        <v>1308</v>
      </c>
      <c r="D1316" s="2" t="s">
        <v>1540</v>
      </c>
      <c r="E1316" s="3">
        <v>38601</v>
      </c>
      <c r="F1316" s="2" t="s">
        <v>14</v>
      </c>
      <c r="G1316" s="2" t="s">
        <v>15</v>
      </c>
      <c r="H1316" s="3">
        <v>46243</v>
      </c>
      <c r="K1316" s="2" t="s">
        <v>135</v>
      </c>
      <c r="L1316" s="2" t="s">
        <v>263</v>
      </c>
      <c r="N1316" t="s">
        <v>3440</v>
      </c>
      <c r="O1316" s="3">
        <v>45306</v>
      </c>
      <c r="P1316" s="2">
        <f t="shared" ca="1" si="40"/>
        <v>19</v>
      </c>
      <c r="Q1316" s="2">
        <f t="shared" ca="1" si="41"/>
        <v>222</v>
      </c>
      <c r="R1316" s="9">
        <f ca="1">ROUNDUP(YEARFRAC(tSeniority_Bonus[[#This Row],[DOH]],TODAY())*12,0)</f>
        <v>223</v>
      </c>
      <c r="S1316" s="10">
        <f ca="1">ROUND(tSeniority_Bonus[[#This Row],[YearFrac]]*$S$2,0)</f>
        <v>16279</v>
      </c>
      <c r="T1316" s="10">
        <f ca="1">IF(tSeniority_Bonus[[#This Row],[YearFrac]]*$S$2&lt;$S$3,$S$3,IF(tSeniority_Bonus[[#This Row],[YearFrac]]*$S$2&gt;$S$4,$S$4,tSeniority_Bonus[[#This Row],[YearFrac]]*$S$2))</f>
        <v>16279</v>
      </c>
      <c r="U1316" s="10">
        <f ca="1">IF(tSeniority_Bonus[[#This Row],[YearFrac]]*$S$2&lt;$S$3,$S$3,tSeniority_Bonus[[#This Row],[YearFrac]]*$S$2)</f>
        <v>16279</v>
      </c>
    </row>
    <row r="1317" spans="1:21">
      <c r="A1317" s="2">
        <v>1362702</v>
      </c>
      <c r="B1317" s="2">
        <v>1309</v>
      </c>
      <c r="C1317" s="2">
        <v>1309</v>
      </c>
      <c r="D1317" s="2" t="s">
        <v>1541</v>
      </c>
      <c r="E1317" s="3">
        <v>38606</v>
      </c>
      <c r="F1317" s="2" t="s">
        <v>24</v>
      </c>
      <c r="G1317" s="2" t="s">
        <v>638</v>
      </c>
      <c r="H1317" s="3">
        <v>46361</v>
      </c>
      <c r="K1317" s="2" t="s">
        <v>126</v>
      </c>
      <c r="L1317" s="2" t="s">
        <v>1067</v>
      </c>
      <c r="N1317" t="s">
        <v>3440</v>
      </c>
      <c r="O1317" s="3">
        <v>45306</v>
      </c>
      <c r="P1317" s="2">
        <f t="shared" ca="1" si="40"/>
        <v>19</v>
      </c>
      <c r="Q1317" s="2">
        <f t="shared" ca="1" si="41"/>
        <v>222</v>
      </c>
      <c r="R1317" s="9">
        <f ca="1">ROUNDUP(YEARFRAC(tSeniority_Bonus[[#This Row],[DOH]],TODAY())*12,0)</f>
        <v>223</v>
      </c>
      <c r="S1317" s="10">
        <f ca="1">ROUND(tSeniority_Bonus[[#This Row],[YearFrac]]*$S$2,0)</f>
        <v>16279</v>
      </c>
      <c r="T1317" s="10">
        <f ca="1">IF(tSeniority_Bonus[[#This Row],[YearFrac]]*$S$2&lt;$S$3,$S$3,IF(tSeniority_Bonus[[#This Row],[YearFrac]]*$S$2&gt;$S$4,$S$4,tSeniority_Bonus[[#This Row],[YearFrac]]*$S$2))</f>
        <v>16279</v>
      </c>
      <c r="U1317" s="10">
        <f ca="1">IF(tSeniority_Bonus[[#This Row],[YearFrac]]*$S$2&lt;$S$3,$S$3,tSeniority_Bonus[[#This Row],[YearFrac]]*$S$2)</f>
        <v>16279</v>
      </c>
    </row>
    <row r="1318" spans="1:21">
      <c r="A1318" s="2">
        <v>1397267</v>
      </c>
      <c r="B1318" s="2">
        <v>1310</v>
      </c>
      <c r="C1318" s="2">
        <v>1310</v>
      </c>
      <c r="D1318" s="2" t="s">
        <v>1542</v>
      </c>
      <c r="E1318" s="3">
        <v>38606</v>
      </c>
      <c r="F1318" s="2" t="s">
        <v>28</v>
      </c>
      <c r="G1318" s="2" t="s">
        <v>15</v>
      </c>
      <c r="H1318" s="3">
        <v>44913</v>
      </c>
      <c r="K1318" s="2" t="s">
        <v>126</v>
      </c>
      <c r="L1318" s="2" t="s">
        <v>945</v>
      </c>
      <c r="N1318" t="s">
        <v>3440</v>
      </c>
      <c r="O1318" s="3">
        <v>45306</v>
      </c>
      <c r="P1318" s="2">
        <f t="shared" ca="1" si="40"/>
        <v>19</v>
      </c>
      <c r="Q1318" s="2">
        <f t="shared" ca="1" si="41"/>
        <v>222</v>
      </c>
      <c r="R1318" s="9">
        <f ca="1">ROUNDUP(YEARFRAC(tSeniority_Bonus[[#This Row],[DOH]],TODAY())*12,0)</f>
        <v>223</v>
      </c>
      <c r="S1318" s="10">
        <f ca="1">ROUND(tSeniority_Bonus[[#This Row],[YearFrac]]*$S$2,0)</f>
        <v>16279</v>
      </c>
      <c r="T1318" s="10">
        <f ca="1">IF(tSeniority_Bonus[[#This Row],[YearFrac]]*$S$2&lt;$S$3,$S$3,IF(tSeniority_Bonus[[#This Row],[YearFrac]]*$S$2&gt;$S$4,$S$4,tSeniority_Bonus[[#This Row],[YearFrac]]*$S$2))</f>
        <v>16279</v>
      </c>
      <c r="U1318" s="10">
        <f ca="1">IF(tSeniority_Bonus[[#This Row],[YearFrac]]*$S$2&lt;$S$3,$S$3,tSeniority_Bonus[[#This Row],[YearFrac]]*$S$2)</f>
        <v>16279</v>
      </c>
    </row>
    <row r="1319" spans="1:21">
      <c r="A1319" s="2">
        <v>1397772</v>
      </c>
      <c r="B1319" s="2">
        <v>1311</v>
      </c>
      <c r="C1319" s="2">
        <v>1311</v>
      </c>
      <c r="D1319" s="2" t="s">
        <v>1543</v>
      </c>
      <c r="E1319" s="3">
        <v>38606</v>
      </c>
      <c r="F1319" s="2" t="s">
        <v>246</v>
      </c>
      <c r="G1319" s="2" t="s">
        <v>15</v>
      </c>
      <c r="H1319" s="3"/>
      <c r="K1319" s="2" t="s">
        <v>45</v>
      </c>
      <c r="L1319" s="2" t="s">
        <v>441</v>
      </c>
      <c r="N1319" t="s">
        <v>3440</v>
      </c>
      <c r="O1319" s="3">
        <v>45306</v>
      </c>
      <c r="P1319" s="2">
        <f t="shared" ca="1" si="40"/>
        <v>19</v>
      </c>
      <c r="Q1319" s="2">
        <f t="shared" ca="1" si="41"/>
        <v>222</v>
      </c>
      <c r="R1319" s="9">
        <f ca="1">ROUNDUP(YEARFRAC(tSeniority_Bonus[[#This Row],[DOH]],TODAY())*12,0)</f>
        <v>223</v>
      </c>
      <c r="S1319" s="10">
        <f ca="1">ROUND(tSeniority_Bonus[[#This Row],[YearFrac]]*$S$2,0)</f>
        <v>16279</v>
      </c>
      <c r="T1319" s="10">
        <f ca="1">IF(tSeniority_Bonus[[#This Row],[YearFrac]]*$S$2&lt;$S$3,$S$3,IF(tSeniority_Bonus[[#This Row],[YearFrac]]*$S$2&gt;$S$4,$S$4,tSeniority_Bonus[[#This Row],[YearFrac]]*$S$2))</f>
        <v>16279</v>
      </c>
      <c r="U1319" s="10">
        <f ca="1">IF(tSeniority_Bonus[[#This Row],[YearFrac]]*$S$2&lt;$S$3,$S$3,tSeniority_Bonus[[#This Row],[YearFrac]]*$S$2)</f>
        <v>16279</v>
      </c>
    </row>
    <row r="1320" spans="1:21">
      <c r="A1320" s="2">
        <v>1397313</v>
      </c>
      <c r="B1320" s="2">
        <v>1312</v>
      </c>
      <c r="C1320" s="2">
        <v>1312</v>
      </c>
      <c r="D1320" s="2" t="s">
        <v>1544</v>
      </c>
      <c r="E1320" s="3">
        <v>38606</v>
      </c>
      <c r="F1320" s="2" t="s">
        <v>28</v>
      </c>
      <c r="G1320" s="2" t="s">
        <v>15</v>
      </c>
      <c r="H1320" s="3">
        <v>44913</v>
      </c>
      <c r="K1320" s="2" t="s">
        <v>135</v>
      </c>
      <c r="L1320" s="2" t="s">
        <v>166</v>
      </c>
      <c r="N1320" t="s">
        <v>3440</v>
      </c>
      <c r="O1320" s="3">
        <v>45306</v>
      </c>
      <c r="P1320" s="2">
        <f t="shared" ca="1" si="40"/>
        <v>19</v>
      </c>
      <c r="Q1320" s="2">
        <f t="shared" ca="1" si="41"/>
        <v>222</v>
      </c>
      <c r="R1320" s="9">
        <f ca="1">ROUNDUP(YEARFRAC(tSeniority_Bonus[[#This Row],[DOH]],TODAY())*12,0)</f>
        <v>223</v>
      </c>
      <c r="S1320" s="10">
        <f ca="1">ROUND(tSeniority_Bonus[[#This Row],[YearFrac]]*$S$2,0)</f>
        <v>16279</v>
      </c>
      <c r="T1320" s="10">
        <f ca="1">IF(tSeniority_Bonus[[#This Row],[YearFrac]]*$S$2&lt;$S$3,$S$3,IF(tSeniority_Bonus[[#This Row],[YearFrac]]*$S$2&gt;$S$4,$S$4,tSeniority_Bonus[[#This Row],[YearFrac]]*$S$2))</f>
        <v>16279</v>
      </c>
      <c r="U1320" s="10">
        <f ca="1">IF(tSeniority_Bonus[[#This Row],[YearFrac]]*$S$2&lt;$S$3,$S$3,tSeniority_Bonus[[#This Row],[YearFrac]]*$S$2)</f>
        <v>16279</v>
      </c>
    </row>
    <row r="1321" spans="1:21">
      <c r="A1321" s="2">
        <v>1420410</v>
      </c>
      <c r="B1321" s="2">
        <v>1313</v>
      </c>
      <c r="C1321" s="2">
        <v>1313</v>
      </c>
      <c r="D1321" s="2" t="s">
        <v>1545</v>
      </c>
      <c r="E1321" s="3">
        <v>38607</v>
      </c>
      <c r="F1321" s="2" t="s">
        <v>322</v>
      </c>
      <c r="G1321" s="2" t="s">
        <v>15</v>
      </c>
      <c r="H1321" s="3">
        <v>45351</v>
      </c>
      <c r="K1321" s="2" t="s">
        <v>25</v>
      </c>
      <c r="L1321" s="2" t="s">
        <v>781</v>
      </c>
      <c r="N1321" t="s">
        <v>3440</v>
      </c>
      <c r="O1321" s="3">
        <v>45306</v>
      </c>
      <c r="P1321" s="2">
        <f t="shared" ca="1" si="40"/>
        <v>19</v>
      </c>
      <c r="Q1321" s="2">
        <f t="shared" ca="1" si="41"/>
        <v>222</v>
      </c>
      <c r="R1321" s="9">
        <f ca="1">ROUNDUP(YEARFRAC(tSeniority_Bonus[[#This Row],[DOH]],TODAY())*12,0)</f>
        <v>223</v>
      </c>
      <c r="S1321" s="10">
        <f ca="1">ROUND(tSeniority_Bonus[[#This Row],[YearFrac]]*$S$2,0)</f>
        <v>16279</v>
      </c>
      <c r="T1321" s="10">
        <f ca="1">IF(tSeniority_Bonus[[#This Row],[YearFrac]]*$S$2&lt;$S$3,$S$3,IF(tSeniority_Bonus[[#This Row],[YearFrac]]*$S$2&gt;$S$4,$S$4,tSeniority_Bonus[[#This Row],[YearFrac]]*$S$2))</f>
        <v>16279</v>
      </c>
      <c r="U1321" s="10">
        <f ca="1">IF(tSeniority_Bonus[[#This Row],[YearFrac]]*$S$2&lt;$S$3,$S$3,tSeniority_Bonus[[#This Row],[YearFrac]]*$S$2)</f>
        <v>16279</v>
      </c>
    </row>
    <row r="1322" spans="1:21">
      <c r="A1322" s="2">
        <v>1413002</v>
      </c>
      <c r="B1322" s="2">
        <v>1314</v>
      </c>
      <c r="C1322" s="2">
        <v>1314</v>
      </c>
      <c r="D1322" s="2" t="s">
        <v>1546</v>
      </c>
      <c r="E1322" s="3">
        <v>38607</v>
      </c>
      <c r="F1322" s="2" t="s">
        <v>57</v>
      </c>
      <c r="G1322" s="2" t="s">
        <v>15</v>
      </c>
      <c r="H1322" s="3">
        <v>46182</v>
      </c>
      <c r="K1322" s="2" t="s">
        <v>135</v>
      </c>
      <c r="L1322" s="2" t="s">
        <v>174</v>
      </c>
      <c r="N1322" t="s">
        <v>3440</v>
      </c>
      <c r="O1322" s="3">
        <v>45306</v>
      </c>
      <c r="P1322" s="2">
        <f t="shared" ca="1" si="40"/>
        <v>19</v>
      </c>
      <c r="Q1322" s="2">
        <f t="shared" ca="1" si="41"/>
        <v>222</v>
      </c>
      <c r="R1322" s="9">
        <f ca="1">ROUNDUP(YEARFRAC(tSeniority_Bonus[[#This Row],[DOH]],TODAY())*12,0)</f>
        <v>223</v>
      </c>
      <c r="S1322" s="10">
        <f ca="1">ROUND(tSeniority_Bonus[[#This Row],[YearFrac]]*$S$2,0)</f>
        <v>16279</v>
      </c>
      <c r="T1322" s="10">
        <f ca="1">IF(tSeniority_Bonus[[#This Row],[YearFrac]]*$S$2&lt;$S$3,$S$3,IF(tSeniority_Bonus[[#This Row],[YearFrac]]*$S$2&gt;$S$4,$S$4,tSeniority_Bonus[[#This Row],[YearFrac]]*$S$2))</f>
        <v>16279</v>
      </c>
      <c r="U1322" s="10">
        <f ca="1">IF(tSeniority_Bonus[[#This Row],[YearFrac]]*$S$2&lt;$S$3,$S$3,tSeniority_Bonus[[#This Row],[YearFrac]]*$S$2)</f>
        <v>16279</v>
      </c>
    </row>
    <row r="1323" spans="1:21">
      <c r="A1323" s="2">
        <v>1420392</v>
      </c>
      <c r="B1323" s="2">
        <v>1315</v>
      </c>
      <c r="C1323" s="2">
        <v>1315</v>
      </c>
      <c r="D1323" s="2" t="s">
        <v>1547</v>
      </c>
      <c r="E1323" s="3">
        <v>38612</v>
      </c>
      <c r="F1323" s="2" t="s">
        <v>57</v>
      </c>
      <c r="G1323" s="2" t="s">
        <v>15</v>
      </c>
      <c r="H1323" s="3">
        <v>46182</v>
      </c>
      <c r="K1323" s="2" t="s">
        <v>63</v>
      </c>
      <c r="L1323" s="2" t="s">
        <v>94</v>
      </c>
      <c r="N1323" t="s">
        <v>3440</v>
      </c>
      <c r="O1323" s="3">
        <v>45306</v>
      </c>
      <c r="P1323" s="2">
        <f t="shared" ca="1" si="40"/>
        <v>19</v>
      </c>
      <c r="Q1323" s="2">
        <f t="shared" ca="1" si="41"/>
        <v>222</v>
      </c>
      <c r="R1323" s="9">
        <f ca="1">ROUNDUP(YEARFRAC(tSeniority_Bonus[[#This Row],[DOH]],TODAY())*12,0)</f>
        <v>223</v>
      </c>
      <c r="S1323" s="10">
        <f ca="1">ROUND(tSeniority_Bonus[[#This Row],[YearFrac]]*$S$2,0)</f>
        <v>16279</v>
      </c>
      <c r="T1323" s="10">
        <f ca="1">IF(tSeniority_Bonus[[#This Row],[YearFrac]]*$S$2&lt;$S$3,$S$3,IF(tSeniority_Bonus[[#This Row],[YearFrac]]*$S$2&gt;$S$4,$S$4,tSeniority_Bonus[[#This Row],[YearFrac]]*$S$2))</f>
        <v>16279</v>
      </c>
      <c r="U1323" s="10">
        <f ca="1">IF(tSeniority_Bonus[[#This Row],[YearFrac]]*$S$2&lt;$S$3,$S$3,tSeniority_Bonus[[#This Row],[YearFrac]]*$S$2)</f>
        <v>16279</v>
      </c>
    </row>
    <row r="1324" spans="1:21">
      <c r="A1324" s="2">
        <v>1416384</v>
      </c>
      <c r="B1324" s="2">
        <v>1316</v>
      </c>
      <c r="C1324" s="2">
        <v>1316</v>
      </c>
      <c r="D1324" s="2" t="s">
        <v>1548</v>
      </c>
      <c r="E1324" s="3">
        <v>38614</v>
      </c>
      <c r="F1324" s="2" t="s">
        <v>57</v>
      </c>
      <c r="G1324" s="2" t="s">
        <v>15</v>
      </c>
      <c r="H1324" s="3">
        <v>46243</v>
      </c>
      <c r="K1324" s="2" t="s">
        <v>147</v>
      </c>
      <c r="L1324" s="2" t="s">
        <v>92</v>
      </c>
      <c r="N1324" t="s">
        <v>3440</v>
      </c>
      <c r="O1324" s="3">
        <v>45306</v>
      </c>
      <c r="P1324" s="2">
        <f t="shared" ca="1" si="40"/>
        <v>19</v>
      </c>
      <c r="Q1324" s="2">
        <f t="shared" ca="1" si="41"/>
        <v>222</v>
      </c>
      <c r="R1324" s="9">
        <f ca="1">ROUNDUP(YEARFRAC(tSeniority_Bonus[[#This Row],[DOH]],TODAY())*12,0)</f>
        <v>223</v>
      </c>
      <c r="S1324" s="10">
        <f ca="1">ROUND(tSeniority_Bonus[[#This Row],[YearFrac]]*$S$2,0)</f>
        <v>16279</v>
      </c>
      <c r="T1324" s="10">
        <f ca="1">IF(tSeniority_Bonus[[#This Row],[YearFrac]]*$S$2&lt;$S$3,$S$3,IF(tSeniority_Bonus[[#This Row],[YearFrac]]*$S$2&gt;$S$4,$S$4,tSeniority_Bonus[[#This Row],[YearFrac]]*$S$2))</f>
        <v>16279</v>
      </c>
      <c r="U1324" s="10">
        <f ca="1">IF(tSeniority_Bonus[[#This Row],[YearFrac]]*$S$2&lt;$S$3,$S$3,tSeniority_Bonus[[#This Row],[YearFrac]]*$S$2)</f>
        <v>16279</v>
      </c>
    </row>
    <row r="1325" spans="1:21">
      <c r="A1325" s="2">
        <v>1416383</v>
      </c>
      <c r="B1325" s="2">
        <v>1317</v>
      </c>
      <c r="C1325" s="2">
        <v>1317</v>
      </c>
      <c r="D1325" s="2" t="s">
        <v>1549</v>
      </c>
      <c r="E1325" s="3">
        <v>38614</v>
      </c>
      <c r="F1325" s="2" t="s">
        <v>322</v>
      </c>
      <c r="G1325" s="2" t="s">
        <v>15</v>
      </c>
      <c r="H1325" s="3">
        <v>46427</v>
      </c>
      <c r="K1325" s="2" t="s">
        <v>135</v>
      </c>
      <c r="L1325" s="2" t="s">
        <v>1346</v>
      </c>
      <c r="N1325" t="s">
        <v>3440</v>
      </c>
      <c r="O1325" s="3">
        <v>45306</v>
      </c>
      <c r="P1325" s="2">
        <f t="shared" ca="1" si="40"/>
        <v>19</v>
      </c>
      <c r="Q1325" s="2">
        <f t="shared" ca="1" si="41"/>
        <v>222</v>
      </c>
      <c r="R1325" s="9">
        <f ca="1">ROUNDUP(YEARFRAC(tSeniority_Bonus[[#This Row],[DOH]],TODAY())*12,0)</f>
        <v>223</v>
      </c>
      <c r="S1325" s="10">
        <f ca="1">ROUND(tSeniority_Bonus[[#This Row],[YearFrac]]*$S$2,0)</f>
        <v>16279</v>
      </c>
      <c r="T1325" s="10">
        <f ca="1">IF(tSeniority_Bonus[[#This Row],[YearFrac]]*$S$2&lt;$S$3,$S$3,IF(tSeniority_Bonus[[#This Row],[YearFrac]]*$S$2&gt;$S$4,$S$4,tSeniority_Bonus[[#This Row],[YearFrac]]*$S$2))</f>
        <v>16279</v>
      </c>
      <c r="U1325" s="10">
        <f ca="1">IF(tSeniority_Bonus[[#This Row],[YearFrac]]*$S$2&lt;$S$3,$S$3,tSeniority_Bonus[[#This Row],[YearFrac]]*$S$2)</f>
        <v>16279</v>
      </c>
    </row>
    <row r="1326" spans="1:21">
      <c r="A1326" s="2">
        <v>1416386</v>
      </c>
      <c r="B1326" s="2">
        <v>1318</v>
      </c>
      <c r="C1326" s="2">
        <v>1318</v>
      </c>
      <c r="D1326" s="2" t="s">
        <v>1550</v>
      </c>
      <c r="E1326" s="3">
        <v>38614</v>
      </c>
      <c r="F1326" s="2" t="s">
        <v>322</v>
      </c>
      <c r="G1326" s="2" t="s">
        <v>15</v>
      </c>
      <c r="H1326" s="3">
        <v>44728</v>
      </c>
      <c r="J1326" s="2" t="s">
        <v>35</v>
      </c>
      <c r="K1326" s="2" t="s">
        <v>427</v>
      </c>
      <c r="L1326" s="2" t="s">
        <v>176</v>
      </c>
      <c r="N1326" t="s">
        <v>3440</v>
      </c>
      <c r="O1326" s="3">
        <v>45306</v>
      </c>
      <c r="P1326" s="2">
        <f t="shared" ca="1" si="40"/>
        <v>19</v>
      </c>
      <c r="Q1326" s="2">
        <f t="shared" ca="1" si="41"/>
        <v>222</v>
      </c>
      <c r="R1326" s="9">
        <f ca="1">ROUNDUP(YEARFRAC(tSeniority_Bonus[[#This Row],[DOH]],TODAY())*12,0)</f>
        <v>223</v>
      </c>
      <c r="S1326" s="10">
        <f ca="1">ROUND(tSeniority_Bonus[[#This Row],[YearFrac]]*$S$2,0)</f>
        <v>16279</v>
      </c>
      <c r="T1326" s="10">
        <f ca="1">IF(tSeniority_Bonus[[#This Row],[YearFrac]]*$S$2&lt;$S$3,$S$3,IF(tSeniority_Bonus[[#This Row],[YearFrac]]*$S$2&gt;$S$4,$S$4,tSeniority_Bonus[[#This Row],[YearFrac]]*$S$2))</f>
        <v>16279</v>
      </c>
      <c r="U1326" s="10">
        <f ca="1">IF(tSeniority_Bonus[[#This Row],[YearFrac]]*$S$2&lt;$S$3,$S$3,tSeniority_Bonus[[#This Row],[YearFrac]]*$S$2)</f>
        <v>16279</v>
      </c>
    </row>
    <row r="1327" spans="1:21">
      <c r="A1327" s="2">
        <v>1420412</v>
      </c>
      <c r="B1327" s="2">
        <v>1319</v>
      </c>
      <c r="C1327" s="2">
        <v>1319</v>
      </c>
      <c r="D1327" s="2" t="s">
        <v>1551</v>
      </c>
      <c r="E1327" s="3">
        <v>38621</v>
      </c>
      <c r="F1327" s="2" t="s">
        <v>31</v>
      </c>
      <c r="G1327" s="2" t="s">
        <v>15</v>
      </c>
      <c r="H1327" s="3">
        <v>46378</v>
      </c>
      <c r="K1327" s="2" t="s">
        <v>126</v>
      </c>
      <c r="L1327" s="2" t="s">
        <v>356</v>
      </c>
      <c r="N1327" t="s">
        <v>3440</v>
      </c>
      <c r="O1327" s="3">
        <v>45306</v>
      </c>
      <c r="P1327" s="2">
        <f t="shared" ca="1" si="40"/>
        <v>19</v>
      </c>
      <c r="Q1327" s="2">
        <f t="shared" ca="1" si="41"/>
        <v>222</v>
      </c>
      <c r="R1327" s="9">
        <f ca="1">ROUNDUP(YEARFRAC(tSeniority_Bonus[[#This Row],[DOH]],TODAY())*12,0)</f>
        <v>223</v>
      </c>
      <c r="S1327" s="10">
        <f ca="1">ROUND(tSeniority_Bonus[[#This Row],[YearFrac]]*$S$2,0)</f>
        <v>16279</v>
      </c>
      <c r="T1327" s="10">
        <f ca="1">IF(tSeniority_Bonus[[#This Row],[YearFrac]]*$S$2&lt;$S$3,$S$3,IF(tSeniority_Bonus[[#This Row],[YearFrac]]*$S$2&gt;$S$4,$S$4,tSeniority_Bonus[[#This Row],[YearFrac]]*$S$2))</f>
        <v>16279</v>
      </c>
      <c r="U1327" s="10">
        <f ca="1">IF(tSeniority_Bonus[[#This Row],[YearFrac]]*$S$2&lt;$S$3,$S$3,tSeniority_Bonus[[#This Row],[YearFrac]]*$S$2)</f>
        <v>16279</v>
      </c>
    </row>
    <row r="1328" spans="1:21">
      <c r="A1328" s="2">
        <v>1424992</v>
      </c>
      <c r="B1328" s="2">
        <v>1320</v>
      </c>
      <c r="C1328" s="2">
        <v>1320</v>
      </c>
      <c r="D1328" s="2" t="s">
        <v>1552</v>
      </c>
      <c r="E1328" s="3">
        <v>38621</v>
      </c>
      <c r="F1328" s="2" t="s">
        <v>31</v>
      </c>
      <c r="G1328" s="2" t="s">
        <v>15</v>
      </c>
      <c r="H1328" s="3">
        <v>46243</v>
      </c>
      <c r="K1328" s="2" t="s">
        <v>52</v>
      </c>
      <c r="L1328" s="2" t="s">
        <v>259</v>
      </c>
      <c r="N1328" t="s">
        <v>3440</v>
      </c>
      <c r="O1328" s="3">
        <v>45306</v>
      </c>
      <c r="P1328" s="2">
        <f t="shared" ca="1" si="40"/>
        <v>19</v>
      </c>
      <c r="Q1328" s="2">
        <f t="shared" ca="1" si="41"/>
        <v>222</v>
      </c>
      <c r="R1328" s="9">
        <f ca="1">ROUNDUP(YEARFRAC(tSeniority_Bonus[[#This Row],[DOH]],TODAY())*12,0)</f>
        <v>223</v>
      </c>
      <c r="S1328" s="10">
        <f ca="1">ROUND(tSeniority_Bonus[[#This Row],[YearFrac]]*$S$2,0)</f>
        <v>16279</v>
      </c>
      <c r="T1328" s="10">
        <f ca="1">IF(tSeniority_Bonus[[#This Row],[YearFrac]]*$S$2&lt;$S$3,$S$3,IF(tSeniority_Bonus[[#This Row],[YearFrac]]*$S$2&gt;$S$4,$S$4,tSeniority_Bonus[[#This Row],[YearFrac]]*$S$2))</f>
        <v>16279</v>
      </c>
      <c r="U1328" s="10">
        <f ca="1">IF(tSeniority_Bonus[[#This Row],[YearFrac]]*$S$2&lt;$S$3,$S$3,tSeniority_Bonus[[#This Row],[YearFrac]]*$S$2)</f>
        <v>16279</v>
      </c>
    </row>
    <row r="1329" spans="1:21">
      <c r="A1329" s="2">
        <v>1421997</v>
      </c>
      <c r="B1329" s="2">
        <v>1321</v>
      </c>
      <c r="C1329" s="2">
        <v>1321</v>
      </c>
      <c r="D1329" s="2" t="s">
        <v>1553</v>
      </c>
      <c r="E1329" s="3">
        <v>38621</v>
      </c>
      <c r="F1329" s="2" t="s">
        <v>28</v>
      </c>
      <c r="G1329" s="2" t="s">
        <v>15</v>
      </c>
      <c r="H1329" s="3">
        <v>46029</v>
      </c>
      <c r="K1329" s="2" t="s">
        <v>25</v>
      </c>
      <c r="L1329" s="2" t="s">
        <v>209</v>
      </c>
      <c r="N1329" t="s">
        <v>3440</v>
      </c>
      <c r="O1329" s="3">
        <v>45306</v>
      </c>
      <c r="P1329" s="2">
        <f t="shared" ca="1" si="40"/>
        <v>19</v>
      </c>
      <c r="Q1329" s="2">
        <f t="shared" ca="1" si="41"/>
        <v>222</v>
      </c>
      <c r="R1329" s="9">
        <f ca="1">ROUNDUP(YEARFRAC(tSeniority_Bonus[[#This Row],[DOH]],TODAY())*12,0)</f>
        <v>223</v>
      </c>
      <c r="S1329" s="10">
        <f ca="1">ROUND(tSeniority_Bonus[[#This Row],[YearFrac]]*$S$2,0)</f>
        <v>16279</v>
      </c>
      <c r="T1329" s="10">
        <f ca="1">IF(tSeniority_Bonus[[#This Row],[YearFrac]]*$S$2&lt;$S$3,$S$3,IF(tSeniority_Bonus[[#This Row],[YearFrac]]*$S$2&gt;$S$4,$S$4,tSeniority_Bonus[[#This Row],[YearFrac]]*$S$2))</f>
        <v>16279</v>
      </c>
      <c r="U1329" s="10">
        <f ca="1">IF(tSeniority_Bonus[[#This Row],[YearFrac]]*$S$2&lt;$S$3,$S$3,tSeniority_Bonus[[#This Row],[YearFrac]]*$S$2)</f>
        <v>16279</v>
      </c>
    </row>
    <row r="1330" spans="1:21">
      <c r="A1330" s="2">
        <v>1423176</v>
      </c>
      <c r="B1330" s="2">
        <v>1322</v>
      </c>
      <c r="C1330" s="2">
        <v>1322</v>
      </c>
      <c r="D1330" s="2" t="s">
        <v>1554</v>
      </c>
      <c r="E1330" s="3">
        <v>38621</v>
      </c>
      <c r="F1330" s="2" t="s">
        <v>57</v>
      </c>
      <c r="G1330" s="2" t="s">
        <v>15</v>
      </c>
      <c r="H1330" s="3">
        <v>46300</v>
      </c>
      <c r="K1330" s="2" t="s">
        <v>63</v>
      </c>
      <c r="L1330" s="2" t="s">
        <v>174</v>
      </c>
      <c r="N1330" t="s">
        <v>3440</v>
      </c>
      <c r="O1330" s="3">
        <v>45306</v>
      </c>
      <c r="P1330" s="2">
        <f t="shared" ca="1" si="40"/>
        <v>19</v>
      </c>
      <c r="Q1330" s="2">
        <f t="shared" ca="1" si="41"/>
        <v>222</v>
      </c>
      <c r="R1330" s="9">
        <f ca="1">ROUNDUP(YEARFRAC(tSeniority_Bonus[[#This Row],[DOH]],TODAY())*12,0)</f>
        <v>223</v>
      </c>
      <c r="S1330" s="10">
        <f ca="1">ROUND(tSeniority_Bonus[[#This Row],[YearFrac]]*$S$2,0)</f>
        <v>16279</v>
      </c>
      <c r="T1330" s="10">
        <f ca="1">IF(tSeniority_Bonus[[#This Row],[YearFrac]]*$S$2&lt;$S$3,$S$3,IF(tSeniority_Bonus[[#This Row],[YearFrac]]*$S$2&gt;$S$4,$S$4,tSeniority_Bonus[[#This Row],[YearFrac]]*$S$2))</f>
        <v>16279</v>
      </c>
      <c r="U1330" s="10">
        <f ca="1">IF(tSeniority_Bonus[[#This Row],[YearFrac]]*$S$2&lt;$S$3,$S$3,tSeniority_Bonus[[#This Row],[YearFrac]]*$S$2)</f>
        <v>16279</v>
      </c>
    </row>
    <row r="1331" spans="1:21">
      <c r="A1331" s="2">
        <v>1416217</v>
      </c>
      <c r="B1331" s="2">
        <v>1323</v>
      </c>
      <c r="C1331" s="2">
        <v>1323</v>
      </c>
      <c r="D1331" s="2" t="s">
        <v>1555</v>
      </c>
      <c r="E1331" s="3">
        <v>38621</v>
      </c>
      <c r="F1331" s="2" t="s">
        <v>322</v>
      </c>
      <c r="G1331" s="2" t="s">
        <v>15</v>
      </c>
      <c r="H1331" s="3">
        <v>44649</v>
      </c>
      <c r="K1331" s="2" t="s">
        <v>43</v>
      </c>
      <c r="L1331" s="2" t="s">
        <v>164</v>
      </c>
      <c r="N1331" t="s">
        <v>3440</v>
      </c>
      <c r="O1331" s="3">
        <v>45306</v>
      </c>
      <c r="P1331" s="2">
        <f t="shared" ca="1" si="40"/>
        <v>19</v>
      </c>
      <c r="Q1331" s="2">
        <f t="shared" ca="1" si="41"/>
        <v>222</v>
      </c>
      <c r="R1331" s="9">
        <f ca="1">ROUNDUP(YEARFRAC(tSeniority_Bonus[[#This Row],[DOH]],TODAY())*12,0)</f>
        <v>223</v>
      </c>
      <c r="S1331" s="10">
        <f ca="1">ROUND(tSeniority_Bonus[[#This Row],[YearFrac]]*$S$2,0)</f>
        <v>16279</v>
      </c>
      <c r="T1331" s="10">
        <f ca="1">IF(tSeniority_Bonus[[#This Row],[YearFrac]]*$S$2&lt;$S$3,$S$3,IF(tSeniority_Bonus[[#This Row],[YearFrac]]*$S$2&gt;$S$4,$S$4,tSeniority_Bonus[[#This Row],[YearFrac]]*$S$2))</f>
        <v>16279</v>
      </c>
      <c r="U1331" s="10">
        <f ca="1">IF(tSeniority_Bonus[[#This Row],[YearFrac]]*$S$2&lt;$S$3,$S$3,tSeniority_Bonus[[#This Row],[YearFrac]]*$S$2)</f>
        <v>16279</v>
      </c>
    </row>
    <row r="1332" spans="1:21">
      <c r="A1332" s="2">
        <v>1423177</v>
      </c>
      <c r="B1332" s="2">
        <v>1324</v>
      </c>
      <c r="C1332" s="2">
        <v>1324</v>
      </c>
      <c r="D1332" s="2" t="s">
        <v>1556</v>
      </c>
      <c r="E1332" s="3">
        <v>38621</v>
      </c>
      <c r="F1332" s="2" t="s">
        <v>24</v>
      </c>
      <c r="G1332" s="2" t="s">
        <v>638</v>
      </c>
      <c r="H1332" s="3">
        <v>46208</v>
      </c>
      <c r="K1332" s="2" t="s">
        <v>16</v>
      </c>
      <c r="L1332" s="2" t="s">
        <v>300</v>
      </c>
      <c r="N1332" t="s">
        <v>3440</v>
      </c>
      <c r="O1332" s="3">
        <v>45306</v>
      </c>
      <c r="P1332" s="2">
        <f t="shared" ca="1" si="40"/>
        <v>19</v>
      </c>
      <c r="Q1332" s="2">
        <f t="shared" ca="1" si="41"/>
        <v>222</v>
      </c>
      <c r="R1332" s="9">
        <f ca="1">ROUNDUP(YEARFRAC(tSeniority_Bonus[[#This Row],[DOH]],TODAY())*12,0)</f>
        <v>223</v>
      </c>
      <c r="S1332" s="10">
        <f ca="1">ROUND(tSeniority_Bonus[[#This Row],[YearFrac]]*$S$2,0)</f>
        <v>16279</v>
      </c>
      <c r="T1332" s="10">
        <f ca="1">IF(tSeniority_Bonus[[#This Row],[YearFrac]]*$S$2&lt;$S$3,$S$3,IF(tSeniority_Bonus[[#This Row],[YearFrac]]*$S$2&gt;$S$4,$S$4,tSeniority_Bonus[[#This Row],[YearFrac]]*$S$2))</f>
        <v>16279</v>
      </c>
      <c r="U1332" s="10">
        <f ca="1">IF(tSeniority_Bonus[[#This Row],[YearFrac]]*$S$2&lt;$S$3,$S$3,tSeniority_Bonus[[#This Row],[YearFrac]]*$S$2)</f>
        <v>16279</v>
      </c>
    </row>
    <row r="1333" spans="1:21">
      <c r="A1333" s="2">
        <v>1424991</v>
      </c>
      <c r="B1333" s="2">
        <v>1325</v>
      </c>
      <c r="C1333" s="2">
        <v>1325</v>
      </c>
      <c r="D1333" s="2" t="s">
        <v>1557</v>
      </c>
      <c r="E1333" s="3">
        <v>38621</v>
      </c>
      <c r="F1333" s="2" t="s">
        <v>19</v>
      </c>
      <c r="G1333" s="2" t="s">
        <v>15</v>
      </c>
      <c r="H1333" s="3">
        <v>44764</v>
      </c>
      <c r="J1333" s="2" t="s">
        <v>60</v>
      </c>
      <c r="K1333" s="2" t="s">
        <v>454</v>
      </c>
      <c r="L1333" s="2" t="s">
        <v>242</v>
      </c>
      <c r="N1333" t="s">
        <v>3440</v>
      </c>
      <c r="O1333" s="3">
        <v>45306</v>
      </c>
      <c r="P1333" s="2">
        <f t="shared" ca="1" si="40"/>
        <v>19</v>
      </c>
      <c r="Q1333" s="2">
        <f t="shared" ca="1" si="41"/>
        <v>222</v>
      </c>
      <c r="R1333" s="9">
        <f ca="1">ROUNDUP(YEARFRAC(tSeniority_Bonus[[#This Row],[DOH]],TODAY())*12,0)</f>
        <v>223</v>
      </c>
      <c r="S1333" s="10">
        <f ca="1">ROUND(tSeniority_Bonus[[#This Row],[YearFrac]]*$S$2,0)</f>
        <v>16279</v>
      </c>
      <c r="T1333" s="10">
        <f ca="1">IF(tSeniority_Bonus[[#This Row],[YearFrac]]*$S$2&lt;$S$3,$S$3,IF(tSeniority_Bonus[[#This Row],[YearFrac]]*$S$2&gt;$S$4,$S$4,tSeniority_Bonus[[#This Row],[YearFrac]]*$S$2))</f>
        <v>16279</v>
      </c>
      <c r="U1333" s="10">
        <f ca="1">IF(tSeniority_Bonus[[#This Row],[YearFrac]]*$S$2&lt;$S$3,$S$3,tSeniority_Bonus[[#This Row],[YearFrac]]*$S$2)</f>
        <v>16279</v>
      </c>
    </row>
    <row r="1334" spans="1:21">
      <c r="A1334" s="2">
        <v>1414739</v>
      </c>
      <c r="B1334" s="2">
        <v>1326</v>
      </c>
      <c r="C1334" s="2">
        <v>1326</v>
      </c>
      <c r="D1334" s="2" t="s">
        <v>1558</v>
      </c>
      <c r="E1334" s="3">
        <v>38621</v>
      </c>
      <c r="F1334" s="2" t="s">
        <v>57</v>
      </c>
      <c r="G1334" s="2" t="s">
        <v>15</v>
      </c>
      <c r="H1334" s="3">
        <v>46243</v>
      </c>
      <c r="K1334" s="2" t="s">
        <v>16</v>
      </c>
      <c r="L1334" s="2" t="s">
        <v>401</v>
      </c>
      <c r="N1334" t="s">
        <v>3440</v>
      </c>
      <c r="O1334" s="3">
        <v>45306</v>
      </c>
      <c r="P1334" s="2">
        <f t="shared" ca="1" si="40"/>
        <v>19</v>
      </c>
      <c r="Q1334" s="2">
        <f t="shared" ca="1" si="41"/>
        <v>222</v>
      </c>
      <c r="R1334" s="9">
        <f ca="1">ROUNDUP(YEARFRAC(tSeniority_Bonus[[#This Row],[DOH]],TODAY())*12,0)</f>
        <v>223</v>
      </c>
      <c r="S1334" s="10">
        <f ca="1">ROUND(tSeniority_Bonus[[#This Row],[YearFrac]]*$S$2,0)</f>
        <v>16279</v>
      </c>
      <c r="T1334" s="10">
        <f ca="1">IF(tSeniority_Bonus[[#This Row],[YearFrac]]*$S$2&lt;$S$3,$S$3,IF(tSeniority_Bonus[[#This Row],[YearFrac]]*$S$2&gt;$S$4,$S$4,tSeniority_Bonus[[#This Row],[YearFrac]]*$S$2))</f>
        <v>16279</v>
      </c>
      <c r="U1334" s="10">
        <f ca="1">IF(tSeniority_Bonus[[#This Row],[YearFrac]]*$S$2&lt;$S$3,$S$3,tSeniority_Bonus[[#This Row],[YearFrac]]*$S$2)</f>
        <v>16279</v>
      </c>
    </row>
    <row r="1335" spans="1:21">
      <c r="A1335" s="2">
        <v>1425146</v>
      </c>
      <c r="B1335" s="2">
        <v>1327</v>
      </c>
      <c r="C1335" s="2">
        <v>1327</v>
      </c>
      <c r="D1335" s="2" t="s">
        <v>1559</v>
      </c>
      <c r="E1335" s="3">
        <v>38635</v>
      </c>
      <c r="F1335" s="2" t="s">
        <v>28</v>
      </c>
      <c r="G1335" s="2" t="s">
        <v>15</v>
      </c>
      <c r="H1335" s="3">
        <v>44826</v>
      </c>
      <c r="K1335" s="2" t="s">
        <v>52</v>
      </c>
      <c r="L1335" s="2" t="s">
        <v>204</v>
      </c>
      <c r="N1335" t="s">
        <v>3440</v>
      </c>
      <c r="O1335" s="3">
        <v>45306</v>
      </c>
      <c r="P1335" s="2">
        <f t="shared" ca="1" si="40"/>
        <v>19</v>
      </c>
      <c r="Q1335" s="2">
        <f t="shared" ca="1" si="41"/>
        <v>221</v>
      </c>
      <c r="R1335" s="9">
        <f ca="1">ROUNDUP(YEARFRAC(tSeniority_Bonus[[#This Row],[DOH]],TODAY())*12,0)</f>
        <v>222</v>
      </c>
      <c r="S1335" s="10">
        <f ca="1">ROUND(tSeniority_Bonus[[#This Row],[YearFrac]]*$S$2,0)</f>
        <v>16206</v>
      </c>
      <c r="T1335" s="10">
        <f ca="1">IF(tSeniority_Bonus[[#This Row],[YearFrac]]*$S$2&lt;$S$3,$S$3,IF(tSeniority_Bonus[[#This Row],[YearFrac]]*$S$2&gt;$S$4,$S$4,tSeniority_Bonus[[#This Row],[YearFrac]]*$S$2))</f>
        <v>16206</v>
      </c>
      <c r="U1335" s="10">
        <f ca="1">IF(tSeniority_Bonus[[#This Row],[YearFrac]]*$S$2&lt;$S$3,$S$3,tSeniority_Bonus[[#This Row],[YearFrac]]*$S$2)</f>
        <v>16206</v>
      </c>
    </row>
    <row r="1336" spans="1:21">
      <c r="A1336" s="2">
        <v>1425147</v>
      </c>
      <c r="B1336" s="2">
        <v>1328</v>
      </c>
      <c r="C1336" s="2">
        <v>1328</v>
      </c>
      <c r="D1336" s="2" t="s">
        <v>1560</v>
      </c>
      <c r="E1336" s="3">
        <v>38635</v>
      </c>
      <c r="F1336" s="2" t="s">
        <v>57</v>
      </c>
      <c r="G1336" s="2" t="s">
        <v>15</v>
      </c>
      <c r="H1336" s="3">
        <v>46182</v>
      </c>
      <c r="K1336" s="2" t="s">
        <v>63</v>
      </c>
      <c r="L1336" s="2" t="s">
        <v>237</v>
      </c>
      <c r="N1336" t="s">
        <v>3440</v>
      </c>
      <c r="O1336" s="3">
        <v>45306</v>
      </c>
      <c r="P1336" s="2">
        <f t="shared" ca="1" si="40"/>
        <v>19</v>
      </c>
      <c r="Q1336" s="2">
        <f t="shared" ca="1" si="41"/>
        <v>221</v>
      </c>
      <c r="R1336" s="9">
        <f ca="1">ROUNDUP(YEARFRAC(tSeniority_Bonus[[#This Row],[DOH]],TODAY())*12,0)</f>
        <v>222</v>
      </c>
      <c r="S1336" s="10">
        <f ca="1">ROUND(tSeniority_Bonus[[#This Row],[YearFrac]]*$S$2,0)</f>
        <v>16206</v>
      </c>
      <c r="T1336" s="10">
        <f ca="1">IF(tSeniority_Bonus[[#This Row],[YearFrac]]*$S$2&lt;$S$3,$S$3,IF(tSeniority_Bonus[[#This Row],[YearFrac]]*$S$2&gt;$S$4,$S$4,tSeniority_Bonus[[#This Row],[YearFrac]]*$S$2))</f>
        <v>16206</v>
      </c>
      <c r="U1336" s="10">
        <f ca="1">IF(tSeniority_Bonus[[#This Row],[YearFrac]]*$S$2&lt;$S$3,$S$3,tSeniority_Bonus[[#This Row],[YearFrac]]*$S$2)</f>
        <v>16206</v>
      </c>
    </row>
    <row r="1337" spans="1:21">
      <c r="A1337" s="2">
        <v>1425145</v>
      </c>
      <c r="B1337" s="2">
        <v>1329</v>
      </c>
      <c r="C1337" s="2">
        <v>1329</v>
      </c>
      <c r="D1337" s="2" t="s">
        <v>1561</v>
      </c>
      <c r="E1337" s="3">
        <v>38635</v>
      </c>
      <c r="F1337" s="2" t="s">
        <v>28</v>
      </c>
      <c r="G1337" s="2" t="s">
        <v>15</v>
      </c>
      <c r="H1337" s="3">
        <v>45785</v>
      </c>
      <c r="K1337" s="2" t="s">
        <v>147</v>
      </c>
      <c r="L1337" s="2" t="s">
        <v>370</v>
      </c>
      <c r="N1337" t="s">
        <v>3440</v>
      </c>
      <c r="O1337" s="3">
        <v>45306</v>
      </c>
      <c r="P1337" s="2">
        <f t="shared" ca="1" si="40"/>
        <v>19</v>
      </c>
      <c r="Q1337" s="2">
        <f t="shared" ca="1" si="41"/>
        <v>221</v>
      </c>
      <c r="R1337" s="9">
        <f ca="1">ROUNDUP(YEARFRAC(tSeniority_Bonus[[#This Row],[DOH]],TODAY())*12,0)</f>
        <v>222</v>
      </c>
      <c r="S1337" s="10">
        <f ca="1">ROUND(tSeniority_Bonus[[#This Row],[YearFrac]]*$S$2,0)</f>
        <v>16206</v>
      </c>
      <c r="T1337" s="10">
        <f ca="1">IF(tSeniority_Bonus[[#This Row],[YearFrac]]*$S$2&lt;$S$3,$S$3,IF(tSeniority_Bonus[[#This Row],[YearFrac]]*$S$2&gt;$S$4,$S$4,tSeniority_Bonus[[#This Row],[YearFrac]]*$S$2))</f>
        <v>16206</v>
      </c>
      <c r="U1337" s="10">
        <f ca="1">IF(tSeniority_Bonus[[#This Row],[YearFrac]]*$S$2&lt;$S$3,$S$3,tSeniority_Bonus[[#This Row],[YearFrac]]*$S$2)</f>
        <v>16206</v>
      </c>
    </row>
    <row r="1338" spans="1:21">
      <c r="A1338" s="2">
        <v>1431745</v>
      </c>
      <c r="B1338" s="2">
        <v>1330</v>
      </c>
      <c r="C1338" s="2">
        <v>1330</v>
      </c>
      <c r="D1338" s="2" t="s">
        <v>1562</v>
      </c>
      <c r="E1338" s="3">
        <v>38635</v>
      </c>
      <c r="F1338" s="2" t="s">
        <v>31</v>
      </c>
      <c r="G1338" s="2" t="s">
        <v>15</v>
      </c>
      <c r="H1338" s="3">
        <v>46243</v>
      </c>
      <c r="K1338" s="2" t="s">
        <v>63</v>
      </c>
      <c r="L1338" s="2" t="s">
        <v>285</v>
      </c>
      <c r="N1338" t="s">
        <v>3440</v>
      </c>
      <c r="O1338" s="3">
        <v>45306</v>
      </c>
      <c r="P1338" s="2">
        <f t="shared" ca="1" si="40"/>
        <v>19</v>
      </c>
      <c r="Q1338" s="2">
        <f t="shared" ca="1" si="41"/>
        <v>221</v>
      </c>
      <c r="R1338" s="9">
        <f ca="1">ROUNDUP(YEARFRAC(tSeniority_Bonus[[#This Row],[DOH]],TODAY())*12,0)</f>
        <v>222</v>
      </c>
      <c r="S1338" s="10">
        <f ca="1">ROUND(tSeniority_Bonus[[#This Row],[YearFrac]]*$S$2,0)</f>
        <v>16206</v>
      </c>
      <c r="T1338" s="10">
        <f ca="1">IF(tSeniority_Bonus[[#This Row],[YearFrac]]*$S$2&lt;$S$3,$S$3,IF(tSeniority_Bonus[[#This Row],[YearFrac]]*$S$2&gt;$S$4,$S$4,tSeniority_Bonus[[#This Row],[YearFrac]]*$S$2))</f>
        <v>16206</v>
      </c>
      <c r="U1338" s="10">
        <f ca="1">IF(tSeniority_Bonus[[#This Row],[YearFrac]]*$S$2&lt;$S$3,$S$3,tSeniority_Bonus[[#This Row],[YearFrac]]*$S$2)</f>
        <v>16206</v>
      </c>
    </row>
    <row r="1339" spans="1:21">
      <c r="A1339" s="2">
        <v>1431754</v>
      </c>
      <c r="B1339" s="2">
        <v>1331</v>
      </c>
      <c r="C1339" s="2">
        <v>1331</v>
      </c>
      <c r="D1339" s="2" t="s">
        <v>1563</v>
      </c>
      <c r="E1339" s="3">
        <v>38640</v>
      </c>
      <c r="F1339" s="2" t="s">
        <v>28</v>
      </c>
      <c r="G1339" s="2" t="s">
        <v>15</v>
      </c>
      <c r="H1339" s="3">
        <v>46078</v>
      </c>
      <c r="K1339" s="2" t="s">
        <v>38</v>
      </c>
      <c r="L1339" s="2" t="s">
        <v>171</v>
      </c>
      <c r="N1339" t="s">
        <v>3440</v>
      </c>
      <c r="O1339" s="3">
        <v>45306</v>
      </c>
      <c r="P1339" s="2">
        <f t="shared" ca="1" si="40"/>
        <v>19</v>
      </c>
      <c r="Q1339" s="2">
        <f t="shared" ca="1" si="41"/>
        <v>221</v>
      </c>
      <c r="R1339" s="9">
        <f ca="1">ROUNDUP(YEARFRAC(tSeniority_Bonus[[#This Row],[DOH]],TODAY())*12,0)</f>
        <v>222</v>
      </c>
      <c r="S1339" s="10">
        <f ca="1">ROUND(tSeniority_Bonus[[#This Row],[YearFrac]]*$S$2,0)</f>
        <v>16206</v>
      </c>
      <c r="T1339" s="10">
        <f ca="1">IF(tSeniority_Bonus[[#This Row],[YearFrac]]*$S$2&lt;$S$3,$S$3,IF(tSeniority_Bonus[[#This Row],[YearFrac]]*$S$2&gt;$S$4,$S$4,tSeniority_Bonus[[#This Row],[YearFrac]]*$S$2))</f>
        <v>16206</v>
      </c>
      <c r="U1339" s="10">
        <f ca="1">IF(tSeniority_Bonus[[#This Row],[YearFrac]]*$S$2&lt;$S$3,$S$3,tSeniority_Bonus[[#This Row],[YearFrac]]*$S$2)</f>
        <v>16206</v>
      </c>
    </row>
    <row r="1340" spans="1:21">
      <c r="A1340" s="2">
        <v>1420417</v>
      </c>
      <c r="B1340" s="2">
        <v>1332</v>
      </c>
      <c r="C1340" s="2">
        <v>1332</v>
      </c>
      <c r="D1340" s="2" t="s">
        <v>1564</v>
      </c>
      <c r="E1340" s="3">
        <v>38642</v>
      </c>
      <c r="F1340" s="2" t="s">
        <v>322</v>
      </c>
      <c r="G1340" s="2" t="s">
        <v>15</v>
      </c>
      <c r="H1340" s="3">
        <v>44681</v>
      </c>
      <c r="K1340" s="2" t="s">
        <v>43</v>
      </c>
      <c r="L1340" s="2" t="s">
        <v>92</v>
      </c>
      <c r="N1340" t="s">
        <v>3440</v>
      </c>
      <c r="O1340" s="3">
        <v>45306</v>
      </c>
      <c r="P1340" s="2">
        <f t="shared" ca="1" si="40"/>
        <v>19</v>
      </c>
      <c r="Q1340" s="2">
        <f t="shared" ca="1" si="41"/>
        <v>221</v>
      </c>
      <c r="R1340" s="9">
        <f ca="1">ROUNDUP(YEARFRAC(tSeniority_Bonus[[#This Row],[DOH]],TODAY())*12,0)</f>
        <v>222</v>
      </c>
      <c r="S1340" s="10">
        <f ca="1">ROUND(tSeniority_Bonus[[#This Row],[YearFrac]]*$S$2,0)</f>
        <v>16206</v>
      </c>
      <c r="T1340" s="10">
        <f ca="1">IF(tSeniority_Bonus[[#This Row],[YearFrac]]*$S$2&lt;$S$3,$S$3,IF(tSeniority_Bonus[[#This Row],[YearFrac]]*$S$2&gt;$S$4,$S$4,tSeniority_Bonus[[#This Row],[YearFrac]]*$S$2))</f>
        <v>16206</v>
      </c>
      <c r="U1340" s="10">
        <f ca="1">IF(tSeniority_Bonus[[#This Row],[YearFrac]]*$S$2&lt;$S$3,$S$3,tSeniority_Bonus[[#This Row],[YearFrac]]*$S$2)</f>
        <v>16206</v>
      </c>
    </row>
    <row r="1341" spans="1:21">
      <c r="A1341" s="2">
        <v>1421945</v>
      </c>
      <c r="B1341" s="2">
        <v>1333</v>
      </c>
      <c r="C1341" s="2">
        <v>1333</v>
      </c>
      <c r="D1341" s="2" t="s">
        <v>1565</v>
      </c>
      <c r="E1341" s="3">
        <v>38649</v>
      </c>
      <c r="F1341" s="2" t="s">
        <v>322</v>
      </c>
      <c r="G1341" s="2" t="s">
        <v>15</v>
      </c>
      <c r="H1341" s="3">
        <v>44521</v>
      </c>
      <c r="K1341" s="2" t="s">
        <v>63</v>
      </c>
      <c r="L1341" s="2" t="s">
        <v>58</v>
      </c>
      <c r="N1341" t="s">
        <v>3440</v>
      </c>
      <c r="O1341" s="3">
        <v>45306</v>
      </c>
      <c r="P1341" s="2">
        <f t="shared" ca="1" si="40"/>
        <v>19</v>
      </c>
      <c r="Q1341" s="2">
        <f t="shared" ca="1" si="41"/>
        <v>221</v>
      </c>
      <c r="R1341" s="9">
        <f ca="1">ROUNDUP(YEARFRAC(tSeniority_Bonus[[#This Row],[DOH]],TODAY())*12,0)</f>
        <v>222</v>
      </c>
      <c r="S1341" s="10">
        <f ca="1">ROUND(tSeniority_Bonus[[#This Row],[YearFrac]]*$S$2,0)</f>
        <v>16206</v>
      </c>
      <c r="T1341" s="10">
        <f ca="1">IF(tSeniority_Bonus[[#This Row],[YearFrac]]*$S$2&lt;$S$3,$S$3,IF(tSeniority_Bonus[[#This Row],[YearFrac]]*$S$2&gt;$S$4,$S$4,tSeniority_Bonus[[#This Row],[YearFrac]]*$S$2))</f>
        <v>16206</v>
      </c>
      <c r="U1341" s="10">
        <f ca="1">IF(tSeniority_Bonus[[#This Row],[YearFrac]]*$S$2&lt;$S$3,$S$3,tSeniority_Bonus[[#This Row],[YearFrac]]*$S$2)</f>
        <v>16206</v>
      </c>
    </row>
    <row r="1342" spans="1:21">
      <c r="A1342" s="2">
        <v>1431756</v>
      </c>
      <c r="B1342" s="2">
        <v>1334</v>
      </c>
      <c r="C1342" s="2">
        <v>1334</v>
      </c>
      <c r="D1342" s="2" t="s">
        <v>1566</v>
      </c>
      <c r="E1342" s="3">
        <v>38649</v>
      </c>
      <c r="F1342" s="2" t="s">
        <v>57</v>
      </c>
      <c r="G1342" s="2" t="s">
        <v>15</v>
      </c>
      <c r="H1342" s="3">
        <v>46243</v>
      </c>
      <c r="K1342" s="2" t="s">
        <v>135</v>
      </c>
      <c r="L1342" s="2" t="s">
        <v>176</v>
      </c>
      <c r="N1342" t="s">
        <v>3440</v>
      </c>
      <c r="O1342" s="3">
        <v>45306</v>
      </c>
      <c r="P1342" s="2">
        <f t="shared" ca="1" si="40"/>
        <v>19</v>
      </c>
      <c r="Q1342" s="2">
        <f t="shared" ca="1" si="41"/>
        <v>221</v>
      </c>
      <c r="R1342" s="9">
        <f ca="1">ROUNDUP(YEARFRAC(tSeniority_Bonus[[#This Row],[DOH]],TODAY())*12,0)</f>
        <v>222</v>
      </c>
      <c r="S1342" s="10">
        <f ca="1">ROUND(tSeniority_Bonus[[#This Row],[YearFrac]]*$S$2,0)</f>
        <v>16206</v>
      </c>
      <c r="T1342" s="10">
        <f ca="1">IF(tSeniority_Bonus[[#This Row],[YearFrac]]*$S$2&lt;$S$3,$S$3,IF(tSeniority_Bonus[[#This Row],[YearFrac]]*$S$2&gt;$S$4,$S$4,tSeniority_Bonus[[#This Row],[YearFrac]]*$S$2))</f>
        <v>16206</v>
      </c>
      <c r="U1342" s="10">
        <f ca="1">IF(tSeniority_Bonus[[#This Row],[YearFrac]]*$S$2&lt;$S$3,$S$3,tSeniority_Bonus[[#This Row],[YearFrac]]*$S$2)</f>
        <v>16206</v>
      </c>
    </row>
    <row r="1343" spans="1:21">
      <c r="A1343" s="2">
        <v>1425344</v>
      </c>
      <c r="B1343" s="2">
        <v>1335</v>
      </c>
      <c r="C1343" s="2">
        <v>1335</v>
      </c>
      <c r="D1343" s="2" t="s">
        <v>1567</v>
      </c>
      <c r="E1343" s="3">
        <v>38649</v>
      </c>
      <c r="F1343" s="2" t="s">
        <v>28</v>
      </c>
      <c r="G1343" s="2" t="s">
        <v>15</v>
      </c>
      <c r="H1343" s="3">
        <v>46000</v>
      </c>
      <c r="K1343" s="2" t="s">
        <v>54</v>
      </c>
      <c r="L1343" s="2" t="s">
        <v>360</v>
      </c>
      <c r="N1343" t="s">
        <v>3440</v>
      </c>
      <c r="O1343" s="3">
        <v>45306</v>
      </c>
      <c r="P1343" s="2">
        <f t="shared" ca="1" si="40"/>
        <v>19</v>
      </c>
      <c r="Q1343" s="2">
        <f t="shared" ca="1" si="41"/>
        <v>221</v>
      </c>
      <c r="R1343" s="9">
        <f ca="1">ROUNDUP(YEARFRAC(tSeniority_Bonus[[#This Row],[DOH]],TODAY())*12,0)</f>
        <v>222</v>
      </c>
      <c r="S1343" s="10">
        <f ca="1">ROUND(tSeniority_Bonus[[#This Row],[YearFrac]]*$S$2,0)</f>
        <v>16206</v>
      </c>
      <c r="T1343" s="10">
        <f ca="1">IF(tSeniority_Bonus[[#This Row],[YearFrac]]*$S$2&lt;$S$3,$S$3,IF(tSeniority_Bonus[[#This Row],[YearFrac]]*$S$2&gt;$S$4,$S$4,tSeniority_Bonus[[#This Row],[YearFrac]]*$S$2))</f>
        <v>16206</v>
      </c>
      <c r="U1343" s="10">
        <f ca="1">IF(tSeniority_Bonus[[#This Row],[YearFrac]]*$S$2&lt;$S$3,$S$3,tSeniority_Bonus[[#This Row],[YearFrac]]*$S$2)</f>
        <v>16206</v>
      </c>
    </row>
    <row r="1344" spans="1:21">
      <c r="A1344" s="2">
        <v>1432276</v>
      </c>
      <c r="B1344" s="2">
        <v>1336</v>
      </c>
      <c r="C1344" s="2">
        <v>1336</v>
      </c>
      <c r="D1344" s="2" t="s">
        <v>1568</v>
      </c>
      <c r="E1344" s="3">
        <v>38656</v>
      </c>
      <c r="F1344" s="2" t="s">
        <v>19</v>
      </c>
      <c r="G1344" s="2" t="s">
        <v>638</v>
      </c>
      <c r="H1344" s="3">
        <v>45521</v>
      </c>
      <c r="K1344" s="2" t="s">
        <v>63</v>
      </c>
      <c r="L1344" s="2" t="s">
        <v>265</v>
      </c>
      <c r="N1344" t="s">
        <v>3440</v>
      </c>
      <c r="O1344" s="3">
        <v>45306</v>
      </c>
      <c r="P1344" s="2">
        <f t="shared" ca="1" si="40"/>
        <v>19</v>
      </c>
      <c r="Q1344" s="2">
        <f t="shared" ca="1" si="41"/>
        <v>221</v>
      </c>
      <c r="R1344" s="9">
        <f ca="1">ROUNDUP(YEARFRAC(tSeniority_Bonus[[#This Row],[DOH]],TODAY())*12,0)</f>
        <v>222</v>
      </c>
      <c r="S1344" s="10">
        <f ca="1">ROUND(tSeniority_Bonus[[#This Row],[YearFrac]]*$S$2,0)</f>
        <v>16206</v>
      </c>
      <c r="T1344" s="10">
        <f ca="1">IF(tSeniority_Bonus[[#This Row],[YearFrac]]*$S$2&lt;$S$3,$S$3,IF(tSeniority_Bonus[[#This Row],[YearFrac]]*$S$2&gt;$S$4,$S$4,tSeniority_Bonus[[#This Row],[YearFrac]]*$S$2))</f>
        <v>16206</v>
      </c>
      <c r="U1344" s="10">
        <f ca="1">IF(tSeniority_Bonus[[#This Row],[YearFrac]]*$S$2&lt;$S$3,$S$3,tSeniority_Bonus[[#This Row],[YearFrac]]*$S$2)</f>
        <v>16206</v>
      </c>
    </row>
    <row r="1345" spans="1:21">
      <c r="A1345" s="2">
        <v>1436349</v>
      </c>
      <c r="B1345" s="2">
        <v>1337</v>
      </c>
      <c r="C1345" s="2">
        <v>1337</v>
      </c>
      <c r="D1345" s="2" t="s">
        <v>1569</v>
      </c>
      <c r="E1345" s="3">
        <v>38659</v>
      </c>
      <c r="F1345" s="2" t="s">
        <v>322</v>
      </c>
      <c r="G1345" s="2" t="s">
        <v>15</v>
      </c>
      <c r="H1345" s="3">
        <v>44521</v>
      </c>
      <c r="K1345" s="2" t="s">
        <v>29</v>
      </c>
      <c r="L1345" s="2" t="s">
        <v>50</v>
      </c>
      <c r="N1345" t="s">
        <v>3440</v>
      </c>
      <c r="O1345" s="3">
        <v>45306</v>
      </c>
      <c r="P1345" s="2">
        <f t="shared" ca="1" si="40"/>
        <v>19</v>
      </c>
      <c r="Q1345" s="2">
        <f t="shared" ca="1" si="41"/>
        <v>221</v>
      </c>
      <c r="R1345" s="9">
        <f ca="1">ROUNDUP(YEARFRAC(tSeniority_Bonus[[#This Row],[DOH]],TODAY())*12,0)</f>
        <v>221</v>
      </c>
      <c r="S1345" s="10">
        <f ca="1">ROUND(tSeniority_Bonus[[#This Row],[YearFrac]]*$S$2,0)</f>
        <v>16133</v>
      </c>
      <c r="T1345" s="10">
        <f ca="1">IF(tSeniority_Bonus[[#This Row],[YearFrac]]*$S$2&lt;$S$3,$S$3,IF(tSeniority_Bonus[[#This Row],[YearFrac]]*$S$2&gt;$S$4,$S$4,tSeniority_Bonus[[#This Row],[YearFrac]]*$S$2))</f>
        <v>16133</v>
      </c>
      <c r="U1345" s="10">
        <f ca="1">IF(tSeniority_Bonus[[#This Row],[YearFrac]]*$S$2&lt;$S$3,$S$3,tSeniority_Bonus[[#This Row],[YearFrac]]*$S$2)</f>
        <v>16133</v>
      </c>
    </row>
    <row r="1346" spans="1:21">
      <c r="A1346" s="2">
        <v>1439322</v>
      </c>
      <c r="B1346" s="2">
        <v>1338</v>
      </c>
      <c r="C1346" s="2">
        <v>1338</v>
      </c>
      <c r="D1346" s="2" t="s">
        <v>1570</v>
      </c>
      <c r="E1346" s="3">
        <v>38662</v>
      </c>
      <c r="F1346" s="2" t="s">
        <v>322</v>
      </c>
      <c r="G1346" s="2" t="s">
        <v>15</v>
      </c>
      <c r="H1346" s="3">
        <v>44934</v>
      </c>
      <c r="K1346" s="2" t="s">
        <v>43</v>
      </c>
      <c r="L1346" s="2" t="s">
        <v>233</v>
      </c>
      <c r="N1346" t="s">
        <v>3440</v>
      </c>
      <c r="O1346" s="3">
        <v>45306</v>
      </c>
      <c r="P1346" s="2">
        <f t="shared" ca="1" si="40"/>
        <v>19</v>
      </c>
      <c r="Q1346" s="2">
        <f t="shared" ca="1" si="41"/>
        <v>220</v>
      </c>
      <c r="R1346" s="9">
        <f ca="1">ROUNDUP(YEARFRAC(tSeniority_Bonus[[#This Row],[DOH]],TODAY())*12,0)</f>
        <v>221</v>
      </c>
      <c r="S1346" s="10">
        <f ca="1">ROUND(tSeniority_Bonus[[#This Row],[YearFrac]]*$S$2,0)</f>
        <v>16133</v>
      </c>
      <c r="T1346" s="10">
        <f ca="1">IF(tSeniority_Bonus[[#This Row],[YearFrac]]*$S$2&lt;$S$3,$S$3,IF(tSeniority_Bonus[[#This Row],[YearFrac]]*$S$2&gt;$S$4,$S$4,tSeniority_Bonus[[#This Row],[YearFrac]]*$S$2))</f>
        <v>16133</v>
      </c>
      <c r="U1346" s="10">
        <f ca="1">IF(tSeniority_Bonus[[#This Row],[YearFrac]]*$S$2&lt;$S$3,$S$3,tSeniority_Bonus[[#This Row],[YearFrac]]*$S$2)</f>
        <v>16133</v>
      </c>
    </row>
    <row r="1347" spans="1:21">
      <c r="A1347" s="2">
        <v>1436378</v>
      </c>
      <c r="B1347" s="2">
        <v>1339</v>
      </c>
      <c r="C1347" s="2">
        <v>1339</v>
      </c>
      <c r="D1347" s="2" t="s">
        <v>1571</v>
      </c>
      <c r="E1347" s="3">
        <v>38663</v>
      </c>
      <c r="F1347" s="2" t="s">
        <v>57</v>
      </c>
      <c r="G1347" s="2" t="s">
        <v>15</v>
      </c>
      <c r="H1347" s="3">
        <v>46182</v>
      </c>
      <c r="K1347" s="2" t="s">
        <v>80</v>
      </c>
      <c r="L1347" s="2" t="s">
        <v>945</v>
      </c>
      <c r="N1347" t="s">
        <v>3440</v>
      </c>
      <c r="O1347" s="3">
        <v>45306</v>
      </c>
      <c r="P1347" s="2">
        <f t="shared" ca="1" si="40"/>
        <v>19</v>
      </c>
      <c r="Q1347" s="2">
        <f t="shared" ca="1" si="41"/>
        <v>220</v>
      </c>
      <c r="R1347" s="9">
        <f ca="1">ROUNDUP(YEARFRAC(tSeniority_Bonus[[#This Row],[DOH]],TODAY())*12,0)</f>
        <v>221</v>
      </c>
      <c r="S1347" s="10">
        <f ca="1">ROUND(tSeniority_Bonus[[#This Row],[YearFrac]]*$S$2,0)</f>
        <v>16133</v>
      </c>
      <c r="T1347" s="10">
        <f ca="1">IF(tSeniority_Bonus[[#This Row],[YearFrac]]*$S$2&lt;$S$3,$S$3,IF(tSeniority_Bonus[[#This Row],[YearFrac]]*$S$2&gt;$S$4,$S$4,tSeniority_Bonus[[#This Row],[YearFrac]]*$S$2))</f>
        <v>16133</v>
      </c>
      <c r="U1347" s="10">
        <f ca="1">IF(tSeniority_Bonus[[#This Row],[YearFrac]]*$S$2&lt;$S$3,$S$3,tSeniority_Bonus[[#This Row],[YearFrac]]*$S$2)</f>
        <v>16133</v>
      </c>
    </row>
    <row r="1348" spans="1:21">
      <c r="A1348" s="2">
        <v>1436380</v>
      </c>
      <c r="B1348" s="2">
        <v>1340</v>
      </c>
      <c r="C1348" s="2">
        <v>1340</v>
      </c>
      <c r="D1348" s="2" t="s">
        <v>1572</v>
      </c>
      <c r="E1348" s="3">
        <v>38663</v>
      </c>
      <c r="F1348" s="2" t="s">
        <v>57</v>
      </c>
      <c r="G1348" s="2" t="s">
        <v>15</v>
      </c>
      <c r="H1348" s="3">
        <v>46182</v>
      </c>
      <c r="J1348" s="2" t="s">
        <v>60</v>
      </c>
      <c r="K1348" s="2" t="s">
        <v>16</v>
      </c>
      <c r="L1348" s="2" t="s">
        <v>249</v>
      </c>
      <c r="N1348" t="s">
        <v>3440</v>
      </c>
      <c r="O1348" s="3">
        <v>45306</v>
      </c>
      <c r="P1348" s="2">
        <f t="shared" ca="1" si="40"/>
        <v>19</v>
      </c>
      <c r="Q1348" s="2">
        <f t="shared" ca="1" si="41"/>
        <v>220</v>
      </c>
      <c r="R1348" s="9">
        <f ca="1">ROUNDUP(YEARFRAC(tSeniority_Bonus[[#This Row],[DOH]],TODAY())*12,0)</f>
        <v>221</v>
      </c>
      <c r="S1348" s="10">
        <f ca="1">ROUND(tSeniority_Bonus[[#This Row],[YearFrac]]*$S$2,0)</f>
        <v>16133</v>
      </c>
      <c r="T1348" s="10">
        <f ca="1">IF(tSeniority_Bonus[[#This Row],[YearFrac]]*$S$2&lt;$S$3,$S$3,IF(tSeniority_Bonus[[#This Row],[YearFrac]]*$S$2&gt;$S$4,$S$4,tSeniority_Bonus[[#This Row],[YearFrac]]*$S$2))</f>
        <v>16133</v>
      </c>
      <c r="U1348" s="10">
        <f ca="1">IF(tSeniority_Bonus[[#This Row],[YearFrac]]*$S$2&lt;$S$3,$S$3,tSeniority_Bonus[[#This Row],[YearFrac]]*$S$2)</f>
        <v>16133</v>
      </c>
    </row>
    <row r="1349" spans="1:21">
      <c r="A1349" s="2">
        <v>1431758</v>
      </c>
      <c r="B1349" s="2">
        <v>1341</v>
      </c>
      <c r="C1349" s="2">
        <v>1341</v>
      </c>
      <c r="D1349" s="2" t="s">
        <v>1573</v>
      </c>
      <c r="E1349" s="3">
        <v>38663</v>
      </c>
      <c r="F1349" s="2" t="s">
        <v>31</v>
      </c>
      <c r="G1349" s="2" t="s">
        <v>15</v>
      </c>
      <c r="H1349" s="3">
        <v>46243</v>
      </c>
      <c r="K1349" s="2" t="s">
        <v>63</v>
      </c>
      <c r="L1349" s="2" t="s">
        <v>1067</v>
      </c>
      <c r="N1349" t="s">
        <v>3440</v>
      </c>
      <c r="O1349" s="3">
        <v>45306</v>
      </c>
      <c r="P1349" s="2">
        <f t="shared" ca="1" si="40"/>
        <v>19</v>
      </c>
      <c r="Q1349" s="2">
        <f t="shared" ca="1" si="41"/>
        <v>220</v>
      </c>
      <c r="R1349" s="9">
        <f ca="1">ROUNDUP(YEARFRAC(tSeniority_Bonus[[#This Row],[DOH]],TODAY())*12,0)</f>
        <v>221</v>
      </c>
      <c r="S1349" s="10">
        <f ca="1">ROUND(tSeniority_Bonus[[#This Row],[YearFrac]]*$S$2,0)</f>
        <v>16133</v>
      </c>
      <c r="T1349" s="10">
        <f ca="1">IF(tSeniority_Bonus[[#This Row],[YearFrac]]*$S$2&lt;$S$3,$S$3,IF(tSeniority_Bonus[[#This Row],[YearFrac]]*$S$2&gt;$S$4,$S$4,tSeniority_Bonus[[#This Row],[YearFrac]]*$S$2))</f>
        <v>16133</v>
      </c>
      <c r="U1349" s="10">
        <f ca="1">IF(tSeniority_Bonus[[#This Row],[YearFrac]]*$S$2&lt;$S$3,$S$3,tSeniority_Bonus[[#This Row],[YearFrac]]*$S$2)</f>
        <v>16133</v>
      </c>
    </row>
    <row r="1350" spans="1:21">
      <c r="A1350" s="2">
        <v>1431747</v>
      </c>
      <c r="B1350" s="2">
        <v>1342</v>
      </c>
      <c r="C1350" s="2">
        <v>1342</v>
      </c>
      <c r="D1350" s="2" t="s">
        <v>1574</v>
      </c>
      <c r="E1350" s="3">
        <v>38663</v>
      </c>
      <c r="F1350" s="2" t="s">
        <v>31</v>
      </c>
      <c r="G1350" s="2" t="s">
        <v>15</v>
      </c>
      <c r="H1350" s="3">
        <v>46243</v>
      </c>
      <c r="K1350" s="2" t="s">
        <v>63</v>
      </c>
      <c r="L1350" s="2" t="s">
        <v>36</v>
      </c>
      <c r="N1350" t="s">
        <v>3440</v>
      </c>
      <c r="O1350" s="3">
        <v>45306</v>
      </c>
      <c r="P1350" s="2">
        <f t="shared" ca="1" si="40"/>
        <v>19</v>
      </c>
      <c r="Q1350" s="2">
        <f t="shared" ca="1" si="41"/>
        <v>220</v>
      </c>
      <c r="R1350" s="9">
        <f ca="1">ROUNDUP(YEARFRAC(tSeniority_Bonus[[#This Row],[DOH]],TODAY())*12,0)</f>
        <v>221</v>
      </c>
      <c r="S1350" s="10">
        <f ca="1">ROUND(tSeniority_Bonus[[#This Row],[YearFrac]]*$S$2,0)</f>
        <v>16133</v>
      </c>
      <c r="T1350" s="10">
        <f ca="1">IF(tSeniority_Bonus[[#This Row],[YearFrac]]*$S$2&lt;$S$3,$S$3,IF(tSeniority_Bonus[[#This Row],[YearFrac]]*$S$2&gt;$S$4,$S$4,tSeniority_Bonus[[#This Row],[YearFrac]]*$S$2))</f>
        <v>16133</v>
      </c>
      <c r="U1350" s="10">
        <f ca="1">IF(tSeniority_Bonus[[#This Row],[YearFrac]]*$S$2&lt;$S$3,$S$3,tSeniority_Bonus[[#This Row],[YearFrac]]*$S$2)</f>
        <v>16133</v>
      </c>
    </row>
    <row r="1351" spans="1:21">
      <c r="A1351" s="2">
        <v>1430067</v>
      </c>
      <c r="B1351" s="2">
        <v>1343</v>
      </c>
      <c r="C1351" s="2">
        <v>1343</v>
      </c>
      <c r="D1351" s="2" t="s">
        <v>1575</v>
      </c>
      <c r="E1351" s="3">
        <v>38663</v>
      </c>
      <c r="F1351" s="2" t="s">
        <v>322</v>
      </c>
      <c r="G1351" s="2" t="s">
        <v>15</v>
      </c>
      <c r="H1351" s="3">
        <v>44521</v>
      </c>
      <c r="K1351" s="2" t="s">
        <v>25</v>
      </c>
      <c r="L1351" s="2" t="s">
        <v>130</v>
      </c>
      <c r="N1351" t="s">
        <v>3440</v>
      </c>
      <c r="O1351" s="3">
        <v>45306</v>
      </c>
      <c r="P1351" s="2">
        <f t="shared" ca="1" si="40"/>
        <v>19</v>
      </c>
      <c r="Q1351" s="2">
        <f t="shared" ca="1" si="41"/>
        <v>220</v>
      </c>
      <c r="R1351" s="9">
        <f ca="1">ROUNDUP(YEARFRAC(tSeniority_Bonus[[#This Row],[DOH]],TODAY())*12,0)</f>
        <v>221</v>
      </c>
      <c r="S1351" s="10">
        <f ca="1">ROUND(tSeniority_Bonus[[#This Row],[YearFrac]]*$S$2,0)</f>
        <v>16133</v>
      </c>
      <c r="T1351" s="10">
        <f ca="1">IF(tSeniority_Bonus[[#This Row],[YearFrac]]*$S$2&lt;$S$3,$S$3,IF(tSeniority_Bonus[[#This Row],[YearFrac]]*$S$2&gt;$S$4,$S$4,tSeniority_Bonus[[#This Row],[YearFrac]]*$S$2))</f>
        <v>16133</v>
      </c>
      <c r="U1351" s="10">
        <f ca="1">IF(tSeniority_Bonus[[#This Row],[YearFrac]]*$S$2&lt;$S$3,$S$3,tSeniority_Bonus[[#This Row],[YearFrac]]*$S$2)</f>
        <v>16133</v>
      </c>
    </row>
    <row r="1352" spans="1:21">
      <c r="A1352" s="2">
        <v>1439303</v>
      </c>
      <c r="B1352" s="2">
        <v>1344</v>
      </c>
      <c r="C1352" s="2">
        <v>1344</v>
      </c>
      <c r="D1352" s="2" t="s">
        <v>1576</v>
      </c>
      <c r="E1352" s="3">
        <v>38663</v>
      </c>
      <c r="F1352" s="2" t="s">
        <v>28</v>
      </c>
      <c r="G1352" s="2" t="s">
        <v>15</v>
      </c>
      <c r="H1352" s="3">
        <v>45785</v>
      </c>
      <c r="K1352" s="2" t="s">
        <v>63</v>
      </c>
      <c r="L1352" s="2" t="s">
        <v>257</v>
      </c>
      <c r="N1352" t="s">
        <v>3440</v>
      </c>
      <c r="O1352" s="3">
        <v>45306</v>
      </c>
      <c r="P1352" s="2">
        <f t="shared" ca="1" si="40"/>
        <v>19</v>
      </c>
      <c r="Q1352" s="2">
        <f t="shared" ca="1" si="41"/>
        <v>220</v>
      </c>
      <c r="R1352" s="9">
        <f ca="1">ROUNDUP(YEARFRAC(tSeniority_Bonus[[#This Row],[DOH]],TODAY())*12,0)</f>
        <v>221</v>
      </c>
      <c r="S1352" s="10">
        <f ca="1">ROUND(tSeniority_Bonus[[#This Row],[YearFrac]]*$S$2,0)</f>
        <v>16133</v>
      </c>
      <c r="T1352" s="10">
        <f ca="1">IF(tSeniority_Bonus[[#This Row],[YearFrac]]*$S$2&lt;$S$3,$S$3,IF(tSeniority_Bonus[[#This Row],[YearFrac]]*$S$2&gt;$S$4,$S$4,tSeniority_Bonus[[#This Row],[YearFrac]]*$S$2))</f>
        <v>16133</v>
      </c>
      <c r="U1352" s="10">
        <f ca="1">IF(tSeniority_Bonus[[#This Row],[YearFrac]]*$S$2&lt;$S$3,$S$3,tSeniority_Bonus[[#This Row],[YearFrac]]*$S$2)</f>
        <v>16133</v>
      </c>
    </row>
    <row r="1353" spans="1:21">
      <c r="A1353" s="2">
        <v>1436379</v>
      </c>
      <c r="B1353" s="2">
        <v>1345</v>
      </c>
      <c r="C1353" s="2">
        <v>1345</v>
      </c>
      <c r="D1353" s="2" t="s">
        <v>1577</v>
      </c>
      <c r="E1353" s="3">
        <v>38663</v>
      </c>
      <c r="F1353" s="2" t="s">
        <v>28</v>
      </c>
      <c r="G1353" s="2" t="s">
        <v>15</v>
      </c>
      <c r="H1353" s="3">
        <v>46090</v>
      </c>
      <c r="K1353" s="2" t="s">
        <v>389</v>
      </c>
      <c r="L1353" s="2" t="s">
        <v>590</v>
      </c>
      <c r="N1353" t="s">
        <v>3440</v>
      </c>
      <c r="O1353" s="3">
        <v>45306</v>
      </c>
      <c r="P1353" s="2">
        <f t="shared" ref="P1353:P1416" ca="1" si="42">ROUNDUP((TODAY()-E1353)/365.25,0)</f>
        <v>19</v>
      </c>
      <c r="Q1353" s="2">
        <f t="shared" ref="Q1353:Q1416" ca="1" si="43">DATEDIF(E1353,TODAY(),"M")</f>
        <v>220</v>
      </c>
      <c r="R1353" s="9">
        <f ca="1">ROUNDUP(YEARFRAC(tSeniority_Bonus[[#This Row],[DOH]],TODAY())*12,0)</f>
        <v>221</v>
      </c>
      <c r="S1353" s="10">
        <f ca="1">ROUND(tSeniority_Bonus[[#This Row],[YearFrac]]*$S$2,0)</f>
        <v>16133</v>
      </c>
      <c r="T1353" s="10">
        <f ca="1">IF(tSeniority_Bonus[[#This Row],[YearFrac]]*$S$2&lt;$S$3,$S$3,IF(tSeniority_Bonus[[#This Row],[YearFrac]]*$S$2&gt;$S$4,$S$4,tSeniority_Bonus[[#This Row],[YearFrac]]*$S$2))</f>
        <v>16133</v>
      </c>
      <c r="U1353" s="10">
        <f ca="1">IF(tSeniority_Bonus[[#This Row],[YearFrac]]*$S$2&lt;$S$3,$S$3,tSeniority_Bonus[[#This Row],[YearFrac]]*$S$2)</f>
        <v>16133</v>
      </c>
    </row>
    <row r="1354" spans="1:21">
      <c r="A1354" s="2">
        <v>1430073</v>
      </c>
      <c r="B1354" s="2">
        <v>1346</v>
      </c>
      <c r="C1354" s="2">
        <v>1346</v>
      </c>
      <c r="D1354" s="2" t="s">
        <v>1578</v>
      </c>
      <c r="E1354" s="3">
        <v>38670</v>
      </c>
      <c r="F1354" s="2" t="s">
        <v>246</v>
      </c>
      <c r="G1354" s="2" t="s">
        <v>15</v>
      </c>
      <c r="H1354" s="3">
        <v>44548</v>
      </c>
      <c r="K1354" s="2" t="s">
        <v>29</v>
      </c>
      <c r="L1354" s="2" t="s">
        <v>346</v>
      </c>
      <c r="N1354" t="s">
        <v>3440</v>
      </c>
      <c r="O1354" s="3">
        <v>45306</v>
      </c>
      <c r="P1354" s="2">
        <f t="shared" ca="1" si="42"/>
        <v>19</v>
      </c>
      <c r="Q1354" s="2">
        <f t="shared" ca="1" si="43"/>
        <v>220</v>
      </c>
      <c r="R1354" s="9">
        <f ca="1">ROUNDUP(YEARFRAC(tSeniority_Bonus[[#This Row],[DOH]],TODAY())*12,0)</f>
        <v>221</v>
      </c>
      <c r="S1354" s="10">
        <f ca="1">ROUND(tSeniority_Bonus[[#This Row],[YearFrac]]*$S$2,0)</f>
        <v>16133</v>
      </c>
      <c r="T1354" s="10">
        <f ca="1">IF(tSeniority_Bonus[[#This Row],[YearFrac]]*$S$2&lt;$S$3,$S$3,IF(tSeniority_Bonus[[#This Row],[YearFrac]]*$S$2&gt;$S$4,$S$4,tSeniority_Bonus[[#This Row],[YearFrac]]*$S$2))</f>
        <v>16133</v>
      </c>
      <c r="U1354" s="10">
        <f ca="1">IF(tSeniority_Bonus[[#This Row],[YearFrac]]*$S$2&lt;$S$3,$S$3,tSeniority_Bonus[[#This Row],[YearFrac]]*$S$2)</f>
        <v>16133</v>
      </c>
    </row>
    <row r="1355" spans="1:21">
      <c r="A1355" s="2">
        <v>1439290</v>
      </c>
      <c r="B1355" s="2">
        <v>1347</v>
      </c>
      <c r="C1355" s="2">
        <v>1347</v>
      </c>
      <c r="D1355" s="2" t="s">
        <v>1579</v>
      </c>
      <c r="E1355" s="3">
        <v>38670</v>
      </c>
      <c r="F1355" s="2" t="s">
        <v>31</v>
      </c>
      <c r="G1355" s="2" t="s">
        <v>15</v>
      </c>
      <c r="H1355" s="3">
        <v>46243</v>
      </c>
      <c r="K1355" s="2" t="s">
        <v>63</v>
      </c>
      <c r="L1355" s="2" t="s">
        <v>71</v>
      </c>
      <c r="N1355" t="s">
        <v>3440</v>
      </c>
      <c r="O1355" s="3">
        <v>45306</v>
      </c>
      <c r="P1355" s="2">
        <f t="shared" ca="1" si="42"/>
        <v>19</v>
      </c>
      <c r="Q1355" s="2">
        <f t="shared" ca="1" si="43"/>
        <v>220</v>
      </c>
      <c r="R1355" s="9">
        <f ca="1">ROUNDUP(YEARFRAC(tSeniority_Bonus[[#This Row],[DOH]],TODAY())*12,0)</f>
        <v>221</v>
      </c>
      <c r="S1355" s="10">
        <f ca="1">ROUND(tSeniority_Bonus[[#This Row],[YearFrac]]*$S$2,0)</f>
        <v>16133</v>
      </c>
      <c r="T1355" s="10">
        <f ca="1">IF(tSeniority_Bonus[[#This Row],[YearFrac]]*$S$2&lt;$S$3,$S$3,IF(tSeniority_Bonus[[#This Row],[YearFrac]]*$S$2&gt;$S$4,$S$4,tSeniority_Bonus[[#This Row],[YearFrac]]*$S$2))</f>
        <v>16133</v>
      </c>
      <c r="U1355" s="10">
        <f ca="1">IF(tSeniority_Bonus[[#This Row],[YearFrac]]*$S$2&lt;$S$3,$S$3,tSeniority_Bonus[[#This Row],[YearFrac]]*$S$2)</f>
        <v>16133</v>
      </c>
    </row>
    <row r="1356" spans="1:21">
      <c r="A1356" s="2">
        <v>1439244</v>
      </c>
      <c r="B1356" s="2">
        <v>1348</v>
      </c>
      <c r="C1356" s="2">
        <v>1348</v>
      </c>
      <c r="D1356" s="2" t="s">
        <v>1580</v>
      </c>
      <c r="E1356" s="3">
        <v>38670</v>
      </c>
      <c r="F1356" s="2" t="s">
        <v>31</v>
      </c>
      <c r="G1356" s="2" t="s">
        <v>15</v>
      </c>
      <c r="H1356" s="3">
        <v>46243</v>
      </c>
      <c r="K1356" s="2" t="s">
        <v>63</v>
      </c>
      <c r="L1356" s="2" t="s">
        <v>107</v>
      </c>
      <c r="N1356" t="s">
        <v>3440</v>
      </c>
      <c r="O1356" s="3">
        <v>45306</v>
      </c>
      <c r="P1356" s="2">
        <f t="shared" ca="1" si="42"/>
        <v>19</v>
      </c>
      <c r="Q1356" s="2">
        <f t="shared" ca="1" si="43"/>
        <v>220</v>
      </c>
      <c r="R1356" s="9">
        <f ca="1">ROUNDUP(YEARFRAC(tSeniority_Bonus[[#This Row],[DOH]],TODAY())*12,0)</f>
        <v>221</v>
      </c>
      <c r="S1356" s="10">
        <f ca="1">ROUND(tSeniority_Bonus[[#This Row],[YearFrac]]*$S$2,0)</f>
        <v>16133</v>
      </c>
      <c r="T1356" s="10">
        <f ca="1">IF(tSeniority_Bonus[[#This Row],[YearFrac]]*$S$2&lt;$S$3,$S$3,IF(tSeniority_Bonus[[#This Row],[YearFrac]]*$S$2&gt;$S$4,$S$4,tSeniority_Bonus[[#This Row],[YearFrac]]*$S$2))</f>
        <v>16133</v>
      </c>
      <c r="U1356" s="10">
        <f ca="1">IF(tSeniority_Bonus[[#This Row],[YearFrac]]*$S$2&lt;$S$3,$S$3,tSeniority_Bonus[[#This Row],[YearFrac]]*$S$2)</f>
        <v>16133</v>
      </c>
    </row>
    <row r="1357" spans="1:21">
      <c r="A1357" s="2">
        <v>1435406</v>
      </c>
      <c r="B1357" s="2">
        <v>1349</v>
      </c>
      <c r="C1357" s="2">
        <v>1349</v>
      </c>
      <c r="D1357" s="2" t="s">
        <v>1581</v>
      </c>
      <c r="E1357" s="3">
        <v>38670</v>
      </c>
      <c r="F1357" s="2" t="s">
        <v>28</v>
      </c>
      <c r="G1357" s="2" t="s">
        <v>15</v>
      </c>
      <c r="H1357" s="3">
        <v>44826</v>
      </c>
      <c r="K1357" s="2" t="s">
        <v>52</v>
      </c>
      <c r="L1357" s="2" t="s">
        <v>281</v>
      </c>
      <c r="N1357" t="s">
        <v>3440</v>
      </c>
      <c r="O1357" s="3">
        <v>45306</v>
      </c>
      <c r="P1357" s="2">
        <f t="shared" ca="1" si="42"/>
        <v>19</v>
      </c>
      <c r="Q1357" s="2">
        <f t="shared" ca="1" si="43"/>
        <v>220</v>
      </c>
      <c r="R1357" s="9">
        <f ca="1">ROUNDUP(YEARFRAC(tSeniority_Bonus[[#This Row],[DOH]],TODAY())*12,0)</f>
        <v>221</v>
      </c>
      <c r="S1357" s="10">
        <f ca="1">ROUND(tSeniority_Bonus[[#This Row],[YearFrac]]*$S$2,0)</f>
        <v>16133</v>
      </c>
      <c r="T1357" s="10">
        <f ca="1">IF(tSeniority_Bonus[[#This Row],[YearFrac]]*$S$2&lt;$S$3,$S$3,IF(tSeniority_Bonus[[#This Row],[YearFrac]]*$S$2&gt;$S$4,$S$4,tSeniority_Bonus[[#This Row],[YearFrac]]*$S$2))</f>
        <v>16133</v>
      </c>
      <c r="U1357" s="10">
        <f ca="1">IF(tSeniority_Bonus[[#This Row],[YearFrac]]*$S$2&lt;$S$3,$S$3,tSeniority_Bonus[[#This Row],[YearFrac]]*$S$2)</f>
        <v>16133</v>
      </c>
    </row>
    <row r="1358" spans="1:21">
      <c r="A1358" s="2">
        <v>1439241</v>
      </c>
      <c r="B1358" s="2">
        <v>1350</v>
      </c>
      <c r="C1358" s="2">
        <v>1350</v>
      </c>
      <c r="D1358" s="2" t="s">
        <v>1582</v>
      </c>
      <c r="E1358" s="3">
        <v>38670</v>
      </c>
      <c r="F1358" s="2" t="s">
        <v>31</v>
      </c>
      <c r="G1358" s="2" t="s">
        <v>15</v>
      </c>
      <c r="H1358" s="3">
        <v>46378</v>
      </c>
      <c r="K1358" s="2" t="s">
        <v>126</v>
      </c>
      <c r="L1358" s="2" t="s">
        <v>152</v>
      </c>
      <c r="N1358" t="s">
        <v>3440</v>
      </c>
      <c r="O1358" s="3">
        <v>45306</v>
      </c>
      <c r="P1358" s="2">
        <f t="shared" ca="1" si="42"/>
        <v>19</v>
      </c>
      <c r="Q1358" s="2">
        <f t="shared" ca="1" si="43"/>
        <v>220</v>
      </c>
      <c r="R1358" s="9">
        <f ca="1">ROUNDUP(YEARFRAC(tSeniority_Bonus[[#This Row],[DOH]],TODAY())*12,0)</f>
        <v>221</v>
      </c>
      <c r="S1358" s="10">
        <f ca="1">ROUND(tSeniority_Bonus[[#This Row],[YearFrac]]*$S$2,0)</f>
        <v>16133</v>
      </c>
      <c r="T1358" s="10">
        <f ca="1">IF(tSeniority_Bonus[[#This Row],[YearFrac]]*$S$2&lt;$S$3,$S$3,IF(tSeniority_Bonus[[#This Row],[YearFrac]]*$S$2&gt;$S$4,$S$4,tSeniority_Bonus[[#This Row],[YearFrac]]*$S$2))</f>
        <v>16133</v>
      </c>
      <c r="U1358" s="10">
        <f ca="1">IF(tSeniority_Bonus[[#This Row],[YearFrac]]*$S$2&lt;$S$3,$S$3,tSeniority_Bonus[[#This Row],[YearFrac]]*$S$2)</f>
        <v>16133</v>
      </c>
    </row>
    <row r="1359" spans="1:21">
      <c r="A1359" s="2">
        <v>1435405</v>
      </c>
      <c r="B1359" s="2">
        <v>1351</v>
      </c>
      <c r="C1359" s="2">
        <v>1351</v>
      </c>
      <c r="D1359" s="2" t="s">
        <v>1583</v>
      </c>
      <c r="E1359" s="3">
        <v>38670</v>
      </c>
      <c r="F1359" s="2" t="s">
        <v>322</v>
      </c>
      <c r="G1359" s="2" t="s">
        <v>15</v>
      </c>
      <c r="H1359" s="3">
        <v>39400</v>
      </c>
      <c r="K1359" s="2" t="s">
        <v>43</v>
      </c>
      <c r="L1359" s="2" t="s">
        <v>257</v>
      </c>
      <c r="N1359" t="s">
        <v>3440</v>
      </c>
      <c r="O1359" s="3">
        <v>45306</v>
      </c>
      <c r="P1359" s="2">
        <f t="shared" ca="1" si="42"/>
        <v>19</v>
      </c>
      <c r="Q1359" s="2">
        <f t="shared" ca="1" si="43"/>
        <v>220</v>
      </c>
      <c r="R1359" s="9">
        <f ca="1">ROUNDUP(YEARFRAC(tSeniority_Bonus[[#This Row],[DOH]],TODAY())*12,0)</f>
        <v>221</v>
      </c>
      <c r="S1359" s="10">
        <f ca="1">ROUND(tSeniority_Bonus[[#This Row],[YearFrac]]*$S$2,0)</f>
        <v>16133</v>
      </c>
      <c r="T1359" s="10">
        <f ca="1">IF(tSeniority_Bonus[[#This Row],[YearFrac]]*$S$2&lt;$S$3,$S$3,IF(tSeniority_Bonus[[#This Row],[YearFrac]]*$S$2&gt;$S$4,$S$4,tSeniority_Bonus[[#This Row],[YearFrac]]*$S$2))</f>
        <v>16133</v>
      </c>
      <c r="U1359" s="10">
        <f ca="1">IF(tSeniority_Bonus[[#This Row],[YearFrac]]*$S$2&lt;$S$3,$S$3,tSeniority_Bonus[[#This Row],[YearFrac]]*$S$2)</f>
        <v>16133</v>
      </c>
    </row>
    <row r="1360" spans="1:21">
      <c r="A1360" s="2">
        <v>1439321</v>
      </c>
      <c r="B1360" s="2">
        <v>1352</v>
      </c>
      <c r="C1360" s="2">
        <v>1352</v>
      </c>
      <c r="D1360" s="2" t="s">
        <v>1584</v>
      </c>
      <c r="E1360" s="3">
        <v>38670</v>
      </c>
      <c r="F1360" s="2" t="s">
        <v>322</v>
      </c>
      <c r="G1360" s="2" t="s">
        <v>15</v>
      </c>
      <c r="H1360" s="3">
        <v>44999</v>
      </c>
      <c r="K1360" s="2" t="s">
        <v>43</v>
      </c>
      <c r="L1360" s="2" t="s">
        <v>401</v>
      </c>
      <c r="N1360" t="s">
        <v>3440</v>
      </c>
      <c r="O1360" s="3">
        <v>45306</v>
      </c>
      <c r="P1360" s="2">
        <f t="shared" ca="1" si="42"/>
        <v>19</v>
      </c>
      <c r="Q1360" s="2">
        <f t="shared" ca="1" si="43"/>
        <v>220</v>
      </c>
      <c r="R1360" s="9">
        <f ca="1">ROUNDUP(YEARFRAC(tSeniority_Bonus[[#This Row],[DOH]],TODAY())*12,0)</f>
        <v>221</v>
      </c>
      <c r="S1360" s="10">
        <f ca="1">ROUND(tSeniority_Bonus[[#This Row],[YearFrac]]*$S$2,0)</f>
        <v>16133</v>
      </c>
      <c r="T1360" s="10">
        <f ca="1">IF(tSeniority_Bonus[[#This Row],[YearFrac]]*$S$2&lt;$S$3,$S$3,IF(tSeniority_Bonus[[#This Row],[YearFrac]]*$S$2&gt;$S$4,$S$4,tSeniority_Bonus[[#This Row],[YearFrac]]*$S$2))</f>
        <v>16133</v>
      </c>
      <c r="U1360" s="10">
        <f ca="1">IF(tSeniority_Bonus[[#This Row],[YearFrac]]*$S$2&lt;$S$3,$S$3,tSeniority_Bonus[[#This Row],[YearFrac]]*$S$2)</f>
        <v>16133</v>
      </c>
    </row>
    <row r="1361" spans="1:21">
      <c r="A1361" s="2">
        <v>1439271</v>
      </c>
      <c r="B1361" s="2">
        <v>1353</v>
      </c>
      <c r="C1361" s="2">
        <v>1353</v>
      </c>
      <c r="D1361" s="2" t="s">
        <v>1585</v>
      </c>
      <c r="E1361" s="3">
        <v>38670</v>
      </c>
      <c r="F1361" s="2" t="s">
        <v>322</v>
      </c>
      <c r="G1361" s="2" t="s">
        <v>15</v>
      </c>
      <c r="H1361" s="3">
        <v>44934</v>
      </c>
      <c r="K1361" s="2" t="s">
        <v>147</v>
      </c>
      <c r="L1361" s="2" t="s">
        <v>176</v>
      </c>
      <c r="N1361" t="s">
        <v>3440</v>
      </c>
      <c r="O1361" s="3">
        <v>45306</v>
      </c>
      <c r="P1361" s="2">
        <f t="shared" ca="1" si="42"/>
        <v>19</v>
      </c>
      <c r="Q1361" s="2">
        <f t="shared" ca="1" si="43"/>
        <v>220</v>
      </c>
      <c r="R1361" s="9">
        <f ca="1">ROUNDUP(YEARFRAC(tSeniority_Bonus[[#This Row],[DOH]],TODAY())*12,0)</f>
        <v>221</v>
      </c>
      <c r="S1361" s="10">
        <f ca="1">ROUND(tSeniority_Bonus[[#This Row],[YearFrac]]*$S$2,0)</f>
        <v>16133</v>
      </c>
      <c r="T1361" s="10">
        <f ca="1">IF(tSeniority_Bonus[[#This Row],[YearFrac]]*$S$2&lt;$S$3,$S$3,IF(tSeniority_Bonus[[#This Row],[YearFrac]]*$S$2&gt;$S$4,$S$4,tSeniority_Bonus[[#This Row],[YearFrac]]*$S$2))</f>
        <v>16133</v>
      </c>
      <c r="U1361" s="10">
        <f ca="1">IF(tSeniority_Bonus[[#This Row],[YearFrac]]*$S$2&lt;$S$3,$S$3,tSeniority_Bonus[[#This Row],[YearFrac]]*$S$2)</f>
        <v>16133</v>
      </c>
    </row>
    <row r="1362" spans="1:21">
      <c r="A1362" s="2">
        <v>1439247</v>
      </c>
      <c r="B1362" s="2">
        <v>1354</v>
      </c>
      <c r="C1362" s="2">
        <v>1354</v>
      </c>
      <c r="D1362" s="2" t="s">
        <v>1586</v>
      </c>
      <c r="E1362" s="3">
        <v>38670</v>
      </c>
      <c r="F1362" s="2" t="s">
        <v>322</v>
      </c>
      <c r="G1362" s="2" t="s">
        <v>15</v>
      </c>
      <c r="H1362" s="3">
        <v>45414</v>
      </c>
      <c r="K1362" s="2" t="s">
        <v>43</v>
      </c>
      <c r="L1362" s="2" t="s">
        <v>432</v>
      </c>
      <c r="N1362" t="s">
        <v>3440</v>
      </c>
      <c r="O1362" s="3">
        <v>45306</v>
      </c>
      <c r="P1362" s="2">
        <f t="shared" ca="1" si="42"/>
        <v>19</v>
      </c>
      <c r="Q1362" s="2">
        <f t="shared" ca="1" si="43"/>
        <v>220</v>
      </c>
      <c r="R1362" s="9">
        <f ca="1">ROUNDUP(YEARFRAC(tSeniority_Bonus[[#This Row],[DOH]],TODAY())*12,0)</f>
        <v>221</v>
      </c>
      <c r="S1362" s="10">
        <f ca="1">ROUND(tSeniority_Bonus[[#This Row],[YearFrac]]*$S$2,0)</f>
        <v>16133</v>
      </c>
      <c r="T1362" s="10">
        <f ca="1">IF(tSeniority_Bonus[[#This Row],[YearFrac]]*$S$2&lt;$S$3,$S$3,IF(tSeniority_Bonus[[#This Row],[YearFrac]]*$S$2&gt;$S$4,$S$4,tSeniority_Bonus[[#This Row],[YearFrac]]*$S$2))</f>
        <v>16133</v>
      </c>
      <c r="U1362" s="10">
        <f ca="1">IF(tSeniority_Bonus[[#This Row],[YearFrac]]*$S$2&lt;$S$3,$S$3,tSeniority_Bonus[[#This Row],[YearFrac]]*$S$2)</f>
        <v>16133</v>
      </c>
    </row>
    <row r="1363" spans="1:21">
      <c r="A1363" s="2">
        <v>1439301</v>
      </c>
      <c r="B1363" s="2">
        <v>1355</v>
      </c>
      <c r="C1363" s="2">
        <v>1355</v>
      </c>
      <c r="D1363" s="2" t="s">
        <v>1587</v>
      </c>
      <c r="E1363" s="3">
        <v>38670</v>
      </c>
      <c r="F1363" s="2" t="s">
        <v>14</v>
      </c>
      <c r="G1363" s="2" t="s">
        <v>15</v>
      </c>
      <c r="H1363" s="3">
        <v>46243</v>
      </c>
      <c r="K1363" s="2" t="s">
        <v>193</v>
      </c>
      <c r="L1363" s="2" t="s">
        <v>214</v>
      </c>
      <c r="N1363" t="s">
        <v>3440</v>
      </c>
      <c r="O1363" s="3">
        <v>45306</v>
      </c>
      <c r="P1363" s="2">
        <f t="shared" ca="1" si="42"/>
        <v>19</v>
      </c>
      <c r="Q1363" s="2">
        <f t="shared" ca="1" si="43"/>
        <v>220</v>
      </c>
      <c r="R1363" s="9">
        <f ca="1">ROUNDUP(YEARFRAC(tSeniority_Bonus[[#This Row],[DOH]],TODAY())*12,0)</f>
        <v>221</v>
      </c>
      <c r="S1363" s="10">
        <f ca="1">ROUND(tSeniority_Bonus[[#This Row],[YearFrac]]*$S$2,0)</f>
        <v>16133</v>
      </c>
      <c r="T1363" s="10">
        <f ca="1">IF(tSeniority_Bonus[[#This Row],[YearFrac]]*$S$2&lt;$S$3,$S$3,IF(tSeniority_Bonus[[#This Row],[YearFrac]]*$S$2&gt;$S$4,$S$4,tSeniority_Bonus[[#This Row],[YearFrac]]*$S$2))</f>
        <v>16133</v>
      </c>
      <c r="U1363" s="10">
        <f ca="1">IF(tSeniority_Bonus[[#This Row],[YearFrac]]*$S$2&lt;$S$3,$S$3,tSeniority_Bonus[[#This Row],[YearFrac]]*$S$2)</f>
        <v>16133</v>
      </c>
    </row>
    <row r="1364" spans="1:21">
      <c r="A1364" s="2">
        <v>1439267</v>
      </c>
      <c r="B1364" s="2">
        <v>1356</v>
      </c>
      <c r="C1364" s="2">
        <v>1356</v>
      </c>
      <c r="D1364" s="2" t="s">
        <v>1588</v>
      </c>
      <c r="E1364" s="3">
        <v>38670</v>
      </c>
      <c r="F1364" s="2" t="s">
        <v>322</v>
      </c>
      <c r="G1364" s="2" t="s">
        <v>15</v>
      </c>
      <c r="H1364" s="3">
        <v>46427</v>
      </c>
      <c r="J1364" s="2" t="s">
        <v>60</v>
      </c>
      <c r="K1364" s="2" t="s">
        <v>63</v>
      </c>
      <c r="L1364" s="2" t="s">
        <v>33</v>
      </c>
      <c r="N1364" t="s">
        <v>3440</v>
      </c>
      <c r="O1364" s="3">
        <v>45306</v>
      </c>
      <c r="P1364" s="2">
        <f t="shared" ca="1" si="42"/>
        <v>19</v>
      </c>
      <c r="Q1364" s="2">
        <f t="shared" ca="1" si="43"/>
        <v>220</v>
      </c>
      <c r="R1364" s="9">
        <f ca="1">ROUNDUP(YEARFRAC(tSeniority_Bonus[[#This Row],[DOH]],TODAY())*12,0)</f>
        <v>221</v>
      </c>
      <c r="S1364" s="10">
        <f ca="1">ROUND(tSeniority_Bonus[[#This Row],[YearFrac]]*$S$2,0)</f>
        <v>16133</v>
      </c>
      <c r="T1364" s="10">
        <f ca="1">IF(tSeniority_Bonus[[#This Row],[YearFrac]]*$S$2&lt;$S$3,$S$3,IF(tSeniority_Bonus[[#This Row],[YearFrac]]*$S$2&gt;$S$4,$S$4,tSeniority_Bonus[[#This Row],[YearFrac]]*$S$2))</f>
        <v>16133</v>
      </c>
      <c r="U1364" s="10">
        <f ca="1">IF(tSeniority_Bonus[[#This Row],[YearFrac]]*$S$2&lt;$S$3,$S$3,tSeniority_Bonus[[#This Row],[YearFrac]]*$S$2)</f>
        <v>16133</v>
      </c>
    </row>
    <row r="1365" spans="1:21">
      <c r="A1365" s="2">
        <v>1439304</v>
      </c>
      <c r="B1365" s="2">
        <v>1357</v>
      </c>
      <c r="C1365" s="2">
        <v>1357</v>
      </c>
      <c r="D1365" s="2" t="s">
        <v>1589</v>
      </c>
      <c r="E1365" s="3">
        <v>38670</v>
      </c>
      <c r="F1365" s="2" t="s">
        <v>19</v>
      </c>
      <c r="G1365" s="2" t="s">
        <v>638</v>
      </c>
      <c r="H1365" s="3">
        <v>45785</v>
      </c>
      <c r="K1365" s="2" t="s">
        <v>69</v>
      </c>
      <c r="L1365" s="2" t="s">
        <v>370</v>
      </c>
      <c r="N1365" t="s">
        <v>3440</v>
      </c>
      <c r="O1365" s="3">
        <v>45306</v>
      </c>
      <c r="P1365" s="2">
        <f t="shared" ca="1" si="42"/>
        <v>19</v>
      </c>
      <c r="Q1365" s="2">
        <f t="shared" ca="1" si="43"/>
        <v>220</v>
      </c>
      <c r="R1365" s="9">
        <f ca="1">ROUNDUP(YEARFRAC(tSeniority_Bonus[[#This Row],[DOH]],TODAY())*12,0)</f>
        <v>221</v>
      </c>
      <c r="S1365" s="10">
        <f ca="1">ROUND(tSeniority_Bonus[[#This Row],[YearFrac]]*$S$2,0)</f>
        <v>16133</v>
      </c>
      <c r="T1365" s="10">
        <f ca="1">IF(tSeniority_Bonus[[#This Row],[YearFrac]]*$S$2&lt;$S$3,$S$3,IF(tSeniority_Bonus[[#This Row],[YearFrac]]*$S$2&gt;$S$4,$S$4,tSeniority_Bonus[[#This Row],[YearFrac]]*$S$2))</f>
        <v>16133</v>
      </c>
      <c r="U1365" s="10">
        <f ca="1">IF(tSeniority_Bonus[[#This Row],[YearFrac]]*$S$2&lt;$S$3,$S$3,tSeniority_Bonus[[#This Row],[YearFrac]]*$S$2)</f>
        <v>16133</v>
      </c>
    </row>
    <row r="1366" spans="1:21">
      <c r="A1366" s="2">
        <v>1435404</v>
      </c>
      <c r="B1366" s="2">
        <v>1358</v>
      </c>
      <c r="C1366" s="2">
        <v>1358</v>
      </c>
      <c r="D1366" s="2" t="s">
        <v>1590</v>
      </c>
      <c r="E1366" s="3">
        <v>38670</v>
      </c>
      <c r="F1366" s="2" t="s">
        <v>57</v>
      </c>
      <c r="G1366" s="2" t="s">
        <v>15</v>
      </c>
      <c r="H1366" s="3">
        <v>46243</v>
      </c>
      <c r="K1366" s="2" t="s">
        <v>16</v>
      </c>
      <c r="L1366" s="2" t="s">
        <v>123</v>
      </c>
      <c r="N1366" t="s">
        <v>3440</v>
      </c>
      <c r="O1366" s="3">
        <v>45306</v>
      </c>
      <c r="P1366" s="2">
        <f t="shared" ca="1" si="42"/>
        <v>19</v>
      </c>
      <c r="Q1366" s="2">
        <f t="shared" ca="1" si="43"/>
        <v>220</v>
      </c>
      <c r="R1366" s="9">
        <f ca="1">ROUNDUP(YEARFRAC(tSeniority_Bonus[[#This Row],[DOH]],TODAY())*12,0)</f>
        <v>221</v>
      </c>
      <c r="S1366" s="10">
        <f ca="1">ROUND(tSeniority_Bonus[[#This Row],[YearFrac]]*$S$2,0)</f>
        <v>16133</v>
      </c>
      <c r="T1366" s="10">
        <f ca="1">IF(tSeniority_Bonus[[#This Row],[YearFrac]]*$S$2&lt;$S$3,$S$3,IF(tSeniority_Bonus[[#This Row],[YearFrac]]*$S$2&gt;$S$4,$S$4,tSeniority_Bonus[[#This Row],[YearFrac]]*$S$2))</f>
        <v>16133</v>
      </c>
      <c r="U1366" s="10">
        <f ca="1">IF(tSeniority_Bonus[[#This Row],[YearFrac]]*$S$2&lt;$S$3,$S$3,tSeniority_Bonus[[#This Row],[YearFrac]]*$S$2)</f>
        <v>16133</v>
      </c>
    </row>
    <row r="1367" spans="1:21">
      <c r="A1367" s="2">
        <v>1439306</v>
      </c>
      <c r="B1367" s="2">
        <v>1359</v>
      </c>
      <c r="C1367" s="2">
        <v>1359</v>
      </c>
      <c r="D1367" s="2" t="s">
        <v>1591</v>
      </c>
      <c r="E1367" s="3">
        <v>38670</v>
      </c>
      <c r="F1367" s="2" t="s">
        <v>322</v>
      </c>
      <c r="G1367" s="2" t="s">
        <v>15</v>
      </c>
      <c r="H1367" s="3">
        <v>46427</v>
      </c>
      <c r="K1367" s="2" t="s">
        <v>63</v>
      </c>
      <c r="L1367" s="2" t="s">
        <v>300</v>
      </c>
      <c r="N1367" t="s">
        <v>3440</v>
      </c>
      <c r="O1367" s="3">
        <v>45306</v>
      </c>
      <c r="P1367" s="2">
        <f t="shared" ca="1" si="42"/>
        <v>19</v>
      </c>
      <c r="Q1367" s="2">
        <f t="shared" ca="1" si="43"/>
        <v>220</v>
      </c>
      <c r="R1367" s="9">
        <f ca="1">ROUNDUP(YEARFRAC(tSeniority_Bonus[[#This Row],[DOH]],TODAY())*12,0)</f>
        <v>221</v>
      </c>
      <c r="S1367" s="10">
        <f ca="1">ROUND(tSeniority_Bonus[[#This Row],[YearFrac]]*$S$2,0)</f>
        <v>16133</v>
      </c>
      <c r="T1367" s="10">
        <f ca="1">IF(tSeniority_Bonus[[#This Row],[YearFrac]]*$S$2&lt;$S$3,$S$3,IF(tSeniority_Bonus[[#This Row],[YearFrac]]*$S$2&gt;$S$4,$S$4,tSeniority_Bonus[[#This Row],[YearFrac]]*$S$2))</f>
        <v>16133</v>
      </c>
      <c r="U1367" s="10">
        <f ca="1">IF(tSeniority_Bonus[[#This Row],[YearFrac]]*$S$2&lt;$S$3,$S$3,tSeniority_Bonus[[#This Row],[YearFrac]]*$S$2)</f>
        <v>16133</v>
      </c>
    </row>
    <row r="1368" spans="1:21">
      <c r="A1368" s="2">
        <v>1439292</v>
      </c>
      <c r="B1368" s="2">
        <v>1360</v>
      </c>
      <c r="C1368" s="2">
        <v>1360</v>
      </c>
      <c r="D1368" s="2" t="s">
        <v>1592</v>
      </c>
      <c r="E1368" s="3">
        <v>38691</v>
      </c>
      <c r="F1368" s="2" t="s">
        <v>28</v>
      </c>
      <c r="G1368" s="2" t="s">
        <v>15</v>
      </c>
      <c r="H1368" s="3">
        <v>46000</v>
      </c>
      <c r="K1368" s="2" t="s">
        <v>427</v>
      </c>
      <c r="L1368" s="2" t="s">
        <v>661</v>
      </c>
      <c r="N1368" t="s">
        <v>3440</v>
      </c>
      <c r="O1368" s="3">
        <v>45306</v>
      </c>
      <c r="P1368" s="2">
        <f t="shared" ca="1" si="42"/>
        <v>19</v>
      </c>
      <c r="Q1368" s="2">
        <f t="shared" ca="1" si="43"/>
        <v>219</v>
      </c>
      <c r="R1368" s="9">
        <f ca="1">ROUNDUP(YEARFRAC(tSeniority_Bonus[[#This Row],[DOH]],TODAY())*12,0)</f>
        <v>220</v>
      </c>
      <c r="S1368" s="10">
        <f ca="1">ROUND(tSeniority_Bonus[[#This Row],[YearFrac]]*$S$2,0)</f>
        <v>16060</v>
      </c>
      <c r="T1368" s="10">
        <f ca="1">IF(tSeniority_Bonus[[#This Row],[YearFrac]]*$S$2&lt;$S$3,$S$3,IF(tSeniority_Bonus[[#This Row],[YearFrac]]*$S$2&gt;$S$4,$S$4,tSeniority_Bonus[[#This Row],[YearFrac]]*$S$2))</f>
        <v>16060</v>
      </c>
      <c r="U1368" s="10">
        <f ca="1">IF(tSeniority_Bonus[[#This Row],[YearFrac]]*$S$2&lt;$S$3,$S$3,tSeniority_Bonus[[#This Row],[YearFrac]]*$S$2)</f>
        <v>16060</v>
      </c>
    </row>
    <row r="1369" spans="1:21">
      <c r="A1369" s="2">
        <v>1439312</v>
      </c>
      <c r="B1369" s="2">
        <v>1361</v>
      </c>
      <c r="C1369" s="2">
        <v>1361</v>
      </c>
      <c r="D1369" s="2" t="s">
        <v>1593</v>
      </c>
      <c r="E1369" s="3">
        <v>38691</v>
      </c>
      <c r="F1369" s="2" t="s">
        <v>19</v>
      </c>
      <c r="G1369" s="2" t="s">
        <v>638</v>
      </c>
      <c r="H1369" s="3">
        <v>45729</v>
      </c>
      <c r="K1369" s="2" t="s">
        <v>52</v>
      </c>
      <c r="L1369" s="2" t="s">
        <v>113</v>
      </c>
      <c r="N1369" t="s">
        <v>3440</v>
      </c>
      <c r="O1369" s="3">
        <v>45306</v>
      </c>
      <c r="P1369" s="2">
        <f t="shared" ca="1" si="42"/>
        <v>19</v>
      </c>
      <c r="Q1369" s="2">
        <f t="shared" ca="1" si="43"/>
        <v>219</v>
      </c>
      <c r="R1369" s="9">
        <f ca="1">ROUNDUP(YEARFRAC(tSeniority_Bonus[[#This Row],[DOH]],TODAY())*12,0)</f>
        <v>220</v>
      </c>
      <c r="S1369" s="10">
        <f ca="1">ROUND(tSeniority_Bonus[[#This Row],[YearFrac]]*$S$2,0)</f>
        <v>16060</v>
      </c>
      <c r="T1369" s="10">
        <f ca="1">IF(tSeniority_Bonus[[#This Row],[YearFrac]]*$S$2&lt;$S$3,$S$3,IF(tSeniority_Bonus[[#This Row],[YearFrac]]*$S$2&gt;$S$4,$S$4,tSeniority_Bonus[[#This Row],[YearFrac]]*$S$2))</f>
        <v>16060</v>
      </c>
      <c r="U1369" s="10">
        <f ca="1">IF(tSeniority_Bonus[[#This Row],[YearFrac]]*$S$2&lt;$S$3,$S$3,tSeniority_Bonus[[#This Row],[YearFrac]]*$S$2)</f>
        <v>16060</v>
      </c>
    </row>
    <row r="1370" spans="1:21">
      <c r="A1370" s="2">
        <v>1438879</v>
      </c>
      <c r="B1370" s="2">
        <v>1362</v>
      </c>
      <c r="C1370" s="2">
        <v>1362</v>
      </c>
      <c r="D1370" s="2" t="s">
        <v>1594</v>
      </c>
      <c r="E1370" s="3">
        <v>38691</v>
      </c>
      <c r="F1370" s="2" t="s">
        <v>246</v>
      </c>
      <c r="G1370" s="2" t="s">
        <v>15</v>
      </c>
      <c r="H1370" s="3">
        <v>46281</v>
      </c>
      <c r="K1370" s="2" t="s">
        <v>80</v>
      </c>
      <c r="L1370" s="2" t="s">
        <v>362</v>
      </c>
      <c r="N1370" t="s">
        <v>3440</v>
      </c>
      <c r="O1370" s="3">
        <v>45306</v>
      </c>
      <c r="P1370" s="2">
        <f t="shared" ca="1" si="42"/>
        <v>19</v>
      </c>
      <c r="Q1370" s="2">
        <f t="shared" ca="1" si="43"/>
        <v>219</v>
      </c>
      <c r="R1370" s="9">
        <f ca="1">ROUNDUP(YEARFRAC(tSeniority_Bonus[[#This Row],[DOH]],TODAY())*12,0)</f>
        <v>220</v>
      </c>
      <c r="S1370" s="10">
        <f ca="1">ROUND(tSeniority_Bonus[[#This Row],[YearFrac]]*$S$2,0)</f>
        <v>16060</v>
      </c>
      <c r="T1370" s="10">
        <f ca="1">IF(tSeniority_Bonus[[#This Row],[YearFrac]]*$S$2&lt;$S$3,$S$3,IF(tSeniority_Bonus[[#This Row],[YearFrac]]*$S$2&gt;$S$4,$S$4,tSeniority_Bonus[[#This Row],[YearFrac]]*$S$2))</f>
        <v>16060</v>
      </c>
      <c r="U1370" s="10">
        <f ca="1">IF(tSeniority_Bonus[[#This Row],[YearFrac]]*$S$2&lt;$S$3,$S$3,tSeniority_Bonus[[#This Row],[YearFrac]]*$S$2)</f>
        <v>16060</v>
      </c>
    </row>
    <row r="1371" spans="1:21">
      <c r="A1371" s="2">
        <v>1427547</v>
      </c>
      <c r="B1371" s="2">
        <v>1363</v>
      </c>
      <c r="C1371" s="2">
        <v>1363</v>
      </c>
      <c r="D1371" s="2" t="s">
        <v>1595</v>
      </c>
      <c r="E1371" s="3">
        <v>38697</v>
      </c>
      <c r="F1371" s="2" t="s">
        <v>28</v>
      </c>
      <c r="G1371" s="2" t="s">
        <v>15</v>
      </c>
      <c r="H1371" s="3">
        <v>39883</v>
      </c>
      <c r="K1371" s="2" t="s">
        <v>135</v>
      </c>
      <c r="L1371" s="2" t="s">
        <v>185</v>
      </c>
      <c r="N1371" t="s">
        <v>3440</v>
      </c>
      <c r="O1371" s="3">
        <v>45306</v>
      </c>
      <c r="P1371" s="2">
        <f t="shared" ca="1" si="42"/>
        <v>19</v>
      </c>
      <c r="Q1371" s="2">
        <f t="shared" ca="1" si="43"/>
        <v>219</v>
      </c>
      <c r="R1371" s="9">
        <f ca="1">ROUNDUP(YEARFRAC(tSeniority_Bonus[[#This Row],[DOH]],TODAY())*12,0)</f>
        <v>220</v>
      </c>
      <c r="S1371" s="10">
        <f ca="1">ROUND(tSeniority_Bonus[[#This Row],[YearFrac]]*$S$2,0)</f>
        <v>16060</v>
      </c>
      <c r="T1371" s="10">
        <f ca="1">IF(tSeniority_Bonus[[#This Row],[YearFrac]]*$S$2&lt;$S$3,$S$3,IF(tSeniority_Bonus[[#This Row],[YearFrac]]*$S$2&gt;$S$4,$S$4,tSeniority_Bonus[[#This Row],[YearFrac]]*$S$2))</f>
        <v>16060</v>
      </c>
      <c r="U1371" s="10">
        <f ca="1">IF(tSeniority_Bonus[[#This Row],[YearFrac]]*$S$2&lt;$S$3,$S$3,tSeniority_Bonus[[#This Row],[YearFrac]]*$S$2)</f>
        <v>16060</v>
      </c>
    </row>
    <row r="1372" spans="1:21">
      <c r="A1372" s="2">
        <v>1407715</v>
      </c>
      <c r="B1372" s="2">
        <v>1364</v>
      </c>
      <c r="C1372" s="2">
        <v>1364</v>
      </c>
      <c r="D1372" s="2" t="s">
        <v>1596</v>
      </c>
      <c r="E1372" s="3">
        <v>38697</v>
      </c>
      <c r="F1372" s="2" t="s">
        <v>57</v>
      </c>
      <c r="G1372" s="2" t="s">
        <v>15</v>
      </c>
      <c r="H1372" s="3">
        <v>46243</v>
      </c>
      <c r="K1372" s="2" t="s">
        <v>147</v>
      </c>
      <c r="L1372" s="2" t="s">
        <v>85</v>
      </c>
      <c r="N1372" t="s">
        <v>3440</v>
      </c>
      <c r="O1372" s="3">
        <v>45306</v>
      </c>
      <c r="P1372" s="2">
        <f t="shared" ca="1" si="42"/>
        <v>19</v>
      </c>
      <c r="Q1372" s="2">
        <f t="shared" ca="1" si="43"/>
        <v>219</v>
      </c>
      <c r="R1372" s="9">
        <f ca="1">ROUNDUP(YEARFRAC(tSeniority_Bonus[[#This Row],[DOH]],TODAY())*12,0)</f>
        <v>220</v>
      </c>
      <c r="S1372" s="10">
        <f ca="1">ROUND(tSeniority_Bonus[[#This Row],[YearFrac]]*$S$2,0)</f>
        <v>16060</v>
      </c>
      <c r="T1372" s="10">
        <f ca="1">IF(tSeniority_Bonus[[#This Row],[YearFrac]]*$S$2&lt;$S$3,$S$3,IF(tSeniority_Bonus[[#This Row],[YearFrac]]*$S$2&gt;$S$4,$S$4,tSeniority_Bonus[[#This Row],[YearFrac]]*$S$2))</f>
        <v>16060</v>
      </c>
      <c r="U1372" s="10">
        <f ca="1">IF(tSeniority_Bonus[[#This Row],[YearFrac]]*$S$2&lt;$S$3,$S$3,tSeniority_Bonus[[#This Row],[YearFrac]]*$S$2)</f>
        <v>16060</v>
      </c>
    </row>
    <row r="1373" spans="1:21">
      <c r="A1373" s="2">
        <v>1427554</v>
      </c>
      <c r="B1373" s="2">
        <v>1365</v>
      </c>
      <c r="C1373" s="2">
        <v>1365</v>
      </c>
      <c r="D1373" s="2" t="s">
        <v>1597</v>
      </c>
      <c r="E1373" s="3">
        <v>38697</v>
      </c>
      <c r="F1373" s="2" t="s">
        <v>28</v>
      </c>
      <c r="G1373" s="2" t="s">
        <v>15</v>
      </c>
      <c r="H1373" s="3"/>
      <c r="K1373" s="2" t="s">
        <v>52</v>
      </c>
      <c r="L1373" s="2" t="s">
        <v>81</v>
      </c>
      <c r="N1373" t="s">
        <v>3440</v>
      </c>
      <c r="O1373" s="3">
        <v>45306</v>
      </c>
      <c r="P1373" s="2">
        <f t="shared" ca="1" si="42"/>
        <v>19</v>
      </c>
      <c r="Q1373" s="2">
        <f t="shared" ca="1" si="43"/>
        <v>219</v>
      </c>
      <c r="R1373" s="9">
        <f ca="1">ROUNDUP(YEARFRAC(tSeniority_Bonus[[#This Row],[DOH]],TODAY())*12,0)</f>
        <v>220</v>
      </c>
      <c r="S1373" s="10">
        <f ca="1">ROUND(tSeniority_Bonus[[#This Row],[YearFrac]]*$S$2,0)</f>
        <v>16060</v>
      </c>
      <c r="T1373" s="10">
        <f ca="1">IF(tSeniority_Bonus[[#This Row],[YearFrac]]*$S$2&lt;$S$3,$S$3,IF(tSeniority_Bonus[[#This Row],[YearFrac]]*$S$2&gt;$S$4,$S$4,tSeniority_Bonus[[#This Row],[YearFrac]]*$S$2))</f>
        <v>16060</v>
      </c>
      <c r="U1373" s="10">
        <f ca="1">IF(tSeniority_Bonus[[#This Row],[YearFrac]]*$S$2&lt;$S$3,$S$3,tSeniority_Bonus[[#This Row],[YearFrac]]*$S$2)</f>
        <v>16060</v>
      </c>
    </row>
    <row r="1374" spans="1:21">
      <c r="A1374" s="2">
        <v>1439359</v>
      </c>
      <c r="B1374" s="2">
        <v>1366</v>
      </c>
      <c r="C1374" s="2">
        <v>1366</v>
      </c>
      <c r="D1374" s="2" t="s">
        <v>1598</v>
      </c>
      <c r="E1374" s="3">
        <v>38720</v>
      </c>
      <c r="F1374" s="2" t="s">
        <v>322</v>
      </c>
      <c r="G1374" s="2" t="s">
        <v>15</v>
      </c>
      <c r="H1374" s="3">
        <v>44728</v>
      </c>
      <c r="K1374" s="2" t="s">
        <v>69</v>
      </c>
      <c r="L1374" s="2" t="s">
        <v>130</v>
      </c>
      <c r="N1374" t="s">
        <v>3440</v>
      </c>
      <c r="O1374" s="3">
        <v>45306</v>
      </c>
      <c r="P1374" s="2">
        <f t="shared" ca="1" si="42"/>
        <v>19</v>
      </c>
      <c r="Q1374" s="2">
        <f t="shared" ca="1" si="43"/>
        <v>219</v>
      </c>
      <c r="R1374" s="9">
        <f ca="1">ROUNDUP(YEARFRAC(tSeniority_Bonus[[#This Row],[DOH]],TODAY())*12,0)</f>
        <v>219</v>
      </c>
      <c r="S1374" s="10">
        <f ca="1">ROUND(tSeniority_Bonus[[#This Row],[YearFrac]]*$S$2,0)</f>
        <v>15987</v>
      </c>
      <c r="T1374" s="10">
        <f ca="1">IF(tSeniority_Bonus[[#This Row],[YearFrac]]*$S$2&lt;$S$3,$S$3,IF(tSeniority_Bonus[[#This Row],[YearFrac]]*$S$2&gt;$S$4,$S$4,tSeniority_Bonus[[#This Row],[YearFrac]]*$S$2))</f>
        <v>15987</v>
      </c>
      <c r="U1374" s="10">
        <f ca="1">IF(tSeniority_Bonus[[#This Row],[YearFrac]]*$S$2&lt;$S$3,$S$3,tSeniority_Bonus[[#This Row],[YearFrac]]*$S$2)</f>
        <v>15987</v>
      </c>
    </row>
    <row r="1375" spans="1:21">
      <c r="A1375" s="2">
        <v>1446459</v>
      </c>
      <c r="B1375" s="2">
        <v>1367</v>
      </c>
      <c r="C1375" s="2">
        <v>1367</v>
      </c>
      <c r="D1375" s="2" t="s">
        <v>1599</v>
      </c>
      <c r="E1375" s="3">
        <v>38720</v>
      </c>
      <c r="F1375" s="2" t="s">
        <v>246</v>
      </c>
      <c r="G1375" s="2" t="s">
        <v>15</v>
      </c>
      <c r="H1375" s="3">
        <v>45938</v>
      </c>
      <c r="K1375" s="2" t="s">
        <v>32</v>
      </c>
      <c r="L1375" s="2" t="s">
        <v>33</v>
      </c>
      <c r="N1375" t="s">
        <v>3440</v>
      </c>
      <c r="O1375" s="3">
        <v>45306</v>
      </c>
      <c r="P1375" s="2">
        <f t="shared" ca="1" si="42"/>
        <v>19</v>
      </c>
      <c r="Q1375" s="2">
        <f t="shared" ca="1" si="43"/>
        <v>219</v>
      </c>
      <c r="R1375" s="9">
        <f ca="1">ROUNDUP(YEARFRAC(tSeniority_Bonus[[#This Row],[DOH]],TODAY())*12,0)</f>
        <v>219</v>
      </c>
      <c r="S1375" s="10">
        <f ca="1">ROUND(tSeniority_Bonus[[#This Row],[YearFrac]]*$S$2,0)</f>
        <v>15987</v>
      </c>
      <c r="T1375" s="10">
        <f ca="1">IF(tSeniority_Bonus[[#This Row],[YearFrac]]*$S$2&lt;$S$3,$S$3,IF(tSeniority_Bonus[[#This Row],[YearFrac]]*$S$2&gt;$S$4,$S$4,tSeniority_Bonus[[#This Row],[YearFrac]]*$S$2))</f>
        <v>15987</v>
      </c>
      <c r="U1375" s="10">
        <f ca="1">IF(tSeniority_Bonus[[#This Row],[YearFrac]]*$S$2&lt;$S$3,$S$3,tSeniority_Bonus[[#This Row],[YearFrac]]*$S$2)</f>
        <v>15987</v>
      </c>
    </row>
    <row r="1376" spans="1:21">
      <c r="A1376" s="2">
        <v>1446468</v>
      </c>
      <c r="B1376" s="2">
        <v>1368</v>
      </c>
      <c r="C1376" s="2">
        <v>1368</v>
      </c>
      <c r="D1376" s="2" t="s">
        <v>1600</v>
      </c>
      <c r="E1376" s="3">
        <v>38720</v>
      </c>
      <c r="F1376" s="2" t="s">
        <v>28</v>
      </c>
      <c r="G1376" s="2" t="s">
        <v>15</v>
      </c>
      <c r="H1376" s="3">
        <v>46000</v>
      </c>
      <c r="J1376" s="2" t="s">
        <v>35</v>
      </c>
      <c r="K1376" s="2" t="s">
        <v>69</v>
      </c>
      <c r="L1376" s="2" t="s">
        <v>259</v>
      </c>
      <c r="N1376" t="s">
        <v>3440</v>
      </c>
      <c r="O1376" s="3">
        <v>45306</v>
      </c>
      <c r="P1376" s="2">
        <f t="shared" ca="1" si="42"/>
        <v>19</v>
      </c>
      <c r="Q1376" s="2">
        <f t="shared" ca="1" si="43"/>
        <v>219</v>
      </c>
      <c r="R1376" s="9">
        <f ca="1">ROUNDUP(YEARFRAC(tSeniority_Bonus[[#This Row],[DOH]],TODAY())*12,0)</f>
        <v>219</v>
      </c>
      <c r="S1376" s="10">
        <f ca="1">ROUND(tSeniority_Bonus[[#This Row],[YearFrac]]*$S$2,0)</f>
        <v>15987</v>
      </c>
      <c r="T1376" s="10">
        <f ca="1">IF(tSeniority_Bonus[[#This Row],[YearFrac]]*$S$2&lt;$S$3,$S$3,IF(tSeniority_Bonus[[#This Row],[YearFrac]]*$S$2&gt;$S$4,$S$4,tSeniority_Bonus[[#This Row],[YearFrac]]*$S$2))</f>
        <v>15987</v>
      </c>
      <c r="U1376" s="10">
        <f ca="1">IF(tSeniority_Bonus[[#This Row],[YearFrac]]*$S$2&lt;$S$3,$S$3,tSeniority_Bonus[[#This Row],[YearFrac]]*$S$2)</f>
        <v>15987</v>
      </c>
    </row>
    <row r="1377" spans="1:21">
      <c r="A1377" s="2">
        <v>1446524</v>
      </c>
      <c r="B1377" s="2">
        <v>1369</v>
      </c>
      <c r="C1377" s="2">
        <v>1369</v>
      </c>
      <c r="D1377" s="2" t="s">
        <v>1601</v>
      </c>
      <c r="E1377" s="3">
        <v>38720</v>
      </c>
      <c r="F1377" s="2" t="s">
        <v>246</v>
      </c>
      <c r="G1377" s="2" t="s">
        <v>15</v>
      </c>
      <c r="H1377" s="3">
        <v>44631</v>
      </c>
      <c r="K1377" s="2" t="s">
        <v>16</v>
      </c>
      <c r="L1377" s="2" t="s">
        <v>92</v>
      </c>
      <c r="N1377" t="s">
        <v>3440</v>
      </c>
      <c r="O1377" s="3">
        <v>45306</v>
      </c>
      <c r="P1377" s="2">
        <f t="shared" ca="1" si="42"/>
        <v>19</v>
      </c>
      <c r="Q1377" s="2">
        <f t="shared" ca="1" si="43"/>
        <v>219</v>
      </c>
      <c r="R1377" s="9">
        <f ca="1">ROUNDUP(YEARFRAC(tSeniority_Bonus[[#This Row],[DOH]],TODAY())*12,0)</f>
        <v>219</v>
      </c>
      <c r="S1377" s="10">
        <f ca="1">ROUND(tSeniority_Bonus[[#This Row],[YearFrac]]*$S$2,0)</f>
        <v>15987</v>
      </c>
      <c r="T1377" s="10">
        <f ca="1">IF(tSeniority_Bonus[[#This Row],[YearFrac]]*$S$2&lt;$S$3,$S$3,IF(tSeniority_Bonus[[#This Row],[YearFrac]]*$S$2&gt;$S$4,$S$4,tSeniority_Bonus[[#This Row],[YearFrac]]*$S$2))</f>
        <v>15987</v>
      </c>
      <c r="U1377" s="10">
        <f ca="1">IF(tSeniority_Bonus[[#This Row],[YearFrac]]*$S$2&lt;$S$3,$S$3,tSeniority_Bonus[[#This Row],[YearFrac]]*$S$2)</f>
        <v>15987</v>
      </c>
    </row>
    <row r="1378" spans="1:21">
      <c r="A1378" s="2">
        <v>1446466</v>
      </c>
      <c r="B1378" s="2">
        <v>1370</v>
      </c>
      <c r="C1378" s="2">
        <v>1370</v>
      </c>
      <c r="D1378" s="2" t="s">
        <v>1602</v>
      </c>
      <c r="E1378" s="3">
        <v>38720</v>
      </c>
      <c r="F1378" s="2" t="s">
        <v>28</v>
      </c>
      <c r="G1378" s="2" t="s">
        <v>15</v>
      </c>
      <c r="H1378" s="3">
        <v>46029</v>
      </c>
      <c r="K1378" s="2" t="s">
        <v>135</v>
      </c>
      <c r="L1378" s="2" t="s">
        <v>116</v>
      </c>
      <c r="N1378" t="s">
        <v>3440</v>
      </c>
      <c r="O1378" s="3">
        <v>45306</v>
      </c>
      <c r="P1378" s="2">
        <f t="shared" ca="1" si="42"/>
        <v>19</v>
      </c>
      <c r="Q1378" s="2">
        <f t="shared" ca="1" si="43"/>
        <v>219</v>
      </c>
      <c r="R1378" s="9">
        <f ca="1">ROUNDUP(YEARFRAC(tSeniority_Bonus[[#This Row],[DOH]],TODAY())*12,0)</f>
        <v>219</v>
      </c>
      <c r="S1378" s="10">
        <f ca="1">ROUND(tSeniority_Bonus[[#This Row],[YearFrac]]*$S$2,0)</f>
        <v>15987</v>
      </c>
      <c r="T1378" s="10">
        <f ca="1">IF(tSeniority_Bonus[[#This Row],[YearFrac]]*$S$2&lt;$S$3,$S$3,IF(tSeniority_Bonus[[#This Row],[YearFrac]]*$S$2&gt;$S$4,$S$4,tSeniority_Bonus[[#This Row],[YearFrac]]*$S$2))</f>
        <v>15987</v>
      </c>
      <c r="U1378" s="10">
        <f ca="1">IF(tSeniority_Bonus[[#This Row],[YearFrac]]*$S$2&lt;$S$3,$S$3,tSeniority_Bonus[[#This Row],[YearFrac]]*$S$2)</f>
        <v>15987</v>
      </c>
    </row>
    <row r="1379" spans="1:21">
      <c r="A1379" s="2">
        <v>1439272</v>
      </c>
      <c r="B1379" s="2">
        <v>1371</v>
      </c>
      <c r="C1379" s="2">
        <v>1371</v>
      </c>
      <c r="D1379" s="2" t="s">
        <v>1603</v>
      </c>
      <c r="E1379" s="3">
        <v>38720</v>
      </c>
      <c r="F1379" s="2" t="s">
        <v>322</v>
      </c>
      <c r="G1379" s="2" t="s">
        <v>15</v>
      </c>
      <c r="H1379" s="3">
        <v>44728</v>
      </c>
      <c r="K1379" s="2" t="s">
        <v>63</v>
      </c>
      <c r="L1379" s="2" t="s">
        <v>382</v>
      </c>
      <c r="N1379" t="s">
        <v>3440</v>
      </c>
      <c r="O1379" s="3">
        <v>45306</v>
      </c>
      <c r="P1379" s="2">
        <f t="shared" ca="1" si="42"/>
        <v>19</v>
      </c>
      <c r="Q1379" s="2">
        <f t="shared" ca="1" si="43"/>
        <v>219</v>
      </c>
      <c r="R1379" s="9">
        <f ca="1">ROUNDUP(YEARFRAC(tSeniority_Bonus[[#This Row],[DOH]],TODAY())*12,0)</f>
        <v>219</v>
      </c>
      <c r="S1379" s="10">
        <f ca="1">ROUND(tSeniority_Bonus[[#This Row],[YearFrac]]*$S$2,0)</f>
        <v>15987</v>
      </c>
      <c r="T1379" s="10">
        <f ca="1">IF(tSeniority_Bonus[[#This Row],[YearFrac]]*$S$2&lt;$S$3,$S$3,IF(tSeniority_Bonus[[#This Row],[YearFrac]]*$S$2&gt;$S$4,$S$4,tSeniority_Bonus[[#This Row],[YearFrac]]*$S$2))</f>
        <v>15987</v>
      </c>
      <c r="U1379" s="10">
        <f ca="1">IF(tSeniority_Bonus[[#This Row],[YearFrac]]*$S$2&lt;$S$3,$S$3,tSeniority_Bonus[[#This Row],[YearFrac]]*$S$2)</f>
        <v>15987</v>
      </c>
    </row>
    <row r="1380" spans="1:21">
      <c r="A1380" s="2">
        <v>1439317</v>
      </c>
      <c r="B1380" s="2">
        <v>1372</v>
      </c>
      <c r="C1380" s="2">
        <v>1372</v>
      </c>
      <c r="D1380" s="2" t="s">
        <v>1604</v>
      </c>
      <c r="E1380" s="3">
        <v>38720</v>
      </c>
      <c r="F1380" s="2" t="s">
        <v>246</v>
      </c>
      <c r="G1380" s="2" t="s">
        <v>15</v>
      </c>
      <c r="H1380" s="3">
        <v>44728</v>
      </c>
      <c r="K1380" s="2" t="s">
        <v>135</v>
      </c>
      <c r="L1380" s="2" t="s">
        <v>92</v>
      </c>
      <c r="N1380" t="s">
        <v>3440</v>
      </c>
      <c r="O1380" s="3">
        <v>45306</v>
      </c>
      <c r="P1380" s="2">
        <f t="shared" ca="1" si="42"/>
        <v>19</v>
      </c>
      <c r="Q1380" s="2">
        <f t="shared" ca="1" si="43"/>
        <v>219</v>
      </c>
      <c r="R1380" s="9">
        <f ca="1">ROUNDUP(YEARFRAC(tSeniority_Bonus[[#This Row],[DOH]],TODAY())*12,0)</f>
        <v>219</v>
      </c>
      <c r="S1380" s="10">
        <f ca="1">ROUND(tSeniority_Bonus[[#This Row],[YearFrac]]*$S$2,0)</f>
        <v>15987</v>
      </c>
      <c r="T1380" s="10">
        <f ca="1">IF(tSeniority_Bonus[[#This Row],[YearFrac]]*$S$2&lt;$S$3,$S$3,IF(tSeniority_Bonus[[#This Row],[YearFrac]]*$S$2&gt;$S$4,$S$4,tSeniority_Bonus[[#This Row],[YearFrac]]*$S$2))</f>
        <v>15987</v>
      </c>
      <c r="U1380" s="10">
        <f ca="1">IF(tSeniority_Bonus[[#This Row],[YearFrac]]*$S$2&lt;$S$3,$S$3,tSeniority_Bonus[[#This Row],[YearFrac]]*$S$2)</f>
        <v>15987</v>
      </c>
    </row>
    <row r="1381" spans="1:21">
      <c r="A1381" s="2">
        <v>1439251</v>
      </c>
      <c r="B1381" s="2">
        <v>1373</v>
      </c>
      <c r="C1381" s="2">
        <v>1373</v>
      </c>
      <c r="D1381" s="2" t="s">
        <v>1605</v>
      </c>
      <c r="E1381" s="3">
        <v>38721</v>
      </c>
      <c r="F1381" s="2" t="s">
        <v>24</v>
      </c>
      <c r="G1381" s="2" t="s">
        <v>638</v>
      </c>
      <c r="H1381" s="3">
        <v>46124</v>
      </c>
      <c r="K1381" s="2" t="s">
        <v>16</v>
      </c>
      <c r="L1381" s="2" t="s">
        <v>679</v>
      </c>
      <c r="N1381" t="s">
        <v>3440</v>
      </c>
      <c r="O1381" s="3">
        <v>45306</v>
      </c>
      <c r="P1381" s="2">
        <f t="shared" ca="1" si="42"/>
        <v>19</v>
      </c>
      <c r="Q1381" s="2">
        <f t="shared" ca="1" si="43"/>
        <v>218</v>
      </c>
      <c r="R1381" s="9">
        <f ca="1">ROUNDUP(YEARFRAC(tSeniority_Bonus[[#This Row],[DOH]],TODAY())*12,0)</f>
        <v>219</v>
      </c>
      <c r="S1381" s="10">
        <f ca="1">ROUND(tSeniority_Bonus[[#This Row],[YearFrac]]*$S$2,0)</f>
        <v>15987</v>
      </c>
      <c r="T1381" s="10">
        <f ca="1">IF(tSeniority_Bonus[[#This Row],[YearFrac]]*$S$2&lt;$S$3,$S$3,IF(tSeniority_Bonus[[#This Row],[YearFrac]]*$S$2&gt;$S$4,$S$4,tSeniority_Bonus[[#This Row],[YearFrac]]*$S$2))</f>
        <v>15987</v>
      </c>
      <c r="U1381" s="10">
        <f ca="1">IF(tSeniority_Bonus[[#This Row],[YearFrac]]*$S$2&lt;$S$3,$S$3,tSeniority_Bonus[[#This Row],[YearFrac]]*$S$2)</f>
        <v>15987</v>
      </c>
    </row>
    <row r="1382" spans="1:21">
      <c r="A1382" s="2">
        <v>1439358</v>
      </c>
      <c r="B1382" s="2">
        <v>1374</v>
      </c>
      <c r="C1382" s="2">
        <v>1374</v>
      </c>
      <c r="D1382" s="2" t="s">
        <v>1606</v>
      </c>
      <c r="E1382" s="3">
        <v>38721</v>
      </c>
      <c r="F1382" s="2" t="s">
        <v>28</v>
      </c>
      <c r="G1382" s="2" t="s">
        <v>15</v>
      </c>
      <c r="H1382" s="3">
        <v>46208</v>
      </c>
      <c r="K1382" s="2" t="s">
        <v>135</v>
      </c>
      <c r="L1382" s="2" t="s">
        <v>58</v>
      </c>
      <c r="N1382" t="s">
        <v>3440</v>
      </c>
      <c r="O1382" s="3">
        <v>45306</v>
      </c>
      <c r="P1382" s="2">
        <f t="shared" ca="1" si="42"/>
        <v>19</v>
      </c>
      <c r="Q1382" s="2">
        <f t="shared" ca="1" si="43"/>
        <v>218</v>
      </c>
      <c r="R1382" s="9">
        <f ca="1">ROUNDUP(YEARFRAC(tSeniority_Bonus[[#This Row],[DOH]],TODAY())*12,0)</f>
        <v>219</v>
      </c>
      <c r="S1382" s="10">
        <f ca="1">ROUND(tSeniority_Bonus[[#This Row],[YearFrac]]*$S$2,0)</f>
        <v>15987</v>
      </c>
      <c r="T1382" s="10">
        <f ca="1">IF(tSeniority_Bonus[[#This Row],[YearFrac]]*$S$2&lt;$S$3,$S$3,IF(tSeniority_Bonus[[#This Row],[YearFrac]]*$S$2&gt;$S$4,$S$4,tSeniority_Bonus[[#This Row],[YearFrac]]*$S$2))</f>
        <v>15987</v>
      </c>
      <c r="U1382" s="10">
        <f ca="1">IF(tSeniority_Bonus[[#This Row],[YearFrac]]*$S$2&lt;$S$3,$S$3,tSeniority_Bonus[[#This Row],[YearFrac]]*$S$2)</f>
        <v>15987</v>
      </c>
    </row>
    <row r="1383" spans="1:21">
      <c r="A1383" s="2">
        <v>1446168</v>
      </c>
      <c r="B1383" s="2">
        <v>1375</v>
      </c>
      <c r="C1383" s="2">
        <v>1375</v>
      </c>
      <c r="D1383" s="2" t="s">
        <v>1607</v>
      </c>
      <c r="E1383" s="3">
        <v>38726</v>
      </c>
      <c r="F1383" s="2" t="s">
        <v>211</v>
      </c>
      <c r="G1383" s="2" t="s">
        <v>15</v>
      </c>
      <c r="H1383" s="3">
        <v>44662</v>
      </c>
      <c r="K1383" s="2" t="s">
        <v>29</v>
      </c>
      <c r="L1383" s="2" t="s">
        <v>199</v>
      </c>
      <c r="N1383" t="s">
        <v>3440</v>
      </c>
      <c r="O1383" s="3">
        <v>45306</v>
      </c>
      <c r="P1383" s="2">
        <f t="shared" ca="1" si="42"/>
        <v>19</v>
      </c>
      <c r="Q1383" s="2">
        <f t="shared" ca="1" si="43"/>
        <v>218</v>
      </c>
      <c r="R1383" s="9">
        <f ca="1">ROUNDUP(YEARFRAC(tSeniority_Bonus[[#This Row],[DOH]],TODAY())*12,0)</f>
        <v>219</v>
      </c>
      <c r="S1383" s="10">
        <f ca="1">ROUND(tSeniority_Bonus[[#This Row],[YearFrac]]*$S$2,0)</f>
        <v>15987</v>
      </c>
      <c r="T1383" s="10">
        <f ca="1">IF(tSeniority_Bonus[[#This Row],[YearFrac]]*$S$2&lt;$S$3,$S$3,IF(tSeniority_Bonus[[#This Row],[YearFrac]]*$S$2&gt;$S$4,$S$4,tSeniority_Bonus[[#This Row],[YearFrac]]*$S$2))</f>
        <v>15987</v>
      </c>
      <c r="U1383" s="10">
        <f ca="1">IF(tSeniority_Bonus[[#This Row],[YearFrac]]*$S$2&lt;$S$3,$S$3,tSeniority_Bonus[[#This Row],[YearFrac]]*$S$2)</f>
        <v>15987</v>
      </c>
    </row>
    <row r="1384" spans="1:21">
      <c r="A1384" s="2">
        <v>1439311</v>
      </c>
      <c r="B1384" s="2">
        <v>1376</v>
      </c>
      <c r="C1384" s="2">
        <v>1376</v>
      </c>
      <c r="D1384" s="2" t="s">
        <v>1608</v>
      </c>
      <c r="E1384" s="3">
        <v>38726</v>
      </c>
      <c r="F1384" s="2" t="s">
        <v>322</v>
      </c>
      <c r="G1384" s="2" t="s">
        <v>15</v>
      </c>
      <c r="H1384" s="3">
        <v>44976</v>
      </c>
      <c r="K1384" s="2" t="s">
        <v>135</v>
      </c>
      <c r="L1384" s="2" t="s">
        <v>524</v>
      </c>
      <c r="N1384" t="s">
        <v>3440</v>
      </c>
      <c r="O1384" s="3">
        <v>45306</v>
      </c>
      <c r="P1384" s="2">
        <f t="shared" ca="1" si="42"/>
        <v>19</v>
      </c>
      <c r="Q1384" s="2">
        <f t="shared" ca="1" si="43"/>
        <v>218</v>
      </c>
      <c r="R1384" s="9">
        <f ca="1">ROUNDUP(YEARFRAC(tSeniority_Bonus[[#This Row],[DOH]],TODAY())*12,0)</f>
        <v>219</v>
      </c>
      <c r="S1384" s="10">
        <f ca="1">ROUND(tSeniority_Bonus[[#This Row],[YearFrac]]*$S$2,0)</f>
        <v>15987</v>
      </c>
      <c r="T1384" s="10">
        <f ca="1">IF(tSeniority_Bonus[[#This Row],[YearFrac]]*$S$2&lt;$S$3,$S$3,IF(tSeniority_Bonus[[#This Row],[YearFrac]]*$S$2&gt;$S$4,$S$4,tSeniority_Bonus[[#This Row],[YearFrac]]*$S$2))</f>
        <v>15987</v>
      </c>
      <c r="U1384" s="10">
        <f ca="1">IF(tSeniority_Bonus[[#This Row],[YearFrac]]*$S$2&lt;$S$3,$S$3,tSeniority_Bonus[[#This Row],[YearFrac]]*$S$2)</f>
        <v>15987</v>
      </c>
    </row>
    <row r="1385" spans="1:21">
      <c r="A1385" s="2">
        <v>1439307</v>
      </c>
      <c r="B1385" s="2">
        <v>1377</v>
      </c>
      <c r="C1385" s="2">
        <v>1377</v>
      </c>
      <c r="D1385" s="2" t="s">
        <v>1609</v>
      </c>
      <c r="E1385" s="3">
        <v>38726</v>
      </c>
      <c r="F1385" s="2" t="s">
        <v>14</v>
      </c>
      <c r="G1385" s="2" t="s">
        <v>15</v>
      </c>
      <c r="H1385" s="3">
        <v>46243</v>
      </c>
      <c r="K1385" s="2" t="s">
        <v>135</v>
      </c>
      <c r="L1385" s="2" t="s">
        <v>92</v>
      </c>
      <c r="N1385" t="s">
        <v>3440</v>
      </c>
      <c r="O1385" s="3">
        <v>45306</v>
      </c>
      <c r="P1385" s="2">
        <f t="shared" ca="1" si="42"/>
        <v>19</v>
      </c>
      <c r="Q1385" s="2">
        <f t="shared" ca="1" si="43"/>
        <v>218</v>
      </c>
      <c r="R1385" s="9">
        <f ca="1">ROUNDUP(YEARFRAC(tSeniority_Bonus[[#This Row],[DOH]],TODAY())*12,0)</f>
        <v>219</v>
      </c>
      <c r="S1385" s="10">
        <f ca="1">ROUND(tSeniority_Bonus[[#This Row],[YearFrac]]*$S$2,0)</f>
        <v>15987</v>
      </c>
      <c r="T1385" s="10">
        <f ca="1">IF(tSeniority_Bonus[[#This Row],[YearFrac]]*$S$2&lt;$S$3,$S$3,IF(tSeniority_Bonus[[#This Row],[YearFrac]]*$S$2&gt;$S$4,$S$4,tSeniority_Bonus[[#This Row],[YearFrac]]*$S$2))</f>
        <v>15987</v>
      </c>
      <c r="U1385" s="10">
        <f ca="1">IF(tSeniority_Bonus[[#This Row],[YearFrac]]*$S$2&lt;$S$3,$S$3,tSeniority_Bonus[[#This Row],[YearFrac]]*$S$2)</f>
        <v>15987</v>
      </c>
    </row>
    <row r="1386" spans="1:21">
      <c r="A1386" s="2">
        <v>1439361</v>
      </c>
      <c r="B1386" s="2">
        <v>1378</v>
      </c>
      <c r="C1386" s="2">
        <v>1378</v>
      </c>
      <c r="D1386" s="2" t="s">
        <v>1610</v>
      </c>
      <c r="E1386" s="3">
        <v>38733</v>
      </c>
      <c r="F1386" s="2" t="s">
        <v>28</v>
      </c>
      <c r="G1386" s="2" t="s">
        <v>15</v>
      </c>
      <c r="H1386" s="3">
        <v>46090</v>
      </c>
      <c r="K1386" s="2" t="s">
        <v>52</v>
      </c>
      <c r="L1386" s="2" t="s">
        <v>36</v>
      </c>
      <c r="N1386" t="s">
        <v>3440</v>
      </c>
      <c r="O1386" s="3">
        <v>45306</v>
      </c>
      <c r="P1386" s="2">
        <f t="shared" ca="1" si="42"/>
        <v>19</v>
      </c>
      <c r="Q1386" s="2">
        <f t="shared" ca="1" si="43"/>
        <v>218</v>
      </c>
      <c r="R1386" s="9">
        <f ca="1">ROUNDUP(YEARFRAC(tSeniority_Bonus[[#This Row],[DOH]],TODAY())*12,0)</f>
        <v>219</v>
      </c>
      <c r="S1386" s="10">
        <f ca="1">ROUND(tSeniority_Bonus[[#This Row],[YearFrac]]*$S$2,0)</f>
        <v>15987</v>
      </c>
      <c r="T1386" s="10">
        <f ca="1">IF(tSeniority_Bonus[[#This Row],[YearFrac]]*$S$2&lt;$S$3,$S$3,IF(tSeniority_Bonus[[#This Row],[YearFrac]]*$S$2&gt;$S$4,$S$4,tSeniority_Bonus[[#This Row],[YearFrac]]*$S$2))</f>
        <v>15987</v>
      </c>
      <c r="U1386" s="10">
        <f ca="1">IF(tSeniority_Bonus[[#This Row],[YearFrac]]*$S$2&lt;$S$3,$S$3,tSeniority_Bonus[[#This Row],[YearFrac]]*$S$2)</f>
        <v>15987</v>
      </c>
    </row>
    <row r="1387" spans="1:21">
      <c r="A1387" s="2">
        <v>1439277</v>
      </c>
      <c r="B1387" s="2">
        <v>1379</v>
      </c>
      <c r="C1387" s="2">
        <v>1379</v>
      </c>
      <c r="D1387" s="2" t="s">
        <v>1611</v>
      </c>
      <c r="E1387" s="3">
        <v>38733</v>
      </c>
      <c r="F1387" s="2" t="s">
        <v>28</v>
      </c>
      <c r="G1387" s="2" t="s">
        <v>15</v>
      </c>
      <c r="H1387" s="3">
        <v>45819</v>
      </c>
      <c r="K1387" s="2" t="s">
        <v>135</v>
      </c>
      <c r="L1387" s="2" t="s">
        <v>22</v>
      </c>
      <c r="N1387" t="s">
        <v>3440</v>
      </c>
      <c r="O1387" s="3">
        <v>45306</v>
      </c>
      <c r="P1387" s="2">
        <f t="shared" ca="1" si="42"/>
        <v>19</v>
      </c>
      <c r="Q1387" s="2">
        <f t="shared" ca="1" si="43"/>
        <v>218</v>
      </c>
      <c r="R1387" s="9">
        <f ca="1">ROUNDUP(YEARFRAC(tSeniority_Bonus[[#This Row],[DOH]],TODAY())*12,0)</f>
        <v>219</v>
      </c>
      <c r="S1387" s="10">
        <f ca="1">ROUND(tSeniority_Bonus[[#This Row],[YearFrac]]*$S$2,0)</f>
        <v>15987</v>
      </c>
      <c r="T1387" s="10">
        <f ca="1">IF(tSeniority_Bonus[[#This Row],[YearFrac]]*$S$2&lt;$S$3,$S$3,IF(tSeniority_Bonus[[#This Row],[YearFrac]]*$S$2&gt;$S$4,$S$4,tSeniority_Bonus[[#This Row],[YearFrac]]*$S$2))</f>
        <v>15987</v>
      </c>
      <c r="U1387" s="10">
        <f ca="1">IF(tSeniority_Bonus[[#This Row],[YearFrac]]*$S$2&lt;$S$3,$S$3,tSeniority_Bonus[[#This Row],[YearFrac]]*$S$2)</f>
        <v>15987</v>
      </c>
    </row>
    <row r="1388" spans="1:21">
      <c r="A1388" s="2">
        <v>1441323</v>
      </c>
      <c r="B1388" s="2">
        <v>1380</v>
      </c>
      <c r="C1388" s="2">
        <v>1380</v>
      </c>
      <c r="D1388" s="2" t="s">
        <v>1612</v>
      </c>
      <c r="E1388" s="3">
        <v>38733</v>
      </c>
      <c r="F1388" s="2" t="s">
        <v>28</v>
      </c>
      <c r="G1388" s="2" t="s">
        <v>15</v>
      </c>
      <c r="H1388" s="3">
        <v>46150</v>
      </c>
      <c r="K1388" s="2" t="s">
        <v>52</v>
      </c>
      <c r="L1388" s="2" t="s">
        <v>162</v>
      </c>
      <c r="N1388" t="s">
        <v>3440</v>
      </c>
      <c r="O1388" s="3">
        <v>45306</v>
      </c>
      <c r="P1388" s="2">
        <f t="shared" ca="1" si="42"/>
        <v>19</v>
      </c>
      <c r="Q1388" s="2">
        <f t="shared" ca="1" si="43"/>
        <v>218</v>
      </c>
      <c r="R1388" s="9">
        <f ca="1">ROUNDUP(YEARFRAC(tSeniority_Bonus[[#This Row],[DOH]],TODAY())*12,0)</f>
        <v>219</v>
      </c>
      <c r="S1388" s="10">
        <f ca="1">ROUND(tSeniority_Bonus[[#This Row],[YearFrac]]*$S$2,0)</f>
        <v>15987</v>
      </c>
      <c r="T1388" s="10">
        <f ca="1">IF(tSeniority_Bonus[[#This Row],[YearFrac]]*$S$2&lt;$S$3,$S$3,IF(tSeniority_Bonus[[#This Row],[YearFrac]]*$S$2&gt;$S$4,$S$4,tSeniority_Bonus[[#This Row],[YearFrac]]*$S$2))</f>
        <v>15987</v>
      </c>
      <c r="U1388" s="10">
        <f ca="1">IF(tSeniority_Bonus[[#This Row],[YearFrac]]*$S$2&lt;$S$3,$S$3,tSeniority_Bonus[[#This Row],[YearFrac]]*$S$2)</f>
        <v>15987</v>
      </c>
    </row>
    <row r="1389" spans="1:21">
      <c r="A1389" s="2">
        <v>1439299</v>
      </c>
      <c r="B1389" s="2">
        <v>1381</v>
      </c>
      <c r="C1389" s="2">
        <v>1381</v>
      </c>
      <c r="D1389" s="2" t="s">
        <v>1613</v>
      </c>
      <c r="E1389" s="3">
        <v>38733</v>
      </c>
      <c r="F1389" s="2" t="s">
        <v>14</v>
      </c>
      <c r="G1389" s="2" t="s">
        <v>15</v>
      </c>
      <c r="H1389" s="3">
        <v>46243</v>
      </c>
      <c r="K1389" s="2" t="s">
        <v>52</v>
      </c>
      <c r="L1389" s="2" t="s">
        <v>1614</v>
      </c>
      <c r="N1389" t="s">
        <v>3440</v>
      </c>
      <c r="O1389" s="3">
        <v>45306</v>
      </c>
      <c r="P1389" s="2">
        <f t="shared" ca="1" si="42"/>
        <v>19</v>
      </c>
      <c r="Q1389" s="2">
        <f t="shared" ca="1" si="43"/>
        <v>218</v>
      </c>
      <c r="R1389" s="9">
        <f ca="1">ROUNDUP(YEARFRAC(tSeniority_Bonus[[#This Row],[DOH]],TODAY())*12,0)</f>
        <v>219</v>
      </c>
      <c r="S1389" s="10">
        <f ca="1">ROUND(tSeniority_Bonus[[#This Row],[YearFrac]]*$S$2,0)</f>
        <v>15987</v>
      </c>
      <c r="T1389" s="10">
        <f ca="1">IF(tSeniority_Bonus[[#This Row],[YearFrac]]*$S$2&lt;$S$3,$S$3,IF(tSeniority_Bonus[[#This Row],[YearFrac]]*$S$2&gt;$S$4,$S$4,tSeniority_Bonus[[#This Row],[YearFrac]]*$S$2))</f>
        <v>15987</v>
      </c>
      <c r="U1389" s="10">
        <f ca="1">IF(tSeniority_Bonus[[#This Row],[YearFrac]]*$S$2&lt;$S$3,$S$3,tSeniority_Bonus[[#This Row],[YearFrac]]*$S$2)</f>
        <v>15987</v>
      </c>
    </row>
    <row r="1390" spans="1:21">
      <c r="A1390" s="2">
        <v>1439266</v>
      </c>
      <c r="B1390" s="2">
        <v>1382</v>
      </c>
      <c r="C1390" s="2">
        <v>1382</v>
      </c>
      <c r="D1390" s="2" t="s">
        <v>1615</v>
      </c>
      <c r="E1390" s="3">
        <v>38733</v>
      </c>
      <c r="F1390" s="2" t="s">
        <v>322</v>
      </c>
      <c r="G1390" s="2" t="s">
        <v>15</v>
      </c>
      <c r="H1390" s="3">
        <v>45849</v>
      </c>
      <c r="K1390" s="2" t="s">
        <v>25</v>
      </c>
      <c r="L1390" s="2" t="s">
        <v>152</v>
      </c>
      <c r="N1390" t="s">
        <v>3440</v>
      </c>
      <c r="O1390" s="3">
        <v>45306</v>
      </c>
      <c r="P1390" s="2">
        <f t="shared" ca="1" si="42"/>
        <v>19</v>
      </c>
      <c r="Q1390" s="2">
        <f t="shared" ca="1" si="43"/>
        <v>218</v>
      </c>
      <c r="R1390" s="9">
        <f ca="1">ROUNDUP(YEARFRAC(tSeniority_Bonus[[#This Row],[DOH]],TODAY())*12,0)</f>
        <v>219</v>
      </c>
      <c r="S1390" s="10">
        <f ca="1">ROUND(tSeniority_Bonus[[#This Row],[YearFrac]]*$S$2,0)</f>
        <v>15987</v>
      </c>
      <c r="T1390" s="10">
        <f ca="1">IF(tSeniority_Bonus[[#This Row],[YearFrac]]*$S$2&lt;$S$3,$S$3,IF(tSeniority_Bonus[[#This Row],[YearFrac]]*$S$2&gt;$S$4,$S$4,tSeniority_Bonus[[#This Row],[YearFrac]]*$S$2))</f>
        <v>15987</v>
      </c>
      <c r="U1390" s="10">
        <f ca="1">IF(tSeniority_Bonus[[#This Row],[YearFrac]]*$S$2&lt;$S$3,$S$3,tSeniority_Bonus[[#This Row],[YearFrac]]*$S$2)</f>
        <v>15987</v>
      </c>
    </row>
    <row r="1391" spans="1:21">
      <c r="A1391" s="2">
        <v>1447837</v>
      </c>
      <c r="B1391" s="2">
        <v>1383</v>
      </c>
      <c r="C1391" s="2">
        <v>1383</v>
      </c>
      <c r="D1391" s="2" t="s">
        <v>1616</v>
      </c>
      <c r="E1391" s="3">
        <v>38733</v>
      </c>
      <c r="F1391" s="2" t="s">
        <v>322</v>
      </c>
      <c r="G1391" s="2" t="s">
        <v>15</v>
      </c>
      <c r="H1391" s="3">
        <v>44944</v>
      </c>
      <c r="J1391" s="2" t="s">
        <v>60</v>
      </c>
      <c r="K1391" s="2" t="s">
        <v>147</v>
      </c>
      <c r="L1391" s="2" t="s">
        <v>22</v>
      </c>
      <c r="N1391" t="s">
        <v>3440</v>
      </c>
      <c r="O1391" s="3">
        <v>45306</v>
      </c>
      <c r="P1391" s="2">
        <f t="shared" ca="1" si="42"/>
        <v>19</v>
      </c>
      <c r="Q1391" s="2">
        <f t="shared" ca="1" si="43"/>
        <v>218</v>
      </c>
      <c r="R1391" s="9">
        <f ca="1">ROUNDUP(YEARFRAC(tSeniority_Bonus[[#This Row],[DOH]],TODAY())*12,0)</f>
        <v>219</v>
      </c>
      <c r="S1391" s="10">
        <f ca="1">ROUND(tSeniority_Bonus[[#This Row],[YearFrac]]*$S$2,0)</f>
        <v>15987</v>
      </c>
      <c r="T1391" s="10">
        <f ca="1">IF(tSeniority_Bonus[[#This Row],[YearFrac]]*$S$2&lt;$S$3,$S$3,IF(tSeniority_Bonus[[#This Row],[YearFrac]]*$S$2&gt;$S$4,$S$4,tSeniority_Bonus[[#This Row],[YearFrac]]*$S$2))</f>
        <v>15987</v>
      </c>
      <c r="U1391" s="10">
        <f ca="1">IF(tSeniority_Bonus[[#This Row],[YearFrac]]*$S$2&lt;$S$3,$S$3,tSeniority_Bonus[[#This Row],[YearFrac]]*$S$2)</f>
        <v>15987</v>
      </c>
    </row>
    <row r="1392" spans="1:21">
      <c r="A1392" s="2">
        <v>1439257</v>
      </c>
      <c r="B1392" s="2">
        <v>1384</v>
      </c>
      <c r="C1392" s="2">
        <v>1384</v>
      </c>
      <c r="D1392" s="2" t="s">
        <v>1617</v>
      </c>
      <c r="E1392" s="3">
        <v>38733</v>
      </c>
      <c r="F1392" s="2" t="s">
        <v>322</v>
      </c>
      <c r="G1392" s="2" t="s">
        <v>15</v>
      </c>
      <c r="H1392" s="3">
        <v>45413</v>
      </c>
      <c r="J1392" s="2" t="s">
        <v>60</v>
      </c>
      <c r="K1392" s="2" t="s">
        <v>25</v>
      </c>
      <c r="L1392" s="2" t="s">
        <v>39</v>
      </c>
      <c r="N1392" t="s">
        <v>3440</v>
      </c>
      <c r="O1392" s="3">
        <v>45306</v>
      </c>
      <c r="P1392" s="2">
        <f t="shared" ca="1" si="42"/>
        <v>19</v>
      </c>
      <c r="Q1392" s="2">
        <f t="shared" ca="1" si="43"/>
        <v>218</v>
      </c>
      <c r="R1392" s="9">
        <f ca="1">ROUNDUP(YEARFRAC(tSeniority_Bonus[[#This Row],[DOH]],TODAY())*12,0)</f>
        <v>219</v>
      </c>
      <c r="S1392" s="10">
        <f ca="1">ROUND(tSeniority_Bonus[[#This Row],[YearFrac]]*$S$2,0)</f>
        <v>15987</v>
      </c>
      <c r="T1392" s="10">
        <f ca="1">IF(tSeniority_Bonus[[#This Row],[YearFrac]]*$S$2&lt;$S$3,$S$3,IF(tSeniority_Bonus[[#This Row],[YearFrac]]*$S$2&gt;$S$4,$S$4,tSeniority_Bonus[[#This Row],[YearFrac]]*$S$2))</f>
        <v>15987</v>
      </c>
      <c r="U1392" s="10">
        <f ca="1">IF(tSeniority_Bonus[[#This Row],[YearFrac]]*$S$2&lt;$S$3,$S$3,tSeniority_Bonus[[#This Row],[YearFrac]]*$S$2)</f>
        <v>15987</v>
      </c>
    </row>
    <row r="1393" spans="1:21">
      <c r="A1393" s="2">
        <v>1439262</v>
      </c>
      <c r="B1393" s="2">
        <v>1385</v>
      </c>
      <c r="C1393" s="2">
        <v>1385</v>
      </c>
      <c r="D1393" s="2" t="s">
        <v>1618</v>
      </c>
      <c r="E1393" s="3">
        <v>38733</v>
      </c>
      <c r="F1393" s="2" t="s">
        <v>28</v>
      </c>
      <c r="G1393" s="2" t="s">
        <v>15</v>
      </c>
      <c r="H1393" s="3">
        <v>46132</v>
      </c>
      <c r="K1393" s="2" t="s">
        <v>25</v>
      </c>
      <c r="L1393" s="2" t="s">
        <v>39</v>
      </c>
      <c r="N1393" t="s">
        <v>3440</v>
      </c>
      <c r="O1393" s="3">
        <v>45306</v>
      </c>
      <c r="P1393" s="2">
        <f t="shared" ca="1" si="42"/>
        <v>19</v>
      </c>
      <c r="Q1393" s="2">
        <f t="shared" ca="1" si="43"/>
        <v>218</v>
      </c>
      <c r="R1393" s="9">
        <f ca="1">ROUNDUP(YEARFRAC(tSeniority_Bonus[[#This Row],[DOH]],TODAY())*12,0)</f>
        <v>219</v>
      </c>
      <c r="S1393" s="10">
        <f ca="1">ROUND(tSeniority_Bonus[[#This Row],[YearFrac]]*$S$2,0)</f>
        <v>15987</v>
      </c>
      <c r="T1393" s="10">
        <f ca="1">IF(tSeniority_Bonus[[#This Row],[YearFrac]]*$S$2&lt;$S$3,$S$3,IF(tSeniority_Bonus[[#This Row],[YearFrac]]*$S$2&gt;$S$4,$S$4,tSeniority_Bonus[[#This Row],[YearFrac]]*$S$2))</f>
        <v>15987</v>
      </c>
      <c r="U1393" s="10">
        <f ca="1">IF(tSeniority_Bonus[[#This Row],[YearFrac]]*$S$2&lt;$S$3,$S$3,tSeniority_Bonus[[#This Row],[YearFrac]]*$S$2)</f>
        <v>15987</v>
      </c>
    </row>
    <row r="1394" spans="1:21">
      <c r="A1394" s="2">
        <v>1441332</v>
      </c>
      <c r="B1394" s="2">
        <v>1386</v>
      </c>
      <c r="C1394" s="2">
        <v>1386</v>
      </c>
      <c r="D1394" s="2" t="s">
        <v>1619</v>
      </c>
      <c r="E1394" s="3">
        <v>38733</v>
      </c>
      <c r="F1394" s="2" t="s">
        <v>322</v>
      </c>
      <c r="G1394" s="2" t="s">
        <v>15</v>
      </c>
      <c r="H1394" s="3">
        <v>39463</v>
      </c>
      <c r="K1394" s="2" t="s">
        <v>147</v>
      </c>
      <c r="L1394" s="2" t="s">
        <v>199</v>
      </c>
      <c r="N1394" t="s">
        <v>3440</v>
      </c>
      <c r="O1394" s="3">
        <v>45306</v>
      </c>
      <c r="P1394" s="2">
        <f t="shared" ca="1" si="42"/>
        <v>19</v>
      </c>
      <c r="Q1394" s="2">
        <f t="shared" ca="1" si="43"/>
        <v>218</v>
      </c>
      <c r="R1394" s="9">
        <f ca="1">ROUNDUP(YEARFRAC(tSeniority_Bonus[[#This Row],[DOH]],TODAY())*12,0)</f>
        <v>219</v>
      </c>
      <c r="S1394" s="10">
        <f ca="1">ROUND(tSeniority_Bonus[[#This Row],[YearFrac]]*$S$2,0)</f>
        <v>15987</v>
      </c>
      <c r="T1394" s="10">
        <f ca="1">IF(tSeniority_Bonus[[#This Row],[YearFrac]]*$S$2&lt;$S$3,$S$3,IF(tSeniority_Bonus[[#This Row],[YearFrac]]*$S$2&gt;$S$4,$S$4,tSeniority_Bonus[[#This Row],[YearFrac]]*$S$2))</f>
        <v>15987</v>
      </c>
      <c r="U1394" s="10">
        <f ca="1">IF(tSeniority_Bonus[[#This Row],[YearFrac]]*$S$2&lt;$S$3,$S$3,tSeniority_Bonus[[#This Row],[YearFrac]]*$S$2)</f>
        <v>15987</v>
      </c>
    </row>
    <row r="1395" spans="1:21">
      <c r="A1395" s="2">
        <v>1439281</v>
      </c>
      <c r="B1395" s="2">
        <v>1387</v>
      </c>
      <c r="C1395" s="2">
        <v>1387</v>
      </c>
      <c r="D1395" s="2" t="s">
        <v>1620</v>
      </c>
      <c r="E1395" s="3">
        <v>38733</v>
      </c>
      <c r="F1395" s="2" t="s">
        <v>322</v>
      </c>
      <c r="G1395" s="2" t="s">
        <v>15</v>
      </c>
      <c r="H1395" s="3">
        <v>44944</v>
      </c>
      <c r="K1395" s="2" t="s">
        <v>54</v>
      </c>
      <c r="L1395" s="2" t="s">
        <v>605</v>
      </c>
      <c r="N1395" t="s">
        <v>3440</v>
      </c>
      <c r="O1395" s="3">
        <v>45306</v>
      </c>
      <c r="P1395" s="2">
        <f t="shared" ca="1" si="42"/>
        <v>19</v>
      </c>
      <c r="Q1395" s="2">
        <f t="shared" ca="1" si="43"/>
        <v>218</v>
      </c>
      <c r="R1395" s="9">
        <f ca="1">ROUNDUP(YEARFRAC(tSeniority_Bonus[[#This Row],[DOH]],TODAY())*12,0)</f>
        <v>219</v>
      </c>
      <c r="S1395" s="10">
        <f ca="1">ROUND(tSeniority_Bonus[[#This Row],[YearFrac]]*$S$2,0)</f>
        <v>15987</v>
      </c>
      <c r="T1395" s="10">
        <f ca="1">IF(tSeniority_Bonus[[#This Row],[YearFrac]]*$S$2&lt;$S$3,$S$3,IF(tSeniority_Bonus[[#This Row],[YearFrac]]*$S$2&gt;$S$4,$S$4,tSeniority_Bonus[[#This Row],[YearFrac]]*$S$2))</f>
        <v>15987</v>
      </c>
      <c r="U1395" s="10">
        <f ca="1">IF(tSeniority_Bonus[[#This Row],[YearFrac]]*$S$2&lt;$S$3,$S$3,tSeniority_Bonus[[#This Row],[YearFrac]]*$S$2)</f>
        <v>15987</v>
      </c>
    </row>
    <row r="1396" spans="1:21">
      <c r="A1396" s="2">
        <v>1439977</v>
      </c>
      <c r="B1396" s="2">
        <v>1388</v>
      </c>
      <c r="C1396" s="2">
        <v>1388</v>
      </c>
      <c r="D1396" s="2" t="s">
        <v>1621</v>
      </c>
      <c r="E1396" s="3">
        <v>38740</v>
      </c>
      <c r="F1396" s="2" t="s">
        <v>246</v>
      </c>
      <c r="G1396" s="2" t="s">
        <v>15</v>
      </c>
      <c r="H1396" s="3">
        <v>45970</v>
      </c>
      <c r="K1396" s="2" t="s">
        <v>32</v>
      </c>
      <c r="L1396" s="2" t="s">
        <v>480</v>
      </c>
      <c r="N1396" t="s">
        <v>3440</v>
      </c>
      <c r="O1396" s="3">
        <v>45306</v>
      </c>
      <c r="P1396" s="2">
        <f t="shared" ca="1" si="42"/>
        <v>19</v>
      </c>
      <c r="Q1396" s="2">
        <f t="shared" ca="1" si="43"/>
        <v>218</v>
      </c>
      <c r="R1396" s="9">
        <f ca="1">ROUNDUP(YEARFRAC(tSeniority_Bonus[[#This Row],[DOH]],TODAY())*12,0)</f>
        <v>219</v>
      </c>
      <c r="S1396" s="10">
        <f ca="1">ROUND(tSeniority_Bonus[[#This Row],[YearFrac]]*$S$2,0)</f>
        <v>15987</v>
      </c>
      <c r="T1396" s="10">
        <f ca="1">IF(tSeniority_Bonus[[#This Row],[YearFrac]]*$S$2&lt;$S$3,$S$3,IF(tSeniority_Bonus[[#This Row],[YearFrac]]*$S$2&gt;$S$4,$S$4,tSeniority_Bonus[[#This Row],[YearFrac]]*$S$2))</f>
        <v>15987</v>
      </c>
      <c r="U1396" s="10">
        <f ca="1">IF(tSeniority_Bonus[[#This Row],[YearFrac]]*$S$2&lt;$S$3,$S$3,tSeniority_Bonus[[#This Row],[YearFrac]]*$S$2)</f>
        <v>15987</v>
      </c>
    </row>
    <row r="1397" spans="1:21">
      <c r="A1397" s="2">
        <v>1439296</v>
      </c>
      <c r="B1397" s="2">
        <v>1389</v>
      </c>
      <c r="C1397" s="2">
        <v>1389</v>
      </c>
      <c r="D1397" s="2" t="s">
        <v>1622</v>
      </c>
      <c r="E1397" s="3">
        <v>38740</v>
      </c>
      <c r="F1397" s="2" t="s">
        <v>322</v>
      </c>
      <c r="G1397" s="2" t="s">
        <v>15</v>
      </c>
      <c r="H1397" s="3">
        <v>44904</v>
      </c>
      <c r="K1397" s="2" t="s">
        <v>135</v>
      </c>
      <c r="L1397" s="2" t="s">
        <v>174</v>
      </c>
      <c r="N1397" t="s">
        <v>3440</v>
      </c>
      <c r="O1397" s="3">
        <v>45306</v>
      </c>
      <c r="P1397" s="2">
        <f t="shared" ca="1" si="42"/>
        <v>19</v>
      </c>
      <c r="Q1397" s="2">
        <f t="shared" ca="1" si="43"/>
        <v>218</v>
      </c>
      <c r="R1397" s="9">
        <f ca="1">ROUNDUP(YEARFRAC(tSeniority_Bonus[[#This Row],[DOH]],TODAY())*12,0)</f>
        <v>219</v>
      </c>
      <c r="S1397" s="10">
        <f ca="1">ROUND(tSeniority_Bonus[[#This Row],[YearFrac]]*$S$2,0)</f>
        <v>15987</v>
      </c>
      <c r="T1397" s="10">
        <f ca="1">IF(tSeniority_Bonus[[#This Row],[YearFrac]]*$S$2&lt;$S$3,$S$3,IF(tSeniority_Bonus[[#This Row],[YearFrac]]*$S$2&gt;$S$4,$S$4,tSeniority_Bonus[[#This Row],[YearFrac]]*$S$2))</f>
        <v>15987</v>
      </c>
      <c r="U1397" s="10">
        <f ca="1">IF(tSeniority_Bonus[[#This Row],[YearFrac]]*$S$2&lt;$S$3,$S$3,tSeniority_Bonus[[#This Row],[YearFrac]]*$S$2)</f>
        <v>15987</v>
      </c>
    </row>
    <row r="1398" spans="1:21">
      <c r="A1398" s="2">
        <v>1439261</v>
      </c>
      <c r="B1398" s="2">
        <v>1390</v>
      </c>
      <c r="C1398" s="2">
        <v>1390</v>
      </c>
      <c r="D1398" s="2" t="s">
        <v>1623</v>
      </c>
      <c r="E1398" s="3">
        <v>38740</v>
      </c>
      <c r="F1398" s="2" t="s">
        <v>57</v>
      </c>
      <c r="G1398" s="2" t="s">
        <v>15</v>
      </c>
      <c r="H1398" s="3">
        <v>46243</v>
      </c>
      <c r="K1398" s="2" t="s">
        <v>63</v>
      </c>
      <c r="L1398" s="2" t="s">
        <v>33</v>
      </c>
      <c r="N1398" t="s">
        <v>3440</v>
      </c>
      <c r="O1398" s="3">
        <v>45306</v>
      </c>
      <c r="P1398" s="2">
        <f t="shared" ca="1" si="42"/>
        <v>19</v>
      </c>
      <c r="Q1398" s="2">
        <f t="shared" ca="1" si="43"/>
        <v>218</v>
      </c>
      <c r="R1398" s="9">
        <f ca="1">ROUNDUP(YEARFRAC(tSeniority_Bonus[[#This Row],[DOH]],TODAY())*12,0)</f>
        <v>219</v>
      </c>
      <c r="S1398" s="10">
        <f ca="1">ROUND(tSeniority_Bonus[[#This Row],[YearFrac]]*$S$2,0)</f>
        <v>15987</v>
      </c>
      <c r="T1398" s="10">
        <f ca="1">IF(tSeniority_Bonus[[#This Row],[YearFrac]]*$S$2&lt;$S$3,$S$3,IF(tSeniority_Bonus[[#This Row],[YearFrac]]*$S$2&gt;$S$4,$S$4,tSeniority_Bonus[[#This Row],[YearFrac]]*$S$2))</f>
        <v>15987</v>
      </c>
      <c r="U1398" s="10">
        <f ca="1">IF(tSeniority_Bonus[[#This Row],[YearFrac]]*$S$2&lt;$S$3,$S$3,tSeniority_Bonus[[#This Row],[YearFrac]]*$S$2)</f>
        <v>15987</v>
      </c>
    </row>
    <row r="1399" spans="1:21">
      <c r="A1399" s="2">
        <v>1439275</v>
      </c>
      <c r="B1399" s="2">
        <v>1391</v>
      </c>
      <c r="C1399" s="2">
        <v>1391</v>
      </c>
      <c r="D1399" s="2" t="s">
        <v>1624</v>
      </c>
      <c r="E1399" s="3">
        <v>38740</v>
      </c>
      <c r="F1399" s="2" t="s">
        <v>246</v>
      </c>
      <c r="G1399" s="2" t="s">
        <v>15</v>
      </c>
      <c r="H1399" s="3">
        <v>45911</v>
      </c>
      <c r="J1399" s="2" t="s">
        <v>60</v>
      </c>
      <c r="K1399" s="2" t="s">
        <v>21</v>
      </c>
      <c r="L1399" s="2" t="s">
        <v>233</v>
      </c>
      <c r="N1399" t="s">
        <v>3440</v>
      </c>
      <c r="O1399" s="3">
        <v>45306</v>
      </c>
      <c r="P1399" s="2">
        <f t="shared" ca="1" si="42"/>
        <v>19</v>
      </c>
      <c r="Q1399" s="2">
        <f t="shared" ca="1" si="43"/>
        <v>218</v>
      </c>
      <c r="R1399" s="9">
        <f ca="1">ROUNDUP(YEARFRAC(tSeniority_Bonus[[#This Row],[DOH]],TODAY())*12,0)</f>
        <v>219</v>
      </c>
      <c r="S1399" s="10">
        <f ca="1">ROUND(tSeniority_Bonus[[#This Row],[YearFrac]]*$S$2,0)</f>
        <v>15987</v>
      </c>
      <c r="T1399" s="10">
        <f ca="1">IF(tSeniority_Bonus[[#This Row],[YearFrac]]*$S$2&lt;$S$3,$S$3,IF(tSeniority_Bonus[[#This Row],[YearFrac]]*$S$2&gt;$S$4,$S$4,tSeniority_Bonus[[#This Row],[YearFrac]]*$S$2))</f>
        <v>15987</v>
      </c>
      <c r="U1399" s="10">
        <f ca="1">IF(tSeniority_Bonus[[#This Row],[YearFrac]]*$S$2&lt;$S$3,$S$3,tSeniority_Bonus[[#This Row],[YearFrac]]*$S$2)</f>
        <v>15987</v>
      </c>
    </row>
    <row r="1400" spans="1:21">
      <c r="A1400" s="2">
        <v>1071122</v>
      </c>
      <c r="B1400" s="2">
        <v>1392</v>
      </c>
      <c r="C1400" s="2">
        <v>1392</v>
      </c>
      <c r="D1400" s="2" t="s">
        <v>1625</v>
      </c>
      <c r="E1400" s="3">
        <v>38740</v>
      </c>
      <c r="F1400" s="2" t="s">
        <v>28</v>
      </c>
      <c r="G1400" s="2" t="s">
        <v>15</v>
      </c>
      <c r="H1400" s="3">
        <v>46029</v>
      </c>
      <c r="K1400" s="2" t="s">
        <v>25</v>
      </c>
      <c r="L1400" s="2" t="s">
        <v>346</v>
      </c>
      <c r="N1400" t="s">
        <v>3440</v>
      </c>
      <c r="O1400" s="3">
        <v>45306</v>
      </c>
      <c r="P1400" s="2">
        <f t="shared" ca="1" si="42"/>
        <v>19</v>
      </c>
      <c r="Q1400" s="2">
        <f t="shared" ca="1" si="43"/>
        <v>218</v>
      </c>
      <c r="R1400" s="9">
        <f ca="1">ROUNDUP(YEARFRAC(tSeniority_Bonus[[#This Row],[DOH]],TODAY())*12,0)</f>
        <v>219</v>
      </c>
      <c r="S1400" s="10">
        <f ca="1">ROUND(tSeniority_Bonus[[#This Row],[YearFrac]]*$S$2,0)</f>
        <v>15987</v>
      </c>
      <c r="T1400" s="10">
        <f ca="1">IF(tSeniority_Bonus[[#This Row],[YearFrac]]*$S$2&lt;$S$3,$S$3,IF(tSeniority_Bonus[[#This Row],[YearFrac]]*$S$2&gt;$S$4,$S$4,tSeniority_Bonus[[#This Row],[YearFrac]]*$S$2))</f>
        <v>15987</v>
      </c>
      <c r="U1400" s="10">
        <f ca="1">IF(tSeniority_Bonus[[#This Row],[YearFrac]]*$S$2&lt;$S$3,$S$3,tSeniority_Bonus[[#This Row],[YearFrac]]*$S$2)</f>
        <v>15987</v>
      </c>
    </row>
    <row r="1401" spans="1:21">
      <c r="A1401" s="2">
        <v>1439265</v>
      </c>
      <c r="B1401" s="2">
        <v>1393</v>
      </c>
      <c r="C1401" s="2">
        <v>1393</v>
      </c>
      <c r="D1401" s="2" t="s">
        <v>1626</v>
      </c>
      <c r="E1401" s="3">
        <v>38740</v>
      </c>
      <c r="F1401" s="2" t="s">
        <v>322</v>
      </c>
      <c r="G1401" s="2" t="s">
        <v>15</v>
      </c>
      <c r="H1401" s="3">
        <v>44753</v>
      </c>
      <c r="K1401" s="2" t="s">
        <v>16</v>
      </c>
      <c r="L1401" s="2" t="s">
        <v>249</v>
      </c>
      <c r="N1401" t="s">
        <v>3440</v>
      </c>
      <c r="O1401" s="3">
        <v>45306</v>
      </c>
      <c r="P1401" s="2">
        <f t="shared" ca="1" si="42"/>
        <v>19</v>
      </c>
      <c r="Q1401" s="2">
        <f t="shared" ca="1" si="43"/>
        <v>218</v>
      </c>
      <c r="R1401" s="9">
        <f ca="1">ROUNDUP(YEARFRAC(tSeniority_Bonus[[#This Row],[DOH]],TODAY())*12,0)</f>
        <v>219</v>
      </c>
      <c r="S1401" s="10">
        <f ca="1">ROUND(tSeniority_Bonus[[#This Row],[YearFrac]]*$S$2,0)</f>
        <v>15987</v>
      </c>
      <c r="T1401" s="10">
        <f ca="1">IF(tSeniority_Bonus[[#This Row],[YearFrac]]*$S$2&lt;$S$3,$S$3,IF(tSeniority_Bonus[[#This Row],[YearFrac]]*$S$2&gt;$S$4,$S$4,tSeniority_Bonus[[#This Row],[YearFrac]]*$S$2))</f>
        <v>15987</v>
      </c>
      <c r="U1401" s="10">
        <f ca="1">IF(tSeniority_Bonus[[#This Row],[YearFrac]]*$S$2&lt;$S$3,$S$3,tSeniority_Bonus[[#This Row],[YearFrac]]*$S$2)</f>
        <v>15987</v>
      </c>
    </row>
    <row r="1402" spans="1:21">
      <c r="A1402" s="2">
        <v>1439903</v>
      </c>
      <c r="B1402" s="2">
        <v>1394</v>
      </c>
      <c r="C1402" s="2">
        <v>1394</v>
      </c>
      <c r="D1402" s="2" t="s">
        <v>1627</v>
      </c>
      <c r="E1402" s="3">
        <v>38740</v>
      </c>
      <c r="F1402" s="2" t="s">
        <v>24</v>
      </c>
      <c r="G1402" s="2" t="s">
        <v>638</v>
      </c>
      <c r="H1402" s="3">
        <v>46124</v>
      </c>
      <c r="K1402" s="2" t="s">
        <v>80</v>
      </c>
      <c r="L1402" s="2" t="s">
        <v>488</v>
      </c>
      <c r="N1402" t="s">
        <v>3440</v>
      </c>
      <c r="O1402" s="3">
        <v>45306</v>
      </c>
      <c r="P1402" s="2">
        <f t="shared" ca="1" si="42"/>
        <v>19</v>
      </c>
      <c r="Q1402" s="2">
        <f t="shared" ca="1" si="43"/>
        <v>218</v>
      </c>
      <c r="R1402" s="9">
        <f ca="1">ROUNDUP(YEARFRAC(tSeniority_Bonus[[#This Row],[DOH]],TODAY())*12,0)</f>
        <v>219</v>
      </c>
      <c r="S1402" s="10">
        <f ca="1">ROUND(tSeniority_Bonus[[#This Row],[YearFrac]]*$S$2,0)</f>
        <v>15987</v>
      </c>
      <c r="T1402" s="10">
        <f ca="1">IF(tSeniority_Bonus[[#This Row],[YearFrac]]*$S$2&lt;$S$3,$S$3,IF(tSeniority_Bonus[[#This Row],[YearFrac]]*$S$2&gt;$S$4,$S$4,tSeniority_Bonus[[#This Row],[YearFrac]]*$S$2))</f>
        <v>15987</v>
      </c>
      <c r="U1402" s="10">
        <f ca="1">IF(tSeniority_Bonus[[#This Row],[YearFrac]]*$S$2&lt;$S$3,$S$3,tSeniority_Bonus[[#This Row],[YearFrac]]*$S$2)</f>
        <v>15987</v>
      </c>
    </row>
    <row r="1403" spans="1:21">
      <c r="A1403" s="2">
        <v>1439294</v>
      </c>
      <c r="B1403" s="2">
        <v>1395</v>
      </c>
      <c r="C1403" s="2">
        <v>1395</v>
      </c>
      <c r="D1403" s="2" t="s">
        <v>1628</v>
      </c>
      <c r="E1403" s="3">
        <v>38740</v>
      </c>
      <c r="F1403" s="2" t="s">
        <v>24</v>
      </c>
      <c r="G1403" s="2" t="s">
        <v>638</v>
      </c>
      <c r="H1403" s="3">
        <v>46312</v>
      </c>
      <c r="K1403" s="2" t="s">
        <v>126</v>
      </c>
      <c r="L1403" s="2" t="s">
        <v>1357</v>
      </c>
      <c r="N1403" t="s">
        <v>3440</v>
      </c>
      <c r="O1403" s="3">
        <v>45306</v>
      </c>
      <c r="P1403" s="2">
        <f t="shared" ca="1" si="42"/>
        <v>19</v>
      </c>
      <c r="Q1403" s="2">
        <f t="shared" ca="1" si="43"/>
        <v>218</v>
      </c>
      <c r="R1403" s="9">
        <f ca="1">ROUNDUP(YEARFRAC(tSeniority_Bonus[[#This Row],[DOH]],TODAY())*12,0)</f>
        <v>219</v>
      </c>
      <c r="S1403" s="10">
        <f ca="1">ROUND(tSeniority_Bonus[[#This Row],[YearFrac]]*$S$2,0)</f>
        <v>15987</v>
      </c>
      <c r="T1403" s="10">
        <f ca="1">IF(tSeniority_Bonus[[#This Row],[YearFrac]]*$S$2&lt;$S$3,$S$3,IF(tSeniority_Bonus[[#This Row],[YearFrac]]*$S$2&gt;$S$4,$S$4,tSeniority_Bonus[[#This Row],[YearFrac]]*$S$2))</f>
        <v>15987</v>
      </c>
      <c r="U1403" s="10">
        <f ca="1">IF(tSeniority_Bonus[[#This Row],[YearFrac]]*$S$2&lt;$S$3,$S$3,tSeniority_Bonus[[#This Row],[YearFrac]]*$S$2)</f>
        <v>15987</v>
      </c>
    </row>
    <row r="1404" spans="1:21">
      <c r="A1404" s="2">
        <v>1439264</v>
      </c>
      <c r="B1404" s="2">
        <v>1396</v>
      </c>
      <c r="C1404" s="2">
        <v>1396</v>
      </c>
      <c r="D1404" s="2" t="s">
        <v>1629</v>
      </c>
      <c r="E1404" s="3">
        <v>38740</v>
      </c>
      <c r="F1404" s="2" t="s">
        <v>322</v>
      </c>
      <c r="G1404" s="2" t="s">
        <v>15</v>
      </c>
      <c r="H1404" s="3">
        <v>45068</v>
      </c>
      <c r="K1404" s="2" t="s">
        <v>135</v>
      </c>
      <c r="L1404" s="2" t="s">
        <v>472</v>
      </c>
      <c r="N1404" t="s">
        <v>3440</v>
      </c>
      <c r="O1404" s="3">
        <v>45306</v>
      </c>
      <c r="P1404" s="2">
        <f t="shared" ca="1" si="42"/>
        <v>19</v>
      </c>
      <c r="Q1404" s="2">
        <f t="shared" ca="1" si="43"/>
        <v>218</v>
      </c>
      <c r="R1404" s="9">
        <f ca="1">ROUNDUP(YEARFRAC(tSeniority_Bonus[[#This Row],[DOH]],TODAY())*12,0)</f>
        <v>219</v>
      </c>
      <c r="S1404" s="10">
        <f ca="1">ROUND(tSeniority_Bonus[[#This Row],[YearFrac]]*$S$2,0)</f>
        <v>15987</v>
      </c>
      <c r="T1404" s="10">
        <f ca="1">IF(tSeniority_Bonus[[#This Row],[YearFrac]]*$S$2&lt;$S$3,$S$3,IF(tSeniority_Bonus[[#This Row],[YearFrac]]*$S$2&gt;$S$4,$S$4,tSeniority_Bonus[[#This Row],[YearFrac]]*$S$2))</f>
        <v>15987</v>
      </c>
      <c r="U1404" s="10">
        <f ca="1">IF(tSeniority_Bonus[[#This Row],[YearFrac]]*$S$2&lt;$S$3,$S$3,tSeniority_Bonus[[#This Row],[YearFrac]]*$S$2)</f>
        <v>15987</v>
      </c>
    </row>
    <row r="1405" spans="1:21">
      <c r="A1405" s="2">
        <v>1439278</v>
      </c>
      <c r="B1405" s="2">
        <v>1397</v>
      </c>
      <c r="C1405" s="2">
        <v>1397</v>
      </c>
      <c r="D1405" s="2" t="s">
        <v>1630</v>
      </c>
      <c r="E1405" s="3">
        <v>38740</v>
      </c>
      <c r="F1405" s="2" t="s">
        <v>28</v>
      </c>
      <c r="G1405" s="2" t="s">
        <v>15</v>
      </c>
      <c r="H1405" s="3">
        <v>46029</v>
      </c>
      <c r="J1405" s="2" t="s">
        <v>60</v>
      </c>
      <c r="K1405" s="2" t="s">
        <v>25</v>
      </c>
      <c r="L1405" s="2" t="s">
        <v>199</v>
      </c>
      <c r="N1405" t="s">
        <v>3440</v>
      </c>
      <c r="O1405" s="3">
        <v>45306</v>
      </c>
      <c r="P1405" s="2">
        <f t="shared" ca="1" si="42"/>
        <v>19</v>
      </c>
      <c r="Q1405" s="2">
        <f t="shared" ca="1" si="43"/>
        <v>218</v>
      </c>
      <c r="R1405" s="9">
        <f ca="1">ROUNDUP(YEARFRAC(tSeniority_Bonus[[#This Row],[DOH]],TODAY())*12,0)</f>
        <v>219</v>
      </c>
      <c r="S1405" s="10">
        <f ca="1">ROUND(tSeniority_Bonus[[#This Row],[YearFrac]]*$S$2,0)</f>
        <v>15987</v>
      </c>
      <c r="T1405" s="10">
        <f ca="1">IF(tSeniority_Bonus[[#This Row],[YearFrac]]*$S$2&lt;$S$3,$S$3,IF(tSeniority_Bonus[[#This Row],[YearFrac]]*$S$2&gt;$S$4,$S$4,tSeniority_Bonus[[#This Row],[YearFrac]]*$S$2))</f>
        <v>15987</v>
      </c>
      <c r="U1405" s="10">
        <f ca="1">IF(tSeniority_Bonus[[#This Row],[YearFrac]]*$S$2&lt;$S$3,$S$3,tSeniority_Bonus[[#This Row],[YearFrac]]*$S$2)</f>
        <v>15987</v>
      </c>
    </row>
    <row r="1406" spans="1:21">
      <c r="A1406" s="2">
        <v>1450198</v>
      </c>
      <c r="B1406" s="2">
        <v>1398</v>
      </c>
      <c r="C1406" s="2">
        <v>1398</v>
      </c>
      <c r="D1406" s="2" t="s">
        <v>1631</v>
      </c>
      <c r="E1406" s="3">
        <v>38747</v>
      </c>
      <c r="F1406" s="2" t="s">
        <v>322</v>
      </c>
      <c r="G1406" s="2" t="s">
        <v>15</v>
      </c>
      <c r="H1406" s="3">
        <v>44913</v>
      </c>
      <c r="K1406" s="2" t="s">
        <v>80</v>
      </c>
      <c r="L1406" s="2" t="s">
        <v>145</v>
      </c>
      <c r="N1406" t="s">
        <v>3440</v>
      </c>
      <c r="O1406" s="3">
        <v>45306</v>
      </c>
      <c r="P1406" s="2">
        <f t="shared" ca="1" si="42"/>
        <v>19</v>
      </c>
      <c r="Q1406" s="2">
        <f t="shared" ca="1" si="43"/>
        <v>218</v>
      </c>
      <c r="R1406" s="9">
        <f ca="1">ROUNDUP(YEARFRAC(tSeniority_Bonus[[#This Row],[DOH]],TODAY())*12,0)</f>
        <v>219</v>
      </c>
      <c r="S1406" s="10">
        <f ca="1">ROUND(tSeniority_Bonus[[#This Row],[YearFrac]]*$S$2,0)</f>
        <v>15987</v>
      </c>
      <c r="T1406" s="10">
        <f ca="1">IF(tSeniority_Bonus[[#This Row],[YearFrac]]*$S$2&lt;$S$3,$S$3,IF(tSeniority_Bonus[[#This Row],[YearFrac]]*$S$2&gt;$S$4,$S$4,tSeniority_Bonus[[#This Row],[YearFrac]]*$S$2))</f>
        <v>15987</v>
      </c>
      <c r="U1406" s="10">
        <f ca="1">IF(tSeniority_Bonus[[#This Row],[YearFrac]]*$S$2&lt;$S$3,$S$3,tSeniority_Bonus[[#This Row],[YearFrac]]*$S$2)</f>
        <v>15987</v>
      </c>
    </row>
    <row r="1407" spans="1:21">
      <c r="A1407" s="2">
        <v>1446379</v>
      </c>
      <c r="B1407" s="2">
        <v>1399</v>
      </c>
      <c r="C1407" s="2">
        <v>1399</v>
      </c>
      <c r="D1407" s="2" t="s">
        <v>1632</v>
      </c>
      <c r="E1407" s="3">
        <v>38754</v>
      </c>
      <c r="F1407" s="2" t="s">
        <v>28</v>
      </c>
      <c r="G1407" s="2" t="s">
        <v>15</v>
      </c>
      <c r="H1407" s="3">
        <v>46124</v>
      </c>
      <c r="K1407" s="2" t="s">
        <v>427</v>
      </c>
      <c r="L1407" s="2" t="s">
        <v>152</v>
      </c>
      <c r="N1407" t="s">
        <v>3440</v>
      </c>
      <c r="O1407" s="3">
        <v>45306</v>
      </c>
      <c r="P1407" s="2">
        <f t="shared" ca="1" si="42"/>
        <v>19</v>
      </c>
      <c r="Q1407" s="2">
        <f t="shared" ca="1" si="43"/>
        <v>217</v>
      </c>
      <c r="R1407" s="9">
        <f ca="1">ROUNDUP(YEARFRAC(tSeniority_Bonus[[#This Row],[DOH]],TODAY())*12,0)</f>
        <v>218</v>
      </c>
      <c r="S1407" s="10">
        <f ca="1">ROUND(tSeniority_Bonus[[#This Row],[YearFrac]]*$S$2,0)</f>
        <v>15914</v>
      </c>
      <c r="T1407" s="10">
        <f ca="1">IF(tSeniority_Bonus[[#This Row],[YearFrac]]*$S$2&lt;$S$3,$S$3,IF(tSeniority_Bonus[[#This Row],[YearFrac]]*$S$2&gt;$S$4,$S$4,tSeniority_Bonus[[#This Row],[YearFrac]]*$S$2))</f>
        <v>15914</v>
      </c>
      <c r="U1407" s="10">
        <f ca="1">IF(tSeniority_Bonus[[#This Row],[YearFrac]]*$S$2&lt;$S$3,$S$3,tSeniority_Bonus[[#This Row],[YearFrac]]*$S$2)</f>
        <v>15914</v>
      </c>
    </row>
    <row r="1408" spans="1:21">
      <c r="A1408" s="2">
        <v>1446494</v>
      </c>
      <c r="B1408" s="2">
        <v>1400</v>
      </c>
      <c r="C1408" s="2">
        <v>1400</v>
      </c>
      <c r="D1408" s="2" t="s">
        <v>1633</v>
      </c>
      <c r="E1408" s="3">
        <v>38754</v>
      </c>
      <c r="F1408" s="2" t="s">
        <v>322</v>
      </c>
      <c r="G1408" s="2" t="s">
        <v>15</v>
      </c>
      <c r="H1408" s="3">
        <v>44783</v>
      </c>
      <c r="K1408" s="2" t="s">
        <v>389</v>
      </c>
      <c r="L1408" s="2" t="s">
        <v>493</v>
      </c>
      <c r="N1408" t="s">
        <v>3440</v>
      </c>
      <c r="O1408" s="3">
        <v>45306</v>
      </c>
      <c r="P1408" s="2">
        <f t="shared" ca="1" si="42"/>
        <v>19</v>
      </c>
      <c r="Q1408" s="2">
        <f t="shared" ca="1" si="43"/>
        <v>217</v>
      </c>
      <c r="R1408" s="9">
        <f ca="1">ROUNDUP(YEARFRAC(tSeniority_Bonus[[#This Row],[DOH]],TODAY())*12,0)</f>
        <v>218</v>
      </c>
      <c r="S1408" s="10">
        <f ca="1">ROUND(tSeniority_Bonus[[#This Row],[YearFrac]]*$S$2,0)</f>
        <v>15914</v>
      </c>
      <c r="T1408" s="10">
        <f ca="1">IF(tSeniority_Bonus[[#This Row],[YearFrac]]*$S$2&lt;$S$3,$S$3,IF(tSeniority_Bonus[[#This Row],[YearFrac]]*$S$2&gt;$S$4,$S$4,tSeniority_Bonus[[#This Row],[YearFrac]]*$S$2))</f>
        <v>15914</v>
      </c>
      <c r="U1408" s="10">
        <f ca="1">IF(tSeniority_Bonus[[#This Row],[YearFrac]]*$S$2&lt;$S$3,$S$3,tSeniority_Bonus[[#This Row],[YearFrac]]*$S$2)</f>
        <v>15914</v>
      </c>
    </row>
    <row r="1409" spans="1:21">
      <c r="A1409" s="2">
        <v>1446375</v>
      </c>
      <c r="B1409" s="2">
        <v>1401</v>
      </c>
      <c r="C1409" s="2">
        <v>1401</v>
      </c>
      <c r="D1409" s="2" t="s">
        <v>1634</v>
      </c>
      <c r="E1409" s="3">
        <v>38754</v>
      </c>
      <c r="F1409" s="2" t="s">
        <v>28</v>
      </c>
      <c r="G1409" s="2" t="s">
        <v>15</v>
      </c>
      <c r="H1409" s="3">
        <v>46124</v>
      </c>
      <c r="K1409" s="2" t="s">
        <v>135</v>
      </c>
      <c r="L1409" s="2" t="s">
        <v>33</v>
      </c>
      <c r="N1409" t="s">
        <v>3440</v>
      </c>
      <c r="O1409" s="3">
        <v>45306</v>
      </c>
      <c r="P1409" s="2">
        <f t="shared" ca="1" si="42"/>
        <v>19</v>
      </c>
      <c r="Q1409" s="2">
        <f t="shared" ca="1" si="43"/>
        <v>217</v>
      </c>
      <c r="R1409" s="9">
        <f ca="1">ROUNDUP(YEARFRAC(tSeniority_Bonus[[#This Row],[DOH]],TODAY())*12,0)</f>
        <v>218</v>
      </c>
      <c r="S1409" s="10">
        <f ca="1">ROUND(tSeniority_Bonus[[#This Row],[YearFrac]]*$S$2,0)</f>
        <v>15914</v>
      </c>
      <c r="T1409" s="10">
        <f ca="1">IF(tSeniority_Bonus[[#This Row],[YearFrac]]*$S$2&lt;$S$3,$S$3,IF(tSeniority_Bonus[[#This Row],[YearFrac]]*$S$2&gt;$S$4,$S$4,tSeniority_Bonus[[#This Row],[YearFrac]]*$S$2))</f>
        <v>15914</v>
      </c>
      <c r="U1409" s="10">
        <f ca="1">IF(tSeniority_Bonus[[#This Row],[YearFrac]]*$S$2&lt;$S$3,$S$3,tSeniority_Bonus[[#This Row],[YearFrac]]*$S$2)</f>
        <v>15914</v>
      </c>
    </row>
    <row r="1410" spans="1:21">
      <c r="A1410" s="2">
        <v>1446385</v>
      </c>
      <c r="B1410" s="2">
        <v>1402</v>
      </c>
      <c r="C1410" s="2">
        <v>1402</v>
      </c>
      <c r="D1410" s="2" t="s">
        <v>1635</v>
      </c>
      <c r="E1410" s="3">
        <v>38754</v>
      </c>
      <c r="F1410" s="2" t="s">
        <v>246</v>
      </c>
      <c r="G1410" s="2" t="s">
        <v>15</v>
      </c>
      <c r="H1410" s="3">
        <v>44904</v>
      </c>
      <c r="K1410" s="2" t="s">
        <v>69</v>
      </c>
      <c r="L1410" s="2" t="s">
        <v>304</v>
      </c>
      <c r="N1410" t="s">
        <v>3440</v>
      </c>
      <c r="O1410" s="3">
        <v>45306</v>
      </c>
      <c r="P1410" s="2">
        <f t="shared" ca="1" si="42"/>
        <v>19</v>
      </c>
      <c r="Q1410" s="2">
        <f t="shared" ca="1" si="43"/>
        <v>217</v>
      </c>
      <c r="R1410" s="9">
        <f ca="1">ROUNDUP(YEARFRAC(tSeniority_Bonus[[#This Row],[DOH]],TODAY())*12,0)</f>
        <v>218</v>
      </c>
      <c r="S1410" s="10">
        <f ca="1">ROUND(tSeniority_Bonus[[#This Row],[YearFrac]]*$S$2,0)</f>
        <v>15914</v>
      </c>
      <c r="T1410" s="10">
        <f ca="1">IF(tSeniority_Bonus[[#This Row],[YearFrac]]*$S$2&lt;$S$3,$S$3,IF(tSeniority_Bonus[[#This Row],[YearFrac]]*$S$2&gt;$S$4,$S$4,tSeniority_Bonus[[#This Row],[YearFrac]]*$S$2))</f>
        <v>15914</v>
      </c>
      <c r="U1410" s="10">
        <f ca="1">IF(tSeniority_Bonus[[#This Row],[YearFrac]]*$S$2&lt;$S$3,$S$3,tSeniority_Bonus[[#This Row],[YearFrac]]*$S$2)</f>
        <v>15914</v>
      </c>
    </row>
    <row r="1411" spans="1:21">
      <c r="A1411" s="2">
        <v>1446390</v>
      </c>
      <c r="B1411" s="2">
        <v>1403</v>
      </c>
      <c r="C1411" s="2">
        <v>1403</v>
      </c>
      <c r="D1411" s="2" t="s">
        <v>1636</v>
      </c>
      <c r="E1411" s="3">
        <v>38754</v>
      </c>
      <c r="F1411" s="2" t="s">
        <v>322</v>
      </c>
      <c r="G1411" s="2" t="s">
        <v>15</v>
      </c>
      <c r="H1411" s="3">
        <v>45036</v>
      </c>
      <c r="J1411" s="2" t="s">
        <v>60</v>
      </c>
      <c r="K1411" s="2" t="s">
        <v>80</v>
      </c>
      <c r="L1411" s="2" t="s">
        <v>538</v>
      </c>
      <c r="N1411" t="s">
        <v>3440</v>
      </c>
      <c r="O1411" s="3">
        <v>45306</v>
      </c>
      <c r="P1411" s="2">
        <f t="shared" ca="1" si="42"/>
        <v>19</v>
      </c>
      <c r="Q1411" s="2">
        <f t="shared" ca="1" si="43"/>
        <v>217</v>
      </c>
      <c r="R1411" s="9">
        <f ca="1">ROUNDUP(YEARFRAC(tSeniority_Bonus[[#This Row],[DOH]],TODAY())*12,0)</f>
        <v>218</v>
      </c>
      <c r="S1411" s="10">
        <f ca="1">ROUND(tSeniority_Bonus[[#This Row],[YearFrac]]*$S$2,0)</f>
        <v>15914</v>
      </c>
      <c r="T1411" s="10">
        <f ca="1">IF(tSeniority_Bonus[[#This Row],[YearFrac]]*$S$2&lt;$S$3,$S$3,IF(tSeniority_Bonus[[#This Row],[YearFrac]]*$S$2&gt;$S$4,$S$4,tSeniority_Bonus[[#This Row],[YearFrac]]*$S$2))</f>
        <v>15914</v>
      </c>
      <c r="U1411" s="10">
        <f ca="1">IF(tSeniority_Bonus[[#This Row],[YearFrac]]*$S$2&lt;$S$3,$S$3,tSeniority_Bonus[[#This Row],[YearFrac]]*$S$2)</f>
        <v>15914</v>
      </c>
    </row>
    <row r="1412" spans="1:21">
      <c r="A1412" s="2">
        <v>1445785</v>
      </c>
      <c r="B1412" s="2">
        <v>1404</v>
      </c>
      <c r="C1412" s="2">
        <v>1404</v>
      </c>
      <c r="D1412" s="2" t="s">
        <v>1637</v>
      </c>
      <c r="E1412" s="3">
        <v>38754</v>
      </c>
      <c r="F1412" s="2" t="s">
        <v>322</v>
      </c>
      <c r="G1412" s="2" t="s">
        <v>15</v>
      </c>
      <c r="H1412" s="3">
        <v>45036</v>
      </c>
      <c r="K1412" s="2" t="s">
        <v>63</v>
      </c>
      <c r="L1412" s="2" t="s">
        <v>94</v>
      </c>
      <c r="N1412" t="s">
        <v>3440</v>
      </c>
      <c r="O1412" s="3">
        <v>45306</v>
      </c>
      <c r="P1412" s="2">
        <f t="shared" ca="1" si="42"/>
        <v>19</v>
      </c>
      <c r="Q1412" s="2">
        <f t="shared" ca="1" si="43"/>
        <v>217</v>
      </c>
      <c r="R1412" s="9">
        <f ca="1">ROUNDUP(YEARFRAC(tSeniority_Bonus[[#This Row],[DOH]],TODAY())*12,0)</f>
        <v>218</v>
      </c>
      <c r="S1412" s="10">
        <f ca="1">ROUND(tSeniority_Bonus[[#This Row],[YearFrac]]*$S$2,0)</f>
        <v>15914</v>
      </c>
      <c r="T1412" s="10">
        <f ca="1">IF(tSeniority_Bonus[[#This Row],[YearFrac]]*$S$2&lt;$S$3,$S$3,IF(tSeniority_Bonus[[#This Row],[YearFrac]]*$S$2&gt;$S$4,$S$4,tSeniority_Bonus[[#This Row],[YearFrac]]*$S$2))</f>
        <v>15914</v>
      </c>
      <c r="U1412" s="10">
        <f ca="1">IF(tSeniority_Bonus[[#This Row],[YearFrac]]*$S$2&lt;$S$3,$S$3,tSeniority_Bonus[[#This Row],[YearFrac]]*$S$2)</f>
        <v>15914</v>
      </c>
    </row>
    <row r="1413" spans="1:21">
      <c r="A1413" s="2">
        <v>1446382</v>
      </c>
      <c r="B1413" s="2">
        <v>1405</v>
      </c>
      <c r="C1413" s="2">
        <v>1405</v>
      </c>
      <c r="D1413" s="2" t="s">
        <v>1638</v>
      </c>
      <c r="E1413" s="3">
        <v>38754</v>
      </c>
      <c r="F1413" s="2" t="s">
        <v>211</v>
      </c>
      <c r="G1413" s="2" t="s">
        <v>15</v>
      </c>
      <c r="H1413" s="3">
        <v>45434</v>
      </c>
      <c r="K1413" s="2" t="s">
        <v>29</v>
      </c>
      <c r="L1413" s="2" t="s">
        <v>1639</v>
      </c>
      <c r="N1413" t="s">
        <v>3440</v>
      </c>
      <c r="O1413" s="3">
        <v>45306</v>
      </c>
      <c r="P1413" s="2">
        <f t="shared" ca="1" si="42"/>
        <v>19</v>
      </c>
      <c r="Q1413" s="2">
        <f t="shared" ca="1" si="43"/>
        <v>217</v>
      </c>
      <c r="R1413" s="9">
        <f ca="1">ROUNDUP(YEARFRAC(tSeniority_Bonus[[#This Row],[DOH]],TODAY())*12,0)</f>
        <v>218</v>
      </c>
      <c r="S1413" s="10">
        <f ca="1">ROUND(tSeniority_Bonus[[#This Row],[YearFrac]]*$S$2,0)</f>
        <v>15914</v>
      </c>
      <c r="T1413" s="10">
        <f ca="1">IF(tSeniority_Bonus[[#This Row],[YearFrac]]*$S$2&lt;$S$3,$S$3,IF(tSeniority_Bonus[[#This Row],[YearFrac]]*$S$2&gt;$S$4,$S$4,tSeniority_Bonus[[#This Row],[YearFrac]]*$S$2))</f>
        <v>15914</v>
      </c>
      <c r="U1413" s="10">
        <f ca="1">IF(tSeniority_Bonus[[#This Row],[YearFrac]]*$S$2&lt;$S$3,$S$3,tSeniority_Bonus[[#This Row],[YearFrac]]*$S$2)</f>
        <v>15914</v>
      </c>
    </row>
    <row r="1414" spans="1:21">
      <c r="A1414" s="2">
        <v>1446397</v>
      </c>
      <c r="B1414" s="2">
        <v>1406</v>
      </c>
      <c r="C1414" s="2">
        <v>1406</v>
      </c>
      <c r="D1414" s="2" t="s">
        <v>1640</v>
      </c>
      <c r="E1414" s="3">
        <v>38754</v>
      </c>
      <c r="F1414" s="2" t="s">
        <v>322</v>
      </c>
      <c r="G1414" s="2" t="s">
        <v>15</v>
      </c>
      <c r="H1414" s="3">
        <v>45185</v>
      </c>
      <c r="J1414" s="2" t="s">
        <v>60</v>
      </c>
      <c r="K1414" s="2" t="s">
        <v>135</v>
      </c>
      <c r="L1414" s="2" t="s">
        <v>174</v>
      </c>
      <c r="N1414" t="s">
        <v>3440</v>
      </c>
      <c r="O1414" s="3">
        <v>45306</v>
      </c>
      <c r="P1414" s="2">
        <f t="shared" ca="1" si="42"/>
        <v>19</v>
      </c>
      <c r="Q1414" s="2">
        <f t="shared" ca="1" si="43"/>
        <v>217</v>
      </c>
      <c r="R1414" s="9">
        <f ca="1">ROUNDUP(YEARFRAC(tSeniority_Bonus[[#This Row],[DOH]],TODAY())*12,0)</f>
        <v>218</v>
      </c>
      <c r="S1414" s="10">
        <f ca="1">ROUND(tSeniority_Bonus[[#This Row],[YearFrac]]*$S$2,0)</f>
        <v>15914</v>
      </c>
      <c r="T1414" s="10">
        <f ca="1">IF(tSeniority_Bonus[[#This Row],[YearFrac]]*$S$2&lt;$S$3,$S$3,IF(tSeniority_Bonus[[#This Row],[YearFrac]]*$S$2&gt;$S$4,$S$4,tSeniority_Bonus[[#This Row],[YearFrac]]*$S$2))</f>
        <v>15914</v>
      </c>
      <c r="U1414" s="10">
        <f ca="1">IF(tSeniority_Bonus[[#This Row],[YearFrac]]*$S$2&lt;$S$3,$S$3,tSeniority_Bonus[[#This Row],[YearFrac]]*$S$2)</f>
        <v>15914</v>
      </c>
    </row>
    <row r="1415" spans="1:21">
      <c r="A1415" s="2">
        <v>1446446</v>
      </c>
      <c r="B1415" s="2">
        <v>1407</v>
      </c>
      <c r="C1415" s="2">
        <v>1407</v>
      </c>
      <c r="D1415" s="2" t="s">
        <v>1641</v>
      </c>
      <c r="E1415" s="3">
        <v>38754</v>
      </c>
      <c r="F1415" s="2" t="s">
        <v>14</v>
      </c>
      <c r="G1415" s="2" t="s">
        <v>15</v>
      </c>
      <c r="H1415" s="3">
        <v>46243</v>
      </c>
      <c r="K1415" s="2" t="s">
        <v>16</v>
      </c>
      <c r="L1415" s="2" t="s">
        <v>152</v>
      </c>
      <c r="N1415" t="s">
        <v>3440</v>
      </c>
      <c r="O1415" s="3">
        <v>45306</v>
      </c>
      <c r="P1415" s="2">
        <f t="shared" ca="1" si="42"/>
        <v>19</v>
      </c>
      <c r="Q1415" s="2">
        <f t="shared" ca="1" si="43"/>
        <v>217</v>
      </c>
      <c r="R1415" s="9">
        <f ca="1">ROUNDUP(YEARFRAC(tSeniority_Bonus[[#This Row],[DOH]],TODAY())*12,0)</f>
        <v>218</v>
      </c>
      <c r="S1415" s="10">
        <f ca="1">ROUND(tSeniority_Bonus[[#This Row],[YearFrac]]*$S$2,0)</f>
        <v>15914</v>
      </c>
      <c r="T1415" s="10">
        <f ca="1">IF(tSeniority_Bonus[[#This Row],[YearFrac]]*$S$2&lt;$S$3,$S$3,IF(tSeniority_Bonus[[#This Row],[YearFrac]]*$S$2&gt;$S$4,$S$4,tSeniority_Bonus[[#This Row],[YearFrac]]*$S$2))</f>
        <v>15914</v>
      </c>
      <c r="U1415" s="10">
        <f ca="1">IF(tSeniority_Bonus[[#This Row],[YearFrac]]*$S$2&lt;$S$3,$S$3,tSeniority_Bonus[[#This Row],[YearFrac]]*$S$2)</f>
        <v>15914</v>
      </c>
    </row>
    <row r="1416" spans="1:21">
      <c r="A1416" s="2">
        <v>1459755</v>
      </c>
      <c r="B1416" s="2">
        <v>1408</v>
      </c>
      <c r="C1416" s="2">
        <v>1408</v>
      </c>
      <c r="D1416" s="2" t="s">
        <v>1642</v>
      </c>
      <c r="E1416" s="3">
        <v>38758</v>
      </c>
      <c r="F1416" s="2" t="s">
        <v>322</v>
      </c>
      <c r="G1416" s="2" t="s">
        <v>15</v>
      </c>
      <c r="H1416" s="3">
        <v>44825</v>
      </c>
      <c r="K1416" s="2" t="s">
        <v>29</v>
      </c>
      <c r="L1416" s="2" t="s">
        <v>169</v>
      </c>
      <c r="N1416" t="s">
        <v>3440</v>
      </c>
      <c r="O1416" s="3">
        <v>45306</v>
      </c>
      <c r="P1416" s="2">
        <f t="shared" ca="1" si="42"/>
        <v>19</v>
      </c>
      <c r="Q1416" s="2">
        <f t="shared" ca="1" si="43"/>
        <v>217</v>
      </c>
      <c r="R1416" s="9">
        <f ca="1">ROUNDUP(YEARFRAC(tSeniority_Bonus[[#This Row],[DOH]],TODAY())*12,0)</f>
        <v>218</v>
      </c>
      <c r="S1416" s="10">
        <f ca="1">ROUND(tSeniority_Bonus[[#This Row],[YearFrac]]*$S$2,0)</f>
        <v>15914</v>
      </c>
      <c r="T1416" s="10">
        <f ca="1">IF(tSeniority_Bonus[[#This Row],[YearFrac]]*$S$2&lt;$S$3,$S$3,IF(tSeniority_Bonus[[#This Row],[YearFrac]]*$S$2&gt;$S$4,$S$4,tSeniority_Bonus[[#This Row],[YearFrac]]*$S$2))</f>
        <v>15914</v>
      </c>
      <c r="U1416" s="10">
        <f ca="1">IF(tSeniority_Bonus[[#This Row],[YearFrac]]*$S$2&lt;$S$3,$S$3,tSeniority_Bonus[[#This Row],[YearFrac]]*$S$2)</f>
        <v>15914</v>
      </c>
    </row>
    <row r="1417" spans="1:21">
      <c r="A1417" s="2">
        <v>1459740</v>
      </c>
      <c r="B1417" s="2">
        <v>1409</v>
      </c>
      <c r="C1417" s="2">
        <v>1409</v>
      </c>
      <c r="D1417" s="2" t="s">
        <v>1643</v>
      </c>
      <c r="E1417" s="3">
        <v>38758</v>
      </c>
      <c r="F1417" s="2" t="s">
        <v>322</v>
      </c>
      <c r="G1417" s="2" t="s">
        <v>15</v>
      </c>
      <c r="H1417" s="3">
        <v>45455</v>
      </c>
      <c r="K1417" s="2" t="s">
        <v>43</v>
      </c>
      <c r="L1417" s="2" t="s">
        <v>931</v>
      </c>
      <c r="N1417" t="s">
        <v>3440</v>
      </c>
      <c r="O1417" s="3">
        <v>45306</v>
      </c>
      <c r="P1417" s="2">
        <f t="shared" ref="P1417:P1480" ca="1" si="44">ROUNDUP((TODAY()-E1417)/365.25,0)</f>
        <v>19</v>
      </c>
      <c r="Q1417" s="2">
        <f t="shared" ref="Q1417:Q1480" ca="1" si="45">DATEDIF(E1417,TODAY(),"M")</f>
        <v>217</v>
      </c>
      <c r="R1417" s="9">
        <f ca="1">ROUNDUP(YEARFRAC(tSeniority_Bonus[[#This Row],[DOH]],TODAY())*12,0)</f>
        <v>218</v>
      </c>
      <c r="S1417" s="10">
        <f ca="1">ROUND(tSeniority_Bonus[[#This Row],[YearFrac]]*$S$2,0)</f>
        <v>15914</v>
      </c>
      <c r="T1417" s="10">
        <f ca="1">IF(tSeniority_Bonus[[#This Row],[YearFrac]]*$S$2&lt;$S$3,$S$3,IF(tSeniority_Bonus[[#This Row],[YearFrac]]*$S$2&gt;$S$4,$S$4,tSeniority_Bonus[[#This Row],[YearFrac]]*$S$2))</f>
        <v>15914</v>
      </c>
      <c r="U1417" s="10">
        <f ca="1">IF(tSeniority_Bonus[[#This Row],[YearFrac]]*$S$2&lt;$S$3,$S$3,tSeniority_Bonus[[#This Row],[YearFrac]]*$S$2)</f>
        <v>15914</v>
      </c>
    </row>
    <row r="1418" spans="1:21">
      <c r="A1418" s="2">
        <v>1459699</v>
      </c>
      <c r="B1418" s="2">
        <v>1410</v>
      </c>
      <c r="C1418" s="2">
        <v>1410</v>
      </c>
      <c r="D1418" s="2" t="s">
        <v>1644</v>
      </c>
      <c r="E1418" s="3">
        <v>38766</v>
      </c>
      <c r="F1418" s="2" t="s">
        <v>322</v>
      </c>
      <c r="G1418" s="2" t="s">
        <v>15</v>
      </c>
      <c r="H1418" s="3">
        <v>44976</v>
      </c>
      <c r="K1418" s="2" t="s">
        <v>25</v>
      </c>
      <c r="L1418" s="2" t="s">
        <v>292</v>
      </c>
      <c r="N1418" t="s">
        <v>3440</v>
      </c>
      <c r="O1418" s="3">
        <v>45306</v>
      </c>
      <c r="P1418" s="2">
        <f t="shared" ca="1" si="44"/>
        <v>19</v>
      </c>
      <c r="Q1418" s="2">
        <f t="shared" ca="1" si="45"/>
        <v>217</v>
      </c>
      <c r="R1418" s="9">
        <f ca="1">ROUNDUP(YEARFRAC(tSeniority_Bonus[[#This Row],[DOH]],TODAY())*12,0)</f>
        <v>218</v>
      </c>
      <c r="S1418" s="10">
        <f ca="1">ROUND(tSeniority_Bonus[[#This Row],[YearFrac]]*$S$2,0)</f>
        <v>15914</v>
      </c>
      <c r="T1418" s="10">
        <f ca="1">IF(tSeniority_Bonus[[#This Row],[YearFrac]]*$S$2&lt;$S$3,$S$3,IF(tSeniority_Bonus[[#This Row],[YearFrac]]*$S$2&gt;$S$4,$S$4,tSeniority_Bonus[[#This Row],[YearFrac]]*$S$2))</f>
        <v>15914</v>
      </c>
      <c r="U1418" s="10">
        <f ca="1">IF(tSeniority_Bonus[[#This Row],[YearFrac]]*$S$2&lt;$S$3,$S$3,tSeniority_Bonus[[#This Row],[YearFrac]]*$S$2)</f>
        <v>15914</v>
      </c>
    </row>
    <row r="1419" spans="1:21">
      <c r="A1419" s="2">
        <v>1452292</v>
      </c>
      <c r="B1419" s="2">
        <v>1411</v>
      </c>
      <c r="C1419" s="2">
        <v>1411</v>
      </c>
      <c r="D1419" s="2" t="s">
        <v>1645</v>
      </c>
      <c r="E1419" s="3">
        <v>38768</v>
      </c>
      <c r="F1419" s="2" t="s">
        <v>322</v>
      </c>
      <c r="G1419" s="2" t="s">
        <v>15</v>
      </c>
      <c r="H1419" s="3">
        <v>44783</v>
      </c>
      <c r="K1419" s="2" t="s">
        <v>43</v>
      </c>
      <c r="L1419" s="2" t="s">
        <v>229</v>
      </c>
      <c r="N1419" t="s">
        <v>3440</v>
      </c>
      <c r="O1419" s="3">
        <v>45306</v>
      </c>
      <c r="P1419" s="2">
        <f t="shared" ca="1" si="44"/>
        <v>19</v>
      </c>
      <c r="Q1419" s="2">
        <f t="shared" ca="1" si="45"/>
        <v>217</v>
      </c>
      <c r="R1419" s="9">
        <f ca="1">ROUNDUP(YEARFRAC(tSeniority_Bonus[[#This Row],[DOH]],TODAY())*12,0)</f>
        <v>218</v>
      </c>
      <c r="S1419" s="10">
        <f ca="1">ROUND(tSeniority_Bonus[[#This Row],[YearFrac]]*$S$2,0)</f>
        <v>15914</v>
      </c>
      <c r="T1419" s="10">
        <f ca="1">IF(tSeniority_Bonus[[#This Row],[YearFrac]]*$S$2&lt;$S$3,$S$3,IF(tSeniority_Bonus[[#This Row],[YearFrac]]*$S$2&gt;$S$4,$S$4,tSeniority_Bonus[[#This Row],[YearFrac]]*$S$2))</f>
        <v>15914</v>
      </c>
      <c r="U1419" s="10">
        <f ca="1">IF(tSeniority_Bonus[[#This Row],[YearFrac]]*$S$2&lt;$S$3,$S$3,tSeniority_Bonus[[#This Row],[YearFrac]]*$S$2)</f>
        <v>15914</v>
      </c>
    </row>
    <row r="1420" spans="1:21">
      <c r="A1420" s="2">
        <v>1455408</v>
      </c>
      <c r="B1420" s="2">
        <v>1412</v>
      </c>
      <c r="C1420" s="2">
        <v>1412</v>
      </c>
      <c r="D1420" s="2" t="s">
        <v>1646</v>
      </c>
      <c r="E1420" s="3">
        <v>38768</v>
      </c>
      <c r="F1420" s="2" t="s">
        <v>28</v>
      </c>
      <c r="G1420" s="2" t="s">
        <v>638</v>
      </c>
      <c r="H1420" s="3">
        <v>44316</v>
      </c>
      <c r="K1420" s="2" t="s">
        <v>45</v>
      </c>
      <c r="L1420" s="2" t="s">
        <v>39</v>
      </c>
      <c r="N1420" t="s">
        <v>3440</v>
      </c>
      <c r="O1420" s="3">
        <v>45306</v>
      </c>
      <c r="P1420" s="2">
        <f t="shared" ca="1" si="44"/>
        <v>19</v>
      </c>
      <c r="Q1420" s="2">
        <f t="shared" ca="1" si="45"/>
        <v>217</v>
      </c>
      <c r="R1420" s="9">
        <f ca="1">ROUNDUP(YEARFRAC(tSeniority_Bonus[[#This Row],[DOH]],TODAY())*12,0)</f>
        <v>218</v>
      </c>
      <c r="S1420" s="10">
        <f ca="1">ROUND(tSeniority_Bonus[[#This Row],[YearFrac]]*$S$2,0)</f>
        <v>15914</v>
      </c>
      <c r="T1420" s="10">
        <f ca="1">IF(tSeniority_Bonus[[#This Row],[YearFrac]]*$S$2&lt;$S$3,$S$3,IF(tSeniority_Bonus[[#This Row],[YearFrac]]*$S$2&gt;$S$4,$S$4,tSeniority_Bonus[[#This Row],[YearFrac]]*$S$2))</f>
        <v>15914</v>
      </c>
      <c r="U1420" s="10">
        <f ca="1">IF(tSeniority_Bonus[[#This Row],[YearFrac]]*$S$2&lt;$S$3,$S$3,tSeniority_Bonus[[#This Row],[YearFrac]]*$S$2)</f>
        <v>15914</v>
      </c>
    </row>
    <row r="1421" spans="1:21">
      <c r="A1421" s="2">
        <v>1460435</v>
      </c>
      <c r="B1421" s="2">
        <v>1413</v>
      </c>
      <c r="C1421" s="2">
        <v>1413</v>
      </c>
      <c r="D1421" s="2" t="s">
        <v>1647</v>
      </c>
      <c r="E1421" s="3">
        <v>38768</v>
      </c>
      <c r="F1421" s="2" t="s">
        <v>322</v>
      </c>
      <c r="G1421" s="2" t="s">
        <v>15</v>
      </c>
      <c r="H1421" s="3">
        <v>46280</v>
      </c>
      <c r="K1421" s="2" t="s">
        <v>126</v>
      </c>
      <c r="L1421" s="2" t="s">
        <v>191</v>
      </c>
      <c r="N1421" t="s">
        <v>3440</v>
      </c>
      <c r="O1421" s="3">
        <v>45306</v>
      </c>
      <c r="P1421" s="2">
        <f t="shared" ca="1" si="44"/>
        <v>19</v>
      </c>
      <c r="Q1421" s="2">
        <f t="shared" ca="1" si="45"/>
        <v>217</v>
      </c>
      <c r="R1421" s="9">
        <f ca="1">ROUNDUP(YEARFRAC(tSeniority_Bonus[[#This Row],[DOH]],TODAY())*12,0)</f>
        <v>218</v>
      </c>
      <c r="S1421" s="10">
        <f ca="1">ROUND(tSeniority_Bonus[[#This Row],[YearFrac]]*$S$2,0)</f>
        <v>15914</v>
      </c>
      <c r="T1421" s="10">
        <f ca="1">IF(tSeniority_Bonus[[#This Row],[YearFrac]]*$S$2&lt;$S$3,$S$3,IF(tSeniority_Bonus[[#This Row],[YearFrac]]*$S$2&gt;$S$4,$S$4,tSeniority_Bonus[[#This Row],[YearFrac]]*$S$2))</f>
        <v>15914</v>
      </c>
      <c r="U1421" s="10">
        <f ca="1">IF(tSeniority_Bonus[[#This Row],[YearFrac]]*$S$2&lt;$S$3,$S$3,tSeniority_Bonus[[#This Row],[YearFrac]]*$S$2)</f>
        <v>15914</v>
      </c>
    </row>
    <row r="1422" spans="1:21">
      <c r="A1422" s="2">
        <v>1452284</v>
      </c>
      <c r="B1422" s="2">
        <v>1414</v>
      </c>
      <c r="C1422" s="2">
        <v>1414</v>
      </c>
      <c r="D1422" s="2" t="s">
        <v>1648</v>
      </c>
      <c r="E1422" s="3">
        <v>38768</v>
      </c>
      <c r="F1422" s="2" t="s">
        <v>19</v>
      </c>
      <c r="G1422" s="2" t="s">
        <v>638</v>
      </c>
      <c r="H1422" s="3">
        <v>44038</v>
      </c>
      <c r="K1422" s="2" t="s">
        <v>135</v>
      </c>
      <c r="L1422" s="2" t="s">
        <v>71</v>
      </c>
      <c r="N1422" t="s">
        <v>3440</v>
      </c>
      <c r="O1422" s="3">
        <v>45306</v>
      </c>
      <c r="P1422" s="2">
        <f t="shared" ca="1" si="44"/>
        <v>19</v>
      </c>
      <c r="Q1422" s="2">
        <f t="shared" ca="1" si="45"/>
        <v>217</v>
      </c>
      <c r="R1422" s="9">
        <f ca="1">ROUNDUP(YEARFRAC(tSeniority_Bonus[[#This Row],[DOH]],TODAY())*12,0)</f>
        <v>218</v>
      </c>
      <c r="S1422" s="10">
        <f ca="1">ROUND(tSeniority_Bonus[[#This Row],[YearFrac]]*$S$2,0)</f>
        <v>15914</v>
      </c>
      <c r="T1422" s="10">
        <f ca="1">IF(tSeniority_Bonus[[#This Row],[YearFrac]]*$S$2&lt;$S$3,$S$3,IF(tSeniority_Bonus[[#This Row],[YearFrac]]*$S$2&gt;$S$4,$S$4,tSeniority_Bonus[[#This Row],[YearFrac]]*$S$2))</f>
        <v>15914</v>
      </c>
      <c r="U1422" s="10">
        <f ca="1">IF(tSeniority_Bonus[[#This Row],[YearFrac]]*$S$2&lt;$S$3,$S$3,tSeniority_Bonus[[#This Row],[YearFrac]]*$S$2)</f>
        <v>15914</v>
      </c>
    </row>
    <row r="1423" spans="1:21">
      <c r="A1423" s="2">
        <v>1460434</v>
      </c>
      <c r="B1423" s="2">
        <v>1415</v>
      </c>
      <c r="C1423" s="2">
        <v>1415</v>
      </c>
      <c r="D1423" s="2" t="s">
        <v>1649</v>
      </c>
      <c r="E1423" s="3">
        <v>38768</v>
      </c>
      <c r="F1423" s="2" t="s">
        <v>28</v>
      </c>
      <c r="G1423" s="2" t="s">
        <v>15</v>
      </c>
      <c r="H1423" s="3">
        <v>45546</v>
      </c>
      <c r="K1423" s="2" t="s">
        <v>69</v>
      </c>
      <c r="L1423" s="2" t="s">
        <v>679</v>
      </c>
      <c r="N1423" t="s">
        <v>3440</v>
      </c>
      <c r="O1423" s="3">
        <v>45306</v>
      </c>
      <c r="P1423" s="2">
        <f t="shared" ca="1" si="44"/>
        <v>19</v>
      </c>
      <c r="Q1423" s="2">
        <f t="shared" ca="1" si="45"/>
        <v>217</v>
      </c>
      <c r="R1423" s="9">
        <f ca="1">ROUNDUP(YEARFRAC(tSeniority_Bonus[[#This Row],[DOH]],TODAY())*12,0)</f>
        <v>218</v>
      </c>
      <c r="S1423" s="10">
        <f ca="1">ROUND(tSeniority_Bonus[[#This Row],[YearFrac]]*$S$2,0)</f>
        <v>15914</v>
      </c>
      <c r="T1423" s="10">
        <f ca="1">IF(tSeniority_Bonus[[#This Row],[YearFrac]]*$S$2&lt;$S$3,$S$3,IF(tSeniority_Bonus[[#This Row],[YearFrac]]*$S$2&gt;$S$4,$S$4,tSeniority_Bonus[[#This Row],[YearFrac]]*$S$2))</f>
        <v>15914</v>
      </c>
      <c r="U1423" s="10">
        <f ca="1">IF(tSeniority_Bonus[[#This Row],[YearFrac]]*$S$2&lt;$S$3,$S$3,tSeniority_Bonus[[#This Row],[YearFrac]]*$S$2)</f>
        <v>15914</v>
      </c>
    </row>
    <row r="1424" spans="1:21">
      <c r="A1424" s="2">
        <v>1455532</v>
      </c>
      <c r="B1424" s="2">
        <v>1416</v>
      </c>
      <c r="C1424" s="2">
        <v>1416</v>
      </c>
      <c r="D1424" s="2" t="s">
        <v>1650</v>
      </c>
      <c r="E1424" s="3">
        <v>38768</v>
      </c>
      <c r="F1424" s="2" t="s">
        <v>322</v>
      </c>
      <c r="G1424" s="2" t="s">
        <v>15</v>
      </c>
      <c r="H1424" s="3">
        <v>44999</v>
      </c>
      <c r="K1424" s="2" t="s">
        <v>16</v>
      </c>
      <c r="L1424" s="2" t="s">
        <v>71</v>
      </c>
      <c r="N1424" t="s">
        <v>3440</v>
      </c>
      <c r="O1424" s="3">
        <v>45306</v>
      </c>
      <c r="P1424" s="2">
        <f t="shared" ca="1" si="44"/>
        <v>19</v>
      </c>
      <c r="Q1424" s="2">
        <f t="shared" ca="1" si="45"/>
        <v>217</v>
      </c>
      <c r="R1424" s="9">
        <f ca="1">ROUNDUP(YEARFRAC(tSeniority_Bonus[[#This Row],[DOH]],TODAY())*12,0)</f>
        <v>218</v>
      </c>
      <c r="S1424" s="10">
        <f ca="1">ROUND(tSeniority_Bonus[[#This Row],[YearFrac]]*$S$2,0)</f>
        <v>15914</v>
      </c>
      <c r="T1424" s="10">
        <f ca="1">IF(tSeniority_Bonus[[#This Row],[YearFrac]]*$S$2&lt;$S$3,$S$3,IF(tSeniority_Bonus[[#This Row],[YearFrac]]*$S$2&gt;$S$4,$S$4,tSeniority_Bonus[[#This Row],[YearFrac]]*$S$2))</f>
        <v>15914</v>
      </c>
      <c r="U1424" s="10">
        <f ca="1">IF(tSeniority_Bonus[[#This Row],[YearFrac]]*$S$2&lt;$S$3,$S$3,tSeniority_Bonus[[#This Row],[YearFrac]]*$S$2)</f>
        <v>15914</v>
      </c>
    </row>
    <row r="1425" spans="1:21">
      <c r="A1425" s="2">
        <v>1455579</v>
      </c>
      <c r="B1425" s="2">
        <v>1417</v>
      </c>
      <c r="C1425" s="2">
        <v>1417</v>
      </c>
      <c r="D1425" s="2" t="s">
        <v>1651</v>
      </c>
      <c r="E1425" s="3">
        <v>38768</v>
      </c>
      <c r="F1425" s="2" t="s">
        <v>31</v>
      </c>
      <c r="G1425" s="2" t="s">
        <v>638</v>
      </c>
      <c r="H1425" s="3">
        <v>45001</v>
      </c>
      <c r="K1425" s="2" t="s">
        <v>69</v>
      </c>
      <c r="L1425" s="2" t="s">
        <v>227</v>
      </c>
      <c r="N1425" t="s">
        <v>3440</v>
      </c>
      <c r="O1425" s="3">
        <v>45306</v>
      </c>
      <c r="P1425" s="2">
        <f t="shared" ca="1" si="44"/>
        <v>19</v>
      </c>
      <c r="Q1425" s="2">
        <f t="shared" ca="1" si="45"/>
        <v>217</v>
      </c>
      <c r="R1425" s="9">
        <f ca="1">ROUNDUP(YEARFRAC(tSeniority_Bonus[[#This Row],[DOH]],TODAY())*12,0)</f>
        <v>218</v>
      </c>
      <c r="S1425" s="10">
        <f ca="1">ROUND(tSeniority_Bonus[[#This Row],[YearFrac]]*$S$2,0)</f>
        <v>15914</v>
      </c>
      <c r="T1425" s="10">
        <f ca="1">IF(tSeniority_Bonus[[#This Row],[YearFrac]]*$S$2&lt;$S$3,$S$3,IF(tSeniority_Bonus[[#This Row],[YearFrac]]*$S$2&gt;$S$4,$S$4,tSeniority_Bonus[[#This Row],[YearFrac]]*$S$2))</f>
        <v>15914</v>
      </c>
      <c r="U1425" s="10">
        <f ca="1">IF(tSeniority_Bonus[[#This Row],[YearFrac]]*$S$2&lt;$S$3,$S$3,tSeniority_Bonus[[#This Row],[YearFrac]]*$S$2)</f>
        <v>15914</v>
      </c>
    </row>
    <row r="1426" spans="1:21">
      <c r="A1426" s="2">
        <v>1455555</v>
      </c>
      <c r="B1426" s="2">
        <v>1418</v>
      </c>
      <c r="C1426" s="2">
        <v>1418</v>
      </c>
      <c r="D1426" s="2" t="s">
        <v>1652</v>
      </c>
      <c r="E1426" s="3">
        <v>38768</v>
      </c>
      <c r="F1426" s="2" t="s">
        <v>246</v>
      </c>
      <c r="G1426" s="2" t="s">
        <v>15</v>
      </c>
      <c r="H1426" s="3">
        <v>45225</v>
      </c>
      <c r="K1426" s="2" t="s">
        <v>16</v>
      </c>
      <c r="L1426" s="2" t="s">
        <v>441</v>
      </c>
      <c r="N1426" t="s">
        <v>3440</v>
      </c>
      <c r="O1426" s="3">
        <v>45306</v>
      </c>
      <c r="P1426" s="2">
        <f t="shared" ca="1" si="44"/>
        <v>19</v>
      </c>
      <c r="Q1426" s="2">
        <f t="shared" ca="1" si="45"/>
        <v>217</v>
      </c>
      <c r="R1426" s="9">
        <f ca="1">ROUNDUP(YEARFRAC(tSeniority_Bonus[[#This Row],[DOH]],TODAY())*12,0)</f>
        <v>218</v>
      </c>
      <c r="S1426" s="10">
        <f ca="1">ROUND(tSeniority_Bonus[[#This Row],[YearFrac]]*$S$2,0)</f>
        <v>15914</v>
      </c>
      <c r="T1426" s="10">
        <f ca="1">IF(tSeniority_Bonus[[#This Row],[YearFrac]]*$S$2&lt;$S$3,$S$3,IF(tSeniority_Bonus[[#This Row],[YearFrac]]*$S$2&gt;$S$4,$S$4,tSeniority_Bonus[[#This Row],[YearFrac]]*$S$2))</f>
        <v>15914</v>
      </c>
      <c r="U1426" s="10">
        <f ca="1">IF(tSeniority_Bonus[[#This Row],[YearFrac]]*$S$2&lt;$S$3,$S$3,tSeniority_Bonus[[#This Row],[YearFrac]]*$S$2)</f>
        <v>15914</v>
      </c>
    </row>
    <row r="1427" spans="1:21">
      <c r="A1427" s="2">
        <v>1455425</v>
      </c>
      <c r="B1427" s="2">
        <v>1419</v>
      </c>
      <c r="C1427" s="2">
        <v>1419</v>
      </c>
      <c r="D1427" s="2" t="s">
        <v>1653</v>
      </c>
      <c r="E1427" s="3">
        <v>38768</v>
      </c>
      <c r="F1427" s="2" t="s">
        <v>246</v>
      </c>
      <c r="G1427" s="2" t="s">
        <v>15</v>
      </c>
      <c r="H1427" s="3">
        <v>44825</v>
      </c>
      <c r="K1427" s="2" t="s">
        <v>63</v>
      </c>
      <c r="L1427" s="2" t="s">
        <v>85</v>
      </c>
      <c r="N1427" t="s">
        <v>3440</v>
      </c>
      <c r="O1427" s="3">
        <v>45306</v>
      </c>
      <c r="P1427" s="2">
        <f t="shared" ca="1" si="44"/>
        <v>19</v>
      </c>
      <c r="Q1427" s="2">
        <f t="shared" ca="1" si="45"/>
        <v>217</v>
      </c>
      <c r="R1427" s="9">
        <f ca="1">ROUNDUP(YEARFRAC(tSeniority_Bonus[[#This Row],[DOH]],TODAY())*12,0)</f>
        <v>218</v>
      </c>
      <c r="S1427" s="10">
        <f ca="1">ROUND(tSeniority_Bonus[[#This Row],[YearFrac]]*$S$2,0)</f>
        <v>15914</v>
      </c>
      <c r="T1427" s="10">
        <f ca="1">IF(tSeniority_Bonus[[#This Row],[YearFrac]]*$S$2&lt;$S$3,$S$3,IF(tSeniority_Bonus[[#This Row],[YearFrac]]*$S$2&gt;$S$4,$S$4,tSeniority_Bonus[[#This Row],[YearFrac]]*$S$2))</f>
        <v>15914</v>
      </c>
      <c r="U1427" s="10">
        <f ca="1">IF(tSeniority_Bonus[[#This Row],[YearFrac]]*$S$2&lt;$S$3,$S$3,tSeniority_Bonus[[#This Row],[YearFrac]]*$S$2)</f>
        <v>15914</v>
      </c>
    </row>
    <row r="1428" spans="1:21">
      <c r="A1428" s="2">
        <v>1452548</v>
      </c>
      <c r="B1428" s="2">
        <v>1420</v>
      </c>
      <c r="C1428" s="2">
        <v>1420</v>
      </c>
      <c r="D1428" s="2" t="s">
        <v>1654</v>
      </c>
      <c r="E1428" s="3">
        <v>38768</v>
      </c>
      <c r="F1428" s="2" t="s">
        <v>28</v>
      </c>
      <c r="G1428" s="2" t="s">
        <v>15</v>
      </c>
      <c r="H1428" s="3">
        <v>46243</v>
      </c>
      <c r="K1428" s="2" t="s">
        <v>63</v>
      </c>
      <c r="L1428" s="2" t="s">
        <v>669</v>
      </c>
      <c r="N1428" t="s">
        <v>3440</v>
      </c>
      <c r="O1428" s="3">
        <v>45306</v>
      </c>
      <c r="P1428" s="2">
        <f t="shared" ca="1" si="44"/>
        <v>19</v>
      </c>
      <c r="Q1428" s="2">
        <f t="shared" ca="1" si="45"/>
        <v>217</v>
      </c>
      <c r="R1428" s="9">
        <f ca="1">ROUNDUP(YEARFRAC(tSeniority_Bonus[[#This Row],[DOH]],TODAY())*12,0)</f>
        <v>218</v>
      </c>
      <c r="S1428" s="10">
        <f ca="1">ROUND(tSeniority_Bonus[[#This Row],[YearFrac]]*$S$2,0)</f>
        <v>15914</v>
      </c>
      <c r="T1428" s="10">
        <f ca="1">IF(tSeniority_Bonus[[#This Row],[YearFrac]]*$S$2&lt;$S$3,$S$3,IF(tSeniority_Bonus[[#This Row],[YearFrac]]*$S$2&gt;$S$4,$S$4,tSeniority_Bonus[[#This Row],[YearFrac]]*$S$2))</f>
        <v>15914</v>
      </c>
      <c r="U1428" s="10">
        <f ca="1">IF(tSeniority_Bonus[[#This Row],[YearFrac]]*$S$2&lt;$S$3,$S$3,tSeniority_Bonus[[#This Row],[YearFrac]]*$S$2)</f>
        <v>15914</v>
      </c>
    </row>
    <row r="1429" spans="1:21">
      <c r="A1429" s="2">
        <v>1455548</v>
      </c>
      <c r="B1429" s="2">
        <v>1421</v>
      </c>
      <c r="C1429" s="2">
        <v>1421</v>
      </c>
      <c r="D1429" s="2" t="s">
        <v>1655</v>
      </c>
      <c r="E1429" s="3">
        <v>38768</v>
      </c>
      <c r="F1429" s="2" t="s">
        <v>322</v>
      </c>
      <c r="G1429" s="2" t="s">
        <v>15</v>
      </c>
      <c r="H1429" s="3">
        <v>45225</v>
      </c>
      <c r="K1429" s="2" t="s">
        <v>38</v>
      </c>
      <c r="L1429" s="2" t="s">
        <v>191</v>
      </c>
      <c r="N1429" t="s">
        <v>3440</v>
      </c>
      <c r="O1429" s="3">
        <v>45306</v>
      </c>
      <c r="P1429" s="2">
        <f t="shared" ca="1" si="44"/>
        <v>19</v>
      </c>
      <c r="Q1429" s="2">
        <f t="shared" ca="1" si="45"/>
        <v>217</v>
      </c>
      <c r="R1429" s="9">
        <f ca="1">ROUNDUP(YEARFRAC(tSeniority_Bonus[[#This Row],[DOH]],TODAY())*12,0)</f>
        <v>218</v>
      </c>
      <c r="S1429" s="10">
        <f ca="1">ROUND(tSeniority_Bonus[[#This Row],[YearFrac]]*$S$2,0)</f>
        <v>15914</v>
      </c>
      <c r="T1429" s="10">
        <f ca="1">IF(tSeniority_Bonus[[#This Row],[YearFrac]]*$S$2&lt;$S$3,$S$3,IF(tSeniority_Bonus[[#This Row],[YearFrac]]*$S$2&gt;$S$4,$S$4,tSeniority_Bonus[[#This Row],[YearFrac]]*$S$2))</f>
        <v>15914</v>
      </c>
      <c r="U1429" s="10">
        <f ca="1">IF(tSeniority_Bonus[[#This Row],[YearFrac]]*$S$2&lt;$S$3,$S$3,tSeniority_Bonus[[#This Row],[YearFrac]]*$S$2)</f>
        <v>15914</v>
      </c>
    </row>
    <row r="1430" spans="1:21">
      <c r="A1430" s="2">
        <v>1455406</v>
      </c>
      <c r="B1430" s="2">
        <v>1422</v>
      </c>
      <c r="C1430" s="2">
        <v>1422</v>
      </c>
      <c r="D1430" s="2" t="s">
        <v>1656</v>
      </c>
      <c r="E1430" s="3">
        <v>38768</v>
      </c>
      <c r="F1430" s="2" t="s">
        <v>322</v>
      </c>
      <c r="G1430" s="2" t="s">
        <v>15</v>
      </c>
      <c r="H1430" s="3">
        <v>44870</v>
      </c>
      <c r="K1430" s="2" t="s">
        <v>69</v>
      </c>
      <c r="L1430" s="2" t="s">
        <v>289</v>
      </c>
      <c r="N1430" t="s">
        <v>3440</v>
      </c>
      <c r="O1430" s="3">
        <v>45306</v>
      </c>
      <c r="P1430" s="2">
        <f t="shared" ca="1" si="44"/>
        <v>19</v>
      </c>
      <c r="Q1430" s="2">
        <f t="shared" ca="1" si="45"/>
        <v>217</v>
      </c>
      <c r="R1430" s="9">
        <f ca="1">ROUNDUP(YEARFRAC(tSeniority_Bonus[[#This Row],[DOH]],TODAY())*12,0)</f>
        <v>218</v>
      </c>
      <c r="S1430" s="10">
        <f ca="1">ROUND(tSeniority_Bonus[[#This Row],[YearFrac]]*$S$2,0)</f>
        <v>15914</v>
      </c>
      <c r="T1430" s="10">
        <f ca="1">IF(tSeniority_Bonus[[#This Row],[YearFrac]]*$S$2&lt;$S$3,$S$3,IF(tSeniority_Bonus[[#This Row],[YearFrac]]*$S$2&gt;$S$4,$S$4,tSeniority_Bonus[[#This Row],[YearFrac]]*$S$2))</f>
        <v>15914</v>
      </c>
      <c r="U1430" s="10">
        <f ca="1">IF(tSeniority_Bonus[[#This Row],[YearFrac]]*$S$2&lt;$S$3,$S$3,tSeniority_Bonus[[#This Row],[YearFrac]]*$S$2)</f>
        <v>15914</v>
      </c>
    </row>
    <row r="1431" spans="1:21">
      <c r="A1431" s="2">
        <v>1455157</v>
      </c>
      <c r="B1431" s="2">
        <v>1423</v>
      </c>
      <c r="C1431" s="2">
        <v>1423</v>
      </c>
      <c r="D1431" s="2" t="s">
        <v>1657</v>
      </c>
      <c r="E1431" s="3">
        <v>38775</v>
      </c>
      <c r="F1431" s="2" t="s">
        <v>28</v>
      </c>
      <c r="G1431" s="2" t="s">
        <v>15</v>
      </c>
      <c r="H1431" s="3">
        <v>46208</v>
      </c>
      <c r="K1431" s="2" t="s">
        <v>16</v>
      </c>
      <c r="L1431" s="2" t="s">
        <v>233</v>
      </c>
      <c r="N1431" t="s">
        <v>3440</v>
      </c>
      <c r="O1431" s="3">
        <v>45306</v>
      </c>
      <c r="P1431" s="2">
        <f t="shared" ca="1" si="44"/>
        <v>19</v>
      </c>
      <c r="Q1431" s="2">
        <f t="shared" ca="1" si="45"/>
        <v>217</v>
      </c>
      <c r="R1431" s="9">
        <f ca="1">ROUNDUP(YEARFRAC(tSeniority_Bonus[[#This Row],[DOH]],TODAY())*12,0)</f>
        <v>218</v>
      </c>
      <c r="S1431" s="10">
        <f ca="1">ROUND(tSeniority_Bonus[[#This Row],[YearFrac]]*$S$2,0)</f>
        <v>15914</v>
      </c>
      <c r="T1431" s="10">
        <f ca="1">IF(tSeniority_Bonus[[#This Row],[YearFrac]]*$S$2&lt;$S$3,$S$3,IF(tSeniority_Bonus[[#This Row],[YearFrac]]*$S$2&gt;$S$4,$S$4,tSeniority_Bonus[[#This Row],[YearFrac]]*$S$2))</f>
        <v>15914</v>
      </c>
      <c r="U1431" s="10">
        <f ca="1">IF(tSeniority_Bonus[[#This Row],[YearFrac]]*$S$2&lt;$S$3,$S$3,tSeniority_Bonus[[#This Row],[YearFrac]]*$S$2)</f>
        <v>15914</v>
      </c>
    </row>
    <row r="1432" spans="1:21">
      <c r="A1432" s="2">
        <v>1455145</v>
      </c>
      <c r="B1432" s="2">
        <v>1424</v>
      </c>
      <c r="C1432" s="2">
        <v>1424</v>
      </c>
      <c r="D1432" s="2" t="s">
        <v>1658</v>
      </c>
      <c r="E1432" s="3">
        <v>38775</v>
      </c>
      <c r="F1432" s="2" t="s">
        <v>322</v>
      </c>
      <c r="G1432" s="2" t="s">
        <v>15</v>
      </c>
      <c r="H1432" s="3">
        <v>44859</v>
      </c>
      <c r="K1432" s="2" t="s">
        <v>43</v>
      </c>
      <c r="L1432" s="2" t="s">
        <v>199</v>
      </c>
      <c r="N1432" t="s">
        <v>3440</v>
      </c>
      <c r="O1432" s="3">
        <v>45306</v>
      </c>
      <c r="P1432" s="2">
        <f t="shared" ca="1" si="44"/>
        <v>19</v>
      </c>
      <c r="Q1432" s="2">
        <f t="shared" ca="1" si="45"/>
        <v>217</v>
      </c>
      <c r="R1432" s="9">
        <f ca="1">ROUNDUP(YEARFRAC(tSeniority_Bonus[[#This Row],[DOH]],TODAY())*12,0)</f>
        <v>218</v>
      </c>
      <c r="S1432" s="10">
        <f ca="1">ROUND(tSeniority_Bonus[[#This Row],[YearFrac]]*$S$2,0)</f>
        <v>15914</v>
      </c>
      <c r="T1432" s="10">
        <f ca="1">IF(tSeniority_Bonus[[#This Row],[YearFrac]]*$S$2&lt;$S$3,$S$3,IF(tSeniority_Bonus[[#This Row],[YearFrac]]*$S$2&gt;$S$4,$S$4,tSeniority_Bonus[[#This Row],[YearFrac]]*$S$2))</f>
        <v>15914</v>
      </c>
      <c r="U1432" s="10">
        <f ca="1">IF(tSeniority_Bonus[[#This Row],[YearFrac]]*$S$2&lt;$S$3,$S$3,tSeniority_Bonus[[#This Row],[YearFrac]]*$S$2)</f>
        <v>15914</v>
      </c>
    </row>
    <row r="1433" spans="1:21">
      <c r="A1433" s="2">
        <v>1455226</v>
      </c>
      <c r="B1433" s="2">
        <v>1425</v>
      </c>
      <c r="C1433" s="2">
        <v>1425</v>
      </c>
      <c r="D1433" s="2" t="s">
        <v>1659</v>
      </c>
      <c r="E1433" s="3">
        <v>38775</v>
      </c>
      <c r="F1433" s="2" t="s">
        <v>322</v>
      </c>
      <c r="G1433" s="2" t="s">
        <v>15</v>
      </c>
      <c r="H1433" s="3">
        <v>46124</v>
      </c>
      <c r="K1433" s="2" t="s">
        <v>16</v>
      </c>
      <c r="L1433" s="2" t="s">
        <v>81</v>
      </c>
      <c r="N1433" t="s">
        <v>3440</v>
      </c>
      <c r="O1433" s="3">
        <v>45306</v>
      </c>
      <c r="P1433" s="2">
        <f t="shared" ca="1" si="44"/>
        <v>19</v>
      </c>
      <c r="Q1433" s="2">
        <f t="shared" ca="1" si="45"/>
        <v>217</v>
      </c>
      <c r="R1433" s="9">
        <f ca="1">ROUNDUP(YEARFRAC(tSeniority_Bonus[[#This Row],[DOH]],TODAY())*12,0)</f>
        <v>218</v>
      </c>
      <c r="S1433" s="10">
        <f ca="1">ROUND(tSeniority_Bonus[[#This Row],[YearFrac]]*$S$2,0)</f>
        <v>15914</v>
      </c>
      <c r="T1433" s="10">
        <f ca="1">IF(tSeniority_Bonus[[#This Row],[YearFrac]]*$S$2&lt;$S$3,$S$3,IF(tSeniority_Bonus[[#This Row],[YearFrac]]*$S$2&gt;$S$4,$S$4,tSeniority_Bonus[[#This Row],[YearFrac]]*$S$2))</f>
        <v>15914</v>
      </c>
      <c r="U1433" s="10">
        <f ca="1">IF(tSeniority_Bonus[[#This Row],[YearFrac]]*$S$2&lt;$S$3,$S$3,tSeniority_Bonus[[#This Row],[YearFrac]]*$S$2)</f>
        <v>15914</v>
      </c>
    </row>
    <row r="1434" spans="1:21">
      <c r="A1434" s="2">
        <v>1450211</v>
      </c>
      <c r="B1434" s="2">
        <v>1426</v>
      </c>
      <c r="C1434" s="2">
        <v>1426</v>
      </c>
      <c r="D1434" s="2" t="s">
        <v>1660</v>
      </c>
      <c r="E1434" s="3">
        <v>38775</v>
      </c>
      <c r="F1434" s="2" t="s">
        <v>31</v>
      </c>
      <c r="G1434" s="2" t="s">
        <v>638</v>
      </c>
      <c r="H1434" s="3">
        <v>44571</v>
      </c>
      <c r="K1434" s="2" t="s">
        <v>21</v>
      </c>
      <c r="L1434" s="2" t="s">
        <v>58</v>
      </c>
      <c r="N1434" t="s">
        <v>3440</v>
      </c>
      <c r="O1434" s="3">
        <v>45306</v>
      </c>
      <c r="P1434" s="2">
        <f t="shared" ca="1" si="44"/>
        <v>19</v>
      </c>
      <c r="Q1434" s="2">
        <f t="shared" ca="1" si="45"/>
        <v>217</v>
      </c>
      <c r="R1434" s="9">
        <f ca="1">ROUNDUP(YEARFRAC(tSeniority_Bonus[[#This Row],[DOH]],TODAY())*12,0)</f>
        <v>218</v>
      </c>
      <c r="S1434" s="10">
        <f ca="1">ROUND(tSeniority_Bonus[[#This Row],[YearFrac]]*$S$2,0)</f>
        <v>15914</v>
      </c>
      <c r="T1434" s="10">
        <f ca="1">IF(tSeniority_Bonus[[#This Row],[YearFrac]]*$S$2&lt;$S$3,$S$3,IF(tSeniority_Bonus[[#This Row],[YearFrac]]*$S$2&gt;$S$4,$S$4,tSeniority_Bonus[[#This Row],[YearFrac]]*$S$2))</f>
        <v>15914</v>
      </c>
      <c r="U1434" s="10">
        <f ca="1">IF(tSeniority_Bonus[[#This Row],[YearFrac]]*$S$2&lt;$S$3,$S$3,tSeniority_Bonus[[#This Row],[YearFrac]]*$S$2)</f>
        <v>15914</v>
      </c>
    </row>
    <row r="1435" spans="1:21">
      <c r="A1435" s="2">
        <v>1455162</v>
      </c>
      <c r="B1435" s="2">
        <v>1427</v>
      </c>
      <c r="C1435" s="2">
        <v>1427</v>
      </c>
      <c r="D1435" s="2" t="s">
        <v>1661</v>
      </c>
      <c r="E1435" s="3">
        <v>38775</v>
      </c>
      <c r="F1435" s="2" t="s">
        <v>889</v>
      </c>
      <c r="G1435" s="2" t="s">
        <v>638</v>
      </c>
      <c r="H1435" s="3"/>
      <c r="I1435" s="2" t="s">
        <v>709</v>
      </c>
      <c r="L1435" s="2" t="s">
        <v>33</v>
      </c>
      <c r="N1435" t="s">
        <v>3440</v>
      </c>
      <c r="O1435" s="3">
        <v>45306</v>
      </c>
      <c r="P1435" s="2">
        <f t="shared" ca="1" si="44"/>
        <v>19</v>
      </c>
      <c r="Q1435" s="2">
        <f t="shared" ca="1" si="45"/>
        <v>217</v>
      </c>
      <c r="R1435" s="9">
        <f ca="1">ROUNDUP(YEARFRAC(tSeniority_Bonus[[#This Row],[DOH]],TODAY())*12,0)</f>
        <v>218</v>
      </c>
      <c r="S1435" s="10">
        <f ca="1">ROUND(tSeniority_Bonus[[#This Row],[YearFrac]]*$S$2,0)</f>
        <v>15914</v>
      </c>
      <c r="T1435" s="10">
        <f ca="1">IF(tSeniority_Bonus[[#This Row],[YearFrac]]*$S$2&lt;$S$3,$S$3,IF(tSeniority_Bonus[[#This Row],[YearFrac]]*$S$2&gt;$S$4,$S$4,tSeniority_Bonus[[#This Row],[YearFrac]]*$S$2))</f>
        <v>15914</v>
      </c>
      <c r="U1435" s="10">
        <f ca="1">IF(tSeniority_Bonus[[#This Row],[YearFrac]]*$S$2&lt;$S$3,$S$3,tSeniority_Bonus[[#This Row],[YearFrac]]*$S$2)</f>
        <v>15914</v>
      </c>
    </row>
    <row r="1436" spans="1:21">
      <c r="A1436" s="2">
        <v>1455188</v>
      </c>
      <c r="B1436" s="2">
        <v>1428</v>
      </c>
      <c r="C1436" s="2">
        <v>1428</v>
      </c>
      <c r="D1436" s="2" t="s">
        <v>1662</v>
      </c>
      <c r="E1436" s="3">
        <v>38775</v>
      </c>
      <c r="F1436" s="2" t="s">
        <v>28</v>
      </c>
      <c r="G1436" s="2" t="s">
        <v>15</v>
      </c>
      <c r="H1436" s="3">
        <v>46124</v>
      </c>
      <c r="K1436" s="2" t="s">
        <v>69</v>
      </c>
      <c r="L1436" s="2" t="s">
        <v>94</v>
      </c>
      <c r="N1436" t="s">
        <v>3440</v>
      </c>
      <c r="O1436" s="3">
        <v>45306</v>
      </c>
      <c r="P1436" s="2">
        <f t="shared" ca="1" si="44"/>
        <v>19</v>
      </c>
      <c r="Q1436" s="2">
        <f t="shared" ca="1" si="45"/>
        <v>217</v>
      </c>
      <c r="R1436" s="9">
        <f ca="1">ROUNDUP(YEARFRAC(tSeniority_Bonus[[#This Row],[DOH]],TODAY())*12,0)</f>
        <v>218</v>
      </c>
      <c r="S1436" s="10">
        <f ca="1">ROUND(tSeniority_Bonus[[#This Row],[YearFrac]]*$S$2,0)</f>
        <v>15914</v>
      </c>
      <c r="T1436" s="10">
        <f ca="1">IF(tSeniority_Bonus[[#This Row],[YearFrac]]*$S$2&lt;$S$3,$S$3,IF(tSeniority_Bonus[[#This Row],[YearFrac]]*$S$2&gt;$S$4,$S$4,tSeniority_Bonus[[#This Row],[YearFrac]]*$S$2))</f>
        <v>15914</v>
      </c>
      <c r="U1436" s="10">
        <f ca="1">IF(tSeniority_Bonus[[#This Row],[YearFrac]]*$S$2&lt;$S$3,$S$3,tSeniority_Bonus[[#This Row],[YearFrac]]*$S$2)</f>
        <v>15914</v>
      </c>
    </row>
    <row r="1437" spans="1:21">
      <c r="A1437" s="2">
        <v>1455404</v>
      </c>
      <c r="B1437" s="2">
        <v>1429</v>
      </c>
      <c r="C1437" s="2">
        <v>1429</v>
      </c>
      <c r="D1437" s="2" t="s">
        <v>1663</v>
      </c>
      <c r="E1437" s="3">
        <v>38775</v>
      </c>
      <c r="F1437" s="2" t="s">
        <v>322</v>
      </c>
      <c r="G1437" s="2" t="s">
        <v>15</v>
      </c>
      <c r="H1437" s="3">
        <v>44934</v>
      </c>
      <c r="K1437" s="2" t="s">
        <v>29</v>
      </c>
      <c r="L1437" s="2" t="s">
        <v>17</v>
      </c>
      <c r="N1437" t="s">
        <v>3440</v>
      </c>
      <c r="O1437" s="3">
        <v>45306</v>
      </c>
      <c r="P1437" s="2">
        <f t="shared" ca="1" si="44"/>
        <v>19</v>
      </c>
      <c r="Q1437" s="2">
        <f t="shared" ca="1" si="45"/>
        <v>217</v>
      </c>
      <c r="R1437" s="9">
        <f ca="1">ROUNDUP(YEARFRAC(tSeniority_Bonus[[#This Row],[DOH]],TODAY())*12,0)</f>
        <v>218</v>
      </c>
      <c r="S1437" s="10">
        <f ca="1">ROUND(tSeniority_Bonus[[#This Row],[YearFrac]]*$S$2,0)</f>
        <v>15914</v>
      </c>
      <c r="T1437" s="10">
        <f ca="1">IF(tSeniority_Bonus[[#This Row],[YearFrac]]*$S$2&lt;$S$3,$S$3,IF(tSeniority_Bonus[[#This Row],[YearFrac]]*$S$2&gt;$S$4,$S$4,tSeniority_Bonus[[#This Row],[YearFrac]]*$S$2))</f>
        <v>15914</v>
      </c>
      <c r="U1437" s="10">
        <f ca="1">IF(tSeniority_Bonus[[#This Row],[YearFrac]]*$S$2&lt;$S$3,$S$3,tSeniority_Bonus[[#This Row],[YearFrac]]*$S$2)</f>
        <v>15914</v>
      </c>
    </row>
    <row r="1438" spans="1:21">
      <c r="A1438" s="2">
        <v>1455173</v>
      </c>
      <c r="B1438" s="2">
        <v>1430</v>
      </c>
      <c r="C1438" s="2">
        <v>1430</v>
      </c>
      <c r="D1438" s="2" t="s">
        <v>1664</v>
      </c>
      <c r="E1438" s="3">
        <v>38775</v>
      </c>
      <c r="F1438" s="2" t="s">
        <v>246</v>
      </c>
      <c r="G1438" s="2" t="s">
        <v>15</v>
      </c>
      <c r="H1438" s="3">
        <v>45225</v>
      </c>
      <c r="K1438" s="2" t="s">
        <v>45</v>
      </c>
      <c r="L1438" s="2" t="s">
        <v>92</v>
      </c>
      <c r="N1438" t="s">
        <v>3440</v>
      </c>
      <c r="O1438" s="3">
        <v>45306</v>
      </c>
      <c r="P1438" s="2">
        <f t="shared" ca="1" si="44"/>
        <v>19</v>
      </c>
      <c r="Q1438" s="2">
        <f t="shared" ca="1" si="45"/>
        <v>217</v>
      </c>
      <c r="R1438" s="9">
        <f ca="1">ROUNDUP(YEARFRAC(tSeniority_Bonus[[#This Row],[DOH]],TODAY())*12,0)</f>
        <v>218</v>
      </c>
      <c r="S1438" s="10">
        <f ca="1">ROUND(tSeniority_Bonus[[#This Row],[YearFrac]]*$S$2,0)</f>
        <v>15914</v>
      </c>
      <c r="T1438" s="10">
        <f ca="1">IF(tSeniority_Bonus[[#This Row],[YearFrac]]*$S$2&lt;$S$3,$S$3,IF(tSeniority_Bonus[[#This Row],[YearFrac]]*$S$2&gt;$S$4,$S$4,tSeniority_Bonus[[#This Row],[YearFrac]]*$S$2))</f>
        <v>15914</v>
      </c>
      <c r="U1438" s="10">
        <f ca="1">IF(tSeniority_Bonus[[#This Row],[YearFrac]]*$S$2&lt;$S$3,$S$3,tSeniority_Bonus[[#This Row],[YearFrac]]*$S$2)</f>
        <v>15914</v>
      </c>
    </row>
    <row r="1439" spans="1:21">
      <c r="A1439" s="2">
        <v>1450320</v>
      </c>
      <c r="B1439" s="2">
        <v>1431</v>
      </c>
      <c r="C1439" s="2">
        <v>1431</v>
      </c>
      <c r="D1439" s="2" t="s">
        <v>1665</v>
      </c>
      <c r="E1439" s="3">
        <v>38775</v>
      </c>
      <c r="F1439" s="2" t="s">
        <v>322</v>
      </c>
      <c r="G1439" s="2" t="s">
        <v>15</v>
      </c>
      <c r="H1439" s="3">
        <v>44934</v>
      </c>
      <c r="K1439" s="2" t="s">
        <v>80</v>
      </c>
      <c r="L1439" s="2" t="s">
        <v>164</v>
      </c>
      <c r="N1439" t="s">
        <v>3440</v>
      </c>
      <c r="O1439" s="3">
        <v>45306</v>
      </c>
      <c r="P1439" s="2">
        <f t="shared" ca="1" si="44"/>
        <v>19</v>
      </c>
      <c r="Q1439" s="2">
        <f t="shared" ca="1" si="45"/>
        <v>217</v>
      </c>
      <c r="R1439" s="9">
        <f ca="1">ROUNDUP(YEARFRAC(tSeniority_Bonus[[#This Row],[DOH]],TODAY())*12,0)</f>
        <v>218</v>
      </c>
      <c r="S1439" s="10">
        <f ca="1">ROUND(tSeniority_Bonus[[#This Row],[YearFrac]]*$S$2,0)</f>
        <v>15914</v>
      </c>
      <c r="T1439" s="10">
        <f ca="1">IF(tSeniority_Bonus[[#This Row],[YearFrac]]*$S$2&lt;$S$3,$S$3,IF(tSeniority_Bonus[[#This Row],[YearFrac]]*$S$2&gt;$S$4,$S$4,tSeniority_Bonus[[#This Row],[YearFrac]]*$S$2))</f>
        <v>15914</v>
      </c>
      <c r="U1439" s="10">
        <f ca="1">IF(tSeniority_Bonus[[#This Row],[YearFrac]]*$S$2&lt;$S$3,$S$3,tSeniority_Bonus[[#This Row],[YearFrac]]*$S$2)</f>
        <v>15914</v>
      </c>
    </row>
    <row r="1440" spans="1:21">
      <c r="A1440" s="2">
        <v>1455132</v>
      </c>
      <c r="B1440" s="2">
        <v>1432</v>
      </c>
      <c r="C1440" s="2">
        <v>1432</v>
      </c>
      <c r="D1440" s="2" t="s">
        <v>1666</v>
      </c>
      <c r="E1440" s="3">
        <v>38775</v>
      </c>
      <c r="F1440" s="2" t="s">
        <v>246</v>
      </c>
      <c r="G1440" s="2" t="s">
        <v>15</v>
      </c>
      <c r="H1440" s="3">
        <v>45120</v>
      </c>
      <c r="J1440" s="2" t="s">
        <v>60</v>
      </c>
      <c r="K1440" s="2" t="s">
        <v>43</v>
      </c>
      <c r="L1440" s="2" t="s">
        <v>188</v>
      </c>
      <c r="N1440" t="s">
        <v>3440</v>
      </c>
      <c r="O1440" s="3">
        <v>45306</v>
      </c>
      <c r="P1440" s="2">
        <f t="shared" ca="1" si="44"/>
        <v>19</v>
      </c>
      <c r="Q1440" s="2">
        <f t="shared" ca="1" si="45"/>
        <v>217</v>
      </c>
      <c r="R1440" s="9">
        <f ca="1">ROUNDUP(YEARFRAC(tSeniority_Bonus[[#This Row],[DOH]],TODAY())*12,0)</f>
        <v>218</v>
      </c>
      <c r="S1440" s="10">
        <f ca="1">ROUND(tSeniority_Bonus[[#This Row],[YearFrac]]*$S$2,0)</f>
        <v>15914</v>
      </c>
      <c r="T1440" s="10">
        <f ca="1">IF(tSeniority_Bonus[[#This Row],[YearFrac]]*$S$2&lt;$S$3,$S$3,IF(tSeniority_Bonus[[#This Row],[YearFrac]]*$S$2&gt;$S$4,$S$4,tSeniority_Bonus[[#This Row],[YearFrac]]*$S$2))</f>
        <v>15914</v>
      </c>
      <c r="U1440" s="10">
        <f ca="1">IF(tSeniority_Bonus[[#This Row],[YearFrac]]*$S$2&lt;$S$3,$S$3,tSeniority_Bonus[[#This Row],[YearFrac]]*$S$2)</f>
        <v>15914</v>
      </c>
    </row>
    <row r="1441" spans="1:21">
      <c r="A1441" s="2">
        <v>1450323</v>
      </c>
      <c r="B1441" s="2">
        <v>1433</v>
      </c>
      <c r="C1441" s="2">
        <v>1433</v>
      </c>
      <c r="D1441" s="2" t="s">
        <v>1667</v>
      </c>
      <c r="E1441" s="3">
        <v>38775</v>
      </c>
      <c r="F1441" s="2" t="s">
        <v>322</v>
      </c>
      <c r="G1441" s="2" t="s">
        <v>15</v>
      </c>
      <c r="H1441" s="3">
        <v>45709</v>
      </c>
      <c r="K1441" s="2" t="s">
        <v>427</v>
      </c>
      <c r="L1441" s="2" t="s">
        <v>85</v>
      </c>
      <c r="N1441" t="s">
        <v>3440</v>
      </c>
      <c r="O1441" s="3">
        <v>45306</v>
      </c>
      <c r="P1441" s="2">
        <f t="shared" ca="1" si="44"/>
        <v>19</v>
      </c>
      <c r="Q1441" s="2">
        <f t="shared" ca="1" si="45"/>
        <v>217</v>
      </c>
      <c r="R1441" s="9">
        <f ca="1">ROUNDUP(YEARFRAC(tSeniority_Bonus[[#This Row],[DOH]],TODAY())*12,0)</f>
        <v>218</v>
      </c>
      <c r="S1441" s="10">
        <f ca="1">ROUND(tSeniority_Bonus[[#This Row],[YearFrac]]*$S$2,0)</f>
        <v>15914</v>
      </c>
      <c r="T1441" s="10">
        <f ca="1">IF(tSeniority_Bonus[[#This Row],[YearFrac]]*$S$2&lt;$S$3,$S$3,IF(tSeniority_Bonus[[#This Row],[YearFrac]]*$S$2&gt;$S$4,$S$4,tSeniority_Bonus[[#This Row],[YearFrac]]*$S$2))</f>
        <v>15914</v>
      </c>
      <c r="U1441" s="10">
        <f ca="1">IF(tSeniority_Bonus[[#This Row],[YearFrac]]*$S$2&lt;$S$3,$S$3,tSeniority_Bonus[[#This Row],[YearFrac]]*$S$2)</f>
        <v>15914</v>
      </c>
    </row>
    <row r="1442" spans="1:21">
      <c r="A1442" s="2">
        <v>1455123</v>
      </c>
      <c r="B1442" s="2">
        <v>1434</v>
      </c>
      <c r="C1442" s="2">
        <v>1434</v>
      </c>
      <c r="D1442" s="2" t="s">
        <v>1668</v>
      </c>
      <c r="E1442" s="3">
        <v>38775</v>
      </c>
      <c r="F1442" s="2" t="s">
        <v>322</v>
      </c>
      <c r="G1442" s="2" t="s">
        <v>15</v>
      </c>
      <c r="H1442" s="3">
        <v>45185</v>
      </c>
      <c r="J1442" s="2" t="s">
        <v>60</v>
      </c>
      <c r="K1442" s="2" t="s">
        <v>147</v>
      </c>
      <c r="L1442" s="2" t="s">
        <v>92</v>
      </c>
      <c r="N1442" t="s">
        <v>3440</v>
      </c>
      <c r="O1442" s="3">
        <v>45306</v>
      </c>
      <c r="P1442" s="2">
        <f t="shared" ca="1" si="44"/>
        <v>19</v>
      </c>
      <c r="Q1442" s="2">
        <f t="shared" ca="1" si="45"/>
        <v>217</v>
      </c>
      <c r="R1442" s="9">
        <f ca="1">ROUNDUP(YEARFRAC(tSeniority_Bonus[[#This Row],[DOH]],TODAY())*12,0)</f>
        <v>218</v>
      </c>
      <c r="S1442" s="10">
        <f ca="1">ROUND(tSeniority_Bonus[[#This Row],[YearFrac]]*$S$2,0)</f>
        <v>15914</v>
      </c>
      <c r="T1442" s="10">
        <f ca="1">IF(tSeniority_Bonus[[#This Row],[YearFrac]]*$S$2&lt;$S$3,$S$3,IF(tSeniority_Bonus[[#This Row],[YearFrac]]*$S$2&gt;$S$4,$S$4,tSeniority_Bonus[[#This Row],[YearFrac]]*$S$2))</f>
        <v>15914</v>
      </c>
      <c r="U1442" s="10">
        <f ca="1">IF(tSeniority_Bonus[[#This Row],[YearFrac]]*$S$2&lt;$S$3,$S$3,tSeniority_Bonus[[#This Row],[YearFrac]]*$S$2)</f>
        <v>15914</v>
      </c>
    </row>
    <row r="1443" spans="1:21">
      <c r="A1443" s="2">
        <v>1453704</v>
      </c>
      <c r="B1443" s="2">
        <v>1435</v>
      </c>
      <c r="C1443" s="2">
        <v>1435</v>
      </c>
      <c r="D1443" s="2" t="s">
        <v>1669</v>
      </c>
      <c r="E1443" s="3">
        <v>38782</v>
      </c>
      <c r="F1443" s="2" t="s">
        <v>24</v>
      </c>
      <c r="G1443" s="2" t="s">
        <v>638</v>
      </c>
      <c r="H1443" s="3">
        <v>46416</v>
      </c>
      <c r="K1443" s="2" t="s">
        <v>126</v>
      </c>
      <c r="L1443" s="2" t="s">
        <v>573</v>
      </c>
      <c r="N1443" t="s">
        <v>3440</v>
      </c>
      <c r="O1443" s="3">
        <v>45306</v>
      </c>
      <c r="P1443" s="2">
        <f t="shared" ca="1" si="44"/>
        <v>19</v>
      </c>
      <c r="Q1443" s="2">
        <f t="shared" ca="1" si="45"/>
        <v>216</v>
      </c>
      <c r="R1443" s="9">
        <f ca="1">ROUNDUP(YEARFRAC(tSeniority_Bonus[[#This Row],[DOH]],TODAY())*12,0)</f>
        <v>217</v>
      </c>
      <c r="S1443" s="10">
        <f ca="1">ROUND(tSeniority_Bonus[[#This Row],[YearFrac]]*$S$2,0)</f>
        <v>15841</v>
      </c>
      <c r="T1443" s="10">
        <f ca="1">IF(tSeniority_Bonus[[#This Row],[YearFrac]]*$S$2&lt;$S$3,$S$3,IF(tSeniority_Bonus[[#This Row],[YearFrac]]*$S$2&gt;$S$4,$S$4,tSeniority_Bonus[[#This Row],[YearFrac]]*$S$2))</f>
        <v>15841</v>
      </c>
      <c r="U1443" s="10">
        <f ca="1">IF(tSeniority_Bonus[[#This Row],[YearFrac]]*$S$2&lt;$S$3,$S$3,tSeniority_Bonus[[#This Row],[YearFrac]]*$S$2)</f>
        <v>15841</v>
      </c>
    </row>
    <row r="1444" spans="1:21">
      <c r="A1444" s="2">
        <v>1460473</v>
      </c>
      <c r="B1444" s="2">
        <v>1436</v>
      </c>
      <c r="C1444" s="2">
        <v>1436</v>
      </c>
      <c r="D1444" s="2" t="s">
        <v>1670</v>
      </c>
      <c r="E1444" s="3">
        <v>38782</v>
      </c>
      <c r="F1444" s="2" t="s">
        <v>28</v>
      </c>
      <c r="G1444" s="2" t="s">
        <v>15</v>
      </c>
      <c r="H1444" s="3">
        <v>46213</v>
      </c>
      <c r="K1444" s="2" t="s">
        <v>80</v>
      </c>
      <c r="L1444" s="2" t="s">
        <v>92</v>
      </c>
      <c r="N1444" t="s">
        <v>3440</v>
      </c>
      <c r="O1444" s="3">
        <v>45306</v>
      </c>
      <c r="P1444" s="2">
        <f t="shared" ca="1" si="44"/>
        <v>19</v>
      </c>
      <c r="Q1444" s="2">
        <f t="shared" ca="1" si="45"/>
        <v>216</v>
      </c>
      <c r="R1444" s="9">
        <f ca="1">ROUNDUP(YEARFRAC(tSeniority_Bonus[[#This Row],[DOH]],TODAY())*12,0)</f>
        <v>217</v>
      </c>
      <c r="S1444" s="10">
        <f ca="1">ROUND(tSeniority_Bonus[[#This Row],[YearFrac]]*$S$2,0)</f>
        <v>15841</v>
      </c>
      <c r="T1444" s="10">
        <f ca="1">IF(tSeniority_Bonus[[#This Row],[YearFrac]]*$S$2&lt;$S$3,$S$3,IF(tSeniority_Bonus[[#This Row],[YearFrac]]*$S$2&gt;$S$4,$S$4,tSeniority_Bonus[[#This Row],[YearFrac]]*$S$2))</f>
        <v>15841</v>
      </c>
      <c r="U1444" s="10">
        <f ca="1">IF(tSeniority_Bonus[[#This Row],[YearFrac]]*$S$2&lt;$S$3,$S$3,tSeniority_Bonus[[#This Row],[YearFrac]]*$S$2)</f>
        <v>15841</v>
      </c>
    </row>
    <row r="1445" spans="1:21">
      <c r="A1445" s="2">
        <v>1473022</v>
      </c>
      <c r="B1445" s="2">
        <v>1437</v>
      </c>
      <c r="C1445" s="2">
        <v>1437</v>
      </c>
      <c r="D1445" s="2" t="s">
        <v>1671</v>
      </c>
      <c r="E1445" s="3">
        <v>38782</v>
      </c>
      <c r="F1445" s="2" t="s">
        <v>322</v>
      </c>
      <c r="G1445" s="2" t="s">
        <v>15</v>
      </c>
      <c r="H1445" s="3">
        <v>45351</v>
      </c>
      <c r="K1445" s="2" t="s">
        <v>135</v>
      </c>
      <c r="L1445" s="2" t="s">
        <v>139</v>
      </c>
      <c r="N1445" t="s">
        <v>3440</v>
      </c>
      <c r="O1445" s="3">
        <v>45306</v>
      </c>
      <c r="P1445" s="2">
        <f t="shared" ca="1" si="44"/>
        <v>19</v>
      </c>
      <c r="Q1445" s="2">
        <f t="shared" ca="1" si="45"/>
        <v>216</v>
      </c>
      <c r="R1445" s="9">
        <f ca="1">ROUNDUP(YEARFRAC(tSeniority_Bonus[[#This Row],[DOH]],TODAY())*12,0)</f>
        <v>217</v>
      </c>
      <c r="S1445" s="10">
        <f ca="1">ROUND(tSeniority_Bonus[[#This Row],[YearFrac]]*$S$2,0)</f>
        <v>15841</v>
      </c>
      <c r="T1445" s="10">
        <f ca="1">IF(tSeniority_Bonus[[#This Row],[YearFrac]]*$S$2&lt;$S$3,$S$3,IF(tSeniority_Bonus[[#This Row],[YearFrac]]*$S$2&gt;$S$4,$S$4,tSeniority_Bonus[[#This Row],[YearFrac]]*$S$2))</f>
        <v>15841</v>
      </c>
      <c r="U1445" s="10">
        <f ca="1">IF(tSeniority_Bonus[[#This Row],[YearFrac]]*$S$2&lt;$S$3,$S$3,tSeniority_Bonus[[#This Row],[YearFrac]]*$S$2)</f>
        <v>15841</v>
      </c>
    </row>
    <row r="1446" spans="1:21">
      <c r="A1446" s="2">
        <v>1455069</v>
      </c>
      <c r="B1446" s="2">
        <v>1438</v>
      </c>
      <c r="C1446" s="2">
        <v>1438</v>
      </c>
      <c r="D1446" s="2" t="s">
        <v>1672</v>
      </c>
      <c r="E1446" s="3">
        <v>38782</v>
      </c>
      <c r="F1446" s="2" t="s">
        <v>322</v>
      </c>
      <c r="G1446" s="2" t="s">
        <v>15</v>
      </c>
      <c r="H1446" s="3">
        <v>44936</v>
      </c>
      <c r="K1446" s="2" t="s">
        <v>63</v>
      </c>
      <c r="L1446" s="2" t="s">
        <v>92</v>
      </c>
      <c r="N1446" t="s">
        <v>3440</v>
      </c>
      <c r="O1446" s="3">
        <v>45306</v>
      </c>
      <c r="P1446" s="2">
        <f t="shared" ca="1" si="44"/>
        <v>19</v>
      </c>
      <c r="Q1446" s="2">
        <f t="shared" ca="1" si="45"/>
        <v>216</v>
      </c>
      <c r="R1446" s="9">
        <f ca="1">ROUNDUP(YEARFRAC(tSeniority_Bonus[[#This Row],[DOH]],TODAY())*12,0)</f>
        <v>217</v>
      </c>
      <c r="S1446" s="10">
        <f ca="1">ROUND(tSeniority_Bonus[[#This Row],[YearFrac]]*$S$2,0)</f>
        <v>15841</v>
      </c>
      <c r="T1446" s="10">
        <f ca="1">IF(tSeniority_Bonus[[#This Row],[YearFrac]]*$S$2&lt;$S$3,$S$3,IF(tSeniority_Bonus[[#This Row],[YearFrac]]*$S$2&gt;$S$4,$S$4,tSeniority_Bonus[[#This Row],[YearFrac]]*$S$2))</f>
        <v>15841</v>
      </c>
      <c r="U1446" s="10">
        <f ca="1">IF(tSeniority_Bonus[[#This Row],[YearFrac]]*$S$2&lt;$S$3,$S$3,tSeniority_Bonus[[#This Row],[YearFrac]]*$S$2)</f>
        <v>15841</v>
      </c>
    </row>
    <row r="1447" spans="1:21">
      <c r="A1447" s="2">
        <v>1453692</v>
      </c>
      <c r="B1447" s="2">
        <v>1439</v>
      </c>
      <c r="C1447" s="2">
        <v>1439</v>
      </c>
      <c r="D1447" s="2" t="s">
        <v>1673</v>
      </c>
      <c r="E1447" s="3">
        <v>38782</v>
      </c>
      <c r="F1447" s="2" t="s">
        <v>322</v>
      </c>
      <c r="G1447" s="2" t="s">
        <v>15</v>
      </c>
      <c r="H1447" s="3">
        <v>44999</v>
      </c>
      <c r="K1447" s="2" t="s">
        <v>427</v>
      </c>
      <c r="L1447" s="2" t="s">
        <v>81</v>
      </c>
      <c r="N1447" t="s">
        <v>3440</v>
      </c>
      <c r="O1447" s="3">
        <v>45306</v>
      </c>
      <c r="P1447" s="2">
        <f t="shared" ca="1" si="44"/>
        <v>19</v>
      </c>
      <c r="Q1447" s="2">
        <f t="shared" ca="1" si="45"/>
        <v>216</v>
      </c>
      <c r="R1447" s="9">
        <f ca="1">ROUNDUP(YEARFRAC(tSeniority_Bonus[[#This Row],[DOH]],TODAY())*12,0)</f>
        <v>217</v>
      </c>
      <c r="S1447" s="10">
        <f ca="1">ROUND(tSeniority_Bonus[[#This Row],[YearFrac]]*$S$2,0)</f>
        <v>15841</v>
      </c>
      <c r="T1447" s="10">
        <f ca="1">IF(tSeniority_Bonus[[#This Row],[YearFrac]]*$S$2&lt;$S$3,$S$3,IF(tSeniority_Bonus[[#This Row],[YearFrac]]*$S$2&gt;$S$4,$S$4,tSeniority_Bonus[[#This Row],[YearFrac]]*$S$2))</f>
        <v>15841</v>
      </c>
      <c r="U1447" s="10">
        <f ca="1">IF(tSeniority_Bonus[[#This Row],[YearFrac]]*$S$2&lt;$S$3,$S$3,tSeniority_Bonus[[#This Row],[YearFrac]]*$S$2)</f>
        <v>15841</v>
      </c>
    </row>
    <row r="1448" spans="1:21">
      <c r="A1448" s="2">
        <v>1455082</v>
      </c>
      <c r="B1448" s="2">
        <v>1440</v>
      </c>
      <c r="C1448" s="2">
        <v>1440</v>
      </c>
      <c r="D1448" s="2" t="s">
        <v>1674</v>
      </c>
      <c r="E1448" s="3">
        <v>38782</v>
      </c>
      <c r="F1448" s="2" t="s">
        <v>322</v>
      </c>
      <c r="G1448" s="2" t="s">
        <v>15</v>
      </c>
      <c r="H1448" s="3">
        <v>45849</v>
      </c>
      <c r="K1448" s="2" t="s">
        <v>63</v>
      </c>
      <c r="L1448" s="2" t="s">
        <v>162</v>
      </c>
      <c r="N1448" t="s">
        <v>3440</v>
      </c>
      <c r="O1448" s="3">
        <v>45306</v>
      </c>
      <c r="P1448" s="2">
        <f t="shared" ca="1" si="44"/>
        <v>19</v>
      </c>
      <c r="Q1448" s="2">
        <f t="shared" ca="1" si="45"/>
        <v>216</v>
      </c>
      <c r="R1448" s="9">
        <f ca="1">ROUNDUP(YEARFRAC(tSeniority_Bonus[[#This Row],[DOH]],TODAY())*12,0)</f>
        <v>217</v>
      </c>
      <c r="S1448" s="10">
        <f ca="1">ROUND(tSeniority_Bonus[[#This Row],[YearFrac]]*$S$2,0)</f>
        <v>15841</v>
      </c>
      <c r="T1448" s="10">
        <f ca="1">IF(tSeniority_Bonus[[#This Row],[YearFrac]]*$S$2&lt;$S$3,$S$3,IF(tSeniority_Bonus[[#This Row],[YearFrac]]*$S$2&gt;$S$4,$S$4,tSeniority_Bonus[[#This Row],[YearFrac]]*$S$2))</f>
        <v>15841</v>
      </c>
      <c r="U1448" s="10">
        <f ca="1">IF(tSeniority_Bonus[[#This Row],[YearFrac]]*$S$2&lt;$S$3,$S$3,tSeniority_Bonus[[#This Row],[YearFrac]]*$S$2)</f>
        <v>15841</v>
      </c>
    </row>
    <row r="1449" spans="1:21">
      <c r="A1449" s="2">
        <v>1453658</v>
      </c>
      <c r="B1449" s="2">
        <v>1441</v>
      </c>
      <c r="C1449" s="2">
        <v>1441</v>
      </c>
      <c r="D1449" s="2" t="s">
        <v>1675</v>
      </c>
      <c r="E1449" s="3">
        <v>38782</v>
      </c>
      <c r="F1449" s="2" t="s">
        <v>322</v>
      </c>
      <c r="G1449" s="2" t="s">
        <v>15</v>
      </c>
      <c r="H1449" s="3">
        <v>44969</v>
      </c>
      <c r="K1449" s="2" t="s">
        <v>135</v>
      </c>
      <c r="L1449" s="2" t="s">
        <v>92</v>
      </c>
      <c r="N1449" t="s">
        <v>3440</v>
      </c>
      <c r="O1449" s="3">
        <v>45306</v>
      </c>
      <c r="P1449" s="2">
        <f t="shared" ca="1" si="44"/>
        <v>19</v>
      </c>
      <c r="Q1449" s="2">
        <f t="shared" ca="1" si="45"/>
        <v>216</v>
      </c>
      <c r="R1449" s="9">
        <f ca="1">ROUNDUP(YEARFRAC(tSeniority_Bonus[[#This Row],[DOH]],TODAY())*12,0)</f>
        <v>217</v>
      </c>
      <c r="S1449" s="10">
        <f ca="1">ROUND(tSeniority_Bonus[[#This Row],[YearFrac]]*$S$2,0)</f>
        <v>15841</v>
      </c>
      <c r="T1449" s="10">
        <f ca="1">IF(tSeniority_Bonus[[#This Row],[YearFrac]]*$S$2&lt;$S$3,$S$3,IF(tSeniority_Bonus[[#This Row],[YearFrac]]*$S$2&gt;$S$4,$S$4,tSeniority_Bonus[[#This Row],[YearFrac]]*$S$2))</f>
        <v>15841</v>
      </c>
      <c r="U1449" s="10">
        <f ca="1">IF(tSeniority_Bonus[[#This Row],[YearFrac]]*$S$2&lt;$S$3,$S$3,tSeniority_Bonus[[#This Row],[YearFrac]]*$S$2)</f>
        <v>15841</v>
      </c>
    </row>
    <row r="1450" spans="1:21">
      <c r="A1450" s="2">
        <v>1455017</v>
      </c>
      <c r="B1450" s="2">
        <v>1442</v>
      </c>
      <c r="C1450" s="2">
        <v>1442</v>
      </c>
      <c r="D1450" s="2" t="s">
        <v>1676</v>
      </c>
      <c r="E1450" s="3">
        <v>38782</v>
      </c>
      <c r="F1450" s="2" t="s">
        <v>322</v>
      </c>
      <c r="G1450" s="2" t="s">
        <v>15</v>
      </c>
      <c r="H1450" s="3">
        <v>44936</v>
      </c>
      <c r="K1450" s="2" t="s">
        <v>25</v>
      </c>
      <c r="L1450" s="2" t="s">
        <v>191</v>
      </c>
      <c r="N1450" t="s">
        <v>3440</v>
      </c>
      <c r="O1450" s="3">
        <v>45306</v>
      </c>
      <c r="P1450" s="2">
        <f t="shared" ca="1" si="44"/>
        <v>19</v>
      </c>
      <c r="Q1450" s="2">
        <f t="shared" ca="1" si="45"/>
        <v>216</v>
      </c>
      <c r="R1450" s="9">
        <f ca="1">ROUNDUP(YEARFRAC(tSeniority_Bonus[[#This Row],[DOH]],TODAY())*12,0)</f>
        <v>217</v>
      </c>
      <c r="S1450" s="10">
        <f ca="1">ROUND(tSeniority_Bonus[[#This Row],[YearFrac]]*$S$2,0)</f>
        <v>15841</v>
      </c>
      <c r="T1450" s="10">
        <f ca="1">IF(tSeniority_Bonus[[#This Row],[YearFrac]]*$S$2&lt;$S$3,$S$3,IF(tSeniority_Bonus[[#This Row],[YearFrac]]*$S$2&gt;$S$4,$S$4,tSeniority_Bonus[[#This Row],[YearFrac]]*$S$2))</f>
        <v>15841</v>
      </c>
      <c r="U1450" s="10">
        <f ca="1">IF(tSeniority_Bonus[[#This Row],[YearFrac]]*$S$2&lt;$S$3,$S$3,tSeniority_Bonus[[#This Row],[YearFrac]]*$S$2)</f>
        <v>15841</v>
      </c>
    </row>
    <row r="1451" spans="1:21">
      <c r="A1451" s="2">
        <v>1460443</v>
      </c>
      <c r="B1451" s="2">
        <v>1443</v>
      </c>
      <c r="C1451" s="2">
        <v>1443</v>
      </c>
      <c r="D1451" s="2" t="s">
        <v>1677</v>
      </c>
      <c r="E1451" s="3">
        <v>38782</v>
      </c>
      <c r="F1451" s="2" t="s">
        <v>14</v>
      </c>
      <c r="G1451" s="2" t="s">
        <v>15</v>
      </c>
      <c r="H1451" s="3">
        <v>46243</v>
      </c>
      <c r="K1451" s="2" t="s">
        <v>63</v>
      </c>
      <c r="L1451" s="2" t="s">
        <v>1484</v>
      </c>
      <c r="N1451" t="s">
        <v>3440</v>
      </c>
      <c r="O1451" s="3">
        <v>45306</v>
      </c>
      <c r="P1451" s="2">
        <f t="shared" ca="1" si="44"/>
        <v>19</v>
      </c>
      <c r="Q1451" s="2">
        <f t="shared" ca="1" si="45"/>
        <v>216</v>
      </c>
      <c r="R1451" s="9">
        <f ca="1">ROUNDUP(YEARFRAC(tSeniority_Bonus[[#This Row],[DOH]],TODAY())*12,0)</f>
        <v>217</v>
      </c>
      <c r="S1451" s="10">
        <f ca="1">ROUND(tSeniority_Bonus[[#This Row],[YearFrac]]*$S$2,0)</f>
        <v>15841</v>
      </c>
      <c r="T1451" s="10">
        <f ca="1">IF(tSeniority_Bonus[[#This Row],[YearFrac]]*$S$2&lt;$S$3,$S$3,IF(tSeniority_Bonus[[#This Row],[YearFrac]]*$S$2&gt;$S$4,$S$4,tSeniority_Bonus[[#This Row],[YearFrac]]*$S$2))</f>
        <v>15841</v>
      </c>
      <c r="U1451" s="10">
        <f ca="1">IF(tSeniority_Bonus[[#This Row],[YearFrac]]*$S$2&lt;$S$3,$S$3,tSeniority_Bonus[[#This Row],[YearFrac]]*$S$2)</f>
        <v>15841</v>
      </c>
    </row>
    <row r="1452" spans="1:21">
      <c r="A1452" s="2">
        <v>1455029</v>
      </c>
      <c r="B1452" s="2">
        <v>1444</v>
      </c>
      <c r="C1452" s="2">
        <v>1444</v>
      </c>
      <c r="D1452" s="2" t="s">
        <v>1678</v>
      </c>
      <c r="E1452" s="3">
        <v>38782</v>
      </c>
      <c r="F1452" s="2" t="s">
        <v>246</v>
      </c>
      <c r="G1452" s="2" t="s">
        <v>15</v>
      </c>
      <c r="H1452" s="3">
        <v>44936</v>
      </c>
      <c r="K1452" s="2" t="s">
        <v>135</v>
      </c>
      <c r="L1452" s="2" t="s">
        <v>493</v>
      </c>
      <c r="N1452" t="s">
        <v>3440</v>
      </c>
      <c r="O1452" s="3">
        <v>45306</v>
      </c>
      <c r="P1452" s="2">
        <f t="shared" ca="1" si="44"/>
        <v>19</v>
      </c>
      <c r="Q1452" s="2">
        <f t="shared" ca="1" si="45"/>
        <v>216</v>
      </c>
      <c r="R1452" s="9">
        <f ca="1">ROUNDUP(YEARFRAC(tSeniority_Bonus[[#This Row],[DOH]],TODAY())*12,0)</f>
        <v>217</v>
      </c>
      <c r="S1452" s="10">
        <f ca="1">ROUND(tSeniority_Bonus[[#This Row],[YearFrac]]*$S$2,0)</f>
        <v>15841</v>
      </c>
      <c r="T1452" s="10">
        <f ca="1">IF(tSeniority_Bonus[[#This Row],[YearFrac]]*$S$2&lt;$S$3,$S$3,IF(tSeniority_Bonus[[#This Row],[YearFrac]]*$S$2&gt;$S$4,$S$4,tSeniority_Bonus[[#This Row],[YearFrac]]*$S$2))</f>
        <v>15841</v>
      </c>
      <c r="U1452" s="10">
        <f ca="1">IF(tSeniority_Bonus[[#This Row],[YearFrac]]*$S$2&lt;$S$3,$S$3,tSeniority_Bonus[[#This Row],[YearFrac]]*$S$2)</f>
        <v>15841</v>
      </c>
    </row>
    <row r="1453" spans="1:21">
      <c r="A1453" s="2">
        <v>1455040</v>
      </c>
      <c r="B1453" s="2">
        <v>1445</v>
      </c>
      <c r="C1453" s="2">
        <v>1445</v>
      </c>
      <c r="D1453" s="2" t="s">
        <v>1679</v>
      </c>
      <c r="E1453" s="3">
        <v>38782</v>
      </c>
      <c r="F1453" s="2" t="s">
        <v>322</v>
      </c>
      <c r="G1453" s="2" t="s">
        <v>15</v>
      </c>
      <c r="H1453" s="3">
        <v>44969</v>
      </c>
      <c r="K1453" s="2" t="s">
        <v>38</v>
      </c>
      <c r="L1453" s="2" t="s">
        <v>493</v>
      </c>
      <c r="N1453" t="s">
        <v>3440</v>
      </c>
      <c r="O1453" s="3">
        <v>45306</v>
      </c>
      <c r="P1453" s="2">
        <f t="shared" ca="1" si="44"/>
        <v>19</v>
      </c>
      <c r="Q1453" s="2">
        <f t="shared" ca="1" si="45"/>
        <v>216</v>
      </c>
      <c r="R1453" s="9">
        <f ca="1">ROUNDUP(YEARFRAC(tSeniority_Bonus[[#This Row],[DOH]],TODAY())*12,0)</f>
        <v>217</v>
      </c>
      <c r="S1453" s="10">
        <f ca="1">ROUND(tSeniority_Bonus[[#This Row],[YearFrac]]*$S$2,0)</f>
        <v>15841</v>
      </c>
      <c r="T1453" s="10">
        <f ca="1">IF(tSeniority_Bonus[[#This Row],[YearFrac]]*$S$2&lt;$S$3,$S$3,IF(tSeniority_Bonus[[#This Row],[YearFrac]]*$S$2&gt;$S$4,$S$4,tSeniority_Bonus[[#This Row],[YearFrac]]*$S$2))</f>
        <v>15841</v>
      </c>
      <c r="U1453" s="10">
        <f ca="1">IF(tSeniority_Bonus[[#This Row],[YearFrac]]*$S$2&lt;$S$3,$S$3,tSeniority_Bonus[[#This Row],[YearFrac]]*$S$2)</f>
        <v>15841</v>
      </c>
    </row>
    <row r="1454" spans="1:21">
      <c r="A1454" s="2">
        <v>1457326</v>
      </c>
      <c r="B1454" s="2">
        <v>1446</v>
      </c>
      <c r="C1454" s="2">
        <v>1446</v>
      </c>
      <c r="D1454" s="2" t="s">
        <v>1680</v>
      </c>
      <c r="E1454" s="3">
        <v>38782</v>
      </c>
      <c r="F1454" s="2" t="s">
        <v>57</v>
      </c>
      <c r="G1454" s="2" t="s">
        <v>15</v>
      </c>
      <c r="H1454" s="3">
        <v>43784</v>
      </c>
      <c r="K1454" s="2" t="s">
        <v>63</v>
      </c>
      <c r="L1454" s="2" t="s">
        <v>94</v>
      </c>
      <c r="N1454" t="s">
        <v>3440</v>
      </c>
      <c r="O1454" s="3">
        <v>45306</v>
      </c>
      <c r="P1454" s="2">
        <f t="shared" ca="1" si="44"/>
        <v>19</v>
      </c>
      <c r="Q1454" s="2">
        <f t="shared" ca="1" si="45"/>
        <v>216</v>
      </c>
      <c r="R1454" s="9">
        <f ca="1">ROUNDUP(YEARFRAC(tSeniority_Bonus[[#This Row],[DOH]],TODAY())*12,0)</f>
        <v>217</v>
      </c>
      <c r="S1454" s="10">
        <f ca="1">ROUND(tSeniority_Bonus[[#This Row],[YearFrac]]*$S$2,0)</f>
        <v>15841</v>
      </c>
      <c r="T1454" s="10">
        <f ca="1">IF(tSeniority_Bonus[[#This Row],[YearFrac]]*$S$2&lt;$S$3,$S$3,IF(tSeniority_Bonus[[#This Row],[YearFrac]]*$S$2&gt;$S$4,$S$4,tSeniority_Bonus[[#This Row],[YearFrac]]*$S$2))</f>
        <v>15841</v>
      </c>
      <c r="U1454" s="10">
        <f ca="1">IF(tSeniority_Bonus[[#This Row],[YearFrac]]*$S$2&lt;$S$3,$S$3,tSeniority_Bonus[[#This Row],[YearFrac]]*$S$2)</f>
        <v>15841</v>
      </c>
    </row>
    <row r="1455" spans="1:21">
      <c r="A1455" s="2">
        <v>1454999</v>
      </c>
      <c r="B1455" s="2">
        <v>1447</v>
      </c>
      <c r="C1455" s="2">
        <v>1447</v>
      </c>
      <c r="D1455" s="2" t="s">
        <v>1681</v>
      </c>
      <c r="E1455" s="3">
        <v>38782</v>
      </c>
      <c r="F1455" s="2" t="s">
        <v>246</v>
      </c>
      <c r="G1455" s="2" t="s">
        <v>15</v>
      </c>
      <c r="H1455" s="3">
        <v>44969</v>
      </c>
      <c r="J1455" s="2" t="s">
        <v>60</v>
      </c>
      <c r="K1455" s="2" t="s">
        <v>80</v>
      </c>
      <c r="L1455" s="2" t="s">
        <v>92</v>
      </c>
      <c r="N1455" t="s">
        <v>3440</v>
      </c>
      <c r="O1455" s="3">
        <v>45306</v>
      </c>
      <c r="P1455" s="2">
        <f t="shared" ca="1" si="44"/>
        <v>19</v>
      </c>
      <c r="Q1455" s="2">
        <f t="shared" ca="1" si="45"/>
        <v>216</v>
      </c>
      <c r="R1455" s="9">
        <f ca="1">ROUNDUP(YEARFRAC(tSeniority_Bonus[[#This Row],[DOH]],TODAY())*12,0)</f>
        <v>217</v>
      </c>
      <c r="S1455" s="10">
        <f ca="1">ROUND(tSeniority_Bonus[[#This Row],[YearFrac]]*$S$2,0)</f>
        <v>15841</v>
      </c>
      <c r="T1455" s="10">
        <f ca="1">IF(tSeniority_Bonus[[#This Row],[YearFrac]]*$S$2&lt;$S$3,$S$3,IF(tSeniority_Bonus[[#This Row],[YearFrac]]*$S$2&gt;$S$4,$S$4,tSeniority_Bonus[[#This Row],[YearFrac]]*$S$2))</f>
        <v>15841</v>
      </c>
      <c r="U1455" s="10">
        <f ca="1">IF(tSeniority_Bonus[[#This Row],[YearFrac]]*$S$2&lt;$S$3,$S$3,tSeniority_Bonus[[#This Row],[YearFrac]]*$S$2)</f>
        <v>15841</v>
      </c>
    </row>
    <row r="1456" spans="1:21">
      <c r="A1456" s="2">
        <v>1453649</v>
      </c>
      <c r="B1456" s="2">
        <v>1448</v>
      </c>
      <c r="C1456" s="2">
        <v>1448</v>
      </c>
      <c r="D1456" s="2" t="s">
        <v>1682</v>
      </c>
      <c r="E1456" s="3">
        <v>38782</v>
      </c>
      <c r="F1456" s="2" t="s">
        <v>322</v>
      </c>
      <c r="G1456" s="2" t="s">
        <v>15</v>
      </c>
      <c r="H1456" s="3">
        <v>44969</v>
      </c>
      <c r="K1456" s="2" t="s">
        <v>389</v>
      </c>
      <c r="L1456" s="2" t="s">
        <v>990</v>
      </c>
      <c r="N1456" t="s">
        <v>3440</v>
      </c>
      <c r="O1456" s="3">
        <v>45306</v>
      </c>
      <c r="P1456" s="2">
        <f t="shared" ca="1" si="44"/>
        <v>19</v>
      </c>
      <c r="Q1456" s="2">
        <f t="shared" ca="1" si="45"/>
        <v>216</v>
      </c>
      <c r="R1456" s="9">
        <f ca="1">ROUNDUP(YEARFRAC(tSeniority_Bonus[[#This Row],[DOH]],TODAY())*12,0)</f>
        <v>217</v>
      </c>
      <c r="S1456" s="10">
        <f ca="1">ROUND(tSeniority_Bonus[[#This Row],[YearFrac]]*$S$2,0)</f>
        <v>15841</v>
      </c>
      <c r="T1456" s="10">
        <f ca="1">IF(tSeniority_Bonus[[#This Row],[YearFrac]]*$S$2&lt;$S$3,$S$3,IF(tSeniority_Bonus[[#This Row],[YearFrac]]*$S$2&gt;$S$4,$S$4,tSeniority_Bonus[[#This Row],[YearFrac]]*$S$2))</f>
        <v>15841</v>
      </c>
      <c r="U1456" s="10">
        <f ca="1">IF(tSeniority_Bonus[[#This Row],[YearFrac]]*$S$2&lt;$S$3,$S$3,tSeniority_Bonus[[#This Row],[YearFrac]]*$S$2)</f>
        <v>15841</v>
      </c>
    </row>
    <row r="1457" spans="1:21">
      <c r="A1457" s="2">
        <v>1455087</v>
      </c>
      <c r="B1457" s="2">
        <v>1449</v>
      </c>
      <c r="C1457" s="2">
        <v>1449</v>
      </c>
      <c r="D1457" s="2" t="s">
        <v>1683</v>
      </c>
      <c r="E1457" s="3">
        <v>38782</v>
      </c>
      <c r="F1457" s="2" t="s">
        <v>28</v>
      </c>
      <c r="G1457" s="2" t="s">
        <v>15</v>
      </c>
      <c r="H1457" s="3">
        <v>45849</v>
      </c>
      <c r="J1457" s="2" t="s">
        <v>35</v>
      </c>
      <c r="K1457" s="2" t="s">
        <v>80</v>
      </c>
      <c r="L1457" s="2" t="s">
        <v>36</v>
      </c>
      <c r="N1457" t="s">
        <v>3440</v>
      </c>
      <c r="O1457" s="3">
        <v>45306</v>
      </c>
      <c r="P1457" s="2">
        <f t="shared" ca="1" si="44"/>
        <v>19</v>
      </c>
      <c r="Q1457" s="2">
        <f t="shared" ca="1" si="45"/>
        <v>216</v>
      </c>
      <c r="R1457" s="9">
        <f ca="1">ROUNDUP(YEARFRAC(tSeniority_Bonus[[#This Row],[DOH]],TODAY())*12,0)</f>
        <v>217</v>
      </c>
      <c r="S1457" s="10">
        <f ca="1">ROUND(tSeniority_Bonus[[#This Row],[YearFrac]]*$S$2,0)</f>
        <v>15841</v>
      </c>
      <c r="T1457" s="10">
        <f ca="1">IF(tSeniority_Bonus[[#This Row],[YearFrac]]*$S$2&lt;$S$3,$S$3,IF(tSeniority_Bonus[[#This Row],[YearFrac]]*$S$2&gt;$S$4,$S$4,tSeniority_Bonus[[#This Row],[YearFrac]]*$S$2))</f>
        <v>15841</v>
      </c>
      <c r="U1457" s="10">
        <f ca="1">IF(tSeniority_Bonus[[#This Row],[YearFrac]]*$S$2&lt;$S$3,$S$3,tSeniority_Bonus[[#This Row],[YearFrac]]*$S$2)</f>
        <v>15841</v>
      </c>
    </row>
    <row r="1458" spans="1:21">
      <c r="A1458" s="2">
        <v>1459780</v>
      </c>
      <c r="B1458" s="2">
        <v>1450</v>
      </c>
      <c r="C1458" s="2">
        <v>1450</v>
      </c>
      <c r="D1458" s="2" t="s">
        <v>1684</v>
      </c>
      <c r="E1458" s="3">
        <v>38796</v>
      </c>
      <c r="F1458" s="2" t="s">
        <v>28</v>
      </c>
      <c r="G1458" s="2" t="s">
        <v>15</v>
      </c>
      <c r="H1458" s="3">
        <v>45546</v>
      </c>
      <c r="K1458" s="2" t="s">
        <v>63</v>
      </c>
      <c r="L1458" s="2" t="s">
        <v>1034</v>
      </c>
      <c r="N1458" t="s">
        <v>3440</v>
      </c>
      <c r="O1458" s="3">
        <v>45306</v>
      </c>
      <c r="P1458" s="2">
        <f t="shared" ca="1" si="44"/>
        <v>19</v>
      </c>
      <c r="Q1458" s="2">
        <f t="shared" ca="1" si="45"/>
        <v>216</v>
      </c>
      <c r="R1458" s="9">
        <f ca="1">ROUNDUP(YEARFRAC(tSeniority_Bonus[[#This Row],[DOH]],TODAY())*12,0)</f>
        <v>217</v>
      </c>
      <c r="S1458" s="10">
        <f ca="1">ROUND(tSeniority_Bonus[[#This Row],[YearFrac]]*$S$2,0)</f>
        <v>15841</v>
      </c>
      <c r="T1458" s="10">
        <f ca="1">IF(tSeniority_Bonus[[#This Row],[YearFrac]]*$S$2&lt;$S$3,$S$3,IF(tSeniority_Bonus[[#This Row],[YearFrac]]*$S$2&gt;$S$4,$S$4,tSeniority_Bonus[[#This Row],[YearFrac]]*$S$2))</f>
        <v>15841</v>
      </c>
      <c r="U1458" s="10">
        <f ca="1">IF(tSeniority_Bonus[[#This Row],[YearFrac]]*$S$2&lt;$S$3,$S$3,tSeniority_Bonus[[#This Row],[YearFrac]]*$S$2)</f>
        <v>15841</v>
      </c>
    </row>
    <row r="1459" spans="1:21">
      <c r="A1459" s="2">
        <v>1459742</v>
      </c>
      <c r="B1459" s="2">
        <v>1451</v>
      </c>
      <c r="C1459" s="2">
        <v>1451</v>
      </c>
      <c r="D1459" s="2" t="s">
        <v>1685</v>
      </c>
      <c r="E1459" s="3">
        <v>38796</v>
      </c>
      <c r="F1459" s="2" t="s">
        <v>28</v>
      </c>
      <c r="G1459" s="2" t="s">
        <v>15</v>
      </c>
      <c r="H1459" s="3">
        <v>45941</v>
      </c>
      <c r="K1459" s="2" t="s">
        <v>52</v>
      </c>
      <c r="L1459" s="2" t="s">
        <v>259</v>
      </c>
      <c r="N1459" t="s">
        <v>3440</v>
      </c>
      <c r="O1459" s="3">
        <v>45306</v>
      </c>
      <c r="P1459" s="2">
        <f t="shared" ca="1" si="44"/>
        <v>19</v>
      </c>
      <c r="Q1459" s="2">
        <f t="shared" ca="1" si="45"/>
        <v>216</v>
      </c>
      <c r="R1459" s="9">
        <f ca="1">ROUNDUP(YEARFRAC(tSeniority_Bonus[[#This Row],[DOH]],TODAY())*12,0)</f>
        <v>217</v>
      </c>
      <c r="S1459" s="10">
        <f ca="1">ROUND(tSeniority_Bonus[[#This Row],[YearFrac]]*$S$2,0)</f>
        <v>15841</v>
      </c>
      <c r="T1459" s="10">
        <f ca="1">IF(tSeniority_Bonus[[#This Row],[YearFrac]]*$S$2&lt;$S$3,$S$3,IF(tSeniority_Bonus[[#This Row],[YearFrac]]*$S$2&gt;$S$4,$S$4,tSeniority_Bonus[[#This Row],[YearFrac]]*$S$2))</f>
        <v>15841</v>
      </c>
      <c r="U1459" s="10">
        <f ca="1">IF(tSeniority_Bonus[[#This Row],[YearFrac]]*$S$2&lt;$S$3,$S$3,tSeniority_Bonus[[#This Row],[YearFrac]]*$S$2)</f>
        <v>15841</v>
      </c>
    </row>
    <row r="1460" spans="1:21">
      <c r="A1460" s="2">
        <v>1459793</v>
      </c>
      <c r="B1460" s="2">
        <v>1452</v>
      </c>
      <c r="C1460" s="2">
        <v>1452</v>
      </c>
      <c r="D1460" s="2" t="s">
        <v>1686</v>
      </c>
      <c r="E1460" s="3">
        <v>38796</v>
      </c>
      <c r="F1460" s="2" t="s">
        <v>246</v>
      </c>
      <c r="G1460" s="2" t="s">
        <v>15</v>
      </c>
      <c r="H1460" s="3">
        <v>46233</v>
      </c>
      <c r="K1460" s="2" t="s">
        <v>63</v>
      </c>
      <c r="L1460" s="2" t="s">
        <v>432</v>
      </c>
      <c r="N1460" t="s">
        <v>3440</v>
      </c>
      <c r="O1460" s="3">
        <v>45306</v>
      </c>
      <c r="P1460" s="2">
        <f t="shared" ca="1" si="44"/>
        <v>19</v>
      </c>
      <c r="Q1460" s="2">
        <f t="shared" ca="1" si="45"/>
        <v>216</v>
      </c>
      <c r="R1460" s="9">
        <f ca="1">ROUNDUP(YEARFRAC(tSeniority_Bonus[[#This Row],[DOH]],TODAY())*12,0)</f>
        <v>217</v>
      </c>
      <c r="S1460" s="10">
        <f ca="1">ROUND(tSeniority_Bonus[[#This Row],[YearFrac]]*$S$2,0)</f>
        <v>15841</v>
      </c>
      <c r="T1460" s="10">
        <f ca="1">IF(tSeniority_Bonus[[#This Row],[YearFrac]]*$S$2&lt;$S$3,$S$3,IF(tSeniority_Bonus[[#This Row],[YearFrac]]*$S$2&gt;$S$4,$S$4,tSeniority_Bonus[[#This Row],[YearFrac]]*$S$2))</f>
        <v>15841</v>
      </c>
      <c r="U1460" s="10">
        <f ca="1">IF(tSeniority_Bonus[[#This Row],[YearFrac]]*$S$2&lt;$S$3,$S$3,tSeniority_Bonus[[#This Row],[YearFrac]]*$S$2)</f>
        <v>15841</v>
      </c>
    </row>
    <row r="1461" spans="1:21">
      <c r="A1461" s="2">
        <v>1459685</v>
      </c>
      <c r="B1461" s="2">
        <v>1453</v>
      </c>
      <c r="C1461" s="2">
        <v>1453</v>
      </c>
      <c r="D1461" s="2" t="s">
        <v>1687</v>
      </c>
      <c r="E1461" s="3">
        <v>38796</v>
      </c>
      <c r="F1461" s="2" t="s">
        <v>211</v>
      </c>
      <c r="G1461" s="2" t="s">
        <v>15</v>
      </c>
      <c r="H1461" s="3">
        <v>45434</v>
      </c>
      <c r="K1461" s="2" t="s">
        <v>135</v>
      </c>
      <c r="L1461" s="2" t="s">
        <v>289</v>
      </c>
      <c r="N1461" t="s">
        <v>3440</v>
      </c>
      <c r="O1461" s="3">
        <v>45306</v>
      </c>
      <c r="P1461" s="2">
        <f t="shared" ca="1" si="44"/>
        <v>19</v>
      </c>
      <c r="Q1461" s="2">
        <f t="shared" ca="1" si="45"/>
        <v>216</v>
      </c>
      <c r="R1461" s="9">
        <f ca="1">ROUNDUP(YEARFRAC(tSeniority_Bonus[[#This Row],[DOH]],TODAY())*12,0)</f>
        <v>217</v>
      </c>
      <c r="S1461" s="10">
        <f ca="1">ROUND(tSeniority_Bonus[[#This Row],[YearFrac]]*$S$2,0)</f>
        <v>15841</v>
      </c>
      <c r="T1461" s="10">
        <f ca="1">IF(tSeniority_Bonus[[#This Row],[YearFrac]]*$S$2&lt;$S$3,$S$3,IF(tSeniority_Bonus[[#This Row],[YearFrac]]*$S$2&gt;$S$4,$S$4,tSeniority_Bonus[[#This Row],[YearFrac]]*$S$2))</f>
        <v>15841</v>
      </c>
      <c r="U1461" s="10">
        <f ca="1">IF(tSeniority_Bonus[[#This Row],[YearFrac]]*$S$2&lt;$S$3,$S$3,tSeniority_Bonus[[#This Row],[YearFrac]]*$S$2)</f>
        <v>15841</v>
      </c>
    </row>
    <row r="1462" spans="1:21">
      <c r="A1462" s="2">
        <v>1459603</v>
      </c>
      <c r="B1462" s="2">
        <v>1454</v>
      </c>
      <c r="C1462" s="2">
        <v>1454</v>
      </c>
      <c r="D1462" s="2" t="s">
        <v>1688</v>
      </c>
      <c r="E1462" s="3">
        <v>38796</v>
      </c>
      <c r="F1462" s="2" t="s">
        <v>28</v>
      </c>
      <c r="G1462" s="2" t="s">
        <v>15</v>
      </c>
      <c r="H1462" s="3">
        <v>46182</v>
      </c>
      <c r="K1462" s="2" t="s">
        <v>25</v>
      </c>
      <c r="L1462" s="2" t="s">
        <v>85</v>
      </c>
      <c r="N1462" t="s">
        <v>3440</v>
      </c>
      <c r="O1462" s="3">
        <v>45306</v>
      </c>
      <c r="P1462" s="2">
        <f t="shared" ca="1" si="44"/>
        <v>19</v>
      </c>
      <c r="Q1462" s="2">
        <f t="shared" ca="1" si="45"/>
        <v>216</v>
      </c>
      <c r="R1462" s="9">
        <f ca="1">ROUNDUP(YEARFRAC(tSeniority_Bonus[[#This Row],[DOH]],TODAY())*12,0)</f>
        <v>217</v>
      </c>
      <c r="S1462" s="10">
        <f ca="1">ROUND(tSeniority_Bonus[[#This Row],[YearFrac]]*$S$2,0)</f>
        <v>15841</v>
      </c>
      <c r="T1462" s="10">
        <f ca="1">IF(tSeniority_Bonus[[#This Row],[YearFrac]]*$S$2&lt;$S$3,$S$3,IF(tSeniority_Bonus[[#This Row],[YearFrac]]*$S$2&gt;$S$4,$S$4,tSeniority_Bonus[[#This Row],[YearFrac]]*$S$2))</f>
        <v>15841</v>
      </c>
      <c r="U1462" s="10">
        <f ca="1">IF(tSeniority_Bonus[[#This Row],[YearFrac]]*$S$2&lt;$S$3,$S$3,tSeniority_Bonus[[#This Row],[YearFrac]]*$S$2)</f>
        <v>15841</v>
      </c>
    </row>
    <row r="1463" spans="1:21">
      <c r="A1463" s="2">
        <v>1459664</v>
      </c>
      <c r="B1463" s="2">
        <v>1455</v>
      </c>
      <c r="C1463" s="2">
        <v>1455</v>
      </c>
      <c r="D1463" s="2" t="s">
        <v>1689</v>
      </c>
      <c r="E1463" s="3">
        <v>38796</v>
      </c>
      <c r="F1463" s="2" t="s">
        <v>14</v>
      </c>
      <c r="G1463" s="2" t="s">
        <v>15</v>
      </c>
      <c r="H1463" s="3">
        <v>46243</v>
      </c>
      <c r="K1463" s="2" t="s">
        <v>126</v>
      </c>
      <c r="L1463" s="2" t="s">
        <v>929</v>
      </c>
      <c r="N1463" t="s">
        <v>3440</v>
      </c>
      <c r="O1463" s="3">
        <v>45306</v>
      </c>
      <c r="P1463" s="2">
        <f t="shared" ca="1" si="44"/>
        <v>19</v>
      </c>
      <c r="Q1463" s="2">
        <f t="shared" ca="1" si="45"/>
        <v>216</v>
      </c>
      <c r="R1463" s="9">
        <f ca="1">ROUNDUP(YEARFRAC(tSeniority_Bonus[[#This Row],[DOH]],TODAY())*12,0)</f>
        <v>217</v>
      </c>
      <c r="S1463" s="10">
        <f ca="1">ROUND(tSeniority_Bonus[[#This Row],[YearFrac]]*$S$2,0)</f>
        <v>15841</v>
      </c>
      <c r="T1463" s="10">
        <f ca="1">IF(tSeniority_Bonus[[#This Row],[YearFrac]]*$S$2&lt;$S$3,$S$3,IF(tSeniority_Bonus[[#This Row],[YearFrac]]*$S$2&gt;$S$4,$S$4,tSeniority_Bonus[[#This Row],[YearFrac]]*$S$2))</f>
        <v>15841</v>
      </c>
      <c r="U1463" s="10">
        <f ca="1">IF(tSeniority_Bonus[[#This Row],[YearFrac]]*$S$2&lt;$S$3,$S$3,tSeniority_Bonus[[#This Row],[YearFrac]]*$S$2)</f>
        <v>15841</v>
      </c>
    </row>
    <row r="1464" spans="1:21">
      <c r="A1464" s="2">
        <v>1464040</v>
      </c>
      <c r="B1464" s="2">
        <v>1456</v>
      </c>
      <c r="C1464" s="2">
        <v>1456</v>
      </c>
      <c r="D1464" s="2" t="s">
        <v>1690</v>
      </c>
      <c r="E1464" s="3">
        <v>38810</v>
      </c>
      <c r="F1464" s="2" t="s">
        <v>322</v>
      </c>
      <c r="G1464" s="2" t="s">
        <v>15</v>
      </c>
      <c r="H1464" s="3">
        <v>45873</v>
      </c>
      <c r="K1464" s="2" t="s">
        <v>65</v>
      </c>
      <c r="L1464" s="2" t="s">
        <v>573</v>
      </c>
      <c r="N1464" t="s">
        <v>3440</v>
      </c>
      <c r="O1464" s="3">
        <v>45306</v>
      </c>
      <c r="P1464" s="2">
        <f t="shared" ca="1" si="44"/>
        <v>19</v>
      </c>
      <c r="Q1464" s="2">
        <f t="shared" ca="1" si="45"/>
        <v>216</v>
      </c>
      <c r="R1464" s="9">
        <f ca="1">ROUNDUP(YEARFRAC(tSeniority_Bonus[[#This Row],[DOH]],TODAY())*12,0)</f>
        <v>216</v>
      </c>
      <c r="S1464" s="10">
        <f ca="1">ROUND(tSeniority_Bonus[[#This Row],[YearFrac]]*$S$2,0)</f>
        <v>15768</v>
      </c>
      <c r="T1464" s="10">
        <f ca="1">IF(tSeniority_Bonus[[#This Row],[YearFrac]]*$S$2&lt;$S$3,$S$3,IF(tSeniority_Bonus[[#This Row],[YearFrac]]*$S$2&gt;$S$4,$S$4,tSeniority_Bonus[[#This Row],[YearFrac]]*$S$2))</f>
        <v>15768</v>
      </c>
      <c r="U1464" s="10">
        <f ca="1">IF(tSeniority_Bonus[[#This Row],[YearFrac]]*$S$2&lt;$S$3,$S$3,tSeniority_Bonus[[#This Row],[YearFrac]]*$S$2)</f>
        <v>15768</v>
      </c>
    </row>
    <row r="1465" spans="1:21">
      <c r="A1465" s="2">
        <v>1464027</v>
      </c>
      <c r="B1465" s="2">
        <v>1457</v>
      </c>
      <c r="C1465" s="2">
        <v>1457</v>
      </c>
      <c r="D1465" s="2" t="s">
        <v>1691</v>
      </c>
      <c r="E1465" s="3">
        <v>38810</v>
      </c>
      <c r="F1465" s="2" t="s">
        <v>211</v>
      </c>
      <c r="G1465" s="2" t="s">
        <v>638</v>
      </c>
      <c r="H1465" s="3">
        <v>39541</v>
      </c>
      <c r="K1465" s="2" t="s">
        <v>142</v>
      </c>
      <c r="L1465" s="2" t="s">
        <v>71</v>
      </c>
      <c r="N1465" t="s">
        <v>3440</v>
      </c>
      <c r="O1465" s="3">
        <v>45306</v>
      </c>
      <c r="P1465" s="2">
        <f t="shared" ca="1" si="44"/>
        <v>19</v>
      </c>
      <c r="Q1465" s="2">
        <f t="shared" ca="1" si="45"/>
        <v>216</v>
      </c>
      <c r="R1465" s="9">
        <f ca="1">ROUNDUP(YEARFRAC(tSeniority_Bonus[[#This Row],[DOH]],TODAY())*12,0)</f>
        <v>216</v>
      </c>
      <c r="S1465" s="10">
        <f ca="1">ROUND(tSeniority_Bonus[[#This Row],[YearFrac]]*$S$2,0)</f>
        <v>15768</v>
      </c>
      <c r="T1465" s="10">
        <f ca="1">IF(tSeniority_Bonus[[#This Row],[YearFrac]]*$S$2&lt;$S$3,$S$3,IF(tSeniority_Bonus[[#This Row],[YearFrac]]*$S$2&gt;$S$4,$S$4,tSeniority_Bonus[[#This Row],[YearFrac]]*$S$2))</f>
        <v>15768</v>
      </c>
      <c r="U1465" s="10">
        <f ca="1">IF(tSeniority_Bonus[[#This Row],[YearFrac]]*$S$2&lt;$S$3,$S$3,tSeniority_Bonus[[#This Row],[YearFrac]]*$S$2)</f>
        <v>15768</v>
      </c>
    </row>
    <row r="1466" spans="1:21">
      <c r="A1466" s="2">
        <v>1464039</v>
      </c>
      <c r="B1466" s="2">
        <v>1458</v>
      </c>
      <c r="C1466" s="2">
        <v>1458</v>
      </c>
      <c r="D1466" s="2" t="s">
        <v>1692</v>
      </c>
      <c r="E1466" s="3">
        <v>38810</v>
      </c>
      <c r="F1466" s="2" t="s">
        <v>14</v>
      </c>
      <c r="G1466" s="2" t="s">
        <v>15</v>
      </c>
      <c r="H1466" s="3">
        <v>46243</v>
      </c>
      <c r="K1466" s="2" t="s">
        <v>52</v>
      </c>
      <c r="L1466" s="2" t="s">
        <v>370</v>
      </c>
      <c r="N1466" t="s">
        <v>3440</v>
      </c>
      <c r="O1466" s="3">
        <v>45306</v>
      </c>
      <c r="P1466" s="2">
        <f t="shared" ca="1" si="44"/>
        <v>19</v>
      </c>
      <c r="Q1466" s="2">
        <f t="shared" ca="1" si="45"/>
        <v>216</v>
      </c>
      <c r="R1466" s="9">
        <f ca="1">ROUNDUP(YEARFRAC(tSeniority_Bonus[[#This Row],[DOH]],TODAY())*12,0)</f>
        <v>216</v>
      </c>
      <c r="S1466" s="10">
        <f ca="1">ROUND(tSeniority_Bonus[[#This Row],[YearFrac]]*$S$2,0)</f>
        <v>15768</v>
      </c>
      <c r="T1466" s="10">
        <f ca="1">IF(tSeniority_Bonus[[#This Row],[YearFrac]]*$S$2&lt;$S$3,$S$3,IF(tSeniority_Bonus[[#This Row],[YearFrac]]*$S$2&gt;$S$4,$S$4,tSeniority_Bonus[[#This Row],[YearFrac]]*$S$2))</f>
        <v>15768</v>
      </c>
      <c r="U1466" s="10">
        <f ca="1">IF(tSeniority_Bonus[[#This Row],[YearFrac]]*$S$2&lt;$S$3,$S$3,tSeniority_Bonus[[#This Row],[YearFrac]]*$S$2)</f>
        <v>15768</v>
      </c>
    </row>
    <row r="1467" spans="1:21">
      <c r="A1467" s="2">
        <v>1464011</v>
      </c>
      <c r="B1467" s="2">
        <v>1459</v>
      </c>
      <c r="C1467" s="2">
        <v>1459</v>
      </c>
      <c r="D1467" s="2" t="s">
        <v>1693</v>
      </c>
      <c r="E1467" s="3">
        <v>38810</v>
      </c>
      <c r="F1467" s="2" t="s">
        <v>24</v>
      </c>
      <c r="G1467" s="2" t="s">
        <v>638</v>
      </c>
      <c r="H1467" s="3">
        <v>46243</v>
      </c>
      <c r="K1467" s="2" t="s">
        <v>69</v>
      </c>
      <c r="L1467" s="2" t="s">
        <v>169</v>
      </c>
      <c r="N1467" t="s">
        <v>3440</v>
      </c>
      <c r="O1467" s="3">
        <v>45306</v>
      </c>
      <c r="P1467" s="2">
        <f t="shared" ca="1" si="44"/>
        <v>19</v>
      </c>
      <c r="Q1467" s="2">
        <f t="shared" ca="1" si="45"/>
        <v>216</v>
      </c>
      <c r="R1467" s="9">
        <f ca="1">ROUNDUP(YEARFRAC(tSeniority_Bonus[[#This Row],[DOH]],TODAY())*12,0)</f>
        <v>216</v>
      </c>
      <c r="S1467" s="10">
        <f ca="1">ROUND(tSeniority_Bonus[[#This Row],[YearFrac]]*$S$2,0)</f>
        <v>15768</v>
      </c>
      <c r="T1467" s="10">
        <f ca="1">IF(tSeniority_Bonus[[#This Row],[YearFrac]]*$S$2&lt;$S$3,$S$3,IF(tSeniority_Bonus[[#This Row],[YearFrac]]*$S$2&gt;$S$4,$S$4,tSeniority_Bonus[[#This Row],[YearFrac]]*$S$2))</f>
        <v>15768</v>
      </c>
      <c r="U1467" s="10">
        <f ca="1">IF(tSeniority_Bonus[[#This Row],[YearFrac]]*$S$2&lt;$S$3,$S$3,tSeniority_Bonus[[#This Row],[YearFrac]]*$S$2)</f>
        <v>15768</v>
      </c>
    </row>
    <row r="1468" spans="1:21">
      <c r="A1468" s="2">
        <v>1464044</v>
      </c>
      <c r="B1468" s="2">
        <v>1460</v>
      </c>
      <c r="C1468" s="2">
        <v>1460</v>
      </c>
      <c r="D1468" s="2" t="s">
        <v>1694</v>
      </c>
      <c r="E1468" s="3">
        <v>38810</v>
      </c>
      <c r="F1468" s="2" t="s">
        <v>14</v>
      </c>
      <c r="G1468" s="2" t="s">
        <v>15</v>
      </c>
      <c r="H1468" s="3">
        <v>46243</v>
      </c>
      <c r="K1468" s="2" t="s">
        <v>63</v>
      </c>
      <c r="L1468" s="2" t="s">
        <v>107</v>
      </c>
      <c r="N1468" t="s">
        <v>3440</v>
      </c>
      <c r="O1468" s="3">
        <v>45306</v>
      </c>
      <c r="P1468" s="2">
        <f t="shared" ca="1" si="44"/>
        <v>19</v>
      </c>
      <c r="Q1468" s="2">
        <f t="shared" ca="1" si="45"/>
        <v>216</v>
      </c>
      <c r="R1468" s="9">
        <f ca="1">ROUNDUP(YEARFRAC(tSeniority_Bonus[[#This Row],[DOH]],TODAY())*12,0)</f>
        <v>216</v>
      </c>
      <c r="S1468" s="10">
        <f ca="1">ROUND(tSeniority_Bonus[[#This Row],[YearFrac]]*$S$2,0)</f>
        <v>15768</v>
      </c>
      <c r="T1468" s="10">
        <f ca="1">IF(tSeniority_Bonus[[#This Row],[YearFrac]]*$S$2&lt;$S$3,$S$3,IF(tSeniority_Bonus[[#This Row],[YearFrac]]*$S$2&gt;$S$4,$S$4,tSeniority_Bonus[[#This Row],[YearFrac]]*$S$2))</f>
        <v>15768</v>
      </c>
      <c r="U1468" s="10">
        <f ca="1">IF(tSeniority_Bonus[[#This Row],[YearFrac]]*$S$2&lt;$S$3,$S$3,tSeniority_Bonus[[#This Row],[YearFrac]]*$S$2)</f>
        <v>15768</v>
      </c>
    </row>
    <row r="1469" spans="1:21">
      <c r="A1469" s="2">
        <v>1475797</v>
      </c>
      <c r="B1469" s="2">
        <v>1461</v>
      </c>
      <c r="C1469" s="2">
        <v>1461</v>
      </c>
      <c r="D1469" s="2" t="s">
        <v>1695</v>
      </c>
      <c r="E1469" s="3">
        <v>38810</v>
      </c>
      <c r="F1469" s="2" t="s">
        <v>322</v>
      </c>
      <c r="G1469" s="2" t="s">
        <v>15</v>
      </c>
      <c r="H1469" s="3">
        <v>45941</v>
      </c>
      <c r="K1469" s="2" t="s">
        <v>63</v>
      </c>
      <c r="L1469" s="2" t="s">
        <v>162</v>
      </c>
      <c r="N1469" t="s">
        <v>3440</v>
      </c>
      <c r="O1469" s="3">
        <v>45306</v>
      </c>
      <c r="P1469" s="2">
        <f t="shared" ca="1" si="44"/>
        <v>19</v>
      </c>
      <c r="Q1469" s="2">
        <f t="shared" ca="1" si="45"/>
        <v>216</v>
      </c>
      <c r="R1469" s="9">
        <f ca="1">ROUNDUP(YEARFRAC(tSeniority_Bonus[[#This Row],[DOH]],TODAY())*12,0)</f>
        <v>216</v>
      </c>
      <c r="S1469" s="10">
        <f ca="1">ROUND(tSeniority_Bonus[[#This Row],[YearFrac]]*$S$2,0)</f>
        <v>15768</v>
      </c>
      <c r="T1469" s="10">
        <f ca="1">IF(tSeniority_Bonus[[#This Row],[YearFrac]]*$S$2&lt;$S$3,$S$3,IF(tSeniority_Bonus[[#This Row],[YearFrac]]*$S$2&gt;$S$4,$S$4,tSeniority_Bonus[[#This Row],[YearFrac]]*$S$2))</f>
        <v>15768</v>
      </c>
      <c r="U1469" s="10">
        <f ca="1">IF(tSeniority_Bonus[[#This Row],[YearFrac]]*$S$2&lt;$S$3,$S$3,tSeniority_Bonus[[#This Row],[YearFrac]]*$S$2)</f>
        <v>15768</v>
      </c>
    </row>
    <row r="1470" spans="1:21">
      <c r="A1470" s="2">
        <v>1464004</v>
      </c>
      <c r="B1470" s="2">
        <v>1462</v>
      </c>
      <c r="C1470" s="2">
        <v>1462</v>
      </c>
      <c r="D1470" s="2" t="s">
        <v>1696</v>
      </c>
      <c r="E1470" s="3">
        <v>38810</v>
      </c>
      <c r="F1470" s="2" t="s">
        <v>14</v>
      </c>
      <c r="G1470" s="2" t="s">
        <v>15</v>
      </c>
      <c r="H1470" s="3">
        <v>46243</v>
      </c>
      <c r="K1470" s="2" t="s">
        <v>126</v>
      </c>
      <c r="L1470" s="2" t="s">
        <v>107</v>
      </c>
      <c r="N1470" t="s">
        <v>3440</v>
      </c>
      <c r="O1470" s="3">
        <v>45306</v>
      </c>
      <c r="P1470" s="2">
        <f t="shared" ca="1" si="44"/>
        <v>19</v>
      </c>
      <c r="Q1470" s="2">
        <f t="shared" ca="1" si="45"/>
        <v>216</v>
      </c>
      <c r="R1470" s="9">
        <f ca="1">ROUNDUP(YEARFRAC(tSeniority_Bonus[[#This Row],[DOH]],TODAY())*12,0)</f>
        <v>216</v>
      </c>
      <c r="S1470" s="10">
        <f ca="1">ROUND(tSeniority_Bonus[[#This Row],[YearFrac]]*$S$2,0)</f>
        <v>15768</v>
      </c>
      <c r="T1470" s="10">
        <f ca="1">IF(tSeniority_Bonus[[#This Row],[YearFrac]]*$S$2&lt;$S$3,$S$3,IF(tSeniority_Bonus[[#This Row],[YearFrac]]*$S$2&gt;$S$4,$S$4,tSeniority_Bonus[[#This Row],[YearFrac]]*$S$2))</f>
        <v>15768</v>
      </c>
      <c r="U1470" s="10">
        <f ca="1">IF(tSeniority_Bonus[[#This Row],[YearFrac]]*$S$2&lt;$S$3,$S$3,tSeniority_Bonus[[#This Row],[YearFrac]]*$S$2)</f>
        <v>15768</v>
      </c>
    </row>
    <row r="1471" spans="1:21">
      <c r="A1471" s="2">
        <v>1456935</v>
      </c>
      <c r="B1471" s="2">
        <v>1463</v>
      </c>
      <c r="C1471" s="2">
        <v>1463</v>
      </c>
      <c r="D1471" s="2" t="s">
        <v>1697</v>
      </c>
      <c r="E1471" s="3">
        <v>38816</v>
      </c>
      <c r="F1471" s="2" t="s">
        <v>14</v>
      </c>
      <c r="G1471" s="2" t="s">
        <v>15</v>
      </c>
      <c r="H1471" s="3">
        <v>46243</v>
      </c>
      <c r="K1471" s="2" t="s">
        <v>135</v>
      </c>
      <c r="L1471" s="2" t="s">
        <v>46</v>
      </c>
      <c r="N1471" t="s">
        <v>3440</v>
      </c>
      <c r="O1471" s="3">
        <v>45306</v>
      </c>
      <c r="P1471" s="2">
        <f t="shared" ca="1" si="44"/>
        <v>18</v>
      </c>
      <c r="Q1471" s="2">
        <f t="shared" ca="1" si="45"/>
        <v>215</v>
      </c>
      <c r="R1471" s="9">
        <f ca="1">ROUNDUP(YEARFRAC(tSeniority_Bonus[[#This Row],[DOH]],TODAY())*12,0)</f>
        <v>216</v>
      </c>
      <c r="S1471" s="10">
        <f ca="1">ROUND(tSeniority_Bonus[[#This Row],[YearFrac]]*$S$2,0)</f>
        <v>15768</v>
      </c>
      <c r="T1471" s="10">
        <f ca="1">IF(tSeniority_Bonus[[#This Row],[YearFrac]]*$S$2&lt;$S$3,$S$3,IF(tSeniority_Bonus[[#This Row],[YearFrac]]*$S$2&gt;$S$4,$S$4,tSeniority_Bonus[[#This Row],[YearFrac]]*$S$2))</f>
        <v>15768</v>
      </c>
      <c r="U1471" s="10">
        <f ca="1">IF(tSeniority_Bonus[[#This Row],[YearFrac]]*$S$2&lt;$S$3,$S$3,tSeniority_Bonus[[#This Row],[YearFrac]]*$S$2)</f>
        <v>15768</v>
      </c>
    </row>
    <row r="1472" spans="1:21">
      <c r="A1472" s="2">
        <v>1479364</v>
      </c>
      <c r="B1472" s="2">
        <v>1464</v>
      </c>
      <c r="C1472" s="2">
        <v>1464</v>
      </c>
      <c r="D1472" s="2" t="s">
        <v>1698</v>
      </c>
      <c r="E1472" s="3">
        <v>38831</v>
      </c>
      <c r="F1472" s="2" t="s">
        <v>322</v>
      </c>
      <c r="G1472" s="2" t="s">
        <v>15</v>
      </c>
      <c r="H1472" s="3">
        <v>45026</v>
      </c>
      <c r="K1472" s="2" t="s">
        <v>135</v>
      </c>
      <c r="L1472" s="2" t="s">
        <v>182</v>
      </c>
      <c r="N1472" t="s">
        <v>3440</v>
      </c>
      <c r="O1472" s="3">
        <v>45306</v>
      </c>
      <c r="P1472" s="2">
        <f t="shared" ca="1" si="44"/>
        <v>18</v>
      </c>
      <c r="Q1472" s="2">
        <f t="shared" ca="1" si="45"/>
        <v>215</v>
      </c>
      <c r="R1472" s="9">
        <f ca="1">ROUNDUP(YEARFRAC(tSeniority_Bonus[[#This Row],[DOH]],TODAY())*12,0)</f>
        <v>216</v>
      </c>
      <c r="S1472" s="10">
        <f ca="1">ROUND(tSeniority_Bonus[[#This Row],[YearFrac]]*$S$2,0)</f>
        <v>15768</v>
      </c>
      <c r="T1472" s="10">
        <f ca="1">IF(tSeniority_Bonus[[#This Row],[YearFrac]]*$S$2&lt;$S$3,$S$3,IF(tSeniority_Bonus[[#This Row],[YearFrac]]*$S$2&gt;$S$4,$S$4,tSeniority_Bonus[[#This Row],[YearFrac]]*$S$2))</f>
        <v>15768</v>
      </c>
      <c r="U1472" s="10">
        <f ca="1">IF(tSeniority_Bonus[[#This Row],[YearFrac]]*$S$2&lt;$S$3,$S$3,tSeniority_Bonus[[#This Row],[YearFrac]]*$S$2)</f>
        <v>15768</v>
      </c>
    </row>
    <row r="1473" spans="1:21">
      <c r="A1473" s="2">
        <v>1470574</v>
      </c>
      <c r="B1473" s="2">
        <v>1465</v>
      </c>
      <c r="C1473" s="2">
        <v>1465</v>
      </c>
      <c r="D1473" s="2" t="s">
        <v>1699</v>
      </c>
      <c r="E1473" s="3">
        <v>38831</v>
      </c>
      <c r="F1473" s="2" t="s">
        <v>14</v>
      </c>
      <c r="G1473" s="2" t="s">
        <v>15</v>
      </c>
      <c r="H1473" s="3">
        <v>46281</v>
      </c>
      <c r="K1473" s="2" t="s">
        <v>126</v>
      </c>
      <c r="L1473" s="2" t="s">
        <v>71</v>
      </c>
      <c r="N1473" t="s">
        <v>3440</v>
      </c>
      <c r="O1473" s="3">
        <v>45306</v>
      </c>
      <c r="P1473" s="2">
        <f t="shared" ca="1" si="44"/>
        <v>18</v>
      </c>
      <c r="Q1473" s="2">
        <f t="shared" ca="1" si="45"/>
        <v>215</v>
      </c>
      <c r="R1473" s="9">
        <f ca="1">ROUNDUP(YEARFRAC(tSeniority_Bonus[[#This Row],[DOH]],TODAY())*12,0)</f>
        <v>216</v>
      </c>
      <c r="S1473" s="10">
        <f ca="1">ROUND(tSeniority_Bonus[[#This Row],[YearFrac]]*$S$2,0)</f>
        <v>15768</v>
      </c>
      <c r="T1473" s="10">
        <f ca="1">IF(tSeniority_Bonus[[#This Row],[YearFrac]]*$S$2&lt;$S$3,$S$3,IF(tSeniority_Bonus[[#This Row],[YearFrac]]*$S$2&gt;$S$4,$S$4,tSeniority_Bonus[[#This Row],[YearFrac]]*$S$2))</f>
        <v>15768</v>
      </c>
      <c r="U1473" s="10">
        <f ca="1">IF(tSeniority_Bonus[[#This Row],[YearFrac]]*$S$2&lt;$S$3,$S$3,tSeniority_Bonus[[#This Row],[YearFrac]]*$S$2)</f>
        <v>15768</v>
      </c>
    </row>
    <row r="1474" spans="1:21">
      <c r="A1474" s="2">
        <v>1475700</v>
      </c>
      <c r="B1474" s="2">
        <v>1466</v>
      </c>
      <c r="C1474" s="2">
        <v>1466</v>
      </c>
      <c r="D1474" s="2" t="s">
        <v>1700</v>
      </c>
      <c r="E1474" s="3">
        <v>38831</v>
      </c>
      <c r="F1474" s="2" t="s">
        <v>246</v>
      </c>
      <c r="G1474" s="2" t="s">
        <v>15</v>
      </c>
      <c r="H1474" s="3">
        <v>45059</v>
      </c>
      <c r="K1474" s="2" t="s">
        <v>142</v>
      </c>
      <c r="L1474" s="2" t="s">
        <v>750</v>
      </c>
      <c r="N1474" t="s">
        <v>3440</v>
      </c>
      <c r="O1474" s="3">
        <v>45306</v>
      </c>
      <c r="P1474" s="2">
        <f t="shared" ca="1" si="44"/>
        <v>18</v>
      </c>
      <c r="Q1474" s="2">
        <f t="shared" ca="1" si="45"/>
        <v>215</v>
      </c>
      <c r="R1474" s="9">
        <f ca="1">ROUNDUP(YEARFRAC(tSeniority_Bonus[[#This Row],[DOH]],TODAY())*12,0)</f>
        <v>216</v>
      </c>
      <c r="S1474" s="10">
        <f ca="1">ROUND(tSeniority_Bonus[[#This Row],[YearFrac]]*$S$2,0)</f>
        <v>15768</v>
      </c>
      <c r="T1474" s="10">
        <f ca="1">IF(tSeniority_Bonus[[#This Row],[YearFrac]]*$S$2&lt;$S$3,$S$3,IF(tSeniority_Bonus[[#This Row],[YearFrac]]*$S$2&gt;$S$4,$S$4,tSeniority_Bonus[[#This Row],[YearFrac]]*$S$2))</f>
        <v>15768</v>
      </c>
      <c r="U1474" s="10">
        <f ca="1">IF(tSeniority_Bonus[[#This Row],[YearFrac]]*$S$2&lt;$S$3,$S$3,tSeniority_Bonus[[#This Row],[YearFrac]]*$S$2)</f>
        <v>15768</v>
      </c>
    </row>
    <row r="1475" spans="1:21">
      <c r="A1475" s="2">
        <v>1479361</v>
      </c>
      <c r="B1475" s="2">
        <v>1467</v>
      </c>
      <c r="C1475" s="2">
        <v>1467</v>
      </c>
      <c r="D1475" s="2" t="s">
        <v>1701</v>
      </c>
      <c r="E1475" s="3">
        <v>38831</v>
      </c>
      <c r="F1475" s="2" t="s">
        <v>322</v>
      </c>
      <c r="G1475" s="2" t="s">
        <v>15</v>
      </c>
      <c r="H1475" s="3">
        <v>45059</v>
      </c>
      <c r="K1475" s="2" t="s">
        <v>135</v>
      </c>
      <c r="L1475" s="2" t="s">
        <v>362</v>
      </c>
      <c r="N1475" t="s">
        <v>3440</v>
      </c>
      <c r="O1475" s="3">
        <v>45306</v>
      </c>
      <c r="P1475" s="2">
        <f t="shared" ca="1" si="44"/>
        <v>18</v>
      </c>
      <c r="Q1475" s="2">
        <f t="shared" ca="1" si="45"/>
        <v>215</v>
      </c>
      <c r="R1475" s="9">
        <f ca="1">ROUNDUP(YEARFRAC(tSeniority_Bonus[[#This Row],[DOH]],TODAY())*12,0)</f>
        <v>216</v>
      </c>
      <c r="S1475" s="10">
        <f ca="1">ROUND(tSeniority_Bonus[[#This Row],[YearFrac]]*$S$2,0)</f>
        <v>15768</v>
      </c>
      <c r="T1475" s="10">
        <f ca="1">IF(tSeniority_Bonus[[#This Row],[YearFrac]]*$S$2&lt;$S$3,$S$3,IF(tSeniority_Bonus[[#This Row],[YearFrac]]*$S$2&gt;$S$4,$S$4,tSeniority_Bonus[[#This Row],[YearFrac]]*$S$2))</f>
        <v>15768</v>
      </c>
      <c r="U1475" s="10">
        <f ca="1">IF(tSeniority_Bonus[[#This Row],[YearFrac]]*$S$2&lt;$S$3,$S$3,tSeniority_Bonus[[#This Row],[YearFrac]]*$S$2)</f>
        <v>15768</v>
      </c>
    </row>
    <row r="1476" spans="1:21">
      <c r="A1476" s="2">
        <v>1475795</v>
      </c>
      <c r="B1476" s="2">
        <v>1468</v>
      </c>
      <c r="C1476" s="2">
        <v>1468</v>
      </c>
      <c r="D1476" s="2" t="s">
        <v>1702</v>
      </c>
      <c r="E1476" s="3">
        <v>38845</v>
      </c>
      <c r="F1476" s="2" t="s">
        <v>31</v>
      </c>
      <c r="G1476" s="2" t="s">
        <v>638</v>
      </c>
      <c r="H1476" s="3">
        <v>45938</v>
      </c>
      <c r="K1476" s="2" t="s">
        <v>32</v>
      </c>
      <c r="L1476" s="2" t="s">
        <v>107</v>
      </c>
      <c r="N1476" t="s">
        <v>3440</v>
      </c>
      <c r="O1476" s="3">
        <v>45306</v>
      </c>
      <c r="P1476" s="2">
        <f t="shared" ca="1" si="44"/>
        <v>18</v>
      </c>
      <c r="Q1476" s="2">
        <f t="shared" ca="1" si="45"/>
        <v>214</v>
      </c>
      <c r="R1476" s="9">
        <f ca="1">ROUNDUP(YEARFRAC(tSeniority_Bonus[[#This Row],[DOH]],TODAY())*12,0)</f>
        <v>215</v>
      </c>
      <c r="S1476" s="10">
        <f ca="1">ROUND(tSeniority_Bonus[[#This Row],[YearFrac]]*$S$2,0)</f>
        <v>15695</v>
      </c>
      <c r="T1476" s="10">
        <f ca="1">IF(tSeniority_Bonus[[#This Row],[YearFrac]]*$S$2&lt;$S$3,$S$3,IF(tSeniority_Bonus[[#This Row],[YearFrac]]*$S$2&gt;$S$4,$S$4,tSeniority_Bonus[[#This Row],[YearFrac]]*$S$2))</f>
        <v>15695</v>
      </c>
      <c r="U1476" s="10">
        <f ca="1">IF(tSeniority_Bonus[[#This Row],[YearFrac]]*$S$2&lt;$S$3,$S$3,tSeniority_Bonus[[#This Row],[YearFrac]]*$S$2)</f>
        <v>15695</v>
      </c>
    </row>
    <row r="1477" spans="1:21">
      <c r="A1477" s="2">
        <v>1475801</v>
      </c>
      <c r="B1477" s="2">
        <v>1469</v>
      </c>
      <c r="C1477" s="2">
        <v>1469</v>
      </c>
      <c r="D1477" s="2" t="s">
        <v>1703</v>
      </c>
      <c r="E1477" s="3">
        <v>38845</v>
      </c>
      <c r="F1477" s="2" t="s">
        <v>211</v>
      </c>
      <c r="G1477" s="2" t="s">
        <v>15</v>
      </c>
      <c r="H1477" s="3">
        <v>45941</v>
      </c>
      <c r="K1477" s="2" t="s">
        <v>29</v>
      </c>
      <c r="L1477" s="2" t="s">
        <v>102</v>
      </c>
      <c r="N1477" t="s">
        <v>3440</v>
      </c>
      <c r="O1477" s="3">
        <v>45306</v>
      </c>
      <c r="P1477" s="2">
        <f t="shared" ca="1" si="44"/>
        <v>18</v>
      </c>
      <c r="Q1477" s="2">
        <f t="shared" ca="1" si="45"/>
        <v>214</v>
      </c>
      <c r="R1477" s="9">
        <f ca="1">ROUNDUP(YEARFRAC(tSeniority_Bonus[[#This Row],[DOH]],TODAY())*12,0)</f>
        <v>215</v>
      </c>
      <c r="S1477" s="10">
        <f ca="1">ROUND(tSeniority_Bonus[[#This Row],[YearFrac]]*$S$2,0)</f>
        <v>15695</v>
      </c>
      <c r="T1477" s="10">
        <f ca="1">IF(tSeniority_Bonus[[#This Row],[YearFrac]]*$S$2&lt;$S$3,$S$3,IF(tSeniority_Bonus[[#This Row],[YearFrac]]*$S$2&gt;$S$4,$S$4,tSeniority_Bonus[[#This Row],[YearFrac]]*$S$2))</f>
        <v>15695</v>
      </c>
      <c r="U1477" s="10">
        <f ca="1">IF(tSeniority_Bonus[[#This Row],[YearFrac]]*$S$2&lt;$S$3,$S$3,tSeniority_Bonus[[#This Row],[YearFrac]]*$S$2)</f>
        <v>15695</v>
      </c>
    </row>
    <row r="1478" spans="1:21">
      <c r="A1478" s="2">
        <v>1471490</v>
      </c>
      <c r="B1478" s="2">
        <v>1470</v>
      </c>
      <c r="C1478" s="2">
        <v>1470</v>
      </c>
      <c r="D1478" s="2" t="s">
        <v>1704</v>
      </c>
      <c r="E1478" s="3">
        <v>38851</v>
      </c>
      <c r="F1478" s="2" t="s">
        <v>19</v>
      </c>
      <c r="G1478" s="2" t="s">
        <v>638</v>
      </c>
      <c r="H1478" s="3">
        <v>45654</v>
      </c>
      <c r="K1478" s="2" t="s">
        <v>63</v>
      </c>
      <c r="L1478" s="2" t="s">
        <v>92</v>
      </c>
      <c r="N1478" t="s">
        <v>3440</v>
      </c>
      <c r="O1478" s="3">
        <v>45306</v>
      </c>
      <c r="P1478" s="2">
        <f t="shared" ca="1" si="44"/>
        <v>18</v>
      </c>
      <c r="Q1478" s="2">
        <f t="shared" ca="1" si="45"/>
        <v>214</v>
      </c>
      <c r="R1478" s="9">
        <f ca="1">ROUNDUP(YEARFRAC(tSeniority_Bonus[[#This Row],[DOH]],TODAY())*12,0)</f>
        <v>215</v>
      </c>
      <c r="S1478" s="10">
        <f ca="1">ROUND(tSeniority_Bonus[[#This Row],[YearFrac]]*$S$2,0)</f>
        <v>15695</v>
      </c>
      <c r="T1478" s="10">
        <f ca="1">IF(tSeniority_Bonus[[#This Row],[YearFrac]]*$S$2&lt;$S$3,$S$3,IF(tSeniority_Bonus[[#This Row],[YearFrac]]*$S$2&gt;$S$4,$S$4,tSeniority_Bonus[[#This Row],[YearFrac]]*$S$2))</f>
        <v>15695</v>
      </c>
      <c r="U1478" s="10">
        <f ca="1">IF(tSeniority_Bonus[[#This Row],[YearFrac]]*$S$2&lt;$S$3,$S$3,tSeniority_Bonus[[#This Row],[YearFrac]]*$S$2)</f>
        <v>15695</v>
      </c>
    </row>
    <row r="1479" spans="1:21">
      <c r="A1479" s="2">
        <v>1479259</v>
      </c>
      <c r="B1479" s="2">
        <v>1471</v>
      </c>
      <c r="C1479" s="2">
        <v>1471</v>
      </c>
      <c r="D1479" s="2" t="s">
        <v>1705</v>
      </c>
      <c r="E1479" s="3">
        <v>38852</v>
      </c>
      <c r="F1479" s="2" t="s">
        <v>211</v>
      </c>
      <c r="G1479" s="2" t="s">
        <v>15</v>
      </c>
      <c r="H1479" s="3">
        <v>45090</v>
      </c>
      <c r="K1479" s="2" t="s">
        <v>63</v>
      </c>
      <c r="L1479" s="2" t="s">
        <v>176</v>
      </c>
      <c r="N1479" t="s">
        <v>3440</v>
      </c>
      <c r="O1479" s="3">
        <v>45306</v>
      </c>
      <c r="P1479" s="2">
        <f t="shared" ca="1" si="44"/>
        <v>18</v>
      </c>
      <c r="Q1479" s="2">
        <f t="shared" ca="1" si="45"/>
        <v>214</v>
      </c>
      <c r="R1479" s="9">
        <f ca="1">ROUNDUP(YEARFRAC(tSeniority_Bonus[[#This Row],[DOH]],TODAY())*12,0)</f>
        <v>215</v>
      </c>
      <c r="S1479" s="10">
        <f ca="1">ROUND(tSeniority_Bonus[[#This Row],[YearFrac]]*$S$2,0)</f>
        <v>15695</v>
      </c>
      <c r="T1479" s="10">
        <f ca="1">IF(tSeniority_Bonus[[#This Row],[YearFrac]]*$S$2&lt;$S$3,$S$3,IF(tSeniority_Bonus[[#This Row],[YearFrac]]*$S$2&gt;$S$4,$S$4,tSeniority_Bonus[[#This Row],[YearFrac]]*$S$2))</f>
        <v>15695</v>
      </c>
      <c r="U1479" s="10">
        <f ca="1">IF(tSeniority_Bonus[[#This Row],[YearFrac]]*$S$2&lt;$S$3,$S$3,tSeniority_Bonus[[#This Row],[YearFrac]]*$S$2)</f>
        <v>15695</v>
      </c>
    </row>
    <row r="1480" spans="1:21">
      <c r="A1480" s="2">
        <v>1479264</v>
      </c>
      <c r="B1480" s="2">
        <v>1472</v>
      </c>
      <c r="C1480" s="2">
        <v>1472</v>
      </c>
      <c r="D1480" s="2" t="s">
        <v>1706</v>
      </c>
      <c r="E1480" s="3">
        <v>38852</v>
      </c>
      <c r="F1480" s="2" t="s">
        <v>246</v>
      </c>
      <c r="G1480" s="2" t="s">
        <v>15</v>
      </c>
      <c r="H1480" s="3">
        <v>45941</v>
      </c>
      <c r="K1480" s="2" t="s">
        <v>32</v>
      </c>
      <c r="L1480" s="2" t="s">
        <v>71</v>
      </c>
      <c r="N1480" t="s">
        <v>3440</v>
      </c>
      <c r="O1480" s="3">
        <v>45306</v>
      </c>
      <c r="P1480" s="2">
        <f t="shared" ca="1" si="44"/>
        <v>18</v>
      </c>
      <c r="Q1480" s="2">
        <f t="shared" ca="1" si="45"/>
        <v>214</v>
      </c>
      <c r="R1480" s="9">
        <f ca="1">ROUNDUP(YEARFRAC(tSeniority_Bonus[[#This Row],[DOH]],TODAY())*12,0)</f>
        <v>215</v>
      </c>
      <c r="S1480" s="10">
        <f ca="1">ROUND(tSeniority_Bonus[[#This Row],[YearFrac]]*$S$2,0)</f>
        <v>15695</v>
      </c>
      <c r="T1480" s="10">
        <f ca="1">IF(tSeniority_Bonus[[#This Row],[YearFrac]]*$S$2&lt;$S$3,$S$3,IF(tSeniority_Bonus[[#This Row],[YearFrac]]*$S$2&gt;$S$4,$S$4,tSeniority_Bonus[[#This Row],[YearFrac]]*$S$2))</f>
        <v>15695</v>
      </c>
      <c r="U1480" s="10">
        <f ca="1">IF(tSeniority_Bonus[[#This Row],[YearFrac]]*$S$2&lt;$S$3,$S$3,tSeniority_Bonus[[#This Row],[YearFrac]]*$S$2)</f>
        <v>15695</v>
      </c>
    </row>
    <row r="1481" spans="1:21">
      <c r="A1481" s="2">
        <v>1475811</v>
      </c>
      <c r="B1481" s="2">
        <v>1473</v>
      </c>
      <c r="C1481" s="2">
        <v>1473</v>
      </c>
      <c r="D1481" s="2" t="s">
        <v>1707</v>
      </c>
      <c r="E1481" s="3">
        <v>38852</v>
      </c>
      <c r="F1481" s="2" t="s">
        <v>322</v>
      </c>
      <c r="G1481" s="2" t="s">
        <v>15</v>
      </c>
      <c r="H1481" s="3">
        <v>45090</v>
      </c>
      <c r="K1481" s="2" t="s">
        <v>69</v>
      </c>
      <c r="L1481" s="2" t="s">
        <v>257</v>
      </c>
      <c r="N1481" t="s">
        <v>3440</v>
      </c>
      <c r="O1481" s="3">
        <v>45306</v>
      </c>
      <c r="P1481" s="2">
        <f t="shared" ref="P1481:P1544" ca="1" si="46">ROUNDUP((TODAY()-E1481)/365.25,0)</f>
        <v>18</v>
      </c>
      <c r="Q1481" s="2">
        <f t="shared" ref="Q1481:Q1544" ca="1" si="47">DATEDIF(E1481,TODAY(),"M")</f>
        <v>214</v>
      </c>
      <c r="R1481" s="9">
        <f ca="1">ROUNDUP(YEARFRAC(tSeniority_Bonus[[#This Row],[DOH]],TODAY())*12,0)</f>
        <v>215</v>
      </c>
      <c r="S1481" s="10">
        <f ca="1">ROUND(tSeniority_Bonus[[#This Row],[YearFrac]]*$S$2,0)</f>
        <v>15695</v>
      </c>
      <c r="T1481" s="10">
        <f ca="1">IF(tSeniority_Bonus[[#This Row],[YearFrac]]*$S$2&lt;$S$3,$S$3,IF(tSeniority_Bonus[[#This Row],[YearFrac]]*$S$2&gt;$S$4,$S$4,tSeniority_Bonus[[#This Row],[YearFrac]]*$S$2))</f>
        <v>15695</v>
      </c>
      <c r="U1481" s="10">
        <f ca="1">IF(tSeniority_Bonus[[#This Row],[YearFrac]]*$S$2&lt;$S$3,$S$3,tSeniority_Bonus[[#This Row],[YearFrac]]*$S$2)</f>
        <v>15695</v>
      </c>
    </row>
    <row r="1482" spans="1:21">
      <c r="A1482" s="2">
        <v>1479227</v>
      </c>
      <c r="B1482" s="2">
        <v>1474</v>
      </c>
      <c r="C1482" s="2">
        <v>1474</v>
      </c>
      <c r="D1482" s="2" t="s">
        <v>1708</v>
      </c>
      <c r="E1482" s="3">
        <v>38852</v>
      </c>
      <c r="F1482" s="2" t="s">
        <v>322</v>
      </c>
      <c r="G1482" s="2" t="s">
        <v>15</v>
      </c>
      <c r="H1482" s="3">
        <v>45709</v>
      </c>
      <c r="K1482" s="2" t="s">
        <v>29</v>
      </c>
      <c r="L1482" s="2" t="s">
        <v>191</v>
      </c>
      <c r="N1482" t="s">
        <v>3440</v>
      </c>
      <c r="O1482" s="3">
        <v>45306</v>
      </c>
      <c r="P1482" s="2">
        <f t="shared" ca="1" si="46"/>
        <v>18</v>
      </c>
      <c r="Q1482" s="2">
        <f t="shared" ca="1" si="47"/>
        <v>214</v>
      </c>
      <c r="R1482" s="9">
        <f ca="1">ROUNDUP(YEARFRAC(tSeniority_Bonus[[#This Row],[DOH]],TODAY())*12,0)</f>
        <v>215</v>
      </c>
      <c r="S1482" s="10">
        <f ca="1">ROUND(tSeniority_Bonus[[#This Row],[YearFrac]]*$S$2,0)</f>
        <v>15695</v>
      </c>
      <c r="T1482" s="10">
        <f ca="1">IF(tSeniority_Bonus[[#This Row],[YearFrac]]*$S$2&lt;$S$3,$S$3,IF(tSeniority_Bonus[[#This Row],[YearFrac]]*$S$2&gt;$S$4,$S$4,tSeniority_Bonus[[#This Row],[YearFrac]]*$S$2))</f>
        <v>15695</v>
      </c>
      <c r="U1482" s="10">
        <f ca="1">IF(tSeniority_Bonus[[#This Row],[YearFrac]]*$S$2&lt;$S$3,$S$3,tSeniority_Bonus[[#This Row],[YearFrac]]*$S$2)</f>
        <v>15695</v>
      </c>
    </row>
    <row r="1483" spans="1:21">
      <c r="A1483" s="2">
        <v>1479260</v>
      </c>
      <c r="B1483" s="2">
        <v>1475</v>
      </c>
      <c r="C1483" s="2">
        <v>1475</v>
      </c>
      <c r="D1483" s="2" t="s">
        <v>1709</v>
      </c>
      <c r="E1483" s="3">
        <v>38852</v>
      </c>
      <c r="F1483" s="2" t="s">
        <v>19</v>
      </c>
      <c r="G1483" s="2" t="s">
        <v>638</v>
      </c>
      <c r="H1483" s="3">
        <v>45059</v>
      </c>
      <c r="K1483" s="2" t="s">
        <v>52</v>
      </c>
      <c r="L1483" s="2" t="s">
        <v>403</v>
      </c>
      <c r="N1483" t="s">
        <v>3440</v>
      </c>
      <c r="O1483" s="3">
        <v>45306</v>
      </c>
      <c r="P1483" s="2">
        <f t="shared" ca="1" si="46"/>
        <v>18</v>
      </c>
      <c r="Q1483" s="2">
        <f t="shared" ca="1" si="47"/>
        <v>214</v>
      </c>
      <c r="R1483" s="9">
        <f ca="1">ROUNDUP(YEARFRAC(tSeniority_Bonus[[#This Row],[DOH]],TODAY())*12,0)</f>
        <v>215</v>
      </c>
      <c r="S1483" s="10">
        <f ca="1">ROUND(tSeniority_Bonus[[#This Row],[YearFrac]]*$S$2,0)</f>
        <v>15695</v>
      </c>
      <c r="T1483" s="10">
        <f ca="1">IF(tSeniority_Bonus[[#This Row],[YearFrac]]*$S$2&lt;$S$3,$S$3,IF(tSeniority_Bonus[[#This Row],[YearFrac]]*$S$2&gt;$S$4,$S$4,tSeniority_Bonus[[#This Row],[YearFrac]]*$S$2))</f>
        <v>15695</v>
      </c>
      <c r="U1483" s="10">
        <f ca="1">IF(tSeniority_Bonus[[#This Row],[YearFrac]]*$S$2&lt;$S$3,$S$3,tSeniority_Bonus[[#This Row],[YearFrac]]*$S$2)</f>
        <v>15695</v>
      </c>
    </row>
    <row r="1484" spans="1:21">
      <c r="A1484" s="2">
        <v>1479253</v>
      </c>
      <c r="B1484" s="2">
        <v>1476</v>
      </c>
      <c r="C1484" s="2">
        <v>1476</v>
      </c>
      <c r="D1484" s="2" t="s">
        <v>1710</v>
      </c>
      <c r="E1484" s="3">
        <v>38852</v>
      </c>
      <c r="F1484" s="2" t="s">
        <v>322</v>
      </c>
      <c r="G1484" s="2" t="s">
        <v>15</v>
      </c>
      <c r="H1484" s="3">
        <v>45709</v>
      </c>
      <c r="K1484" s="2" t="s">
        <v>52</v>
      </c>
      <c r="L1484" s="2" t="s">
        <v>116</v>
      </c>
      <c r="N1484" t="s">
        <v>3440</v>
      </c>
      <c r="O1484" s="3">
        <v>45306</v>
      </c>
      <c r="P1484" s="2">
        <f t="shared" ca="1" si="46"/>
        <v>18</v>
      </c>
      <c r="Q1484" s="2">
        <f t="shared" ca="1" si="47"/>
        <v>214</v>
      </c>
      <c r="R1484" s="9">
        <f ca="1">ROUNDUP(YEARFRAC(tSeniority_Bonus[[#This Row],[DOH]],TODAY())*12,0)</f>
        <v>215</v>
      </c>
      <c r="S1484" s="10">
        <f ca="1">ROUND(tSeniority_Bonus[[#This Row],[YearFrac]]*$S$2,0)</f>
        <v>15695</v>
      </c>
      <c r="T1484" s="10">
        <f ca="1">IF(tSeniority_Bonus[[#This Row],[YearFrac]]*$S$2&lt;$S$3,$S$3,IF(tSeniority_Bonus[[#This Row],[YearFrac]]*$S$2&gt;$S$4,$S$4,tSeniority_Bonus[[#This Row],[YearFrac]]*$S$2))</f>
        <v>15695</v>
      </c>
      <c r="U1484" s="10">
        <f ca="1">IF(tSeniority_Bonus[[#This Row],[YearFrac]]*$S$2&lt;$S$3,$S$3,tSeniority_Bonus[[#This Row],[YearFrac]]*$S$2)</f>
        <v>15695</v>
      </c>
    </row>
    <row r="1485" spans="1:21">
      <c r="A1485" s="2">
        <v>1479266</v>
      </c>
      <c r="B1485" s="2">
        <v>1477</v>
      </c>
      <c r="C1485" s="2">
        <v>1477</v>
      </c>
      <c r="D1485" s="2" t="s">
        <v>1711</v>
      </c>
      <c r="E1485" s="3">
        <v>38852</v>
      </c>
      <c r="F1485" s="2" t="s">
        <v>14</v>
      </c>
      <c r="G1485" s="2" t="s">
        <v>638</v>
      </c>
      <c r="H1485" s="3">
        <v>39583</v>
      </c>
      <c r="K1485" s="2" t="s">
        <v>45</v>
      </c>
      <c r="L1485" s="2" t="s">
        <v>46</v>
      </c>
      <c r="N1485" t="s">
        <v>3440</v>
      </c>
      <c r="O1485" s="3">
        <v>45306</v>
      </c>
      <c r="P1485" s="2">
        <f t="shared" ca="1" si="46"/>
        <v>18</v>
      </c>
      <c r="Q1485" s="2">
        <f t="shared" ca="1" si="47"/>
        <v>214</v>
      </c>
      <c r="R1485" s="9">
        <f ca="1">ROUNDUP(YEARFRAC(tSeniority_Bonus[[#This Row],[DOH]],TODAY())*12,0)</f>
        <v>215</v>
      </c>
      <c r="S1485" s="10">
        <f ca="1">ROUND(tSeniority_Bonus[[#This Row],[YearFrac]]*$S$2,0)</f>
        <v>15695</v>
      </c>
      <c r="T1485" s="10">
        <f ca="1">IF(tSeniority_Bonus[[#This Row],[YearFrac]]*$S$2&lt;$S$3,$S$3,IF(tSeniority_Bonus[[#This Row],[YearFrac]]*$S$2&gt;$S$4,$S$4,tSeniority_Bonus[[#This Row],[YearFrac]]*$S$2))</f>
        <v>15695</v>
      </c>
      <c r="U1485" s="10">
        <f ca="1">IF(tSeniority_Bonus[[#This Row],[YearFrac]]*$S$2&lt;$S$3,$S$3,tSeniority_Bonus[[#This Row],[YearFrac]]*$S$2)</f>
        <v>15695</v>
      </c>
    </row>
    <row r="1486" spans="1:21">
      <c r="A1486" s="2">
        <v>1483183</v>
      </c>
      <c r="B1486" s="2">
        <v>1478</v>
      </c>
      <c r="C1486" s="2">
        <v>1478</v>
      </c>
      <c r="D1486" s="2" t="s">
        <v>1712</v>
      </c>
      <c r="E1486" s="3">
        <v>38867</v>
      </c>
      <c r="F1486" s="2" t="s">
        <v>322</v>
      </c>
      <c r="G1486" s="2" t="s">
        <v>15</v>
      </c>
      <c r="H1486" s="3">
        <v>45709</v>
      </c>
      <c r="K1486" s="2" t="s">
        <v>38</v>
      </c>
      <c r="L1486" s="2" t="s">
        <v>81</v>
      </c>
      <c r="N1486" t="s">
        <v>3440</v>
      </c>
      <c r="O1486" s="3">
        <v>45306</v>
      </c>
      <c r="P1486" s="2">
        <f t="shared" ca="1" si="46"/>
        <v>18</v>
      </c>
      <c r="Q1486" s="2">
        <f t="shared" ca="1" si="47"/>
        <v>214</v>
      </c>
      <c r="R1486" s="9">
        <f ca="1">ROUNDUP(YEARFRAC(tSeniority_Bonus[[#This Row],[DOH]],TODAY())*12,0)</f>
        <v>215</v>
      </c>
      <c r="S1486" s="10">
        <f ca="1">ROUND(tSeniority_Bonus[[#This Row],[YearFrac]]*$S$2,0)</f>
        <v>15695</v>
      </c>
      <c r="T1486" s="10">
        <f ca="1">IF(tSeniority_Bonus[[#This Row],[YearFrac]]*$S$2&lt;$S$3,$S$3,IF(tSeniority_Bonus[[#This Row],[YearFrac]]*$S$2&gt;$S$4,$S$4,tSeniority_Bonus[[#This Row],[YearFrac]]*$S$2))</f>
        <v>15695</v>
      </c>
      <c r="U1486" s="10">
        <f ca="1">IF(tSeniority_Bonus[[#This Row],[YearFrac]]*$S$2&lt;$S$3,$S$3,tSeniority_Bonus[[#This Row],[YearFrac]]*$S$2)</f>
        <v>15695</v>
      </c>
    </row>
    <row r="1487" spans="1:21">
      <c r="A1487" s="2">
        <v>1483184</v>
      </c>
      <c r="B1487" s="2">
        <v>1479</v>
      </c>
      <c r="C1487" s="2">
        <v>1479</v>
      </c>
      <c r="D1487" s="2" t="s">
        <v>1713</v>
      </c>
      <c r="E1487" s="3">
        <v>38867</v>
      </c>
      <c r="F1487" s="2" t="s">
        <v>246</v>
      </c>
      <c r="G1487" s="2" t="s">
        <v>15</v>
      </c>
      <c r="H1487" s="3">
        <v>46247</v>
      </c>
      <c r="J1487" s="2" t="s">
        <v>60</v>
      </c>
      <c r="K1487" s="2" t="s">
        <v>29</v>
      </c>
      <c r="L1487" s="2" t="s">
        <v>249</v>
      </c>
      <c r="N1487" t="s">
        <v>3440</v>
      </c>
      <c r="O1487" s="3">
        <v>45306</v>
      </c>
      <c r="P1487" s="2">
        <f t="shared" ca="1" si="46"/>
        <v>18</v>
      </c>
      <c r="Q1487" s="2">
        <f t="shared" ca="1" si="47"/>
        <v>214</v>
      </c>
      <c r="R1487" s="9">
        <f ca="1">ROUNDUP(YEARFRAC(tSeniority_Bonus[[#This Row],[DOH]],TODAY())*12,0)</f>
        <v>215</v>
      </c>
      <c r="S1487" s="10">
        <f ca="1">ROUND(tSeniority_Bonus[[#This Row],[YearFrac]]*$S$2,0)</f>
        <v>15695</v>
      </c>
      <c r="T1487" s="10">
        <f ca="1">IF(tSeniority_Bonus[[#This Row],[YearFrac]]*$S$2&lt;$S$3,$S$3,IF(tSeniority_Bonus[[#This Row],[YearFrac]]*$S$2&gt;$S$4,$S$4,tSeniority_Bonus[[#This Row],[YearFrac]]*$S$2))</f>
        <v>15695</v>
      </c>
      <c r="U1487" s="10">
        <f ca="1">IF(tSeniority_Bonus[[#This Row],[YearFrac]]*$S$2&lt;$S$3,$S$3,tSeniority_Bonus[[#This Row],[YearFrac]]*$S$2)</f>
        <v>15695</v>
      </c>
    </row>
    <row r="1488" spans="1:21">
      <c r="A1488" s="2">
        <v>1483174</v>
      </c>
      <c r="B1488" s="2">
        <v>1480</v>
      </c>
      <c r="C1488" s="2">
        <v>1480</v>
      </c>
      <c r="D1488" s="2" t="s">
        <v>1714</v>
      </c>
      <c r="E1488" s="3">
        <v>38867</v>
      </c>
      <c r="F1488" s="2" t="s">
        <v>322</v>
      </c>
      <c r="G1488" s="2" t="s">
        <v>15</v>
      </c>
      <c r="H1488" s="3">
        <v>45434</v>
      </c>
      <c r="K1488" s="2" t="s">
        <v>65</v>
      </c>
      <c r="L1488" s="2" t="s">
        <v>362</v>
      </c>
      <c r="N1488" t="s">
        <v>3440</v>
      </c>
      <c r="O1488" s="3">
        <v>45306</v>
      </c>
      <c r="P1488" s="2">
        <f t="shared" ca="1" si="46"/>
        <v>18</v>
      </c>
      <c r="Q1488" s="2">
        <f t="shared" ca="1" si="47"/>
        <v>214</v>
      </c>
      <c r="R1488" s="9">
        <f ca="1">ROUNDUP(YEARFRAC(tSeniority_Bonus[[#This Row],[DOH]],TODAY())*12,0)</f>
        <v>215</v>
      </c>
      <c r="S1488" s="10">
        <f ca="1">ROUND(tSeniority_Bonus[[#This Row],[YearFrac]]*$S$2,0)</f>
        <v>15695</v>
      </c>
      <c r="T1488" s="10">
        <f ca="1">IF(tSeniority_Bonus[[#This Row],[YearFrac]]*$S$2&lt;$S$3,$S$3,IF(tSeniority_Bonus[[#This Row],[YearFrac]]*$S$2&gt;$S$4,$S$4,tSeniority_Bonus[[#This Row],[YearFrac]]*$S$2))</f>
        <v>15695</v>
      </c>
      <c r="U1488" s="10">
        <f ca="1">IF(tSeniority_Bonus[[#This Row],[YearFrac]]*$S$2&lt;$S$3,$S$3,tSeniority_Bonus[[#This Row],[YearFrac]]*$S$2)</f>
        <v>15695</v>
      </c>
    </row>
    <row r="1489" spans="1:21">
      <c r="A1489" s="2">
        <v>1483171</v>
      </c>
      <c r="B1489" s="2">
        <v>1481</v>
      </c>
      <c r="C1489" s="2">
        <v>1481</v>
      </c>
      <c r="D1489" s="2" t="s">
        <v>1715</v>
      </c>
      <c r="E1489" s="3">
        <v>38867</v>
      </c>
      <c r="F1489" s="2" t="s">
        <v>322</v>
      </c>
      <c r="G1489" s="2" t="s">
        <v>15</v>
      </c>
      <c r="H1489" s="3">
        <v>45434</v>
      </c>
      <c r="K1489" s="2" t="s">
        <v>63</v>
      </c>
      <c r="L1489" s="2" t="s">
        <v>17</v>
      </c>
      <c r="N1489" t="s">
        <v>3440</v>
      </c>
      <c r="O1489" s="3">
        <v>45306</v>
      </c>
      <c r="P1489" s="2">
        <f t="shared" ca="1" si="46"/>
        <v>18</v>
      </c>
      <c r="Q1489" s="2">
        <f t="shared" ca="1" si="47"/>
        <v>214</v>
      </c>
      <c r="R1489" s="9">
        <f ca="1">ROUNDUP(YEARFRAC(tSeniority_Bonus[[#This Row],[DOH]],TODAY())*12,0)</f>
        <v>215</v>
      </c>
      <c r="S1489" s="10">
        <f ca="1">ROUND(tSeniority_Bonus[[#This Row],[YearFrac]]*$S$2,0)</f>
        <v>15695</v>
      </c>
      <c r="T1489" s="10">
        <f ca="1">IF(tSeniority_Bonus[[#This Row],[YearFrac]]*$S$2&lt;$S$3,$S$3,IF(tSeniority_Bonus[[#This Row],[YearFrac]]*$S$2&gt;$S$4,$S$4,tSeniority_Bonus[[#This Row],[YearFrac]]*$S$2))</f>
        <v>15695</v>
      </c>
      <c r="U1489" s="10">
        <f ca="1">IF(tSeniority_Bonus[[#This Row],[YearFrac]]*$S$2&lt;$S$3,$S$3,tSeniority_Bonus[[#This Row],[YearFrac]]*$S$2)</f>
        <v>15695</v>
      </c>
    </row>
    <row r="1490" spans="1:21">
      <c r="A1490" s="2">
        <v>1483180</v>
      </c>
      <c r="B1490" s="2">
        <v>1482</v>
      </c>
      <c r="C1490" s="2">
        <v>1482</v>
      </c>
      <c r="D1490" s="2" t="s">
        <v>1716</v>
      </c>
      <c r="E1490" s="3">
        <v>38867</v>
      </c>
      <c r="F1490" s="2" t="s">
        <v>211</v>
      </c>
      <c r="G1490" s="2" t="s">
        <v>15</v>
      </c>
      <c r="H1490" s="3">
        <v>45434</v>
      </c>
      <c r="K1490" s="2" t="s">
        <v>54</v>
      </c>
      <c r="L1490" s="2" t="s">
        <v>46</v>
      </c>
      <c r="N1490" t="s">
        <v>3440</v>
      </c>
      <c r="O1490" s="3">
        <v>45306</v>
      </c>
      <c r="P1490" s="2">
        <f t="shared" ca="1" si="46"/>
        <v>18</v>
      </c>
      <c r="Q1490" s="2">
        <f t="shared" ca="1" si="47"/>
        <v>214</v>
      </c>
      <c r="R1490" s="9">
        <f ca="1">ROUNDUP(YEARFRAC(tSeniority_Bonus[[#This Row],[DOH]],TODAY())*12,0)</f>
        <v>215</v>
      </c>
      <c r="S1490" s="10">
        <f ca="1">ROUND(tSeniority_Bonus[[#This Row],[YearFrac]]*$S$2,0)</f>
        <v>15695</v>
      </c>
      <c r="T1490" s="10">
        <f ca="1">IF(tSeniority_Bonus[[#This Row],[YearFrac]]*$S$2&lt;$S$3,$S$3,IF(tSeniority_Bonus[[#This Row],[YearFrac]]*$S$2&gt;$S$4,$S$4,tSeniority_Bonus[[#This Row],[YearFrac]]*$S$2))</f>
        <v>15695</v>
      </c>
      <c r="U1490" s="10">
        <f ca="1">IF(tSeniority_Bonus[[#This Row],[YearFrac]]*$S$2&lt;$S$3,$S$3,tSeniority_Bonus[[#This Row],[YearFrac]]*$S$2)</f>
        <v>15695</v>
      </c>
    </row>
    <row r="1491" spans="1:21">
      <c r="A1491" s="2">
        <v>1483176</v>
      </c>
      <c r="B1491" s="2">
        <v>1483</v>
      </c>
      <c r="C1491" s="2">
        <v>1483</v>
      </c>
      <c r="D1491" s="2" t="s">
        <v>1717</v>
      </c>
      <c r="E1491" s="3">
        <v>38867</v>
      </c>
      <c r="F1491" s="2" t="s">
        <v>322</v>
      </c>
      <c r="G1491" s="2" t="s">
        <v>15</v>
      </c>
      <c r="H1491" s="3">
        <v>39598</v>
      </c>
      <c r="J1491" s="2" t="s">
        <v>60</v>
      </c>
      <c r="K1491" s="2" t="s">
        <v>135</v>
      </c>
      <c r="L1491" s="2" t="s">
        <v>346</v>
      </c>
      <c r="N1491" t="s">
        <v>3440</v>
      </c>
      <c r="O1491" s="3">
        <v>45306</v>
      </c>
      <c r="P1491" s="2">
        <f t="shared" ca="1" si="46"/>
        <v>18</v>
      </c>
      <c r="Q1491" s="2">
        <f t="shared" ca="1" si="47"/>
        <v>214</v>
      </c>
      <c r="R1491" s="9">
        <f ca="1">ROUNDUP(YEARFRAC(tSeniority_Bonus[[#This Row],[DOH]],TODAY())*12,0)</f>
        <v>215</v>
      </c>
      <c r="S1491" s="10">
        <f ca="1">ROUND(tSeniority_Bonus[[#This Row],[YearFrac]]*$S$2,0)</f>
        <v>15695</v>
      </c>
      <c r="T1491" s="10">
        <f ca="1">IF(tSeniority_Bonus[[#This Row],[YearFrac]]*$S$2&lt;$S$3,$S$3,IF(tSeniority_Bonus[[#This Row],[YearFrac]]*$S$2&gt;$S$4,$S$4,tSeniority_Bonus[[#This Row],[YearFrac]]*$S$2))</f>
        <v>15695</v>
      </c>
      <c r="U1491" s="10">
        <f ca="1">IF(tSeniority_Bonus[[#This Row],[YearFrac]]*$S$2&lt;$S$3,$S$3,tSeniority_Bonus[[#This Row],[YearFrac]]*$S$2)</f>
        <v>15695</v>
      </c>
    </row>
    <row r="1492" spans="1:21">
      <c r="A1492" s="2">
        <v>1488009</v>
      </c>
      <c r="B1492" s="2">
        <v>1484</v>
      </c>
      <c r="C1492" s="2">
        <v>1484</v>
      </c>
      <c r="D1492" s="2" t="s">
        <v>1718</v>
      </c>
      <c r="E1492" s="3">
        <v>38886</v>
      </c>
      <c r="F1492" s="2" t="s">
        <v>211</v>
      </c>
      <c r="G1492" s="2" t="s">
        <v>15</v>
      </c>
      <c r="H1492" s="3">
        <v>45455</v>
      </c>
      <c r="K1492" s="2" t="s">
        <v>38</v>
      </c>
      <c r="L1492" s="2" t="s">
        <v>67</v>
      </c>
      <c r="N1492" t="s">
        <v>3440</v>
      </c>
      <c r="O1492" s="3">
        <v>45306</v>
      </c>
      <c r="P1492" s="2">
        <f t="shared" ca="1" si="46"/>
        <v>18</v>
      </c>
      <c r="Q1492" s="2">
        <f t="shared" ca="1" si="47"/>
        <v>213</v>
      </c>
      <c r="R1492" s="9">
        <f ca="1">ROUNDUP(YEARFRAC(tSeniority_Bonus[[#This Row],[DOH]],TODAY())*12,0)</f>
        <v>214</v>
      </c>
      <c r="S1492" s="10">
        <f ca="1">ROUND(tSeniority_Bonus[[#This Row],[YearFrac]]*$S$2,0)</f>
        <v>15622</v>
      </c>
      <c r="T1492" s="10">
        <f ca="1">IF(tSeniority_Bonus[[#This Row],[YearFrac]]*$S$2&lt;$S$3,$S$3,IF(tSeniority_Bonus[[#This Row],[YearFrac]]*$S$2&gt;$S$4,$S$4,tSeniority_Bonus[[#This Row],[YearFrac]]*$S$2))</f>
        <v>15622</v>
      </c>
      <c r="U1492" s="10">
        <f ca="1">IF(tSeniority_Bonus[[#This Row],[YearFrac]]*$S$2&lt;$S$3,$S$3,tSeniority_Bonus[[#This Row],[YearFrac]]*$S$2)</f>
        <v>15622</v>
      </c>
    </row>
    <row r="1493" spans="1:21">
      <c r="A1493" s="2">
        <v>1487754</v>
      </c>
      <c r="B1493" s="2">
        <v>1485</v>
      </c>
      <c r="C1493" s="2">
        <v>1485</v>
      </c>
      <c r="D1493" s="2" t="s">
        <v>1719</v>
      </c>
      <c r="E1493" s="3">
        <v>38887</v>
      </c>
      <c r="F1493" s="2" t="s">
        <v>24</v>
      </c>
      <c r="G1493" s="2" t="s">
        <v>638</v>
      </c>
      <c r="H1493" s="3">
        <v>46150</v>
      </c>
      <c r="K1493" s="2" t="s">
        <v>126</v>
      </c>
      <c r="L1493" s="2" t="s">
        <v>233</v>
      </c>
      <c r="N1493" t="s">
        <v>3440</v>
      </c>
      <c r="O1493" s="3">
        <v>45306</v>
      </c>
      <c r="P1493" s="2">
        <f t="shared" ca="1" si="46"/>
        <v>18</v>
      </c>
      <c r="Q1493" s="2">
        <f t="shared" ca="1" si="47"/>
        <v>213</v>
      </c>
      <c r="R1493" s="9">
        <f ca="1">ROUNDUP(YEARFRAC(tSeniority_Bonus[[#This Row],[DOH]],TODAY())*12,0)</f>
        <v>214</v>
      </c>
      <c r="S1493" s="10">
        <f ca="1">ROUND(tSeniority_Bonus[[#This Row],[YearFrac]]*$S$2,0)</f>
        <v>15622</v>
      </c>
      <c r="T1493" s="10">
        <f ca="1">IF(tSeniority_Bonus[[#This Row],[YearFrac]]*$S$2&lt;$S$3,$S$3,IF(tSeniority_Bonus[[#This Row],[YearFrac]]*$S$2&gt;$S$4,$S$4,tSeniority_Bonus[[#This Row],[YearFrac]]*$S$2))</f>
        <v>15622</v>
      </c>
      <c r="U1493" s="10">
        <f ca="1">IF(tSeniority_Bonus[[#This Row],[YearFrac]]*$S$2&lt;$S$3,$S$3,tSeniority_Bonus[[#This Row],[YearFrac]]*$S$2)</f>
        <v>15622</v>
      </c>
    </row>
    <row r="1494" spans="1:21">
      <c r="A1494" s="2">
        <v>1487765</v>
      </c>
      <c r="B1494" s="2">
        <v>1486</v>
      </c>
      <c r="C1494" s="2">
        <v>1486</v>
      </c>
      <c r="D1494" s="2" t="s">
        <v>1720</v>
      </c>
      <c r="E1494" s="3">
        <v>38887</v>
      </c>
      <c r="F1494" s="2" t="s">
        <v>322</v>
      </c>
      <c r="G1494" s="2" t="s">
        <v>15</v>
      </c>
      <c r="H1494" s="3">
        <v>45877</v>
      </c>
      <c r="K1494" s="2" t="s">
        <v>63</v>
      </c>
      <c r="L1494" s="2" t="s">
        <v>50</v>
      </c>
      <c r="N1494" t="s">
        <v>3440</v>
      </c>
      <c r="O1494" s="3">
        <v>45306</v>
      </c>
      <c r="P1494" s="2">
        <f t="shared" ca="1" si="46"/>
        <v>18</v>
      </c>
      <c r="Q1494" s="2">
        <f t="shared" ca="1" si="47"/>
        <v>213</v>
      </c>
      <c r="R1494" s="9">
        <f ca="1">ROUNDUP(YEARFRAC(tSeniority_Bonus[[#This Row],[DOH]],TODAY())*12,0)</f>
        <v>214</v>
      </c>
      <c r="S1494" s="10">
        <f ca="1">ROUND(tSeniority_Bonus[[#This Row],[YearFrac]]*$S$2,0)</f>
        <v>15622</v>
      </c>
      <c r="T1494" s="10">
        <f ca="1">IF(tSeniority_Bonus[[#This Row],[YearFrac]]*$S$2&lt;$S$3,$S$3,IF(tSeniority_Bonus[[#This Row],[YearFrac]]*$S$2&gt;$S$4,$S$4,tSeniority_Bonus[[#This Row],[YearFrac]]*$S$2))</f>
        <v>15622</v>
      </c>
      <c r="U1494" s="10">
        <f ca="1">IF(tSeniority_Bonus[[#This Row],[YearFrac]]*$S$2&lt;$S$3,$S$3,tSeniority_Bonus[[#This Row],[YearFrac]]*$S$2)</f>
        <v>15622</v>
      </c>
    </row>
    <row r="1495" spans="1:21">
      <c r="A1495" s="2">
        <v>1483173</v>
      </c>
      <c r="B1495" s="2">
        <v>1487</v>
      </c>
      <c r="C1495" s="2">
        <v>1487</v>
      </c>
      <c r="D1495" s="2" t="s">
        <v>1721</v>
      </c>
      <c r="E1495" s="3">
        <v>38887</v>
      </c>
      <c r="F1495" s="2" t="s">
        <v>246</v>
      </c>
      <c r="G1495" s="2" t="s">
        <v>15</v>
      </c>
      <c r="H1495" s="3">
        <v>45819</v>
      </c>
      <c r="K1495" s="2" t="s">
        <v>43</v>
      </c>
      <c r="L1495" s="2" t="s">
        <v>242</v>
      </c>
      <c r="N1495" t="s">
        <v>3440</v>
      </c>
      <c r="O1495" s="3">
        <v>45306</v>
      </c>
      <c r="P1495" s="2">
        <f t="shared" ca="1" si="46"/>
        <v>18</v>
      </c>
      <c r="Q1495" s="2">
        <f t="shared" ca="1" si="47"/>
        <v>213</v>
      </c>
      <c r="R1495" s="9">
        <f ca="1">ROUNDUP(YEARFRAC(tSeniority_Bonus[[#This Row],[DOH]],TODAY())*12,0)</f>
        <v>214</v>
      </c>
      <c r="S1495" s="10">
        <f ca="1">ROUND(tSeniority_Bonus[[#This Row],[YearFrac]]*$S$2,0)</f>
        <v>15622</v>
      </c>
      <c r="T1495" s="10">
        <f ca="1">IF(tSeniority_Bonus[[#This Row],[YearFrac]]*$S$2&lt;$S$3,$S$3,IF(tSeniority_Bonus[[#This Row],[YearFrac]]*$S$2&gt;$S$4,$S$4,tSeniority_Bonus[[#This Row],[YearFrac]]*$S$2))</f>
        <v>15622</v>
      </c>
      <c r="U1495" s="10">
        <f ca="1">IF(tSeniority_Bonus[[#This Row],[YearFrac]]*$S$2&lt;$S$3,$S$3,tSeniority_Bonus[[#This Row],[YearFrac]]*$S$2)</f>
        <v>15622</v>
      </c>
    </row>
    <row r="1496" spans="1:21">
      <c r="A1496" s="2">
        <v>1487758</v>
      </c>
      <c r="B1496" s="2">
        <v>1488</v>
      </c>
      <c r="C1496" s="2">
        <v>1488</v>
      </c>
      <c r="D1496" s="2" t="s">
        <v>1722</v>
      </c>
      <c r="E1496" s="3">
        <v>38887</v>
      </c>
      <c r="F1496" s="2" t="s">
        <v>322</v>
      </c>
      <c r="G1496" s="2" t="s">
        <v>15</v>
      </c>
      <c r="H1496" s="3">
        <v>39618</v>
      </c>
      <c r="K1496" s="2" t="s">
        <v>135</v>
      </c>
      <c r="L1496" s="2" t="s">
        <v>39</v>
      </c>
      <c r="N1496" t="s">
        <v>3440</v>
      </c>
      <c r="O1496" s="3">
        <v>45306</v>
      </c>
      <c r="P1496" s="2">
        <f t="shared" ca="1" si="46"/>
        <v>18</v>
      </c>
      <c r="Q1496" s="2">
        <f t="shared" ca="1" si="47"/>
        <v>213</v>
      </c>
      <c r="R1496" s="9">
        <f ca="1">ROUNDUP(YEARFRAC(tSeniority_Bonus[[#This Row],[DOH]],TODAY())*12,0)</f>
        <v>214</v>
      </c>
      <c r="S1496" s="10">
        <f ca="1">ROUND(tSeniority_Bonus[[#This Row],[YearFrac]]*$S$2,0)</f>
        <v>15622</v>
      </c>
      <c r="T1496" s="10">
        <f ca="1">IF(tSeniority_Bonus[[#This Row],[YearFrac]]*$S$2&lt;$S$3,$S$3,IF(tSeniority_Bonus[[#This Row],[YearFrac]]*$S$2&gt;$S$4,$S$4,tSeniority_Bonus[[#This Row],[YearFrac]]*$S$2))</f>
        <v>15622</v>
      </c>
      <c r="U1496" s="10">
        <f ca="1">IF(tSeniority_Bonus[[#This Row],[YearFrac]]*$S$2&lt;$S$3,$S$3,tSeniority_Bonus[[#This Row],[YearFrac]]*$S$2)</f>
        <v>15622</v>
      </c>
    </row>
    <row r="1497" spans="1:21">
      <c r="A1497" s="2">
        <v>1487761</v>
      </c>
      <c r="B1497" s="2">
        <v>1489</v>
      </c>
      <c r="C1497" s="2">
        <v>1489</v>
      </c>
      <c r="D1497" s="2" t="s">
        <v>1723</v>
      </c>
      <c r="E1497" s="3">
        <v>38887</v>
      </c>
      <c r="F1497" s="2" t="s">
        <v>211</v>
      </c>
      <c r="G1497" s="2" t="s">
        <v>15</v>
      </c>
      <c r="H1497" s="3">
        <v>45488</v>
      </c>
      <c r="K1497" s="2" t="s">
        <v>135</v>
      </c>
      <c r="L1497" s="2" t="s">
        <v>1095</v>
      </c>
      <c r="N1497" t="s">
        <v>3440</v>
      </c>
      <c r="O1497" s="3">
        <v>45306</v>
      </c>
      <c r="P1497" s="2">
        <f t="shared" ca="1" si="46"/>
        <v>18</v>
      </c>
      <c r="Q1497" s="2">
        <f t="shared" ca="1" si="47"/>
        <v>213</v>
      </c>
      <c r="R1497" s="9">
        <f ca="1">ROUNDUP(YEARFRAC(tSeniority_Bonus[[#This Row],[DOH]],TODAY())*12,0)</f>
        <v>214</v>
      </c>
      <c r="S1497" s="10">
        <f ca="1">ROUND(tSeniority_Bonus[[#This Row],[YearFrac]]*$S$2,0)</f>
        <v>15622</v>
      </c>
      <c r="T1497" s="10">
        <f ca="1">IF(tSeniority_Bonus[[#This Row],[YearFrac]]*$S$2&lt;$S$3,$S$3,IF(tSeniority_Bonus[[#This Row],[YearFrac]]*$S$2&gt;$S$4,$S$4,tSeniority_Bonus[[#This Row],[YearFrac]]*$S$2))</f>
        <v>15622</v>
      </c>
      <c r="U1497" s="10">
        <f ca="1">IF(tSeniority_Bonus[[#This Row],[YearFrac]]*$S$2&lt;$S$3,$S$3,tSeniority_Bonus[[#This Row],[YearFrac]]*$S$2)</f>
        <v>15622</v>
      </c>
    </row>
    <row r="1498" spans="1:21">
      <c r="A1498" s="2">
        <v>1495583</v>
      </c>
      <c r="B1498" s="2">
        <v>1490</v>
      </c>
      <c r="C1498" s="2">
        <v>1490</v>
      </c>
      <c r="D1498" s="2" t="s">
        <v>1724</v>
      </c>
      <c r="E1498" s="3">
        <v>38908</v>
      </c>
      <c r="F1498" s="2" t="s">
        <v>246</v>
      </c>
      <c r="G1498" s="2" t="s">
        <v>15</v>
      </c>
      <c r="H1498" s="3">
        <v>45455</v>
      </c>
      <c r="K1498" s="2" t="s">
        <v>135</v>
      </c>
      <c r="L1498" s="2" t="s">
        <v>249</v>
      </c>
      <c r="N1498" t="s">
        <v>3440</v>
      </c>
      <c r="O1498" s="3">
        <v>45306</v>
      </c>
      <c r="P1498" s="2">
        <f t="shared" ca="1" si="46"/>
        <v>18</v>
      </c>
      <c r="Q1498" s="2">
        <f t="shared" ca="1" si="47"/>
        <v>212</v>
      </c>
      <c r="R1498" s="9">
        <f ca="1">ROUNDUP(YEARFRAC(tSeniority_Bonus[[#This Row],[DOH]],TODAY())*12,0)</f>
        <v>213</v>
      </c>
      <c r="S1498" s="10">
        <f ca="1">ROUND(tSeniority_Bonus[[#This Row],[YearFrac]]*$S$2,0)</f>
        <v>15549</v>
      </c>
      <c r="T1498" s="10">
        <f ca="1">IF(tSeniority_Bonus[[#This Row],[YearFrac]]*$S$2&lt;$S$3,$S$3,IF(tSeniority_Bonus[[#This Row],[YearFrac]]*$S$2&gt;$S$4,$S$4,tSeniority_Bonus[[#This Row],[YearFrac]]*$S$2))</f>
        <v>15549</v>
      </c>
      <c r="U1498" s="10">
        <f ca="1">IF(tSeniority_Bonus[[#This Row],[YearFrac]]*$S$2&lt;$S$3,$S$3,tSeniority_Bonus[[#This Row],[YearFrac]]*$S$2)</f>
        <v>15549</v>
      </c>
    </row>
    <row r="1499" spans="1:21">
      <c r="A1499" s="2">
        <v>1495560</v>
      </c>
      <c r="B1499" s="2">
        <v>1491</v>
      </c>
      <c r="C1499" s="2">
        <v>1491</v>
      </c>
      <c r="D1499" s="2" t="s">
        <v>1725</v>
      </c>
      <c r="E1499" s="3">
        <v>38908</v>
      </c>
      <c r="F1499" s="2" t="s">
        <v>28</v>
      </c>
      <c r="G1499" s="2" t="s">
        <v>15</v>
      </c>
      <c r="H1499" s="3">
        <v>44631</v>
      </c>
      <c r="K1499" s="2" t="s">
        <v>80</v>
      </c>
      <c r="L1499" s="2" t="s">
        <v>166</v>
      </c>
      <c r="N1499" t="s">
        <v>3440</v>
      </c>
      <c r="O1499" s="3">
        <v>45306</v>
      </c>
      <c r="P1499" s="2">
        <f t="shared" ca="1" si="46"/>
        <v>18</v>
      </c>
      <c r="Q1499" s="2">
        <f t="shared" ca="1" si="47"/>
        <v>212</v>
      </c>
      <c r="R1499" s="9">
        <f ca="1">ROUNDUP(YEARFRAC(tSeniority_Bonus[[#This Row],[DOH]],TODAY())*12,0)</f>
        <v>213</v>
      </c>
      <c r="S1499" s="10">
        <f ca="1">ROUND(tSeniority_Bonus[[#This Row],[YearFrac]]*$S$2,0)</f>
        <v>15549</v>
      </c>
      <c r="T1499" s="10">
        <f ca="1">IF(tSeniority_Bonus[[#This Row],[YearFrac]]*$S$2&lt;$S$3,$S$3,IF(tSeniority_Bonus[[#This Row],[YearFrac]]*$S$2&gt;$S$4,$S$4,tSeniority_Bonus[[#This Row],[YearFrac]]*$S$2))</f>
        <v>15549</v>
      </c>
      <c r="U1499" s="10">
        <f ca="1">IF(tSeniority_Bonus[[#This Row],[YearFrac]]*$S$2&lt;$S$3,$S$3,tSeniority_Bonus[[#This Row],[YearFrac]]*$S$2)</f>
        <v>15549</v>
      </c>
    </row>
    <row r="1500" spans="1:21">
      <c r="A1500" s="2">
        <v>1495558</v>
      </c>
      <c r="B1500" s="2">
        <v>1492</v>
      </c>
      <c r="C1500" s="2">
        <v>1492</v>
      </c>
      <c r="D1500" s="2" t="s">
        <v>1726</v>
      </c>
      <c r="E1500" s="3">
        <v>38908</v>
      </c>
      <c r="F1500" s="2" t="s">
        <v>322</v>
      </c>
      <c r="G1500" s="2" t="s">
        <v>15</v>
      </c>
      <c r="H1500" s="3">
        <v>46012</v>
      </c>
      <c r="K1500" s="2" t="s">
        <v>65</v>
      </c>
      <c r="L1500" s="2" t="s">
        <v>92</v>
      </c>
      <c r="N1500" t="s">
        <v>3440</v>
      </c>
      <c r="O1500" s="3">
        <v>45306</v>
      </c>
      <c r="P1500" s="2">
        <f t="shared" ca="1" si="46"/>
        <v>18</v>
      </c>
      <c r="Q1500" s="2">
        <f t="shared" ca="1" si="47"/>
        <v>212</v>
      </c>
      <c r="R1500" s="9">
        <f ca="1">ROUNDUP(YEARFRAC(tSeniority_Bonus[[#This Row],[DOH]],TODAY())*12,0)</f>
        <v>213</v>
      </c>
      <c r="S1500" s="10">
        <f ca="1">ROUND(tSeniority_Bonus[[#This Row],[YearFrac]]*$S$2,0)</f>
        <v>15549</v>
      </c>
      <c r="T1500" s="10">
        <f ca="1">IF(tSeniority_Bonus[[#This Row],[YearFrac]]*$S$2&lt;$S$3,$S$3,IF(tSeniority_Bonus[[#This Row],[YearFrac]]*$S$2&gt;$S$4,$S$4,tSeniority_Bonus[[#This Row],[YearFrac]]*$S$2))</f>
        <v>15549</v>
      </c>
      <c r="U1500" s="10">
        <f ca="1">IF(tSeniority_Bonus[[#This Row],[YearFrac]]*$S$2&lt;$S$3,$S$3,tSeniority_Bonus[[#This Row],[YearFrac]]*$S$2)</f>
        <v>15549</v>
      </c>
    </row>
    <row r="1501" spans="1:21">
      <c r="A1501" s="2">
        <v>1495570</v>
      </c>
      <c r="B1501" s="2">
        <v>1493</v>
      </c>
      <c r="C1501" s="2">
        <v>1493</v>
      </c>
      <c r="D1501" s="2" t="s">
        <v>1727</v>
      </c>
      <c r="E1501" s="3">
        <v>38908</v>
      </c>
      <c r="F1501" s="2" t="s">
        <v>211</v>
      </c>
      <c r="G1501" s="2" t="s">
        <v>15</v>
      </c>
      <c r="H1501" s="3"/>
      <c r="K1501" s="2" t="s">
        <v>63</v>
      </c>
      <c r="L1501" s="2" t="s">
        <v>50</v>
      </c>
      <c r="N1501" t="s">
        <v>3440</v>
      </c>
      <c r="O1501" s="3">
        <v>45306</v>
      </c>
      <c r="P1501" s="2">
        <f t="shared" ca="1" si="46"/>
        <v>18</v>
      </c>
      <c r="Q1501" s="2">
        <f t="shared" ca="1" si="47"/>
        <v>212</v>
      </c>
      <c r="R1501" s="9">
        <f ca="1">ROUNDUP(YEARFRAC(tSeniority_Bonus[[#This Row],[DOH]],TODAY())*12,0)</f>
        <v>213</v>
      </c>
      <c r="S1501" s="10">
        <f ca="1">ROUND(tSeniority_Bonus[[#This Row],[YearFrac]]*$S$2,0)</f>
        <v>15549</v>
      </c>
      <c r="T1501" s="10">
        <f ca="1">IF(tSeniority_Bonus[[#This Row],[YearFrac]]*$S$2&lt;$S$3,$S$3,IF(tSeniority_Bonus[[#This Row],[YearFrac]]*$S$2&gt;$S$4,$S$4,tSeniority_Bonus[[#This Row],[YearFrac]]*$S$2))</f>
        <v>15549</v>
      </c>
      <c r="U1501" s="10">
        <f ca="1">IF(tSeniority_Bonus[[#This Row],[YearFrac]]*$S$2&lt;$S$3,$S$3,tSeniority_Bonus[[#This Row],[YearFrac]]*$S$2)</f>
        <v>15549</v>
      </c>
    </row>
    <row r="1502" spans="1:21">
      <c r="A1502" s="2">
        <v>1495567</v>
      </c>
      <c r="B1502" s="2">
        <v>1494</v>
      </c>
      <c r="C1502" s="2">
        <v>1494</v>
      </c>
      <c r="D1502" s="2" t="s">
        <v>1728</v>
      </c>
      <c r="E1502" s="3">
        <v>38908</v>
      </c>
      <c r="F1502" s="2" t="s">
        <v>211</v>
      </c>
      <c r="G1502" s="2" t="s">
        <v>15</v>
      </c>
      <c r="H1502" s="3">
        <v>45488</v>
      </c>
      <c r="K1502" s="2" t="s">
        <v>16</v>
      </c>
      <c r="L1502" s="2" t="s">
        <v>81</v>
      </c>
      <c r="N1502" t="s">
        <v>3440</v>
      </c>
      <c r="O1502" s="3">
        <v>45306</v>
      </c>
      <c r="P1502" s="2">
        <f t="shared" ca="1" si="46"/>
        <v>18</v>
      </c>
      <c r="Q1502" s="2">
        <f t="shared" ca="1" si="47"/>
        <v>212</v>
      </c>
      <c r="R1502" s="9">
        <f ca="1">ROUNDUP(YEARFRAC(tSeniority_Bonus[[#This Row],[DOH]],TODAY())*12,0)</f>
        <v>213</v>
      </c>
      <c r="S1502" s="10">
        <f ca="1">ROUND(tSeniority_Bonus[[#This Row],[YearFrac]]*$S$2,0)</f>
        <v>15549</v>
      </c>
      <c r="T1502" s="10">
        <f ca="1">IF(tSeniority_Bonus[[#This Row],[YearFrac]]*$S$2&lt;$S$3,$S$3,IF(tSeniority_Bonus[[#This Row],[YearFrac]]*$S$2&gt;$S$4,$S$4,tSeniority_Bonus[[#This Row],[YearFrac]]*$S$2))</f>
        <v>15549</v>
      </c>
      <c r="U1502" s="10">
        <f ca="1">IF(tSeniority_Bonus[[#This Row],[YearFrac]]*$S$2&lt;$S$3,$S$3,tSeniority_Bonus[[#This Row],[YearFrac]]*$S$2)</f>
        <v>15549</v>
      </c>
    </row>
    <row r="1503" spans="1:21">
      <c r="A1503" s="2">
        <v>1495586</v>
      </c>
      <c r="B1503" s="2">
        <v>1495</v>
      </c>
      <c r="C1503" s="2">
        <v>1495</v>
      </c>
      <c r="D1503" s="2" t="s">
        <v>1729</v>
      </c>
      <c r="E1503" s="3">
        <v>38908</v>
      </c>
      <c r="F1503" s="2" t="s">
        <v>28</v>
      </c>
      <c r="G1503" s="2" t="s">
        <v>15</v>
      </c>
      <c r="H1503" s="3">
        <v>45573</v>
      </c>
      <c r="K1503" s="2" t="s">
        <v>69</v>
      </c>
      <c r="L1503" s="2" t="s">
        <v>296</v>
      </c>
      <c r="N1503" t="s">
        <v>3440</v>
      </c>
      <c r="O1503" s="3">
        <v>45306</v>
      </c>
      <c r="P1503" s="2">
        <f t="shared" ca="1" si="46"/>
        <v>18</v>
      </c>
      <c r="Q1503" s="2">
        <f t="shared" ca="1" si="47"/>
        <v>212</v>
      </c>
      <c r="R1503" s="9">
        <f ca="1">ROUNDUP(YEARFRAC(tSeniority_Bonus[[#This Row],[DOH]],TODAY())*12,0)</f>
        <v>213</v>
      </c>
      <c r="S1503" s="10">
        <f ca="1">ROUND(tSeniority_Bonus[[#This Row],[YearFrac]]*$S$2,0)</f>
        <v>15549</v>
      </c>
      <c r="T1503" s="10">
        <f ca="1">IF(tSeniority_Bonus[[#This Row],[YearFrac]]*$S$2&lt;$S$3,$S$3,IF(tSeniority_Bonus[[#This Row],[YearFrac]]*$S$2&gt;$S$4,$S$4,tSeniority_Bonus[[#This Row],[YearFrac]]*$S$2))</f>
        <v>15549</v>
      </c>
      <c r="U1503" s="10">
        <f ca="1">IF(tSeniority_Bonus[[#This Row],[YearFrac]]*$S$2&lt;$S$3,$S$3,tSeniority_Bonus[[#This Row],[YearFrac]]*$S$2)</f>
        <v>15549</v>
      </c>
    </row>
    <row r="1504" spans="1:21">
      <c r="A1504" s="2">
        <v>1495575</v>
      </c>
      <c r="B1504" s="2">
        <v>1496</v>
      </c>
      <c r="C1504" s="2">
        <v>1496</v>
      </c>
      <c r="D1504" s="2" t="s">
        <v>1730</v>
      </c>
      <c r="E1504" s="3">
        <v>38908</v>
      </c>
      <c r="F1504" s="2" t="s">
        <v>211</v>
      </c>
      <c r="G1504" s="2" t="s">
        <v>15</v>
      </c>
      <c r="H1504" s="3">
        <v>45790</v>
      </c>
      <c r="K1504" s="2" t="s">
        <v>29</v>
      </c>
      <c r="L1504" s="2" t="s">
        <v>145</v>
      </c>
      <c r="N1504" t="s">
        <v>3440</v>
      </c>
      <c r="O1504" s="3">
        <v>45306</v>
      </c>
      <c r="P1504" s="2">
        <f t="shared" ca="1" si="46"/>
        <v>18</v>
      </c>
      <c r="Q1504" s="2">
        <f t="shared" ca="1" si="47"/>
        <v>212</v>
      </c>
      <c r="R1504" s="9">
        <f ca="1">ROUNDUP(YEARFRAC(tSeniority_Bonus[[#This Row],[DOH]],TODAY())*12,0)</f>
        <v>213</v>
      </c>
      <c r="S1504" s="10">
        <f ca="1">ROUND(tSeniority_Bonus[[#This Row],[YearFrac]]*$S$2,0)</f>
        <v>15549</v>
      </c>
      <c r="T1504" s="10">
        <f ca="1">IF(tSeniority_Bonus[[#This Row],[YearFrac]]*$S$2&lt;$S$3,$S$3,IF(tSeniority_Bonus[[#This Row],[YearFrac]]*$S$2&gt;$S$4,$S$4,tSeniority_Bonus[[#This Row],[YearFrac]]*$S$2))</f>
        <v>15549</v>
      </c>
      <c r="U1504" s="10">
        <f ca="1">IF(tSeniority_Bonus[[#This Row],[YearFrac]]*$S$2&lt;$S$3,$S$3,tSeniority_Bonus[[#This Row],[YearFrac]]*$S$2)</f>
        <v>15549</v>
      </c>
    </row>
    <row r="1505" spans="1:21">
      <c r="A1505" s="2">
        <v>1495577</v>
      </c>
      <c r="B1505" s="2">
        <v>1497</v>
      </c>
      <c r="C1505" s="2">
        <v>1497</v>
      </c>
      <c r="D1505" s="2" t="s">
        <v>1731</v>
      </c>
      <c r="E1505" s="3">
        <v>38908</v>
      </c>
      <c r="F1505" s="2" t="s">
        <v>28</v>
      </c>
      <c r="G1505" s="2" t="s">
        <v>15</v>
      </c>
      <c r="H1505" s="3">
        <v>45785</v>
      </c>
      <c r="K1505" s="2" t="s">
        <v>16</v>
      </c>
      <c r="L1505" s="2" t="s">
        <v>81</v>
      </c>
      <c r="N1505" t="s">
        <v>3440</v>
      </c>
      <c r="O1505" s="3">
        <v>45306</v>
      </c>
      <c r="P1505" s="2">
        <f t="shared" ca="1" si="46"/>
        <v>18</v>
      </c>
      <c r="Q1505" s="2">
        <f t="shared" ca="1" si="47"/>
        <v>212</v>
      </c>
      <c r="R1505" s="9">
        <f ca="1">ROUNDUP(YEARFRAC(tSeniority_Bonus[[#This Row],[DOH]],TODAY())*12,0)</f>
        <v>213</v>
      </c>
      <c r="S1505" s="10">
        <f ca="1">ROUND(tSeniority_Bonus[[#This Row],[YearFrac]]*$S$2,0)</f>
        <v>15549</v>
      </c>
      <c r="T1505" s="10">
        <f ca="1">IF(tSeniority_Bonus[[#This Row],[YearFrac]]*$S$2&lt;$S$3,$S$3,IF(tSeniority_Bonus[[#This Row],[YearFrac]]*$S$2&gt;$S$4,$S$4,tSeniority_Bonus[[#This Row],[YearFrac]]*$S$2))</f>
        <v>15549</v>
      </c>
      <c r="U1505" s="10">
        <f ca="1">IF(tSeniority_Bonus[[#This Row],[YearFrac]]*$S$2&lt;$S$3,$S$3,tSeniority_Bonus[[#This Row],[YearFrac]]*$S$2)</f>
        <v>15549</v>
      </c>
    </row>
    <row r="1506" spans="1:21">
      <c r="A1506" s="2">
        <v>1495559</v>
      </c>
      <c r="B1506" s="2">
        <v>1498</v>
      </c>
      <c r="C1506" s="2">
        <v>1498</v>
      </c>
      <c r="D1506" s="2" t="s">
        <v>1732</v>
      </c>
      <c r="E1506" s="3">
        <v>38908</v>
      </c>
      <c r="F1506" s="2" t="s">
        <v>211</v>
      </c>
      <c r="G1506" s="2" t="s">
        <v>15</v>
      </c>
      <c r="H1506" s="3">
        <v>45488</v>
      </c>
      <c r="K1506" s="2" t="s">
        <v>63</v>
      </c>
      <c r="L1506" s="2" t="s">
        <v>81</v>
      </c>
      <c r="N1506" t="s">
        <v>3440</v>
      </c>
      <c r="O1506" s="3">
        <v>45306</v>
      </c>
      <c r="P1506" s="2">
        <f t="shared" ca="1" si="46"/>
        <v>18</v>
      </c>
      <c r="Q1506" s="2">
        <f t="shared" ca="1" si="47"/>
        <v>212</v>
      </c>
      <c r="R1506" s="9">
        <f ca="1">ROUNDUP(YEARFRAC(tSeniority_Bonus[[#This Row],[DOH]],TODAY())*12,0)</f>
        <v>213</v>
      </c>
      <c r="S1506" s="10">
        <f ca="1">ROUND(tSeniority_Bonus[[#This Row],[YearFrac]]*$S$2,0)</f>
        <v>15549</v>
      </c>
      <c r="T1506" s="10">
        <f ca="1">IF(tSeniority_Bonus[[#This Row],[YearFrac]]*$S$2&lt;$S$3,$S$3,IF(tSeniority_Bonus[[#This Row],[YearFrac]]*$S$2&gt;$S$4,$S$4,tSeniority_Bonus[[#This Row],[YearFrac]]*$S$2))</f>
        <v>15549</v>
      </c>
      <c r="U1506" s="10">
        <f ca="1">IF(tSeniority_Bonus[[#This Row],[YearFrac]]*$S$2&lt;$S$3,$S$3,tSeniority_Bonus[[#This Row],[YearFrac]]*$S$2)</f>
        <v>15549</v>
      </c>
    </row>
    <row r="1507" spans="1:21">
      <c r="A1507" s="2">
        <v>1505668</v>
      </c>
      <c r="B1507" s="2">
        <v>1499</v>
      </c>
      <c r="C1507" s="2">
        <v>1499</v>
      </c>
      <c r="D1507" s="2" t="s">
        <v>1733</v>
      </c>
      <c r="E1507" s="3">
        <v>38908</v>
      </c>
      <c r="F1507" s="2" t="s">
        <v>28</v>
      </c>
      <c r="G1507" s="2" t="s">
        <v>15</v>
      </c>
      <c r="H1507" s="3">
        <v>45573</v>
      </c>
      <c r="K1507" s="2" t="s">
        <v>38</v>
      </c>
      <c r="L1507" s="2" t="s">
        <v>67</v>
      </c>
      <c r="N1507" t="s">
        <v>3440</v>
      </c>
      <c r="O1507" s="3">
        <v>45306</v>
      </c>
      <c r="P1507" s="2">
        <f t="shared" ca="1" si="46"/>
        <v>18</v>
      </c>
      <c r="Q1507" s="2">
        <f t="shared" ca="1" si="47"/>
        <v>212</v>
      </c>
      <c r="R1507" s="9">
        <f ca="1">ROUNDUP(YEARFRAC(tSeniority_Bonus[[#This Row],[DOH]],TODAY())*12,0)</f>
        <v>213</v>
      </c>
      <c r="S1507" s="10">
        <f ca="1">ROUND(tSeniority_Bonus[[#This Row],[YearFrac]]*$S$2,0)</f>
        <v>15549</v>
      </c>
      <c r="T1507" s="10">
        <f ca="1">IF(tSeniority_Bonus[[#This Row],[YearFrac]]*$S$2&lt;$S$3,$S$3,IF(tSeniority_Bonus[[#This Row],[YearFrac]]*$S$2&gt;$S$4,$S$4,tSeniority_Bonus[[#This Row],[YearFrac]]*$S$2))</f>
        <v>15549</v>
      </c>
      <c r="U1507" s="10">
        <f ca="1">IF(tSeniority_Bonus[[#This Row],[YearFrac]]*$S$2&lt;$S$3,$S$3,tSeniority_Bonus[[#This Row],[YearFrac]]*$S$2)</f>
        <v>15549</v>
      </c>
    </row>
    <row r="1508" spans="1:21">
      <c r="A1508" s="2">
        <v>1495582</v>
      </c>
      <c r="B1508" s="2">
        <v>1500</v>
      </c>
      <c r="C1508" s="2">
        <v>1500</v>
      </c>
      <c r="D1508" s="2" t="s">
        <v>1734</v>
      </c>
      <c r="E1508" s="3">
        <v>38908</v>
      </c>
      <c r="F1508" s="2" t="s">
        <v>211</v>
      </c>
      <c r="G1508" s="2" t="s">
        <v>15</v>
      </c>
      <c r="H1508" s="3">
        <v>45849</v>
      </c>
      <c r="J1508" s="2" t="s">
        <v>60</v>
      </c>
      <c r="K1508" s="2" t="s">
        <v>38</v>
      </c>
      <c r="L1508" s="2" t="s">
        <v>176</v>
      </c>
      <c r="N1508" t="s">
        <v>3440</v>
      </c>
      <c r="O1508" s="3">
        <v>45306</v>
      </c>
      <c r="P1508" s="2">
        <f t="shared" ca="1" si="46"/>
        <v>18</v>
      </c>
      <c r="Q1508" s="2">
        <f t="shared" ca="1" si="47"/>
        <v>212</v>
      </c>
      <c r="R1508" s="9">
        <f ca="1">ROUNDUP(YEARFRAC(tSeniority_Bonus[[#This Row],[DOH]],TODAY())*12,0)</f>
        <v>213</v>
      </c>
      <c r="S1508" s="10">
        <f ca="1">ROUND(tSeniority_Bonus[[#This Row],[YearFrac]]*$S$2,0)</f>
        <v>15549</v>
      </c>
      <c r="T1508" s="10">
        <f ca="1">IF(tSeniority_Bonus[[#This Row],[YearFrac]]*$S$2&lt;$S$3,$S$3,IF(tSeniority_Bonus[[#This Row],[YearFrac]]*$S$2&gt;$S$4,$S$4,tSeniority_Bonus[[#This Row],[YearFrac]]*$S$2))</f>
        <v>15549</v>
      </c>
      <c r="U1508" s="10">
        <f ca="1">IF(tSeniority_Bonus[[#This Row],[YearFrac]]*$S$2&lt;$S$3,$S$3,tSeniority_Bonus[[#This Row],[YearFrac]]*$S$2)</f>
        <v>15549</v>
      </c>
    </row>
    <row r="1509" spans="1:21">
      <c r="A1509" s="2">
        <v>1495592</v>
      </c>
      <c r="B1509" s="2">
        <v>1501</v>
      </c>
      <c r="C1509" s="2">
        <v>1501</v>
      </c>
      <c r="D1509" s="2" t="s">
        <v>1735</v>
      </c>
      <c r="E1509" s="3">
        <v>38908</v>
      </c>
      <c r="F1509" s="2" t="s">
        <v>211</v>
      </c>
      <c r="G1509" s="2" t="s">
        <v>15</v>
      </c>
      <c r="H1509" s="3">
        <v>45849</v>
      </c>
      <c r="K1509" s="2" t="s">
        <v>147</v>
      </c>
      <c r="L1509" s="2" t="s">
        <v>285</v>
      </c>
      <c r="N1509" t="s">
        <v>3440</v>
      </c>
      <c r="O1509" s="3">
        <v>45306</v>
      </c>
      <c r="P1509" s="2">
        <f t="shared" ca="1" si="46"/>
        <v>18</v>
      </c>
      <c r="Q1509" s="2">
        <f t="shared" ca="1" si="47"/>
        <v>212</v>
      </c>
      <c r="R1509" s="9">
        <f ca="1">ROUNDUP(YEARFRAC(tSeniority_Bonus[[#This Row],[DOH]],TODAY())*12,0)</f>
        <v>213</v>
      </c>
      <c r="S1509" s="10">
        <f ca="1">ROUND(tSeniority_Bonus[[#This Row],[YearFrac]]*$S$2,0)</f>
        <v>15549</v>
      </c>
      <c r="T1509" s="10">
        <f ca="1">IF(tSeniority_Bonus[[#This Row],[YearFrac]]*$S$2&lt;$S$3,$S$3,IF(tSeniority_Bonus[[#This Row],[YearFrac]]*$S$2&gt;$S$4,$S$4,tSeniority_Bonus[[#This Row],[YearFrac]]*$S$2))</f>
        <v>15549</v>
      </c>
      <c r="U1509" s="10">
        <f ca="1">IF(tSeniority_Bonus[[#This Row],[YearFrac]]*$S$2&lt;$S$3,$S$3,tSeniority_Bonus[[#This Row],[YearFrac]]*$S$2)</f>
        <v>15549</v>
      </c>
    </row>
    <row r="1510" spans="1:21">
      <c r="A1510" s="2">
        <v>1495571</v>
      </c>
      <c r="B1510" s="2">
        <v>1502</v>
      </c>
      <c r="C1510" s="2">
        <v>1502</v>
      </c>
      <c r="D1510" s="2" t="s">
        <v>1736</v>
      </c>
      <c r="E1510" s="3">
        <v>38908</v>
      </c>
      <c r="F1510" s="2" t="s">
        <v>211</v>
      </c>
      <c r="G1510" s="2" t="s">
        <v>15</v>
      </c>
      <c r="H1510" s="3">
        <v>46047</v>
      </c>
      <c r="K1510" s="2" t="s">
        <v>147</v>
      </c>
      <c r="L1510" s="2" t="s">
        <v>285</v>
      </c>
      <c r="N1510" t="s">
        <v>3440</v>
      </c>
      <c r="O1510" s="3">
        <v>45306</v>
      </c>
      <c r="P1510" s="2">
        <f t="shared" ca="1" si="46"/>
        <v>18</v>
      </c>
      <c r="Q1510" s="2">
        <f t="shared" ca="1" si="47"/>
        <v>212</v>
      </c>
      <c r="R1510" s="9">
        <f ca="1">ROUNDUP(YEARFRAC(tSeniority_Bonus[[#This Row],[DOH]],TODAY())*12,0)</f>
        <v>213</v>
      </c>
      <c r="S1510" s="10">
        <f ca="1">ROUND(tSeniority_Bonus[[#This Row],[YearFrac]]*$S$2,0)</f>
        <v>15549</v>
      </c>
      <c r="T1510" s="10">
        <f ca="1">IF(tSeniority_Bonus[[#This Row],[YearFrac]]*$S$2&lt;$S$3,$S$3,IF(tSeniority_Bonus[[#This Row],[YearFrac]]*$S$2&gt;$S$4,$S$4,tSeniority_Bonus[[#This Row],[YearFrac]]*$S$2))</f>
        <v>15549</v>
      </c>
      <c r="U1510" s="10">
        <f ca="1">IF(tSeniority_Bonus[[#This Row],[YearFrac]]*$S$2&lt;$S$3,$S$3,tSeniority_Bonus[[#This Row],[YearFrac]]*$S$2)</f>
        <v>15549</v>
      </c>
    </row>
    <row r="1511" spans="1:21">
      <c r="A1511" s="2">
        <v>1495573</v>
      </c>
      <c r="B1511" s="2">
        <v>1503</v>
      </c>
      <c r="C1511" s="2">
        <v>1503</v>
      </c>
      <c r="D1511" s="2" t="s">
        <v>1737</v>
      </c>
      <c r="E1511" s="3">
        <v>38908</v>
      </c>
      <c r="F1511" s="2" t="s">
        <v>24</v>
      </c>
      <c r="G1511" s="2" t="s">
        <v>638</v>
      </c>
      <c r="H1511" s="3">
        <v>46150</v>
      </c>
      <c r="K1511" s="2" t="s">
        <v>80</v>
      </c>
      <c r="L1511" s="2" t="s">
        <v>33</v>
      </c>
      <c r="N1511" t="s">
        <v>3440</v>
      </c>
      <c r="O1511" s="3">
        <v>45306</v>
      </c>
      <c r="P1511" s="2">
        <f t="shared" ca="1" si="46"/>
        <v>18</v>
      </c>
      <c r="Q1511" s="2">
        <f t="shared" ca="1" si="47"/>
        <v>212</v>
      </c>
      <c r="R1511" s="9">
        <f ca="1">ROUNDUP(YEARFRAC(tSeniority_Bonus[[#This Row],[DOH]],TODAY())*12,0)</f>
        <v>213</v>
      </c>
      <c r="S1511" s="10">
        <f ca="1">ROUND(tSeniority_Bonus[[#This Row],[YearFrac]]*$S$2,0)</f>
        <v>15549</v>
      </c>
      <c r="T1511" s="10">
        <f ca="1">IF(tSeniority_Bonus[[#This Row],[YearFrac]]*$S$2&lt;$S$3,$S$3,IF(tSeniority_Bonus[[#This Row],[YearFrac]]*$S$2&gt;$S$4,$S$4,tSeniority_Bonus[[#This Row],[YearFrac]]*$S$2))</f>
        <v>15549</v>
      </c>
      <c r="U1511" s="10">
        <f ca="1">IF(tSeniority_Bonus[[#This Row],[YearFrac]]*$S$2&lt;$S$3,$S$3,tSeniority_Bonus[[#This Row],[YearFrac]]*$S$2)</f>
        <v>15549</v>
      </c>
    </row>
    <row r="1512" spans="1:21">
      <c r="A1512" s="2">
        <v>1500445</v>
      </c>
      <c r="B1512" s="2">
        <v>1504</v>
      </c>
      <c r="C1512" s="2">
        <v>1504</v>
      </c>
      <c r="D1512" s="2" t="s">
        <v>1738</v>
      </c>
      <c r="E1512" s="3">
        <v>38915</v>
      </c>
      <c r="F1512" s="2" t="s">
        <v>211</v>
      </c>
      <c r="G1512" s="2" t="s">
        <v>15</v>
      </c>
      <c r="H1512" s="3">
        <v>39646</v>
      </c>
      <c r="K1512" s="2" t="s">
        <v>193</v>
      </c>
      <c r="L1512" s="2" t="s">
        <v>166</v>
      </c>
      <c r="N1512" t="s">
        <v>3440</v>
      </c>
      <c r="O1512" s="3">
        <v>45306</v>
      </c>
      <c r="P1512" s="2">
        <f t="shared" ca="1" si="46"/>
        <v>18</v>
      </c>
      <c r="Q1512" s="2">
        <f t="shared" ca="1" si="47"/>
        <v>212</v>
      </c>
      <c r="R1512" s="9">
        <f ca="1">ROUNDUP(YEARFRAC(tSeniority_Bonus[[#This Row],[DOH]],TODAY())*12,0)</f>
        <v>213</v>
      </c>
      <c r="S1512" s="10">
        <f ca="1">ROUND(tSeniority_Bonus[[#This Row],[YearFrac]]*$S$2,0)</f>
        <v>15549</v>
      </c>
      <c r="T1512" s="10">
        <f ca="1">IF(tSeniority_Bonus[[#This Row],[YearFrac]]*$S$2&lt;$S$3,$S$3,IF(tSeniority_Bonus[[#This Row],[YearFrac]]*$S$2&gt;$S$4,$S$4,tSeniority_Bonus[[#This Row],[YearFrac]]*$S$2))</f>
        <v>15549</v>
      </c>
      <c r="U1512" s="10">
        <f ca="1">IF(tSeniority_Bonus[[#This Row],[YearFrac]]*$S$2&lt;$S$3,$S$3,tSeniority_Bonus[[#This Row],[YearFrac]]*$S$2)</f>
        <v>15549</v>
      </c>
    </row>
    <row r="1513" spans="1:21">
      <c r="A1513" s="2">
        <v>1500456</v>
      </c>
      <c r="B1513" s="2">
        <v>1505</v>
      </c>
      <c r="C1513" s="2">
        <v>1505</v>
      </c>
      <c r="D1513" s="2" t="s">
        <v>1739</v>
      </c>
      <c r="E1513" s="3">
        <v>38915</v>
      </c>
      <c r="F1513" s="2" t="s">
        <v>28</v>
      </c>
      <c r="G1513" s="2" t="s">
        <v>15</v>
      </c>
      <c r="H1513" s="3">
        <v>46150</v>
      </c>
      <c r="K1513" s="2" t="s">
        <v>63</v>
      </c>
      <c r="L1513" s="2" t="s">
        <v>50</v>
      </c>
      <c r="N1513" t="s">
        <v>3440</v>
      </c>
      <c r="O1513" s="3">
        <v>45306</v>
      </c>
      <c r="P1513" s="2">
        <f t="shared" ca="1" si="46"/>
        <v>18</v>
      </c>
      <c r="Q1513" s="2">
        <f t="shared" ca="1" si="47"/>
        <v>212</v>
      </c>
      <c r="R1513" s="9">
        <f ca="1">ROUNDUP(YEARFRAC(tSeniority_Bonus[[#This Row],[DOH]],TODAY())*12,0)</f>
        <v>213</v>
      </c>
      <c r="S1513" s="10">
        <f ca="1">ROUND(tSeniority_Bonus[[#This Row],[YearFrac]]*$S$2,0)</f>
        <v>15549</v>
      </c>
      <c r="T1513" s="10">
        <f ca="1">IF(tSeniority_Bonus[[#This Row],[YearFrac]]*$S$2&lt;$S$3,$S$3,IF(tSeniority_Bonus[[#This Row],[YearFrac]]*$S$2&gt;$S$4,$S$4,tSeniority_Bonus[[#This Row],[YearFrac]]*$S$2))</f>
        <v>15549</v>
      </c>
      <c r="U1513" s="10">
        <f ca="1">IF(tSeniority_Bonus[[#This Row],[YearFrac]]*$S$2&lt;$S$3,$S$3,tSeniority_Bonus[[#This Row],[YearFrac]]*$S$2)</f>
        <v>15549</v>
      </c>
    </row>
    <row r="1514" spans="1:21">
      <c r="A1514" s="2">
        <v>1500457</v>
      </c>
      <c r="B1514" s="2">
        <v>1506</v>
      </c>
      <c r="C1514" s="2">
        <v>1506</v>
      </c>
      <c r="D1514" s="2" t="s">
        <v>1740</v>
      </c>
      <c r="E1514" s="3">
        <v>38915</v>
      </c>
      <c r="F1514" s="2" t="s">
        <v>211</v>
      </c>
      <c r="G1514" s="2" t="s">
        <v>15</v>
      </c>
      <c r="H1514" s="3">
        <v>45488</v>
      </c>
      <c r="K1514" s="2" t="s">
        <v>63</v>
      </c>
      <c r="L1514" s="2" t="s">
        <v>33</v>
      </c>
      <c r="N1514" t="s">
        <v>3440</v>
      </c>
      <c r="O1514" s="3">
        <v>45306</v>
      </c>
      <c r="P1514" s="2">
        <f t="shared" ca="1" si="46"/>
        <v>18</v>
      </c>
      <c r="Q1514" s="2">
        <f t="shared" ca="1" si="47"/>
        <v>212</v>
      </c>
      <c r="R1514" s="9">
        <f ca="1">ROUNDUP(YEARFRAC(tSeniority_Bonus[[#This Row],[DOH]],TODAY())*12,0)</f>
        <v>213</v>
      </c>
      <c r="S1514" s="10">
        <f ca="1">ROUND(tSeniority_Bonus[[#This Row],[YearFrac]]*$S$2,0)</f>
        <v>15549</v>
      </c>
      <c r="T1514" s="10">
        <f ca="1">IF(tSeniority_Bonus[[#This Row],[YearFrac]]*$S$2&lt;$S$3,$S$3,IF(tSeniority_Bonus[[#This Row],[YearFrac]]*$S$2&gt;$S$4,$S$4,tSeniority_Bonus[[#This Row],[YearFrac]]*$S$2))</f>
        <v>15549</v>
      </c>
      <c r="U1514" s="10">
        <f ca="1">IF(tSeniority_Bonus[[#This Row],[YearFrac]]*$S$2&lt;$S$3,$S$3,tSeniority_Bonus[[#This Row],[YearFrac]]*$S$2)</f>
        <v>15549</v>
      </c>
    </row>
    <row r="1515" spans="1:21">
      <c r="A1515" s="2">
        <v>1505656</v>
      </c>
      <c r="B1515" s="2">
        <v>1507</v>
      </c>
      <c r="C1515" s="2">
        <v>1507</v>
      </c>
      <c r="D1515" s="2" t="s">
        <v>1741</v>
      </c>
      <c r="E1515" s="3">
        <v>38915</v>
      </c>
      <c r="F1515" s="2" t="s">
        <v>322</v>
      </c>
      <c r="G1515" s="2" t="s">
        <v>15</v>
      </c>
      <c r="H1515" s="3">
        <v>45521</v>
      </c>
      <c r="K1515" s="2" t="s">
        <v>63</v>
      </c>
      <c r="L1515" s="2" t="s">
        <v>191</v>
      </c>
      <c r="N1515" t="s">
        <v>3440</v>
      </c>
      <c r="O1515" s="3">
        <v>45306</v>
      </c>
      <c r="P1515" s="2">
        <f t="shared" ca="1" si="46"/>
        <v>18</v>
      </c>
      <c r="Q1515" s="2">
        <f t="shared" ca="1" si="47"/>
        <v>212</v>
      </c>
      <c r="R1515" s="9">
        <f ca="1">ROUNDUP(YEARFRAC(tSeniority_Bonus[[#This Row],[DOH]],TODAY())*12,0)</f>
        <v>213</v>
      </c>
      <c r="S1515" s="10">
        <f ca="1">ROUND(tSeniority_Bonus[[#This Row],[YearFrac]]*$S$2,0)</f>
        <v>15549</v>
      </c>
      <c r="T1515" s="10">
        <f ca="1">IF(tSeniority_Bonus[[#This Row],[YearFrac]]*$S$2&lt;$S$3,$S$3,IF(tSeniority_Bonus[[#This Row],[YearFrac]]*$S$2&gt;$S$4,$S$4,tSeniority_Bonus[[#This Row],[YearFrac]]*$S$2))</f>
        <v>15549</v>
      </c>
      <c r="U1515" s="10">
        <f ca="1">IF(tSeniority_Bonus[[#This Row],[YearFrac]]*$S$2&lt;$S$3,$S$3,tSeniority_Bonus[[#This Row],[YearFrac]]*$S$2)</f>
        <v>15549</v>
      </c>
    </row>
    <row r="1516" spans="1:21">
      <c r="A1516" s="2">
        <v>1500458</v>
      </c>
      <c r="B1516" s="2">
        <v>1508</v>
      </c>
      <c r="C1516" s="2">
        <v>1508</v>
      </c>
      <c r="D1516" s="2" t="s">
        <v>1742</v>
      </c>
      <c r="E1516" s="3">
        <v>38915</v>
      </c>
      <c r="F1516" s="2" t="s">
        <v>211</v>
      </c>
      <c r="G1516" s="2" t="s">
        <v>15</v>
      </c>
      <c r="H1516" s="3">
        <v>45709</v>
      </c>
      <c r="K1516" s="2" t="s">
        <v>29</v>
      </c>
      <c r="L1516" s="2" t="s">
        <v>249</v>
      </c>
      <c r="N1516" t="s">
        <v>3440</v>
      </c>
      <c r="O1516" s="3">
        <v>45306</v>
      </c>
      <c r="P1516" s="2">
        <f t="shared" ca="1" si="46"/>
        <v>18</v>
      </c>
      <c r="Q1516" s="2">
        <f t="shared" ca="1" si="47"/>
        <v>212</v>
      </c>
      <c r="R1516" s="9">
        <f ca="1">ROUNDUP(YEARFRAC(tSeniority_Bonus[[#This Row],[DOH]],TODAY())*12,0)</f>
        <v>213</v>
      </c>
      <c r="S1516" s="10">
        <f ca="1">ROUND(tSeniority_Bonus[[#This Row],[YearFrac]]*$S$2,0)</f>
        <v>15549</v>
      </c>
      <c r="T1516" s="10">
        <f ca="1">IF(tSeniority_Bonus[[#This Row],[YearFrac]]*$S$2&lt;$S$3,$S$3,IF(tSeniority_Bonus[[#This Row],[YearFrac]]*$S$2&gt;$S$4,$S$4,tSeniority_Bonus[[#This Row],[YearFrac]]*$S$2))</f>
        <v>15549</v>
      </c>
      <c r="U1516" s="10">
        <f ca="1">IF(tSeniority_Bonus[[#This Row],[YearFrac]]*$S$2&lt;$S$3,$S$3,tSeniority_Bonus[[#This Row],[YearFrac]]*$S$2)</f>
        <v>15549</v>
      </c>
    </row>
    <row r="1517" spans="1:21">
      <c r="A1517" s="2">
        <v>1500455</v>
      </c>
      <c r="B1517" s="2">
        <v>1509</v>
      </c>
      <c r="C1517" s="2">
        <v>1509</v>
      </c>
      <c r="D1517" s="2" t="s">
        <v>1743</v>
      </c>
      <c r="E1517" s="3">
        <v>38915</v>
      </c>
      <c r="F1517" s="2" t="s">
        <v>211</v>
      </c>
      <c r="G1517" s="2" t="s">
        <v>15</v>
      </c>
      <c r="H1517" s="3">
        <v>45709</v>
      </c>
      <c r="K1517" s="2" t="s">
        <v>54</v>
      </c>
      <c r="L1517" s="2" t="s">
        <v>17</v>
      </c>
      <c r="N1517" t="s">
        <v>3440</v>
      </c>
      <c r="O1517" s="3">
        <v>45306</v>
      </c>
      <c r="P1517" s="2">
        <f t="shared" ca="1" si="46"/>
        <v>18</v>
      </c>
      <c r="Q1517" s="2">
        <f t="shared" ca="1" si="47"/>
        <v>212</v>
      </c>
      <c r="R1517" s="9">
        <f ca="1">ROUNDUP(YEARFRAC(tSeniority_Bonus[[#This Row],[DOH]],TODAY())*12,0)</f>
        <v>213</v>
      </c>
      <c r="S1517" s="10">
        <f ca="1">ROUND(tSeniority_Bonus[[#This Row],[YearFrac]]*$S$2,0)</f>
        <v>15549</v>
      </c>
      <c r="T1517" s="10">
        <f ca="1">IF(tSeniority_Bonus[[#This Row],[YearFrac]]*$S$2&lt;$S$3,$S$3,IF(tSeniority_Bonus[[#This Row],[YearFrac]]*$S$2&gt;$S$4,$S$4,tSeniority_Bonus[[#This Row],[YearFrac]]*$S$2))</f>
        <v>15549</v>
      </c>
      <c r="U1517" s="10">
        <f ca="1">IF(tSeniority_Bonus[[#This Row],[YearFrac]]*$S$2&lt;$S$3,$S$3,tSeniority_Bonus[[#This Row],[YearFrac]]*$S$2)</f>
        <v>15549</v>
      </c>
    </row>
    <row r="1518" spans="1:21">
      <c r="A1518" s="2">
        <v>1500448</v>
      </c>
      <c r="B1518" s="2">
        <v>1510</v>
      </c>
      <c r="C1518" s="2">
        <v>1510</v>
      </c>
      <c r="D1518" s="2" t="s">
        <v>1744</v>
      </c>
      <c r="E1518" s="3">
        <v>38915</v>
      </c>
      <c r="F1518" s="2" t="s">
        <v>19</v>
      </c>
      <c r="G1518" s="2" t="s">
        <v>638</v>
      </c>
      <c r="H1518" s="3">
        <v>44859</v>
      </c>
      <c r="K1518" s="2" t="s">
        <v>21</v>
      </c>
      <c r="L1518" s="2" t="s">
        <v>22</v>
      </c>
      <c r="N1518" t="s">
        <v>3440</v>
      </c>
      <c r="O1518" s="3">
        <v>45306</v>
      </c>
      <c r="P1518" s="2">
        <f t="shared" ca="1" si="46"/>
        <v>18</v>
      </c>
      <c r="Q1518" s="2">
        <f t="shared" ca="1" si="47"/>
        <v>212</v>
      </c>
      <c r="R1518" s="9">
        <f ca="1">ROUNDUP(YEARFRAC(tSeniority_Bonus[[#This Row],[DOH]],TODAY())*12,0)</f>
        <v>213</v>
      </c>
      <c r="S1518" s="10">
        <f ca="1">ROUND(tSeniority_Bonus[[#This Row],[YearFrac]]*$S$2,0)</f>
        <v>15549</v>
      </c>
      <c r="T1518" s="10">
        <f ca="1">IF(tSeniority_Bonus[[#This Row],[YearFrac]]*$S$2&lt;$S$3,$S$3,IF(tSeniority_Bonus[[#This Row],[YearFrac]]*$S$2&gt;$S$4,$S$4,tSeniority_Bonus[[#This Row],[YearFrac]]*$S$2))</f>
        <v>15549</v>
      </c>
      <c r="U1518" s="10">
        <f ca="1">IF(tSeniority_Bonus[[#This Row],[YearFrac]]*$S$2&lt;$S$3,$S$3,tSeniority_Bonus[[#This Row],[YearFrac]]*$S$2)</f>
        <v>15549</v>
      </c>
    </row>
    <row r="1519" spans="1:21">
      <c r="A1519" s="2">
        <v>1500444</v>
      </c>
      <c r="B1519" s="2">
        <v>1511</v>
      </c>
      <c r="C1519" s="2">
        <v>1511</v>
      </c>
      <c r="D1519" s="2" t="s">
        <v>1745</v>
      </c>
      <c r="E1519" s="3">
        <v>38915</v>
      </c>
      <c r="F1519" s="2" t="s">
        <v>19</v>
      </c>
      <c r="G1519" s="2" t="s">
        <v>638</v>
      </c>
      <c r="H1519" s="3">
        <v>46029</v>
      </c>
      <c r="K1519" s="2" t="s">
        <v>63</v>
      </c>
      <c r="L1519" s="2" t="s">
        <v>1470</v>
      </c>
      <c r="N1519" t="s">
        <v>3440</v>
      </c>
      <c r="O1519" s="3">
        <v>45306</v>
      </c>
      <c r="P1519" s="2">
        <f t="shared" ca="1" si="46"/>
        <v>18</v>
      </c>
      <c r="Q1519" s="2">
        <f t="shared" ca="1" si="47"/>
        <v>212</v>
      </c>
      <c r="R1519" s="9">
        <f ca="1">ROUNDUP(YEARFRAC(tSeniority_Bonus[[#This Row],[DOH]],TODAY())*12,0)</f>
        <v>213</v>
      </c>
      <c r="S1519" s="10">
        <f ca="1">ROUND(tSeniority_Bonus[[#This Row],[YearFrac]]*$S$2,0)</f>
        <v>15549</v>
      </c>
      <c r="T1519" s="10">
        <f ca="1">IF(tSeniority_Bonus[[#This Row],[YearFrac]]*$S$2&lt;$S$3,$S$3,IF(tSeniority_Bonus[[#This Row],[YearFrac]]*$S$2&gt;$S$4,$S$4,tSeniority_Bonus[[#This Row],[YearFrac]]*$S$2))</f>
        <v>15549</v>
      </c>
      <c r="U1519" s="10">
        <f ca="1">IF(tSeniority_Bonus[[#This Row],[YearFrac]]*$S$2&lt;$S$3,$S$3,tSeniority_Bonus[[#This Row],[YearFrac]]*$S$2)</f>
        <v>15549</v>
      </c>
    </row>
    <row r="1520" spans="1:21">
      <c r="A1520" s="2">
        <v>1505667</v>
      </c>
      <c r="B1520" s="2">
        <v>1512</v>
      </c>
      <c r="C1520" s="2">
        <v>1512</v>
      </c>
      <c r="D1520" s="2" t="s">
        <v>1746</v>
      </c>
      <c r="E1520" s="3">
        <v>38915</v>
      </c>
      <c r="F1520" s="2" t="s">
        <v>211</v>
      </c>
      <c r="G1520" s="2" t="s">
        <v>15</v>
      </c>
      <c r="H1520" s="3">
        <v>45709</v>
      </c>
      <c r="K1520" s="2" t="s">
        <v>147</v>
      </c>
      <c r="L1520" s="2" t="s">
        <v>22</v>
      </c>
      <c r="N1520" t="s">
        <v>3440</v>
      </c>
      <c r="O1520" s="3">
        <v>45306</v>
      </c>
      <c r="P1520" s="2">
        <f t="shared" ca="1" si="46"/>
        <v>18</v>
      </c>
      <c r="Q1520" s="2">
        <f t="shared" ca="1" si="47"/>
        <v>212</v>
      </c>
      <c r="R1520" s="9">
        <f ca="1">ROUNDUP(YEARFRAC(tSeniority_Bonus[[#This Row],[DOH]],TODAY())*12,0)</f>
        <v>213</v>
      </c>
      <c r="S1520" s="10">
        <f ca="1">ROUND(tSeniority_Bonus[[#This Row],[YearFrac]]*$S$2,0)</f>
        <v>15549</v>
      </c>
      <c r="T1520" s="10">
        <f ca="1">IF(tSeniority_Bonus[[#This Row],[YearFrac]]*$S$2&lt;$S$3,$S$3,IF(tSeniority_Bonus[[#This Row],[YearFrac]]*$S$2&gt;$S$4,$S$4,tSeniority_Bonus[[#This Row],[YearFrac]]*$S$2))</f>
        <v>15549</v>
      </c>
      <c r="U1520" s="10">
        <f ca="1">IF(tSeniority_Bonus[[#This Row],[YearFrac]]*$S$2&lt;$S$3,$S$3,tSeniority_Bonus[[#This Row],[YearFrac]]*$S$2)</f>
        <v>15549</v>
      </c>
    </row>
    <row r="1521" spans="1:21">
      <c r="A1521" s="2">
        <v>1505658</v>
      </c>
      <c r="B1521" s="2">
        <v>1513</v>
      </c>
      <c r="C1521" s="2">
        <v>1513</v>
      </c>
      <c r="D1521" s="2" t="s">
        <v>1747</v>
      </c>
      <c r="E1521" s="3">
        <v>38915</v>
      </c>
      <c r="F1521" s="2" t="s">
        <v>211</v>
      </c>
      <c r="G1521" s="2" t="s">
        <v>15</v>
      </c>
      <c r="H1521" s="3">
        <v>45521</v>
      </c>
      <c r="K1521" s="2" t="s">
        <v>63</v>
      </c>
      <c r="L1521" s="2" t="s">
        <v>39</v>
      </c>
      <c r="N1521" t="s">
        <v>3440</v>
      </c>
      <c r="O1521" s="3">
        <v>45306</v>
      </c>
      <c r="P1521" s="2">
        <f t="shared" ca="1" si="46"/>
        <v>18</v>
      </c>
      <c r="Q1521" s="2">
        <f t="shared" ca="1" si="47"/>
        <v>212</v>
      </c>
      <c r="R1521" s="9">
        <f ca="1">ROUNDUP(YEARFRAC(tSeniority_Bonus[[#This Row],[DOH]],TODAY())*12,0)</f>
        <v>213</v>
      </c>
      <c r="S1521" s="10">
        <f ca="1">ROUND(tSeniority_Bonus[[#This Row],[YearFrac]]*$S$2,0)</f>
        <v>15549</v>
      </c>
      <c r="T1521" s="10">
        <f ca="1">IF(tSeniority_Bonus[[#This Row],[YearFrac]]*$S$2&lt;$S$3,$S$3,IF(tSeniority_Bonus[[#This Row],[YearFrac]]*$S$2&gt;$S$4,$S$4,tSeniority_Bonus[[#This Row],[YearFrac]]*$S$2))</f>
        <v>15549</v>
      </c>
      <c r="U1521" s="10">
        <f ca="1">IF(tSeniority_Bonus[[#This Row],[YearFrac]]*$S$2&lt;$S$3,$S$3,tSeniority_Bonus[[#This Row],[YearFrac]]*$S$2)</f>
        <v>15549</v>
      </c>
    </row>
    <row r="1522" spans="1:21">
      <c r="A1522" s="2">
        <v>1503783</v>
      </c>
      <c r="B1522" s="2">
        <v>1514</v>
      </c>
      <c r="C1522" s="2">
        <v>1514</v>
      </c>
      <c r="D1522" s="2" t="s">
        <v>1748</v>
      </c>
      <c r="E1522" s="3">
        <v>38929</v>
      </c>
      <c r="F1522" s="2" t="s">
        <v>322</v>
      </c>
      <c r="G1522" s="2" t="s">
        <v>15</v>
      </c>
      <c r="H1522" s="3">
        <v>45941</v>
      </c>
      <c r="K1522" s="2" t="s">
        <v>206</v>
      </c>
      <c r="L1522" s="2" t="s">
        <v>85</v>
      </c>
      <c r="N1522" t="s">
        <v>3440</v>
      </c>
      <c r="O1522" s="3">
        <v>45306</v>
      </c>
      <c r="P1522" s="2">
        <f t="shared" ca="1" si="46"/>
        <v>18</v>
      </c>
      <c r="Q1522" s="2">
        <f t="shared" ca="1" si="47"/>
        <v>212</v>
      </c>
      <c r="R1522" s="9">
        <f ca="1">ROUNDUP(YEARFRAC(tSeniority_Bonus[[#This Row],[DOH]],TODAY())*12,0)</f>
        <v>213</v>
      </c>
      <c r="S1522" s="10">
        <f ca="1">ROUND(tSeniority_Bonus[[#This Row],[YearFrac]]*$S$2,0)</f>
        <v>15549</v>
      </c>
      <c r="T1522" s="10">
        <f ca="1">IF(tSeniority_Bonus[[#This Row],[YearFrac]]*$S$2&lt;$S$3,$S$3,IF(tSeniority_Bonus[[#This Row],[YearFrac]]*$S$2&gt;$S$4,$S$4,tSeniority_Bonus[[#This Row],[YearFrac]]*$S$2))</f>
        <v>15549</v>
      </c>
      <c r="U1522" s="10">
        <f ca="1">IF(tSeniority_Bonus[[#This Row],[YearFrac]]*$S$2&lt;$S$3,$S$3,tSeniority_Bonus[[#This Row],[YearFrac]]*$S$2)</f>
        <v>15549</v>
      </c>
    </row>
    <row r="1523" spans="1:21">
      <c r="A1523" s="2">
        <v>1503781</v>
      </c>
      <c r="B1523" s="2">
        <v>1515</v>
      </c>
      <c r="C1523" s="2">
        <v>1515</v>
      </c>
      <c r="D1523" s="2" t="s">
        <v>1749</v>
      </c>
      <c r="E1523" s="3">
        <v>38929</v>
      </c>
      <c r="F1523" s="2" t="s">
        <v>322</v>
      </c>
      <c r="G1523" s="2" t="s">
        <v>15</v>
      </c>
      <c r="H1523" s="3">
        <v>45521</v>
      </c>
      <c r="K1523" s="2" t="s">
        <v>65</v>
      </c>
      <c r="L1523" s="2" t="s">
        <v>46</v>
      </c>
      <c r="N1523" t="s">
        <v>3440</v>
      </c>
      <c r="O1523" s="3">
        <v>45306</v>
      </c>
      <c r="P1523" s="2">
        <f t="shared" ca="1" si="46"/>
        <v>18</v>
      </c>
      <c r="Q1523" s="2">
        <f t="shared" ca="1" si="47"/>
        <v>212</v>
      </c>
      <c r="R1523" s="9">
        <f ca="1">ROUNDUP(YEARFRAC(tSeniority_Bonus[[#This Row],[DOH]],TODAY())*12,0)</f>
        <v>213</v>
      </c>
      <c r="S1523" s="10">
        <f ca="1">ROUND(tSeniority_Bonus[[#This Row],[YearFrac]]*$S$2,0)</f>
        <v>15549</v>
      </c>
      <c r="T1523" s="10">
        <f ca="1">IF(tSeniority_Bonus[[#This Row],[YearFrac]]*$S$2&lt;$S$3,$S$3,IF(tSeniority_Bonus[[#This Row],[YearFrac]]*$S$2&gt;$S$4,$S$4,tSeniority_Bonus[[#This Row],[YearFrac]]*$S$2))</f>
        <v>15549</v>
      </c>
      <c r="U1523" s="10">
        <f ca="1">IF(tSeniority_Bonus[[#This Row],[YearFrac]]*$S$2&lt;$S$3,$S$3,tSeniority_Bonus[[#This Row],[YearFrac]]*$S$2)</f>
        <v>15549</v>
      </c>
    </row>
    <row r="1524" spans="1:21">
      <c r="A1524" s="2">
        <v>1503772</v>
      </c>
      <c r="B1524" s="2">
        <v>1516</v>
      </c>
      <c r="C1524" s="2">
        <v>1516</v>
      </c>
      <c r="D1524" s="2" t="s">
        <v>1750</v>
      </c>
      <c r="E1524" s="3">
        <v>38929</v>
      </c>
      <c r="F1524" s="2" t="s">
        <v>246</v>
      </c>
      <c r="G1524" s="2" t="s">
        <v>15</v>
      </c>
      <c r="H1524" s="3">
        <v>45546</v>
      </c>
      <c r="K1524" s="2" t="s">
        <v>427</v>
      </c>
      <c r="L1524" s="2" t="s">
        <v>401</v>
      </c>
      <c r="N1524" t="s">
        <v>3440</v>
      </c>
      <c r="O1524" s="3">
        <v>45306</v>
      </c>
      <c r="P1524" s="2">
        <f t="shared" ca="1" si="46"/>
        <v>18</v>
      </c>
      <c r="Q1524" s="2">
        <f t="shared" ca="1" si="47"/>
        <v>212</v>
      </c>
      <c r="R1524" s="9">
        <f ca="1">ROUNDUP(YEARFRAC(tSeniority_Bonus[[#This Row],[DOH]],TODAY())*12,0)</f>
        <v>213</v>
      </c>
      <c r="S1524" s="10">
        <f ca="1">ROUND(tSeniority_Bonus[[#This Row],[YearFrac]]*$S$2,0)</f>
        <v>15549</v>
      </c>
      <c r="T1524" s="10">
        <f ca="1">IF(tSeniority_Bonus[[#This Row],[YearFrac]]*$S$2&lt;$S$3,$S$3,IF(tSeniority_Bonus[[#This Row],[YearFrac]]*$S$2&gt;$S$4,$S$4,tSeniority_Bonus[[#This Row],[YearFrac]]*$S$2))</f>
        <v>15549</v>
      </c>
      <c r="U1524" s="10">
        <f ca="1">IF(tSeniority_Bonus[[#This Row],[YearFrac]]*$S$2&lt;$S$3,$S$3,tSeniority_Bonus[[#This Row],[YearFrac]]*$S$2)</f>
        <v>15549</v>
      </c>
    </row>
    <row r="1525" spans="1:21">
      <c r="A1525" s="2">
        <v>1503782</v>
      </c>
      <c r="B1525" s="2">
        <v>1517</v>
      </c>
      <c r="C1525" s="2">
        <v>1517</v>
      </c>
      <c r="D1525" s="2" t="s">
        <v>1751</v>
      </c>
      <c r="E1525" s="3">
        <v>38929</v>
      </c>
      <c r="F1525" s="2" t="s">
        <v>246</v>
      </c>
      <c r="G1525" s="2" t="s">
        <v>15</v>
      </c>
      <c r="H1525" s="3">
        <v>45546</v>
      </c>
      <c r="K1525" s="2" t="s">
        <v>16</v>
      </c>
      <c r="L1525" s="2" t="s">
        <v>300</v>
      </c>
      <c r="N1525" t="s">
        <v>3440</v>
      </c>
      <c r="O1525" s="3">
        <v>45306</v>
      </c>
      <c r="P1525" s="2">
        <f t="shared" ca="1" si="46"/>
        <v>18</v>
      </c>
      <c r="Q1525" s="2">
        <f t="shared" ca="1" si="47"/>
        <v>212</v>
      </c>
      <c r="R1525" s="9">
        <f ca="1">ROUNDUP(YEARFRAC(tSeniority_Bonus[[#This Row],[DOH]],TODAY())*12,0)</f>
        <v>213</v>
      </c>
      <c r="S1525" s="10">
        <f ca="1">ROUND(tSeniority_Bonus[[#This Row],[YearFrac]]*$S$2,0)</f>
        <v>15549</v>
      </c>
      <c r="T1525" s="10">
        <f ca="1">IF(tSeniority_Bonus[[#This Row],[YearFrac]]*$S$2&lt;$S$3,$S$3,IF(tSeniority_Bonus[[#This Row],[YearFrac]]*$S$2&gt;$S$4,$S$4,tSeniority_Bonus[[#This Row],[YearFrac]]*$S$2))</f>
        <v>15549</v>
      </c>
      <c r="U1525" s="10">
        <f ca="1">IF(tSeniority_Bonus[[#This Row],[YearFrac]]*$S$2&lt;$S$3,$S$3,tSeniority_Bonus[[#This Row],[YearFrac]]*$S$2)</f>
        <v>15549</v>
      </c>
    </row>
    <row r="1526" spans="1:21">
      <c r="A1526" s="2">
        <v>1504178</v>
      </c>
      <c r="B1526" s="2">
        <v>1518</v>
      </c>
      <c r="C1526" s="2">
        <v>1518</v>
      </c>
      <c r="D1526" s="2" t="s">
        <v>1752</v>
      </c>
      <c r="E1526" s="3">
        <v>38929</v>
      </c>
      <c r="F1526" s="2" t="s">
        <v>211</v>
      </c>
      <c r="G1526" s="2" t="s">
        <v>15</v>
      </c>
      <c r="H1526" s="3">
        <v>45546</v>
      </c>
      <c r="K1526" s="2" t="s">
        <v>54</v>
      </c>
      <c r="L1526" s="2" t="s">
        <v>171</v>
      </c>
      <c r="N1526" t="s">
        <v>3440</v>
      </c>
      <c r="O1526" s="3">
        <v>45306</v>
      </c>
      <c r="P1526" s="2">
        <f t="shared" ca="1" si="46"/>
        <v>18</v>
      </c>
      <c r="Q1526" s="2">
        <f t="shared" ca="1" si="47"/>
        <v>212</v>
      </c>
      <c r="R1526" s="9">
        <f ca="1">ROUNDUP(YEARFRAC(tSeniority_Bonus[[#This Row],[DOH]],TODAY())*12,0)</f>
        <v>213</v>
      </c>
      <c r="S1526" s="10">
        <f ca="1">ROUND(tSeniority_Bonus[[#This Row],[YearFrac]]*$S$2,0)</f>
        <v>15549</v>
      </c>
      <c r="T1526" s="10">
        <f ca="1">IF(tSeniority_Bonus[[#This Row],[YearFrac]]*$S$2&lt;$S$3,$S$3,IF(tSeniority_Bonus[[#This Row],[YearFrac]]*$S$2&gt;$S$4,$S$4,tSeniority_Bonus[[#This Row],[YearFrac]]*$S$2))</f>
        <v>15549</v>
      </c>
      <c r="U1526" s="10">
        <f ca="1">IF(tSeniority_Bonus[[#This Row],[YearFrac]]*$S$2&lt;$S$3,$S$3,tSeniority_Bonus[[#This Row],[YearFrac]]*$S$2)</f>
        <v>15549</v>
      </c>
    </row>
    <row r="1527" spans="1:21">
      <c r="A1527" s="2">
        <v>1503775</v>
      </c>
      <c r="B1527" s="2">
        <v>1519</v>
      </c>
      <c r="C1527" s="2">
        <v>1519</v>
      </c>
      <c r="D1527" s="2" t="s">
        <v>1753</v>
      </c>
      <c r="E1527" s="3">
        <v>38929</v>
      </c>
      <c r="F1527" s="2" t="s">
        <v>28</v>
      </c>
      <c r="G1527" s="2" t="s">
        <v>15</v>
      </c>
      <c r="H1527" s="3">
        <v>43813</v>
      </c>
      <c r="K1527" s="2" t="s">
        <v>135</v>
      </c>
      <c r="L1527" s="2" t="s">
        <v>176</v>
      </c>
      <c r="N1527" t="s">
        <v>3440</v>
      </c>
      <c r="O1527" s="3">
        <v>45306</v>
      </c>
      <c r="P1527" s="2">
        <f t="shared" ca="1" si="46"/>
        <v>18</v>
      </c>
      <c r="Q1527" s="2">
        <f t="shared" ca="1" si="47"/>
        <v>212</v>
      </c>
      <c r="R1527" s="9">
        <f ca="1">ROUNDUP(YEARFRAC(tSeniority_Bonus[[#This Row],[DOH]],TODAY())*12,0)</f>
        <v>213</v>
      </c>
      <c r="S1527" s="10">
        <f ca="1">ROUND(tSeniority_Bonus[[#This Row],[YearFrac]]*$S$2,0)</f>
        <v>15549</v>
      </c>
      <c r="T1527" s="10">
        <f ca="1">IF(tSeniority_Bonus[[#This Row],[YearFrac]]*$S$2&lt;$S$3,$S$3,IF(tSeniority_Bonus[[#This Row],[YearFrac]]*$S$2&gt;$S$4,$S$4,tSeniority_Bonus[[#This Row],[YearFrac]]*$S$2))</f>
        <v>15549</v>
      </c>
      <c r="U1527" s="10">
        <f ca="1">IF(tSeniority_Bonus[[#This Row],[YearFrac]]*$S$2&lt;$S$3,$S$3,tSeniority_Bonus[[#This Row],[YearFrac]]*$S$2)</f>
        <v>15549</v>
      </c>
    </row>
    <row r="1528" spans="1:21">
      <c r="A1528" s="2">
        <v>1503785</v>
      </c>
      <c r="B1528" s="2">
        <v>1520</v>
      </c>
      <c r="C1528" s="2">
        <v>1520</v>
      </c>
      <c r="D1528" s="2" t="s">
        <v>1754</v>
      </c>
      <c r="E1528" s="3">
        <v>38929</v>
      </c>
      <c r="F1528" s="2" t="s">
        <v>19</v>
      </c>
      <c r="G1528" s="2" t="s">
        <v>638</v>
      </c>
      <c r="H1528" s="3">
        <v>46029</v>
      </c>
      <c r="K1528" s="2" t="s">
        <v>32</v>
      </c>
      <c r="L1528" s="2" t="s">
        <v>33</v>
      </c>
      <c r="N1528" t="s">
        <v>3440</v>
      </c>
      <c r="O1528" s="3">
        <v>45306</v>
      </c>
      <c r="P1528" s="2">
        <f t="shared" ca="1" si="46"/>
        <v>18</v>
      </c>
      <c r="Q1528" s="2">
        <f t="shared" ca="1" si="47"/>
        <v>212</v>
      </c>
      <c r="R1528" s="9">
        <f ca="1">ROUNDUP(YEARFRAC(tSeniority_Bonus[[#This Row],[DOH]],TODAY())*12,0)</f>
        <v>213</v>
      </c>
      <c r="S1528" s="10">
        <f ca="1">ROUND(tSeniority_Bonus[[#This Row],[YearFrac]]*$S$2,0)</f>
        <v>15549</v>
      </c>
      <c r="T1528" s="10">
        <f ca="1">IF(tSeniority_Bonus[[#This Row],[YearFrac]]*$S$2&lt;$S$3,$S$3,IF(tSeniority_Bonus[[#This Row],[YearFrac]]*$S$2&gt;$S$4,$S$4,tSeniority_Bonus[[#This Row],[YearFrac]]*$S$2))</f>
        <v>15549</v>
      </c>
      <c r="U1528" s="10">
        <f ca="1">IF(tSeniority_Bonus[[#This Row],[YearFrac]]*$S$2&lt;$S$3,$S$3,tSeniority_Bonus[[#This Row],[YearFrac]]*$S$2)</f>
        <v>15549</v>
      </c>
    </row>
    <row r="1529" spans="1:21">
      <c r="A1529" s="2">
        <v>1503784</v>
      </c>
      <c r="B1529" s="2">
        <v>1521</v>
      </c>
      <c r="C1529" s="2">
        <v>1521</v>
      </c>
      <c r="D1529" s="2" t="s">
        <v>1755</v>
      </c>
      <c r="E1529" s="3">
        <v>38929</v>
      </c>
      <c r="F1529" s="2" t="s">
        <v>28</v>
      </c>
      <c r="G1529" s="2" t="s">
        <v>15</v>
      </c>
      <c r="H1529" s="3">
        <v>43788</v>
      </c>
      <c r="K1529" s="2" t="s">
        <v>38</v>
      </c>
      <c r="L1529" s="2" t="s">
        <v>463</v>
      </c>
      <c r="N1529" t="s">
        <v>3440</v>
      </c>
      <c r="O1529" s="3">
        <v>45306</v>
      </c>
      <c r="P1529" s="2">
        <f t="shared" ca="1" si="46"/>
        <v>18</v>
      </c>
      <c r="Q1529" s="2">
        <f t="shared" ca="1" si="47"/>
        <v>212</v>
      </c>
      <c r="R1529" s="9">
        <f ca="1">ROUNDUP(YEARFRAC(tSeniority_Bonus[[#This Row],[DOH]],TODAY())*12,0)</f>
        <v>213</v>
      </c>
      <c r="S1529" s="10">
        <f ca="1">ROUND(tSeniority_Bonus[[#This Row],[YearFrac]]*$S$2,0)</f>
        <v>15549</v>
      </c>
      <c r="T1529" s="10">
        <f ca="1">IF(tSeniority_Bonus[[#This Row],[YearFrac]]*$S$2&lt;$S$3,$S$3,IF(tSeniority_Bonus[[#This Row],[YearFrac]]*$S$2&gt;$S$4,$S$4,tSeniority_Bonus[[#This Row],[YearFrac]]*$S$2))</f>
        <v>15549</v>
      </c>
      <c r="U1529" s="10">
        <f ca="1">IF(tSeniority_Bonus[[#This Row],[YearFrac]]*$S$2&lt;$S$3,$S$3,tSeniority_Bonus[[#This Row],[YearFrac]]*$S$2)</f>
        <v>15549</v>
      </c>
    </row>
    <row r="1530" spans="1:21">
      <c r="A1530" s="2">
        <v>1503771</v>
      </c>
      <c r="B1530" s="2">
        <v>1522</v>
      </c>
      <c r="C1530" s="2">
        <v>1522</v>
      </c>
      <c r="D1530" s="2" t="s">
        <v>1756</v>
      </c>
      <c r="E1530" s="3">
        <v>38929</v>
      </c>
      <c r="F1530" s="2" t="s">
        <v>211</v>
      </c>
      <c r="G1530" s="2" t="s">
        <v>15</v>
      </c>
      <c r="H1530" s="3">
        <v>45648</v>
      </c>
      <c r="J1530" s="2" t="s">
        <v>35</v>
      </c>
      <c r="K1530" s="2" t="s">
        <v>147</v>
      </c>
      <c r="L1530" s="2" t="s">
        <v>296</v>
      </c>
      <c r="N1530" t="s">
        <v>3440</v>
      </c>
      <c r="O1530" s="3">
        <v>45306</v>
      </c>
      <c r="P1530" s="2">
        <f t="shared" ca="1" si="46"/>
        <v>18</v>
      </c>
      <c r="Q1530" s="2">
        <f t="shared" ca="1" si="47"/>
        <v>212</v>
      </c>
      <c r="R1530" s="9">
        <f ca="1">ROUNDUP(YEARFRAC(tSeniority_Bonus[[#This Row],[DOH]],TODAY())*12,0)</f>
        <v>213</v>
      </c>
      <c r="S1530" s="10">
        <f ca="1">ROUND(tSeniority_Bonus[[#This Row],[YearFrac]]*$S$2,0)</f>
        <v>15549</v>
      </c>
      <c r="T1530" s="10">
        <f ca="1">IF(tSeniority_Bonus[[#This Row],[YearFrac]]*$S$2&lt;$S$3,$S$3,IF(tSeniority_Bonus[[#This Row],[YearFrac]]*$S$2&gt;$S$4,$S$4,tSeniority_Bonus[[#This Row],[YearFrac]]*$S$2))</f>
        <v>15549</v>
      </c>
      <c r="U1530" s="10">
        <f ca="1">IF(tSeniority_Bonus[[#This Row],[YearFrac]]*$S$2&lt;$S$3,$S$3,tSeniority_Bonus[[#This Row],[YearFrac]]*$S$2)</f>
        <v>15549</v>
      </c>
    </row>
    <row r="1531" spans="1:21">
      <c r="A1531" s="2">
        <v>1504177</v>
      </c>
      <c r="B1531" s="2">
        <v>1523</v>
      </c>
      <c r="C1531" s="2">
        <v>1523</v>
      </c>
      <c r="D1531" s="2" t="s">
        <v>1757</v>
      </c>
      <c r="E1531" s="3">
        <v>38929</v>
      </c>
      <c r="F1531" s="2" t="s">
        <v>211</v>
      </c>
      <c r="G1531" s="2" t="s">
        <v>15</v>
      </c>
      <c r="H1531" s="3">
        <v>45546</v>
      </c>
      <c r="K1531" s="2" t="s">
        <v>147</v>
      </c>
      <c r="L1531" s="2" t="s">
        <v>1374</v>
      </c>
      <c r="N1531" t="s">
        <v>3440</v>
      </c>
      <c r="O1531" s="3">
        <v>45306</v>
      </c>
      <c r="P1531" s="2">
        <f t="shared" ca="1" si="46"/>
        <v>18</v>
      </c>
      <c r="Q1531" s="2">
        <f t="shared" ca="1" si="47"/>
        <v>212</v>
      </c>
      <c r="R1531" s="9">
        <f ca="1">ROUNDUP(YEARFRAC(tSeniority_Bonus[[#This Row],[DOH]],TODAY())*12,0)</f>
        <v>213</v>
      </c>
      <c r="S1531" s="10">
        <f ca="1">ROUND(tSeniority_Bonus[[#This Row],[YearFrac]]*$S$2,0)</f>
        <v>15549</v>
      </c>
      <c r="T1531" s="10">
        <f ca="1">IF(tSeniority_Bonus[[#This Row],[YearFrac]]*$S$2&lt;$S$3,$S$3,IF(tSeniority_Bonus[[#This Row],[YearFrac]]*$S$2&gt;$S$4,$S$4,tSeniority_Bonus[[#This Row],[YearFrac]]*$S$2))</f>
        <v>15549</v>
      </c>
      <c r="U1531" s="10">
        <f ca="1">IF(tSeniority_Bonus[[#This Row],[YearFrac]]*$S$2&lt;$S$3,$S$3,tSeniority_Bonus[[#This Row],[YearFrac]]*$S$2)</f>
        <v>15549</v>
      </c>
    </row>
    <row r="1532" spans="1:21">
      <c r="A1532" s="2">
        <v>1505962</v>
      </c>
      <c r="B1532" s="2">
        <v>1524</v>
      </c>
      <c r="C1532" s="2">
        <v>1524</v>
      </c>
      <c r="D1532" s="2" t="s">
        <v>1758</v>
      </c>
      <c r="E1532" s="3">
        <v>38936</v>
      </c>
      <c r="F1532" s="2" t="s">
        <v>211</v>
      </c>
      <c r="G1532" s="2" t="s">
        <v>15</v>
      </c>
      <c r="H1532" s="3"/>
      <c r="K1532" s="2" t="s">
        <v>135</v>
      </c>
      <c r="L1532" s="2" t="s">
        <v>669</v>
      </c>
      <c r="N1532" t="s">
        <v>3440</v>
      </c>
      <c r="O1532" s="3">
        <v>45306</v>
      </c>
      <c r="P1532" s="2">
        <f t="shared" ca="1" si="46"/>
        <v>18</v>
      </c>
      <c r="Q1532" s="2">
        <f t="shared" ca="1" si="47"/>
        <v>211</v>
      </c>
      <c r="R1532" s="9">
        <f ca="1">ROUNDUP(YEARFRAC(tSeniority_Bonus[[#This Row],[DOH]],TODAY())*12,0)</f>
        <v>212</v>
      </c>
      <c r="S1532" s="10">
        <f ca="1">ROUND(tSeniority_Bonus[[#This Row],[YearFrac]]*$S$2,0)</f>
        <v>15476</v>
      </c>
      <c r="T1532" s="10">
        <f ca="1">IF(tSeniority_Bonus[[#This Row],[YearFrac]]*$S$2&lt;$S$3,$S$3,IF(tSeniority_Bonus[[#This Row],[YearFrac]]*$S$2&gt;$S$4,$S$4,tSeniority_Bonus[[#This Row],[YearFrac]]*$S$2))</f>
        <v>15476</v>
      </c>
      <c r="U1532" s="10">
        <f ca="1">IF(tSeniority_Bonus[[#This Row],[YearFrac]]*$S$2&lt;$S$3,$S$3,tSeniority_Bonus[[#This Row],[YearFrac]]*$S$2)</f>
        <v>15476</v>
      </c>
    </row>
    <row r="1533" spans="1:21">
      <c r="A1533" s="2">
        <v>1505659</v>
      </c>
      <c r="B1533" s="2">
        <v>1525</v>
      </c>
      <c r="C1533" s="2">
        <v>1525</v>
      </c>
      <c r="D1533" s="2" t="s">
        <v>1759</v>
      </c>
      <c r="E1533" s="3">
        <v>38936</v>
      </c>
      <c r="F1533" s="2" t="s">
        <v>211</v>
      </c>
      <c r="G1533" s="2" t="s">
        <v>15</v>
      </c>
      <c r="H1533" s="3">
        <v>45546</v>
      </c>
      <c r="K1533" s="2" t="s">
        <v>69</v>
      </c>
      <c r="L1533" s="2" t="s">
        <v>169</v>
      </c>
      <c r="N1533" t="s">
        <v>3440</v>
      </c>
      <c r="O1533" s="3">
        <v>45306</v>
      </c>
      <c r="P1533" s="2">
        <f t="shared" ca="1" si="46"/>
        <v>18</v>
      </c>
      <c r="Q1533" s="2">
        <f t="shared" ca="1" si="47"/>
        <v>211</v>
      </c>
      <c r="R1533" s="9">
        <f ca="1">ROUNDUP(YEARFRAC(tSeniority_Bonus[[#This Row],[DOH]],TODAY())*12,0)</f>
        <v>212</v>
      </c>
      <c r="S1533" s="10">
        <f ca="1">ROUND(tSeniority_Bonus[[#This Row],[YearFrac]]*$S$2,0)</f>
        <v>15476</v>
      </c>
      <c r="T1533" s="10">
        <f ca="1">IF(tSeniority_Bonus[[#This Row],[YearFrac]]*$S$2&lt;$S$3,$S$3,IF(tSeniority_Bonus[[#This Row],[YearFrac]]*$S$2&gt;$S$4,$S$4,tSeniority_Bonus[[#This Row],[YearFrac]]*$S$2))</f>
        <v>15476</v>
      </c>
      <c r="U1533" s="10">
        <f ca="1">IF(tSeniority_Bonus[[#This Row],[YearFrac]]*$S$2&lt;$S$3,$S$3,tSeniority_Bonus[[#This Row],[YearFrac]]*$S$2)</f>
        <v>15476</v>
      </c>
    </row>
    <row r="1534" spans="1:21">
      <c r="A1534" s="2">
        <v>1505663</v>
      </c>
      <c r="B1534" s="2">
        <v>1526</v>
      </c>
      <c r="C1534" s="2">
        <v>1526</v>
      </c>
      <c r="D1534" s="2" t="s">
        <v>1760</v>
      </c>
      <c r="E1534" s="3">
        <v>38936</v>
      </c>
      <c r="F1534" s="2" t="s">
        <v>28</v>
      </c>
      <c r="G1534" s="2" t="s">
        <v>15</v>
      </c>
      <c r="H1534" s="3">
        <v>45790</v>
      </c>
      <c r="K1534" s="2" t="s">
        <v>25</v>
      </c>
      <c r="L1534" s="2" t="s">
        <v>99</v>
      </c>
      <c r="N1534" t="s">
        <v>3440</v>
      </c>
      <c r="O1534" s="3">
        <v>45306</v>
      </c>
      <c r="P1534" s="2">
        <f t="shared" ca="1" si="46"/>
        <v>18</v>
      </c>
      <c r="Q1534" s="2">
        <f t="shared" ca="1" si="47"/>
        <v>211</v>
      </c>
      <c r="R1534" s="9">
        <f ca="1">ROUNDUP(YEARFRAC(tSeniority_Bonus[[#This Row],[DOH]],TODAY())*12,0)</f>
        <v>212</v>
      </c>
      <c r="S1534" s="10">
        <f ca="1">ROUND(tSeniority_Bonus[[#This Row],[YearFrac]]*$S$2,0)</f>
        <v>15476</v>
      </c>
      <c r="T1534" s="10">
        <f ca="1">IF(tSeniority_Bonus[[#This Row],[YearFrac]]*$S$2&lt;$S$3,$S$3,IF(tSeniority_Bonus[[#This Row],[YearFrac]]*$S$2&gt;$S$4,$S$4,tSeniority_Bonus[[#This Row],[YearFrac]]*$S$2))</f>
        <v>15476</v>
      </c>
      <c r="U1534" s="10">
        <f ca="1">IF(tSeniority_Bonus[[#This Row],[YearFrac]]*$S$2&lt;$S$3,$S$3,tSeniority_Bonus[[#This Row],[YearFrac]]*$S$2)</f>
        <v>15476</v>
      </c>
    </row>
    <row r="1535" spans="1:21">
      <c r="A1535" s="2">
        <v>1505666</v>
      </c>
      <c r="B1535" s="2">
        <v>1527</v>
      </c>
      <c r="C1535" s="2">
        <v>1527</v>
      </c>
      <c r="D1535" s="2" t="s">
        <v>1761</v>
      </c>
      <c r="E1535" s="3">
        <v>38936</v>
      </c>
      <c r="F1535" s="2" t="s">
        <v>211</v>
      </c>
      <c r="G1535" s="2" t="s">
        <v>15</v>
      </c>
      <c r="H1535" s="3"/>
      <c r="K1535" s="2" t="s">
        <v>29</v>
      </c>
      <c r="L1535" s="2" t="s">
        <v>33</v>
      </c>
      <c r="N1535" t="s">
        <v>3440</v>
      </c>
      <c r="O1535" s="3">
        <v>45306</v>
      </c>
      <c r="P1535" s="2">
        <f t="shared" ca="1" si="46"/>
        <v>18</v>
      </c>
      <c r="Q1535" s="2">
        <f t="shared" ca="1" si="47"/>
        <v>211</v>
      </c>
      <c r="R1535" s="9">
        <f ca="1">ROUNDUP(YEARFRAC(tSeniority_Bonus[[#This Row],[DOH]],TODAY())*12,0)</f>
        <v>212</v>
      </c>
      <c r="S1535" s="10">
        <f ca="1">ROUND(tSeniority_Bonus[[#This Row],[YearFrac]]*$S$2,0)</f>
        <v>15476</v>
      </c>
      <c r="T1535" s="10">
        <f ca="1">IF(tSeniority_Bonus[[#This Row],[YearFrac]]*$S$2&lt;$S$3,$S$3,IF(tSeniority_Bonus[[#This Row],[YearFrac]]*$S$2&gt;$S$4,$S$4,tSeniority_Bonus[[#This Row],[YearFrac]]*$S$2))</f>
        <v>15476</v>
      </c>
      <c r="U1535" s="10">
        <f ca="1">IF(tSeniority_Bonus[[#This Row],[YearFrac]]*$S$2&lt;$S$3,$S$3,tSeniority_Bonus[[#This Row],[YearFrac]]*$S$2)</f>
        <v>15476</v>
      </c>
    </row>
    <row r="1536" spans="1:21">
      <c r="A1536" s="2">
        <v>1505955</v>
      </c>
      <c r="B1536" s="2">
        <v>1528</v>
      </c>
      <c r="C1536" s="2">
        <v>1528</v>
      </c>
      <c r="D1536" s="2" t="s">
        <v>1762</v>
      </c>
      <c r="E1536" s="3">
        <v>38936</v>
      </c>
      <c r="F1536" s="2" t="s">
        <v>28</v>
      </c>
      <c r="G1536" s="2" t="s">
        <v>15</v>
      </c>
      <c r="H1536" s="3">
        <v>45573</v>
      </c>
      <c r="K1536" s="2" t="s">
        <v>25</v>
      </c>
      <c r="L1536" s="2" t="s">
        <v>176</v>
      </c>
      <c r="N1536" t="s">
        <v>3440</v>
      </c>
      <c r="O1536" s="3">
        <v>45306</v>
      </c>
      <c r="P1536" s="2">
        <f t="shared" ca="1" si="46"/>
        <v>18</v>
      </c>
      <c r="Q1536" s="2">
        <f t="shared" ca="1" si="47"/>
        <v>211</v>
      </c>
      <c r="R1536" s="9">
        <f ca="1">ROUNDUP(YEARFRAC(tSeniority_Bonus[[#This Row],[DOH]],TODAY())*12,0)</f>
        <v>212</v>
      </c>
      <c r="S1536" s="10">
        <f ca="1">ROUND(tSeniority_Bonus[[#This Row],[YearFrac]]*$S$2,0)</f>
        <v>15476</v>
      </c>
      <c r="T1536" s="10">
        <f ca="1">IF(tSeniority_Bonus[[#This Row],[YearFrac]]*$S$2&lt;$S$3,$S$3,IF(tSeniority_Bonus[[#This Row],[YearFrac]]*$S$2&gt;$S$4,$S$4,tSeniority_Bonus[[#This Row],[YearFrac]]*$S$2))</f>
        <v>15476</v>
      </c>
      <c r="U1536" s="10">
        <f ca="1">IF(tSeniority_Bonus[[#This Row],[YearFrac]]*$S$2&lt;$S$3,$S$3,tSeniority_Bonus[[#This Row],[YearFrac]]*$S$2)</f>
        <v>15476</v>
      </c>
    </row>
    <row r="1537" spans="1:21">
      <c r="A1537" s="2">
        <v>1505662</v>
      </c>
      <c r="B1537" s="2">
        <v>1529</v>
      </c>
      <c r="C1537" s="2">
        <v>1529</v>
      </c>
      <c r="D1537" s="2" t="s">
        <v>1763</v>
      </c>
      <c r="E1537" s="3">
        <v>38936</v>
      </c>
      <c r="F1537" s="2" t="s">
        <v>211</v>
      </c>
      <c r="G1537" s="2" t="s">
        <v>15</v>
      </c>
      <c r="H1537" s="3">
        <v>45877</v>
      </c>
      <c r="K1537" s="2" t="s">
        <v>135</v>
      </c>
      <c r="L1537" s="2" t="s">
        <v>174</v>
      </c>
      <c r="N1537" t="s">
        <v>3440</v>
      </c>
      <c r="O1537" s="3">
        <v>45306</v>
      </c>
      <c r="P1537" s="2">
        <f t="shared" ca="1" si="46"/>
        <v>18</v>
      </c>
      <c r="Q1537" s="2">
        <f t="shared" ca="1" si="47"/>
        <v>211</v>
      </c>
      <c r="R1537" s="9">
        <f ca="1">ROUNDUP(YEARFRAC(tSeniority_Bonus[[#This Row],[DOH]],TODAY())*12,0)</f>
        <v>212</v>
      </c>
      <c r="S1537" s="10">
        <f ca="1">ROUND(tSeniority_Bonus[[#This Row],[YearFrac]]*$S$2,0)</f>
        <v>15476</v>
      </c>
      <c r="T1537" s="10">
        <f ca="1">IF(tSeniority_Bonus[[#This Row],[YearFrac]]*$S$2&lt;$S$3,$S$3,IF(tSeniority_Bonus[[#This Row],[YearFrac]]*$S$2&gt;$S$4,$S$4,tSeniority_Bonus[[#This Row],[YearFrac]]*$S$2))</f>
        <v>15476</v>
      </c>
      <c r="U1537" s="10">
        <f ca="1">IF(tSeniority_Bonus[[#This Row],[YearFrac]]*$S$2&lt;$S$3,$S$3,tSeniority_Bonus[[#This Row],[YearFrac]]*$S$2)</f>
        <v>15476</v>
      </c>
    </row>
    <row r="1538" spans="1:21">
      <c r="A1538" s="2">
        <v>1505654</v>
      </c>
      <c r="B1538" s="2">
        <v>1530</v>
      </c>
      <c r="C1538" s="2">
        <v>1530</v>
      </c>
      <c r="D1538" s="2" t="s">
        <v>1764</v>
      </c>
      <c r="E1538" s="3">
        <v>38936</v>
      </c>
      <c r="F1538" s="2" t="s">
        <v>28</v>
      </c>
      <c r="G1538" s="2" t="s">
        <v>15</v>
      </c>
      <c r="H1538" s="3">
        <v>45573</v>
      </c>
      <c r="J1538" s="2" t="s">
        <v>60</v>
      </c>
      <c r="K1538" s="2" t="s">
        <v>135</v>
      </c>
      <c r="L1538" s="2" t="s">
        <v>33</v>
      </c>
      <c r="N1538" t="s">
        <v>3440</v>
      </c>
      <c r="O1538" s="3">
        <v>45306</v>
      </c>
      <c r="P1538" s="2">
        <f t="shared" ca="1" si="46"/>
        <v>18</v>
      </c>
      <c r="Q1538" s="2">
        <f t="shared" ca="1" si="47"/>
        <v>211</v>
      </c>
      <c r="R1538" s="9">
        <f ca="1">ROUNDUP(YEARFRAC(tSeniority_Bonus[[#This Row],[DOH]],TODAY())*12,0)</f>
        <v>212</v>
      </c>
      <c r="S1538" s="10">
        <f ca="1">ROUND(tSeniority_Bonus[[#This Row],[YearFrac]]*$S$2,0)</f>
        <v>15476</v>
      </c>
      <c r="T1538" s="10">
        <f ca="1">IF(tSeniority_Bonus[[#This Row],[YearFrac]]*$S$2&lt;$S$3,$S$3,IF(tSeniority_Bonus[[#This Row],[YearFrac]]*$S$2&gt;$S$4,$S$4,tSeniority_Bonus[[#This Row],[YearFrac]]*$S$2))</f>
        <v>15476</v>
      </c>
      <c r="U1538" s="10">
        <f ca="1">IF(tSeniority_Bonus[[#This Row],[YearFrac]]*$S$2&lt;$S$3,$S$3,tSeniority_Bonus[[#This Row],[YearFrac]]*$S$2)</f>
        <v>15476</v>
      </c>
    </row>
    <row r="1539" spans="1:21">
      <c r="A1539" s="2">
        <v>1505660</v>
      </c>
      <c r="B1539" s="2">
        <v>1531</v>
      </c>
      <c r="C1539" s="2">
        <v>1531</v>
      </c>
      <c r="D1539" s="2" t="s">
        <v>1765</v>
      </c>
      <c r="E1539" s="3">
        <v>38936</v>
      </c>
      <c r="F1539" s="2" t="s">
        <v>211</v>
      </c>
      <c r="G1539" s="2" t="s">
        <v>15</v>
      </c>
      <c r="H1539" s="3">
        <v>45546</v>
      </c>
      <c r="K1539" s="2" t="s">
        <v>29</v>
      </c>
      <c r="L1539" s="2" t="s">
        <v>58</v>
      </c>
      <c r="N1539" t="s">
        <v>3440</v>
      </c>
      <c r="O1539" s="3">
        <v>45306</v>
      </c>
      <c r="P1539" s="2">
        <f t="shared" ca="1" si="46"/>
        <v>18</v>
      </c>
      <c r="Q1539" s="2">
        <f t="shared" ca="1" si="47"/>
        <v>211</v>
      </c>
      <c r="R1539" s="9">
        <f ca="1">ROUNDUP(YEARFRAC(tSeniority_Bonus[[#This Row],[DOH]],TODAY())*12,0)</f>
        <v>212</v>
      </c>
      <c r="S1539" s="10">
        <f ca="1">ROUND(tSeniority_Bonus[[#This Row],[YearFrac]]*$S$2,0)</f>
        <v>15476</v>
      </c>
      <c r="T1539" s="10">
        <f ca="1">IF(tSeniority_Bonus[[#This Row],[YearFrac]]*$S$2&lt;$S$3,$S$3,IF(tSeniority_Bonus[[#This Row],[YearFrac]]*$S$2&gt;$S$4,$S$4,tSeniority_Bonus[[#This Row],[YearFrac]]*$S$2))</f>
        <v>15476</v>
      </c>
      <c r="U1539" s="10">
        <f ca="1">IF(tSeniority_Bonus[[#This Row],[YearFrac]]*$S$2&lt;$S$3,$S$3,tSeniority_Bonus[[#This Row],[YearFrac]]*$S$2)</f>
        <v>15476</v>
      </c>
    </row>
    <row r="1540" spans="1:21">
      <c r="A1540" s="2">
        <v>1505960</v>
      </c>
      <c r="B1540" s="2">
        <v>1532</v>
      </c>
      <c r="C1540" s="2">
        <v>1532</v>
      </c>
      <c r="D1540" s="2" t="s">
        <v>1766</v>
      </c>
      <c r="E1540" s="3">
        <v>38936</v>
      </c>
      <c r="F1540" s="2" t="s">
        <v>28</v>
      </c>
      <c r="G1540" s="2" t="s">
        <v>15</v>
      </c>
      <c r="H1540" s="3">
        <v>43850</v>
      </c>
      <c r="J1540" s="2" t="s">
        <v>60</v>
      </c>
      <c r="K1540" s="2" t="s">
        <v>69</v>
      </c>
      <c r="L1540" s="2" t="s">
        <v>33</v>
      </c>
      <c r="N1540" t="s">
        <v>3440</v>
      </c>
      <c r="O1540" s="3">
        <v>45306</v>
      </c>
      <c r="P1540" s="2">
        <f t="shared" ca="1" si="46"/>
        <v>18</v>
      </c>
      <c r="Q1540" s="2">
        <f t="shared" ca="1" si="47"/>
        <v>211</v>
      </c>
      <c r="R1540" s="9">
        <f ca="1">ROUNDUP(YEARFRAC(tSeniority_Bonus[[#This Row],[DOH]],TODAY())*12,0)</f>
        <v>212</v>
      </c>
      <c r="S1540" s="10">
        <f ca="1">ROUND(tSeniority_Bonus[[#This Row],[YearFrac]]*$S$2,0)</f>
        <v>15476</v>
      </c>
      <c r="T1540" s="10">
        <f ca="1">IF(tSeniority_Bonus[[#This Row],[YearFrac]]*$S$2&lt;$S$3,$S$3,IF(tSeniority_Bonus[[#This Row],[YearFrac]]*$S$2&gt;$S$4,$S$4,tSeniority_Bonus[[#This Row],[YearFrac]]*$S$2))</f>
        <v>15476</v>
      </c>
      <c r="U1540" s="10">
        <f ca="1">IF(tSeniority_Bonus[[#This Row],[YearFrac]]*$S$2&lt;$S$3,$S$3,tSeniority_Bonus[[#This Row],[YearFrac]]*$S$2)</f>
        <v>15476</v>
      </c>
    </row>
    <row r="1541" spans="1:21">
      <c r="A1541" s="2">
        <v>1520443</v>
      </c>
      <c r="B1541" s="2">
        <v>1533</v>
      </c>
      <c r="C1541" s="2">
        <v>1533</v>
      </c>
      <c r="D1541" s="2" t="s">
        <v>1767</v>
      </c>
      <c r="E1541" s="3">
        <v>38941</v>
      </c>
      <c r="F1541" s="2" t="s">
        <v>211</v>
      </c>
      <c r="G1541" s="2" t="s">
        <v>15</v>
      </c>
      <c r="H1541" s="3">
        <v>45709</v>
      </c>
      <c r="K1541" s="2" t="s">
        <v>63</v>
      </c>
      <c r="L1541" s="2" t="s">
        <v>50</v>
      </c>
      <c r="N1541" t="s">
        <v>3440</v>
      </c>
      <c r="O1541" s="3">
        <v>45306</v>
      </c>
      <c r="P1541" s="2">
        <f t="shared" ca="1" si="46"/>
        <v>18</v>
      </c>
      <c r="Q1541" s="2">
        <f t="shared" ca="1" si="47"/>
        <v>211</v>
      </c>
      <c r="R1541" s="9">
        <f ca="1">ROUNDUP(YEARFRAC(tSeniority_Bonus[[#This Row],[DOH]],TODAY())*12,0)</f>
        <v>212</v>
      </c>
      <c r="S1541" s="10">
        <f ca="1">ROUND(tSeniority_Bonus[[#This Row],[YearFrac]]*$S$2,0)</f>
        <v>15476</v>
      </c>
      <c r="T1541" s="10">
        <f ca="1">IF(tSeniority_Bonus[[#This Row],[YearFrac]]*$S$2&lt;$S$3,$S$3,IF(tSeniority_Bonus[[#This Row],[YearFrac]]*$S$2&gt;$S$4,$S$4,tSeniority_Bonus[[#This Row],[YearFrac]]*$S$2))</f>
        <v>15476</v>
      </c>
      <c r="U1541" s="10">
        <f ca="1">IF(tSeniority_Bonus[[#This Row],[YearFrac]]*$S$2&lt;$S$3,$S$3,tSeniority_Bonus[[#This Row],[YearFrac]]*$S$2)</f>
        <v>15476</v>
      </c>
    </row>
    <row r="1542" spans="1:21">
      <c r="A1542" s="2">
        <v>1535123</v>
      </c>
      <c r="B1542" s="2">
        <v>1534</v>
      </c>
      <c r="C1542" s="2">
        <v>1534</v>
      </c>
      <c r="D1542" s="2" t="s">
        <v>1768</v>
      </c>
      <c r="E1542" s="3">
        <v>38943</v>
      </c>
      <c r="F1542" s="2" t="s">
        <v>211</v>
      </c>
      <c r="G1542" s="2" t="s">
        <v>15</v>
      </c>
      <c r="H1542" s="3">
        <v>46099</v>
      </c>
      <c r="J1542" s="2" t="s">
        <v>60</v>
      </c>
      <c r="K1542" s="2" t="s">
        <v>135</v>
      </c>
      <c r="L1542" s="2" t="s">
        <v>33</v>
      </c>
      <c r="N1542" t="s">
        <v>3440</v>
      </c>
      <c r="O1542" s="3">
        <v>45306</v>
      </c>
      <c r="P1542" s="2">
        <f t="shared" ca="1" si="46"/>
        <v>18</v>
      </c>
      <c r="Q1542" s="2">
        <f t="shared" ca="1" si="47"/>
        <v>211</v>
      </c>
      <c r="R1542" s="9">
        <f ca="1">ROUNDUP(YEARFRAC(tSeniority_Bonus[[#This Row],[DOH]],TODAY())*12,0)</f>
        <v>212</v>
      </c>
      <c r="S1542" s="10">
        <f ca="1">ROUND(tSeniority_Bonus[[#This Row],[YearFrac]]*$S$2,0)</f>
        <v>15476</v>
      </c>
      <c r="T1542" s="10">
        <f ca="1">IF(tSeniority_Bonus[[#This Row],[YearFrac]]*$S$2&lt;$S$3,$S$3,IF(tSeniority_Bonus[[#This Row],[YearFrac]]*$S$2&gt;$S$4,$S$4,tSeniority_Bonus[[#This Row],[YearFrac]]*$S$2))</f>
        <v>15476</v>
      </c>
      <c r="U1542" s="10">
        <f ca="1">IF(tSeniority_Bonus[[#This Row],[YearFrac]]*$S$2&lt;$S$3,$S$3,tSeniority_Bonus[[#This Row],[YearFrac]]*$S$2)</f>
        <v>15476</v>
      </c>
    </row>
    <row r="1543" spans="1:21">
      <c r="A1543" s="2">
        <v>1520438</v>
      </c>
      <c r="B1543" s="2">
        <v>1535</v>
      </c>
      <c r="C1543" s="2">
        <v>1535</v>
      </c>
      <c r="D1543" s="2" t="s">
        <v>1769</v>
      </c>
      <c r="E1543" s="3">
        <v>38943</v>
      </c>
      <c r="F1543" s="2" t="s">
        <v>28</v>
      </c>
      <c r="G1543" s="2" t="s">
        <v>15</v>
      </c>
      <c r="H1543" s="3">
        <v>43788</v>
      </c>
      <c r="K1543" s="2" t="s">
        <v>63</v>
      </c>
      <c r="L1543" s="2" t="s">
        <v>378</v>
      </c>
      <c r="N1543" t="s">
        <v>3440</v>
      </c>
      <c r="O1543" s="3">
        <v>45306</v>
      </c>
      <c r="P1543" s="2">
        <f t="shared" ca="1" si="46"/>
        <v>18</v>
      </c>
      <c r="Q1543" s="2">
        <f t="shared" ca="1" si="47"/>
        <v>211</v>
      </c>
      <c r="R1543" s="9">
        <f ca="1">ROUNDUP(YEARFRAC(tSeniority_Bonus[[#This Row],[DOH]],TODAY())*12,0)</f>
        <v>212</v>
      </c>
      <c r="S1543" s="10">
        <f ca="1">ROUND(tSeniority_Bonus[[#This Row],[YearFrac]]*$S$2,0)</f>
        <v>15476</v>
      </c>
      <c r="T1543" s="10">
        <f ca="1">IF(tSeniority_Bonus[[#This Row],[YearFrac]]*$S$2&lt;$S$3,$S$3,IF(tSeniority_Bonus[[#This Row],[YearFrac]]*$S$2&gt;$S$4,$S$4,tSeniority_Bonus[[#This Row],[YearFrac]]*$S$2))</f>
        <v>15476</v>
      </c>
      <c r="U1543" s="10">
        <f ca="1">IF(tSeniority_Bonus[[#This Row],[YearFrac]]*$S$2&lt;$S$3,$S$3,tSeniority_Bonus[[#This Row],[YearFrac]]*$S$2)</f>
        <v>15476</v>
      </c>
    </row>
    <row r="1544" spans="1:21">
      <c r="A1544" s="2">
        <v>1520432</v>
      </c>
      <c r="B1544" s="2">
        <v>1536</v>
      </c>
      <c r="C1544" s="2">
        <v>1536</v>
      </c>
      <c r="D1544" s="2" t="s">
        <v>1770</v>
      </c>
      <c r="E1544" s="3">
        <v>38950</v>
      </c>
      <c r="F1544" s="2" t="s">
        <v>28</v>
      </c>
      <c r="G1544" s="2" t="s">
        <v>15</v>
      </c>
      <c r="H1544" s="3">
        <v>45790</v>
      </c>
      <c r="K1544" s="2" t="s">
        <v>25</v>
      </c>
      <c r="L1544" s="2" t="s">
        <v>174</v>
      </c>
      <c r="N1544" t="s">
        <v>3440</v>
      </c>
      <c r="O1544" s="3">
        <v>45306</v>
      </c>
      <c r="P1544" s="2">
        <f t="shared" ca="1" si="46"/>
        <v>18</v>
      </c>
      <c r="Q1544" s="2">
        <f t="shared" ca="1" si="47"/>
        <v>211</v>
      </c>
      <c r="R1544" s="9">
        <f ca="1">ROUNDUP(YEARFRAC(tSeniority_Bonus[[#This Row],[DOH]],TODAY())*12,0)</f>
        <v>212</v>
      </c>
      <c r="S1544" s="10">
        <f ca="1">ROUND(tSeniority_Bonus[[#This Row],[YearFrac]]*$S$2,0)</f>
        <v>15476</v>
      </c>
      <c r="T1544" s="10">
        <f ca="1">IF(tSeniority_Bonus[[#This Row],[YearFrac]]*$S$2&lt;$S$3,$S$3,IF(tSeniority_Bonus[[#This Row],[YearFrac]]*$S$2&gt;$S$4,$S$4,tSeniority_Bonus[[#This Row],[YearFrac]]*$S$2))</f>
        <v>15476</v>
      </c>
      <c r="U1544" s="10">
        <f ca="1">IF(tSeniority_Bonus[[#This Row],[YearFrac]]*$S$2&lt;$S$3,$S$3,tSeniority_Bonus[[#This Row],[YearFrac]]*$S$2)</f>
        <v>15476</v>
      </c>
    </row>
    <row r="1545" spans="1:21">
      <c r="A1545" s="2">
        <v>1513049</v>
      </c>
      <c r="B1545" s="2">
        <v>1537</v>
      </c>
      <c r="C1545" s="2">
        <v>1537</v>
      </c>
      <c r="D1545" s="2" t="s">
        <v>1771</v>
      </c>
      <c r="E1545" s="3">
        <v>38957</v>
      </c>
      <c r="F1545" s="2" t="s">
        <v>211</v>
      </c>
      <c r="G1545" s="2" t="s">
        <v>15</v>
      </c>
      <c r="H1545" s="3"/>
      <c r="K1545" s="2" t="s">
        <v>63</v>
      </c>
      <c r="L1545" s="2" t="s">
        <v>36</v>
      </c>
      <c r="N1545" t="s">
        <v>3440</v>
      </c>
      <c r="O1545" s="3">
        <v>45306</v>
      </c>
      <c r="P1545" s="2">
        <f t="shared" ref="P1545:P1608" ca="1" si="48">ROUNDUP((TODAY()-E1545)/365.25,0)</f>
        <v>18</v>
      </c>
      <c r="Q1545" s="2">
        <f t="shared" ref="Q1545:Q1608" ca="1" si="49">DATEDIF(E1545,TODAY(),"M")</f>
        <v>211</v>
      </c>
      <c r="R1545" s="9">
        <f ca="1">ROUNDUP(YEARFRAC(tSeniority_Bonus[[#This Row],[DOH]],TODAY())*12,0)</f>
        <v>212</v>
      </c>
      <c r="S1545" s="10">
        <f ca="1">ROUND(tSeniority_Bonus[[#This Row],[YearFrac]]*$S$2,0)</f>
        <v>15476</v>
      </c>
      <c r="T1545" s="10">
        <f ca="1">IF(tSeniority_Bonus[[#This Row],[YearFrac]]*$S$2&lt;$S$3,$S$3,IF(tSeniority_Bonus[[#This Row],[YearFrac]]*$S$2&gt;$S$4,$S$4,tSeniority_Bonus[[#This Row],[YearFrac]]*$S$2))</f>
        <v>15476</v>
      </c>
      <c r="U1545" s="10">
        <f ca="1">IF(tSeniority_Bonus[[#This Row],[YearFrac]]*$S$2&lt;$S$3,$S$3,tSeniority_Bonus[[#This Row],[YearFrac]]*$S$2)</f>
        <v>15476</v>
      </c>
    </row>
    <row r="1546" spans="1:21">
      <c r="A1546" s="2">
        <v>1513043</v>
      </c>
      <c r="B1546" s="2">
        <v>1538</v>
      </c>
      <c r="C1546" s="2">
        <v>1538</v>
      </c>
      <c r="D1546" s="2" t="s">
        <v>1772</v>
      </c>
      <c r="E1546" s="3">
        <v>38957</v>
      </c>
      <c r="F1546" s="2" t="s">
        <v>28</v>
      </c>
      <c r="G1546" s="2" t="s">
        <v>15</v>
      </c>
      <c r="H1546" s="3">
        <v>45573</v>
      </c>
      <c r="K1546" s="2" t="s">
        <v>52</v>
      </c>
      <c r="L1546" s="2" t="s">
        <v>118</v>
      </c>
      <c r="N1546" t="s">
        <v>3440</v>
      </c>
      <c r="O1546" s="3">
        <v>45306</v>
      </c>
      <c r="P1546" s="2">
        <f t="shared" ca="1" si="48"/>
        <v>18</v>
      </c>
      <c r="Q1546" s="2">
        <f t="shared" ca="1" si="49"/>
        <v>211</v>
      </c>
      <c r="R1546" s="9">
        <f ca="1">ROUNDUP(YEARFRAC(tSeniority_Bonus[[#This Row],[DOH]],TODAY())*12,0)</f>
        <v>212</v>
      </c>
      <c r="S1546" s="10">
        <f ca="1">ROUND(tSeniority_Bonus[[#This Row],[YearFrac]]*$S$2,0)</f>
        <v>15476</v>
      </c>
      <c r="T1546" s="10">
        <f ca="1">IF(tSeniority_Bonus[[#This Row],[YearFrac]]*$S$2&lt;$S$3,$S$3,IF(tSeniority_Bonus[[#This Row],[YearFrac]]*$S$2&gt;$S$4,$S$4,tSeniority_Bonus[[#This Row],[YearFrac]]*$S$2))</f>
        <v>15476</v>
      </c>
      <c r="U1546" s="10">
        <f ca="1">IF(tSeniority_Bonus[[#This Row],[YearFrac]]*$S$2&lt;$S$3,$S$3,tSeniority_Bonus[[#This Row],[YearFrac]]*$S$2)</f>
        <v>15476</v>
      </c>
    </row>
    <row r="1547" spans="1:21">
      <c r="A1547" s="2">
        <v>1513061</v>
      </c>
      <c r="B1547" s="2">
        <v>1539</v>
      </c>
      <c r="C1547" s="2">
        <v>1539</v>
      </c>
      <c r="D1547" s="2" t="s">
        <v>1773</v>
      </c>
      <c r="E1547" s="3">
        <v>38957</v>
      </c>
      <c r="F1547" s="2" t="s">
        <v>211</v>
      </c>
      <c r="G1547" s="2" t="s">
        <v>15</v>
      </c>
      <c r="H1547" s="3">
        <v>39688</v>
      </c>
      <c r="K1547" s="2" t="s">
        <v>135</v>
      </c>
      <c r="L1547" s="2" t="s">
        <v>50</v>
      </c>
      <c r="N1547" t="s">
        <v>3440</v>
      </c>
      <c r="O1547" s="3">
        <v>45306</v>
      </c>
      <c r="P1547" s="2">
        <f t="shared" ca="1" si="48"/>
        <v>18</v>
      </c>
      <c r="Q1547" s="2">
        <f t="shared" ca="1" si="49"/>
        <v>211</v>
      </c>
      <c r="R1547" s="9">
        <f ca="1">ROUNDUP(YEARFRAC(tSeniority_Bonus[[#This Row],[DOH]],TODAY())*12,0)</f>
        <v>212</v>
      </c>
      <c r="S1547" s="10">
        <f ca="1">ROUND(tSeniority_Bonus[[#This Row],[YearFrac]]*$S$2,0)</f>
        <v>15476</v>
      </c>
      <c r="T1547" s="10">
        <f ca="1">IF(tSeniority_Bonus[[#This Row],[YearFrac]]*$S$2&lt;$S$3,$S$3,IF(tSeniority_Bonus[[#This Row],[YearFrac]]*$S$2&gt;$S$4,$S$4,tSeniority_Bonus[[#This Row],[YearFrac]]*$S$2))</f>
        <v>15476</v>
      </c>
      <c r="U1547" s="10">
        <f ca="1">IF(tSeniority_Bonus[[#This Row],[YearFrac]]*$S$2&lt;$S$3,$S$3,tSeniority_Bonus[[#This Row],[YearFrac]]*$S$2)</f>
        <v>15476</v>
      </c>
    </row>
    <row r="1548" spans="1:21">
      <c r="A1548" s="2">
        <v>1513053</v>
      </c>
      <c r="B1548" s="2">
        <v>1540</v>
      </c>
      <c r="C1548" s="2">
        <v>1540</v>
      </c>
      <c r="D1548" s="2" t="s">
        <v>1774</v>
      </c>
      <c r="E1548" s="3">
        <v>38957</v>
      </c>
      <c r="F1548" s="2" t="s">
        <v>28</v>
      </c>
      <c r="G1548" s="2" t="s">
        <v>15</v>
      </c>
      <c r="H1548" s="3">
        <v>45581</v>
      </c>
      <c r="K1548" s="2" t="s">
        <v>135</v>
      </c>
      <c r="L1548" s="2" t="s">
        <v>17</v>
      </c>
      <c r="N1548" t="s">
        <v>3440</v>
      </c>
      <c r="O1548" s="3">
        <v>45306</v>
      </c>
      <c r="P1548" s="2">
        <f t="shared" ca="1" si="48"/>
        <v>18</v>
      </c>
      <c r="Q1548" s="2">
        <f t="shared" ca="1" si="49"/>
        <v>211</v>
      </c>
      <c r="R1548" s="9">
        <f ca="1">ROUNDUP(YEARFRAC(tSeniority_Bonus[[#This Row],[DOH]],TODAY())*12,0)</f>
        <v>212</v>
      </c>
      <c r="S1548" s="10">
        <f ca="1">ROUND(tSeniority_Bonus[[#This Row],[YearFrac]]*$S$2,0)</f>
        <v>15476</v>
      </c>
      <c r="T1548" s="10">
        <f ca="1">IF(tSeniority_Bonus[[#This Row],[YearFrac]]*$S$2&lt;$S$3,$S$3,IF(tSeniority_Bonus[[#This Row],[YearFrac]]*$S$2&gt;$S$4,$S$4,tSeniority_Bonus[[#This Row],[YearFrac]]*$S$2))</f>
        <v>15476</v>
      </c>
      <c r="U1548" s="10">
        <f ca="1">IF(tSeniority_Bonus[[#This Row],[YearFrac]]*$S$2&lt;$S$3,$S$3,tSeniority_Bonus[[#This Row],[YearFrac]]*$S$2)</f>
        <v>15476</v>
      </c>
    </row>
    <row r="1549" spans="1:21">
      <c r="A1549" s="2">
        <v>1513052</v>
      </c>
      <c r="B1549" s="2">
        <v>1541</v>
      </c>
      <c r="C1549" s="2">
        <v>1541</v>
      </c>
      <c r="D1549" s="2" t="s">
        <v>1775</v>
      </c>
      <c r="E1549" s="3">
        <v>38957</v>
      </c>
      <c r="F1549" s="2" t="s">
        <v>28</v>
      </c>
      <c r="G1549" s="2" t="s">
        <v>15</v>
      </c>
      <c r="H1549" s="3">
        <v>45877</v>
      </c>
      <c r="K1549" s="2" t="s">
        <v>135</v>
      </c>
      <c r="L1549" s="2" t="s">
        <v>1034</v>
      </c>
      <c r="N1549" t="s">
        <v>3440</v>
      </c>
      <c r="O1549" s="3">
        <v>45306</v>
      </c>
      <c r="P1549" s="2">
        <f t="shared" ca="1" si="48"/>
        <v>18</v>
      </c>
      <c r="Q1549" s="2">
        <f t="shared" ca="1" si="49"/>
        <v>211</v>
      </c>
      <c r="R1549" s="9">
        <f ca="1">ROUNDUP(YEARFRAC(tSeniority_Bonus[[#This Row],[DOH]],TODAY())*12,0)</f>
        <v>212</v>
      </c>
      <c r="S1549" s="10">
        <f ca="1">ROUND(tSeniority_Bonus[[#This Row],[YearFrac]]*$S$2,0)</f>
        <v>15476</v>
      </c>
      <c r="T1549" s="10">
        <f ca="1">IF(tSeniority_Bonus[[#This Row],[YearFrac]]*$S$2&lt;$S$3,$S$3,IF(tSeniority_Bonus[[#This Row],[YearFrac]]*$S$2&gt;$S$4,$S$4,tSeniority_Bonus[[#This Row],[YearFrac]]*$S$2))</f>
        <v>15476</v>
      </c>
      <c r="U1549" s="10">
        <f ca="1">IF(tSeniority_Bonus[[#This Row],[YearFrac]]*$S$2&lt;$S$3,$S$3,tSeniority_Bonus[[#This Row],[YearFrac]]*$S$2)</f>
        <v>15476</v>
      </c>
    </row>
    <row r="1550" spans="1:21">
      <c r="A1550" s="2">
        <v>1513056</v>
      </c>
      <c r="B1550" s="2">
        <v>1542</v>
      </c>
      <c r="C1550" s="2">
        <v>1542</v>
      </c>
      <c r="D1550" s="2" t="s">
        <v>141</v>
      </c>
      <c r="E1550" s="3">
        <v>38957</v>
      </c>
      <c r="F1550" s="2" t="s">
        <v>28</v>
      </c>
      <c r="G1550" s="2" t="s">
        <v>15</v>
      </c>
      <c r="H1550" s="3">
        <v>43788</v>
      </c>
      <c r="J1550" s="2" t="s">
        <v>60</v>
      </c>
      <c r="K1550" s="2" t="s">
        <v>38</v>
      </c>
      <c r="L1550" s="2" t="s">
        <v>403</v>
      </c>
      <c r="N1550" t="s">
        <v>3440</v>
      </c>
      <c r="O1550" s="3">
        <v>45306</v>
      </c>
      <c r="P1550" s="2">
        <f t="shared" ca="1" si="48"/>
        <v>18</v>
      </c>
      <c r="Q1550" s="2">
        <f t="shared" ca="1" si="49"/>
        <v>211</v>
      </c>
      <c r="R1550" s="9">
        <f ca="1">ROUNDUP(YEARFRAC(tSeniority_Bonus[[#This Row],[DOH]],TODAY())*12,0)</f>
        <v>212</v>
      </c>
      <c r="S1550" s="10">
        <f ca="1">ROUND(tSeniority_Bonus[[#This Row],[YearFrac]]*$S$2,0)</f>
        <v>15476</v>
      </c>
      <c r="T1550" s="10">
        <f ca="1">IF(tSeniority_Bonus[[#This Row],[YearFrac]]*$S$2&lt;$S$3,$S$3,IF(tSeniority_Bonus[[#This Row],[YearFrac]]*$S$2&gt;$S$4,$S$4,tSeniority_Bonus[[#This Row],[YearFrac]]*$S$2))</f>
        <v>15476</v>
      </c>
      <c r="U1550" s="10">
        <f ca="1">IF(tSeniority_Bonus[[#This Row],[YearFrac]]*$S$2&lt;$S$3,$S$3,tSeniority_Bonus[[#This Row],[YearFrac]]*$S$2)</f>
        <v>15476</v>
      </c>
    </row>
    <row r="1551" spans="1:21">
      <c r="A1551" s="2">
        <v>1520439</v>
      </c>
      <c r="B1551" s="2">
        <v>1543</v>
      </c>
      <c r="C1551" s="2">
        <v>1543</v>
      </c>
      <c r="D1551" s="2" t="s">
        <v>1776</v>
      </c>
      <c r="E1551" s="3">
        <v>38957</v>
      </c>
      <c r="F1551" s="2" t="s">
        <v>28</v>
      </c>
      <c r="G1551" s="2" t="s">
        <v>15</v>
      </c>
      <c r="H1551" s="3">
        <v>43788</v>
      </c>
      <c r="K1551" s="2" t="s">
        <v>80</v>
      </c>
      <c r="L1551" s="2" t="s">
        <v>242</v>
      </c>
      <c r="N1551" t="s">
        <v>3440</v>
      </c>
      <c r="O1551" s="3">
        <v>45306</v>
      </c>
      <c r="P1551" s="2">
        <f t="shared" ca="1" si="48"/>
        <v>18</v>
      </c>
      <c r="Q1551" s="2">
        <f t="shared" ca="1" si="49"/>
        <v>211</v>
      </c>
      <c r="R1551" s="9">
        <f ca="1">ROUNDUP(YEARFRAC(tSeniority_Bonus[[#This Row],[DOH]],TODAY())*12,0)</f>
        <v>212</v>
      </c>
      <c r="S1551" s="10">
        <f ca="1">ROUND(tSeniority_Bonus[[#This Row],[YearFrac]]*$S$2,0)</f>
        <v>15476</v>
      </c>
      <c r="T1551" s="10">
        <f ca="1">IF(tSeniority_Bonus[[#This Row],[YearFrac]]*$S$2&lt;$S$3,$S$3,IF(tSeniority_Bonus[[#This Row],[YearFrac]]*$S$2&gt;$S$4,$S$4,tSeniority_Bonus[[#This Row],[YearFrac]]*$S$2))</f>
        <v>15476</v>
      </c>
      <c r="U1551" s="10">
        <f ca="1">IF(tSeniority_Bonus[[#This Row],[YearFrac]]*$S$2&lt;$S$3,$S$3,tSeniority_Bonus[[#This Row],[YearFrac]]*$S$2)</f>
        <v>15476</v>
      </c>
    </row>
    <row r="1552" spans="1:21">
      <c r="A1552" s="2">
        <v>1513041</v>
      </c>
      <c r="B1552" s="2">
        <v>1544</v>
      </c>
      <c r="C1552" s="2">
        <v>1544</v>
      </c>
      <c r="D1552" s="2" t="s">
        <v>1777</v>
      </c>
      <c r="E1552" s="3">
        <v>38957</v>
      </c>
      <c r="F1552" s="2" t="s">
        <v>19</v>
      </c>
      <c r="G1552" s="2" t="s">
        <v>638</v>
      </c>
      <c r="H1552" s="3">
        <v>46300</v>
      </c>
      <c r="K1552" s="2" t="s">
        <v>126</v>
      </c>
      <c r="L1552" s="2" t="s">
        <v>33</v>
      </c>
      <c r="N1552" t="s">
        <v>3440</v>
      </c>
      <c r="O1552" s="3">
        <v>45306</v>
      </c>
      <c r="P1552" s="2">
        <f t="shared" ca="1" si="48"/>
        <v>18</v>
      </c>
      <c r="Q1552" s="2">
        <f t="shared" ca="1" si="49"/>
        <v>211</v>
      </c>
      <c r="R1552" s="9">
        <f ca="1">ROUNDUP(YEARFRAC(tSeniority_Bonus[[#This Row],[DOH]],TODAY())*12,0)</f>
        <v>212</v>
      </c>
      <c r="S1552" s="10">
        <f ca="1">ROUND(tSeniority_Bonus[[#This Row],[YearFrac]]*$S$2,0)</f>
        <v>15476</v>
      </c>
      <c r="T1552" s="10">
        <f ca="1">IF(tSeniority_Bonus[[#This Row],[YearFrac]]*$S$2&lt;$S$3,$S$3,IF(tSeniority_Bonus[[#This Row],[YearFrac]]*$S$2&gt;$S$4,$S$4,tSeniority_Bonus[[#This Row],[YearFrac]]*$S$2))</f>
        <v>15476</v>
      </c>
      <c r="U1552" s="10">
        <f ca="1">IF(tSeniority_Bonus[[#This Row],[YearFrac]]*$S$2&lt;$S$3,$S$3,tSeniority_Bonus[[#This Row],[YearFrac]]*$S$2)</f>
        <v>15476</v>
      </c>
    </row>
    <row r="1553" spans="1:21">
      <c r="A1553" s="2">
        <v>1513059</v>
      </c>
      <c r="B1553" s="2">
        <v>1545</v>
      </c>
      <c r="C1553" s="2">
        <v>1545</v>
      </c>
      <c r="D1553" s="2" t="s">
        <v>1778</v>
      </c>
      <c r="E1553" s="3">
        <v>38957</v>
      </c>
      <c r="F1553" s="2" t="s">
        <v>28</v>
      </c>
      <c r="G1553" s="2" t="s">
        <v>15</v>
      </c>
      <c r="H1553" s="3">
        <v>46099</v>
      </c>
      <c r="J1553" s="2" t="s">
        <v>60</v>
      </c>
      <c r="K1553" s="2" t="s">
        <v>63</v>
      </c>
      <c r="L1553" s="2" t="s">
        <v>800</v>
      </c>
      <c r="N1553" t="s">
        <v>3440</v>
      </c>
      <c r="O1553" s="3">
        <v>45306</v>
      </c>
      <c r="P1553" s="2">
        <f t="shared" ca="1" si="48"/>
        <v>18</v>
      </c>
      <c r="Q1553" s="2">
        <f t="shared" ca="1" si="49"/>
        <v>211</v>
      </c>
      <c r="R1553" s="9">
        <f ca="1">ROUNDUP(YEARFRAC(tSeniority_Bonus[[#This Row],[DOH]],TODAY())*12,0)</f>
        <v>212</v>
      </c>
      <c r="S1553" s="10">
        <f ca="1">ROUND(tSeniority_Bonus[[#This Row],[YearFrac]]*$S$2,0)</f>
        <v>15476</v>
      </c>
      <c r="T1553" s="10">
        <f ca="1">IF(tSeniority_Bonus[[#This Row],[YearFrac]]*$S$2&lt;$S$3,$S$3,IF(tSeniority_Bonus[[#This Row],[YearFrac]]*$S$2&gt;$S$4,$S$4,tSeniority_Bonus[[#This Row],[YearFrac]]*$S$2))</f>
        <v>15476</v>
      </c>
      <c r="U1553" s="10">
        <f ca="1">IF(tSeniority_Bonus[[#This Row],[YearFrac]]*$S$2&lt;$S$3,$S$3,tSeniority_Bonus[[#This Row],[YearFrac]]*$S$2)</f>
        <v>15476</v>
      </c>
    </row>
    <row r="1554" spans="1:21">
      <c r="A1554" s="2">
        <v>1527388</v>
      </c>
      <c r="B1554" s="2">
        <v>1546</v>
      </c>
      <c r="C1554" s="2">
        <v>1546</v>
      </c>
      <c r="D1554" s="2" t="s">
        <v>1779</v>
      </c>
      <c r="E1554" s="3">
        <v>38971</v>
      </c>
      <c r="F1554" s="2" t="s">
        <v>28</v>
      </c>
      <c r="G1554" s="2" t="s">
        <v>15</v>
      </c>
      <c r="H1554" s="3">
        <v>45880</v>
      </c>
      <c r="K1554" s="2" t="s">
        <v>454</v>
      </c>
      <c r="L1554" s="2" t="s">
        <v>478</v>
      </c>
      <c r="N1554" t="s">
        <v>3440</v>
      </c>
      <c r="O1554" s="3">
        <v>45306</v>
      </c>
      <c r="P1554" s="2">
        <f t="shared" ca="1" si="48"/>
        <v>18</v>
      </c>
      <c r="Q1554" s="2">
        <f t="shared" ca="1" si="49"/>
        <v>210</v>
      </c>
      <c r="R1554" s="9">
        <f ca="1">ROUNDUP(YEARFRAC(tSeniority_Bonus[[#This Row],[DOH]],TODAY())*12,0)</f>
        <v>211</v>
      </c>
      <c r="S1554" s="10">
        <f ca="1">ROUND(tSeniority_Bonus[[#This Row],[YearFrac]]*$S$2,0)</f>
        <v>15403</v>
      </c>
      <c r="T1554" s="10">
        <f ca="1">IF(tSeniority_Bonus[[#This Row],[YearFrac]]*$S$2&lt;$S$3,$S$3,IF(tSeniority_Bonus[[#This Row],[YearFrac]]*$S$2&gt;$S$4,$S$4,tSeniority_Bonus[[#This Row],[YearFrac]]*$S$2))</f>
        <v>15403</v>
      </c>
      <c r="U1554" s="10">
        <f ca="1">IF(tSeniority_Bonus[[#This Row],[YearFrac]]*$S$2&lt;$S$3,$S$3,tSeniority_Bonus[[#This Row],[YearFrac]]*$S$2)</f>
        <v>15403</v>
      </c>
    </row>
    <row r="1555" spans="1:21">
      <c r="A1555" s="2">
        <v>1520440</v>
      </c>
      <c r="B1555" s="2">
        <v>1547</v>
      </c>
      <c r="C1555" s="2">
        <v>1547</v>
      </c>
      <c r="D1555" s="2" t="s">
        <v>1780</v>
      </c>
      <c r="E1555" s="3">
        <v>38978</v>
      </c>
      <c r="F1555" s="2" t="s">
        <v>28</v>
      </c>
      <c r="G1555" s="2" t="s">
        <v>15</v>
      </c>
      <c r="H1555" s="3">
        <v>45941</v>
      </c>
      <c r="J1555" s="2" t="s">
        <v>60</v>
      </c>
      <c r="K1555" s="2" t="s">
        <v>135</v>
      </c>
      <c r="L1555" s="2" t="s">
        <v>33</v>
      </c>
      <c r="N1555" t="s">
        <v>3440</v>
      </c>
      <c r="O1555" s="3">
        <v>45306</v>
      </c>
      <c r="P1555" s="2">
        <f t="shared" ca="1" si="48"/>
        <v>18</v>
      </c>
      <c r="Q1555" s="2">
        <f t="shared" ca="1" si="49"/>
        <v>210</v>
      </c>
      <c r="R1555" s="9">
        <f ca="1">ROUNDUP(YEARFRAC(tSeniority_Bonus[[#This Row],[DOH]],TODAY())*12,0)</f>
        <v>211</v>
      </c>
      <c r="S1555" s="10">
        <f ca="1">ROUND(tSeniority_Bonus[[#This Row],[YearFrac]]*$S$2,0)</f>
        <v>15403</v>
      </c>
      <c r="T1555" s="10">
        <f ca="1">IF(tSeniority_Bonus[[#This Row],[YearFrac]]*$S$2&lt;$S$3,$S$3,IF(tSeniority_Bonus[[#This Row],[YearFrac]]*$S$2&gt;$S$4,$S$4,tSeniority_Bonus[[#This Row],[YearFrac]]*$S$2))</f>
        <v>15403</v>
      </c>
      <c r="U1555" s="10">
        <f ca="1">IF(tSeniority_Bonus[[#This Row],[YearFrac]]*$S$2&lt;$S$3,$S$3,tSeniority_Bonus[[#This Row],[YearFrac]]*$S$2)</f>
        <v>15403</v>
      </c>
    </row>
    <row r="1556" spans="1:21">
      <c r="A1556" s="2">
        <v>1520430</v>
      </c>
      <c r="B1556" s="2">
        <v>1548</v>
      </c>
      <c r="C1556" s="2">
        <v>1548</v>
      </c>
      <c r="D1556" s="2" t="s">
        <v>1781</v>
      </c>
      <c r="E1556" s="3">
        <v>38978</v>
      </c>
      <c r="F1556" s="2" t="s">
        <v>28</v>
      </c>
      <c r="G1556" s="2" t="s">
        <v>15</v>
      </c>
      <c r="H1556" s="3">
        <v>45581</v>
      </c>
      <c r="K1556" s="2" t="s">
        <v>25</v>
      </c>
      <c r="L1556" s="2" t="s">
        <v>92</v>
      </c>
      <c r="N1556" t="s">
        <v>3440</v>
      </c>
      <c r="O1556" s="3">
        <v>45306</v>
      </c>
      <c r="P1556" s="2">
        <f t="shared" ca="1" si="48"/>
        <v>18</v>
      </c>
      <c r="Q1556" s="2">
        <f t="shared" ca="1" si="49"/>
        <v>210</v>
      </c>
      <c r="R1556" s="9">
        <f ca="1">ROUNDUP(YEARFRAC(tSeniority_Bonus[[#This Row],[DOH]],TODAY())*12,0)</f>
        <v>211</v>
      </c>
      <c r="S1556" s="10">
        <f ca="1">ROUND(tSeniority_Bonus[[#This Row],[YearFrac]]*$S$2,0)</f>
        <v>15403</v>
      </c>
      <c r="T1556" s="10">
        <f ca="1">IF(tSeniority_Bonus[[#This Row],[YearFrac]]*$S$2&lt;$S$3,$S$3,IF(tSeniority_Bonus[[#This Row],[YearFrac]]*$S$2&gt;$S$4,$S$4,tSeniority_Bonus[[#This Row],[YearFrac]]*$S$2))</f>
        <v>15403</v>
      </c>
      <c r="U1556" s="10">
        <f ca="1">IF(tSeniority_Bonus[[#This Row],[YearFrac]]*$S$2&lt;$S$3,$S$3,tSeniority_Bonus[[#This Row],[YearFrac]]*$S$2)</f>
        <v>15403</v>
      </c>
    </row>
    <row r="1557" spans="1:21">
      <c r="A1557" s="2">
        <v>1527400</v>
      </c>
      <c r="B1557" s="2">
        <v>1549</v>
      </c>
      <c r="C1557" s="2">
        <v>1549</v>
      </c>
      <c r="D1557" s="2" t="s">
        <v>1782</v>
      </c>
      <c r="E1557" s="3">
        <v>38978</v>
      </c>
      <c r="F1557" s="2" t="s">
        <v>28</v>
      </c>
      <c r="G1557" s="2" t="s">
        <v>15</v>
      </c>
      <c r="H1557" s="3">
        <v>45581</v>
      </c>
      <c r="K1557" s="2" t="s">
        <v>63</v>
      </c>
      <c r="L1557" s="2" t="s">
        <v>81</v>
      </c>
      <c r="N1557" t="s">
        <v>3440</v>
      </c>
      <c r="O1557" s="3">
        <v>45306</v>
      </c>
      <c r="P1557" s="2">
        <f t="shared" ca="1" si="48"/>
        <v>18</v>
      </c>
      <c r="Q1557" s="2">
        <f t="shared" ca="1" si="49"/>
        <v>210</v>
      </c>
      <c r="R1557" s="9">
        <f ca="1">ROUNDUP(YEARFRAC(tSeniority_Bonus[[#This Row],[DOH]],TODAY())*12,0)</f>
        <v>211</v>
      </c>
      <c r="S1557" s="10">
        <f ca="1">ROUND(tSeniority_Bonus[[#This Row],[YearFrac]]*$S$2,0)</f>
        <v>15403</v>
      </c>
      <c r="T1557" s="10">
        <f ca="1">IF(tSeniority_Bonus[[#This Row],[YearFrac]]*$S$2&lt;$S$3,$S$3,IF(tSeniority_Bonus[[#This Row],[YearFrac]]*$S$2&gt;$S$4,$S$4,tSeniority_Bonus[[#This Row],[YearFrac]]*$S$2))</f>
        <v>15403</v>
      </c>
      <c r="U1557" s="10">
        <f ca="1">IF(tSeniority_Bonus[[#This Row],[YearFrac]]*$S$2&lt;$S$3,$S$3,tSeniority_Bonus[[#This Row],[YearFrac]]*$S$2)</f>
        <v>15403</v>
      </c>
    </row>
    <row r="1558" spans="1:21">
      <c r="A1558" s="2">
        <v>1532107</v>
      </c>
      <c r="B1558" s="2">
        <v>1550</v>
      </c>
      <c r="C1558" s="2">
        <v>1550</v>
      </c>
      <c r="D1558" s="2" t="s">
        <v>1783</v>
      </c>
      <c r="E1558" s="3">
        <v>38985</v>
      </c>
      <c r="F1558" s="2" t="s">
        <v>211</v>
      </c>
      <c r="G1558" s="2" t="s">
        <v>15</v>
      </c>
      <c r="H1558" s="3">
        <v>39716</v>
      </c>
      <c r="K1558" s="2" t="s">
        <v>65</v>
      </c>
      <c r="L1558" s="2" t="s">
        <v>139</v>
      </c>
      <c r="N1558" t="s">
        <v>3440</v>
      </c>
      <c r="O1558" s="3">
        <v>45306</v>
      </c>
      <c r="P1558" s="2">
        <f t="shared" ca="1" si="48"/>
        <v>18</v>
      </c>
      <c r="Q1558" s="2">
        <f t="shared" ca="1" si="49"/>
        <v>210</v>
      </c>
      <c r="R1558" s="9">
        <f ca="1">ROUNDUP(YEARFRAC(tSeniority_Bonus[[#This Row],[DOH]],TODAY())*12,0)</f>
        <v>211</v>
      </c>
      <c r="S1558" s="10">
        <f ca="1">ROUND(tSeniority_Bonus[[#This Row],[YearFrac]]*$S$2,0)</f>
        <v>15403</v>
      </c>
      <c r="T1558" s="10">
        <f ca="1">IF(tSeniority_Bonus[[#This Row],[YearFrac]]*$S$2&lt;$S$3,$S$3,IF(tSeniority_Bonus[[#This Row],[YearFrac]]*$S$2&gt;$S$4,$S$4,tSeniority_Bonus[[#This Row],[YearFrac]]*$S$2))</f>
        <v>15403</v>
      </c>
      <c r="U1558" s="10">
        <f ca="1">IF(tSeniority_Bonus[[#This Row],[YearFrac]]*$S$2&lt;$S$3,$S$3,tSeniority_Bonus[[#This Row],[YearFrac]]*$S$2)</f>
        <v>15403</v>
      </c>
    </row>
    <row r="1559" spans="1:21">
      <c r="A1559" s="2">
        <v>1522209</v>
      </c>
      <c r="B1559" s="2">
        <v>1551</v>
      </c>
      <c r="C1559" s="2">
        <v>1551</v>
      </c>
      <c r="D1559" s="2" t="s">
        <v>1784</v>
      </c>
      <c r="E1559" s="3">
        <v>38985</v>
      </c>
      <c r="F1559" s="2" t="s">
        <v>28</v>
      </c>
      <c r="G1559" s="2" t="s">
        <v>15</v>
      </c>
      <c r="H1559" s="3">
        <v>43813</v>
      </c>
      <c r="K1559" s="2" t="s">
        <v>25</v>
      </c>
      <c r="L1559" s="2" t="s">
        <v>36</v>
      </c>
      <c r="N1559" t="s">
        <v>3440</v>
      </c>
      <c r="O1559" s="3">
        <v>45306</v>
      </c>
      <c r="P1559" s="2">
        <f t="shared" ca="1" si="48"/>
        <v>18</v>
      </c>
      <c r="Q1559" s="2">
        <f t="shared" ca="1" si="49"/>
        <v>210</v>
      </c>
      <c r="R1559" s="9">
        <f ca="1">ROUNDUP(YEARFRAC(tSeniority_Bonus[[#This Row],[DOH]],TODAY())*12,0)</f>
        <v>211</v>
      </c>
      <c r="S1559" s="10">
        <f ca="1">ROUND(tSeniority_Bonus[[#This Row],[YearFrac]]*$S$2,0)</f>
        <v>15403</v>
      </c>
      <c r="T1559" s="10">
        <f ca="1">IF(tSeniority_Bonus[[#This Row],[YearFrac]]*$S$2&lt;$S$3,$S$3,IF(tSeniority_Bonus[[#This Row],[YearFrac]]*$S$2&gt;$S$4,$S$4,tSeniority_Bonus[[#This Row],[YearFrac]]*$S$2))</f>
        <v>15403</v>
      </c>
      <c r="U1559" s="10">
        <f ca="1">IF(tSeniority_Bonus[[#This Row],[YearFrac]]*$S$2&lt;$S$3,$S$3,tSeniority_Bonus[[#This Row],[YearFrac]]*$S$2)</f>
        <v>15403</v>
      </c>
    </row>
    <row r="1560" spans="1:21">
      <c r="A1560" s="2">
        <v>1522200</v>
      </c>
      <c r="B1560" s="2">
        <v>1552</v>
      </c>
      <c r="C1560" s="2">
        <v>1552</v>
      </c>
      <c r="D1560" s="2" t="s">
        <v>1785</v>
      </c>
      <c r="E1560" s="3">
        <v>38985</v>
      </c>
      <c r="F1560" s="2" t="s">
        <v>322</v>
      </c>
      <c r="G1560" s="2" t="s">
        <v>15</v>
      </c>
      <c r="H1560" s="3">
        <v>40172</v>
      </c>
      <c r="K1560" s="2" t="s">
        <v>389</v>
      </c>
      <c r="L1560" s="2" t="s">
        <v>204</v>
      </c>
      <c r="N1560" t="s">
        <v>3440</v>
      </c>
      <c r="O1560" s="3">
        <v>45306</v>
      </c>
      <c r="P1560" s="2">
        <f t="shared" ca="1" si="48"/>
        <v>18</v>
      </c>
      <c r="Q1560" s="2">
        <f t="shared" ca="1" si="49"/>
        <v>210</v>
      </c>
      <c r="R1560" s="9">
        <f ca="1">ROUNDUP(YEARFRAC(tSeniority_Bonus[[#This Row],[DOH]],TODAY())*12,0)</f>
        <v>211</v>
      </c>
      <c r="S1560" s="10">
        <f ca="1">ROUND(tSeniority_Bonus[[#This Row],[YearFrac]]*$S$2,0)</f>
        <v>15403</v>
      </c>
      <c r="T1560" s="10">
        <f ca="1">IF(tSeniority_Bonus[[#This Row],[YearFrac]]*$S$2&lt;$S$3,$S$3,IF(tSeniority_Bonus[[#This Row],[YearFrac]]*$S$2&gt;$S$4,$S$4,tSeniority_Bonus[[#This Row],[YearFrac]]*$S$2))</f>
        <v>15403</v>
      </c>
      <c r="U1560" s="10">
        <f ca="1">IF(tSeniority_Bonus[[#This Row],[YearFrac]]*$S$2&lt;$S$3,$S$3,tSeniority_Bonus[[#This Row],[YearFrac]]*$S$2)</f>
        <v>15403</v>
      </c>
    </row>
    <row r="1561" spans="1:21">
      <c r="A1561" s="2">
        <v>1522213</v>
      </c>
      <c r="B1561" s="2">
        <v>1553</v>
      </c>
      <c r="C1561" s="2">
        <v>1553</v>
      </c>
      <c r="D1561" s="2" t="s">
        <v>1786</v>
      </c>
      <c r="E1561" s="3">
        <v>38985</v>
      </c>
      <c r="F1561" s="2" t="s">
        <v>28</v>
      </c>
      <c r="G1561" s="2" t="s">
        <v>15</v>
      </c>
      <c r="H1561" s="3">
        <v>43813</v>
      </c>
      <c r="K1561" s="2" t="s">
        <v>38</v>
      </c>
      <c r="L1561" s="2" t="s">
        <v>362</v>
      </c>
      <c r="N1561" t="s">
        <v>3440</v>
      </c>
      <c r="O1561" s="3">
        <v>45306</v>
      </c>
      <c r="P1561" s="2">
        <f t="shared" ca="1" si="48"/>
        <v>18</v>
      </c>
      <c r="Q1561" s="2">
        <f t="shared" ca="1" si="49"/>
        <v>210</v>
      </c>
      <c r="R1561" s="9">
        <f ca="1">ROUNDUP(YEARFRAC(tSeniority_Bonus[[#This Row],[DOH]],TODAY())*12,0)</f>
        <v>211</v>
      </c>
      <c r="S1561" s="10">
        <f ca="1">ROUND(tSeniority_Bonus[[#This Row],[YearFrac]]*$S$2,0)</f>
        <v>15403</v>
      </c>
      <c r="T1561" s="10">
        <f ca="1">IF(tSeniority_Bonus[[#This Row],[YearFrac]]*$S$2&lt;$S$3,$S$3,IF(tSeniority_Bonus[[#This Row],[YearFrac]]*$S$2&gt;$S$4,$S$4,tSeniority_Bonus[[#This Row],[YearFrac]]*$S$2))</f>
        <v>15403</v>
      </c>
      <c r="U1561" s="10">
        <f ca="1">IF(tSeniority_Bonus[[#This Row],[YearFrac]]*$S$2&lt;$S$3,$S$3,tSeniority_Bonus[[#This Row],[YearFrac]]*$S$2)</f>
        <v>15403</v>
      </c>
    </row>
    <row r="1562" spans="1:21">
      <c r="A1562" s="2">
        <v>1522215</v>
      </c>
      <c r="B1562" s="2">
        <v>1554</v>
      </c>
      <c r="C1562" s="2">
        <v>1554</v>
      </c>
      <c r="D1562" s="2" t="s">
        <v>1787</v>
      </c>
      <c r="E1562" s="3">
        <v>38985</v>
      </c>
      <c r="F1562" s="2" t="s">
        <v>28</v>
      </c>
      <c r="G1562" s="2" t="s">
        <v>15</v>
      </c>
      <c r="H1562" s="3">
        <v>45785</v>
      </c>
      <c r="K1562" s="2" t="s">
        <v>63</v>
      </c>
      <c r="L1562" s="2" t="s">
        <v>164</v>
      </c>
      <c r="N1562" t="s">
        <v>3440</v>
      </c>
      <c r="O1562" s="3">
        <v>45306</v>
      </c>
      <c r="P1562" s="2">
        <f t="shared" ca="1" si="48"/>
        <v>18</v>
      </c>
      <c r="Q1562" s="2">
        <f t="shared" ca="1" si="49"/>
        <v>210</v>
      </c>
      <c r="R1562" s="9">
        <f ca="1">ROUNDUP(YEARFRAC(tSeniority_Bonus[[#This Row],[DOH]],TODAY())*12,0)</f>
        <v>211</v>
      </c>
      <c r="S1562" s="10">
        <f ca="1">ROUND(tSeniority_Bonus[[#This Row],[YearFrac]]*$S$2,0)</f>
        <v>15403</v>
      </c>
      <c r="T1562" s="10">
        <f ca="1">IF(tSeniority_Bonus[[#This Row],[YearFrac]]*$S$2&lt;$S$3,$S$3,IF(tSeniority_Bonus[[#This Row],[YearFrac]]*$S$2&gt;$S$4,$S$4,tSeniority_Bonus[[#This Row],[YearFrac]]*$S$2))</f>
        <v>15403</v>
      </c>
      <c r="U1562" s="10">
        <f ca="1">IF(tSeniority_Bonus[[#This Row],[YearFrac]]*$S$2&lt;$S$3,$S$3,tSeniority_Bonus[[#This Row],[YearFrac]]*$S$2)</f>
        <v>15403</v>
      </c>
    </row>
    <row r="1563" spans="1:21">
      <c r="A1563" s="2">
        <v>1522208</v>
      </c>
      <c r="B1563" s="2">
        <v>1555</v>
      </c>
      <c r="C1563" s="2">
        <v>1555</v>
      </c>
      <c r="D1563" s="2" t="s">
        <v>1788</v>
      </c>
      <c r="E1563" s="3">
        <v>38985</v>
      </c>
      <c r="F1563" s="2" t="s">
        <v>211</v>
      </c>
      <c r="G1563" s="2" t="s">
        <v>15</v>
      </c>
      <c r="H1563" s="3"/>
      <c r="K1563" s="2" t="s">
        <v>135</v>
      </c>
      <c r="L1563" s="2" t="s">
        <v>36</v>
      </c>
      <c r="N1563" t="s">
        <v>3440</v>
      </c>
      <c r="O1563" s="3">
        <v>45306</v>
      </c>
      <c r="P1563" s="2">
        <f t="shared" ca="1" si="48"/>
        <v>18</v>
      </c>
      <c r="Q1563" s="2">
        <f t="shared" ca="1" si="49"/>
        <v>210</v>
      </c>
      <c r="R1563" s="9">
        <f ca="1">ROUNDUP(YEARFRAC(tSeniority_Bonus[[#This Row],[DOH]],TODAY())*12,0)</f>
        <v>211</v>
      </c>
      <c r="S1563" s="10">
        <f ca="1">ROUND(tSeniority_Bonus[[#This Row],[YearFrac]]*$S$2,0)</f>
        <v>15403</v>
      </c>
      <c r="T1563" s="10">
        <f ca="1">IF(tSeniority_Bonus[[#This Row],[YearFrac]]*$S$2&lt;$S$3,$S$3,IF(tSeniority_Bonus[[#This Row],[YearFrac]]*$S$2&gt;$S$4,$S$4,tSeniority_Bonus[[#This Row],[YearFrac]]*$S$2))</f>
        <v>15403</v>
      </c>
      <c r="U1563" s="10">
        <f ca="1">IF(tSeniority_Bonus[[#This Row],[YearFrac]]*$S$2&lt;$S$3,$S$3,tSeniority_Bonus[[#This Row],[YearFrac]]*$S$2)</f>
        <v>15403</v>
      </c>
    </row>
    <row r="1564" spans="1:21">
      <c r="A1564" s="2">
        <v>1522198</v>
      </c>
      <c r="B1564" s="2">
        <v>1556</v>
      </c>
      <c r="C1564" s="2">
        <v>1556</v>
      </c>
      <c r="D1564" s="2" t="s">
        <v>1789</v>
      </c>
      <c r="E1564" s="3">
        <v>38985</v>
      </c>
      <c r="F1564" s="2" t="s">
        <v>246</v>
      </c>
      <c r="G1564" s="2" t="s">
        <v>15</v>
      </c>
      <c r="H1564" s="3">
        <v>45692</v>
      </c>
      <c r="K1564" s="2" t="s">
        <v>126</v>
      </c>
      <c r="L1564" s="2" t="s">
        <v>36</v>
      </c>
      <c r="N1564" t="s">
        <v>3440</v>
      </c>
      <c r="O1564" s="3">
        <v>45306</v>
      </c>
      <c r="P1564" s="2">
        <f t="shared" ca="1" si="48"/>
        <v>18</v>
      </c>
      <c r="Q1564" s="2">
        <f t="shared" ca="1" si="49"/>
        <v>210</v>
      </c>
      <c r="R1564" s="9">
        <f ca="1">ROUNDUP(YEARFRAC(tSeniority_Bonus[[#This Row],[DOH]],TODAY())*12,0)</f>
        <v>211</v>
      </c>
      <c r="S1564" s="10">
        <f ca="1">ROUND(tSeniority_Bonus[[#This Row],[YearFrac]]*$S$2,0)</f>
        <v>15403</v>
      </c>
      <c r="T1564" s="10">
        <f ca="1">IF(tSeniority_Bonus[[#This Row],[YearFrac]]*$S$2&lt;$S$3,$S$3,IF(tSeniority_Bonus[[#This Row],[YearFrac]]*$S$2&gt;$S$4,$S$4,tSeniority_Bonus[[#This Row],[YearFrac]]*$S$2))</f>
        <v>15403</v>
      </c>
      <c r="U1564" s="10">
        <f ca="1">IF(tSeniority_Bonus[[#This Row],[YearFrac]]*$S$2&lt;$S$3,$S$3,tSeniority_Bonus[[#This Row],[YearFrac]]*$S$2)</f>
        <v>15403</v>
      </c>
    </row>
    <row r="1565" spans="1:21">
      <c r="A1565" s="2">
        <v>1522205</v>
      </c>
      <c r="B1565" s="2">
        <v>1557</v>
      </c>
      <c r="C1565" s="2">
        <v>1557</v>
      </c>
      <c r="D1565" s="2" t="s">
        <v>1790</v>
      </c>
      <c r="E1565" s="3">
        <v>38985</v>
      </c>
      <c r="F1565" s="2" t="s">
        <v>28</v>
      </c>
      <c r="G1565" s="2" t="s">
        <v>15</v>
      </c>
      <c r="H1565" s="3">
        <v>45709</v>
      </c>
      <c r="K1565" s="2" t="s">
        <v>135</v>
      </c>
      <c r="L1565" s="2" t="s">
        <v>33</v>
      </c>
      <c r="N1565" t="s">
        <v>3440</v>
      </c>
      <c r="O1565" s="3">
        <v>45306</v>
      </c>
      <c r="P1565" s="2">
        <f t="shared" ca="1" si="48"/>
        <v>18</v>
      </c>
      <c r="Q1565" s="2">
        <f t="shared" ca="1" si="49"/>
        <v>210</v>
      </c>
      <c r="R1565" s="9">
        <f ca="1">ROUNDUP(YEARFRAC(tSeniority_Bonus[[#This Row],[DOH]],TODAY())*12,0)</f>
        <v>211</v>
      </c>
      <c r="S1565" s="10">
        <f ca="1">ROUND(tSeniority_Bonus[[#This Row],[YearFrac]]*$S$2,0)</f>
        <v>15403</v>
      </c>
      <c r="T1565" s="10">
        <f ca="1">IF(tSeniority_Bonus[[#This Row],[YearFrac]]*$S$2&lt;$S$3,$S$3,IF(tSeniority_Bonus[[#This Row],[YearFrac]]*$S$2&gt;$S$4,$S$4,tSeniority_Bonus[[#This Row],[YearFrac]]*$S$2))</f>
        <v>15403</v>
      </c>
      <c r="U1565" s="10">
        <f ca="1">IF(tSeniority_Bonus[[#This Row],[YearFrac]]*$S$2&lt;$S$3,$S$3,tSeniority_Bonus[[#This Row],[YearFrac]]*$S$2)</f>
        <v>15403</v>
      </c>
    </row>
    <row r="1566" spans="1:21">
      <c r="A1566" s="2">
        <v>1532097</v>
      </c>
      <c r="B1566" s="2">
        <v>1558</v>
      </c>
      <c r="C1566" s="2">
        <v>1558</v>
      </c>
      <c r="D1566" s="2" t="s">
        <v>1791</v>
      </c>
      <c r="E1566" s="3">
        <v>38993</v>
      </c>
      <c r="F1566" s="2" t="s">
        <v>28</v>
      </c>
      <c r="G1566" s="2" t="s">
        <v>15</v>
      </c>
      <c r="H1566" s="3">
        <v>43850</v>
      </c>
      <c r="J1566" s="2" t="s">
        <v>60</v>
      </c>
      <c r="K1566" s="2" t="s">
        <v>63</v>
      </c>
      <c r="L1566" s="2" t="s">
        <v>171</v>
      </c>
      <c r="N1566" t="s">
        <v>3440</v>
      </c>
      <c r="O1566" s="3">
        <v>45306</v>
      </c>
      <c r="P1566" s="2">
        <f t="shared" ca="1" si="48"/>
        <v>18</v>
      </c>
      <c r="Q1566" s="2">
        <f t="shared" ca="1" si="49"/>
        <v>210</v>
      </c>
      <c r="R1566" s="9">
        <f ca="1">ROUNDUP(YEARFRAC(tSeniority_Bonus[[#This Row],[DOH]],TODAY())*12,0)</f>
        <v>210</v>
      </c>
      <c r="S1566" s="10">
        <f ca="1">ROUND(tSeniority_Bonus[[#This Row],[YearFrac]]*$S$2,0)</f>
        <v>15330</v>
      </c>
      <c r="T1566" s="10">
        <f ca="1">IF(tSeniority_Bonus[[#This Row],[YearFrac]]*$S$2&lt;$S$3,$S$3,IF(tSeniority_Bonus[[#This Row],[YearFrac]]*$S$2&gt;$S$4,$S$4,tSeniority_Bonus[[#This Row],[YearFrac]]*$S$2))</f>
        <v>15330</v>
      </c>
      <c r="U1566" s="10">
        <f ca="1">IF(tSeniority_Bonus[[#This Row],[YearFrac]]*$S$2&lt;$S$3,$S$3,tSeniority_Bonus[[#This Row],[YearFrac]]*$S$2)</f>
        <v>15330</v>
      </c>
    </row>
    <row r="1567" spans="1:21">
      <c r="A1567" s="2">
        <v>1527394</v>
      </c>
      <c r="B1567" s="2">
        <v>1559</v>
      </c>
      <c r="C1567" s="2">
        <v>1559</v>
      </c>
      <c r="D1567" s="2" t="s">
        <v>1792</v>
      </c>
      <c r="E1567" s="3">
        <v>38999</v>
      </c>
      <c r="F1567" s="2" t="s">
        <v>19</v>
      </c>
      <c r="G1567" s="2" t="s">
        <v>638</v>
      </c>
      <c r="H1567" s="3">
        <v>46029</v>
      </c>
      <c r="K1567" s="2" t="s">
        <v>135</v>
      </c>
      <c r="L1567" s="2" t="s">
        <v>605</v>
      </c>
      <c r="N1567" t="s">
        <v>3440</v>
      </c>
      <c r="O1567" s="3">
        <v>45306</v>
      </c>
      <c r="P1567" s="2">
        <f t="shared" ca="1" si="48"/>
        <v>18</v>
      </c>
      <c r="Q1567" s="2">
        <f t="shared" ca="1" si="49"/>
        <v>209</v>
      </c>
      <c r="R1567" s="9">
        <f ca="1">ROUNDUP(YEARFRAC(tSeniority_Bonus[[#This Row],[DOH]],TODAY())*12,0)</f>
        <v>210</v>
      </c>
      <c r="S1567" s="10">
        <f ca="1">ROUND(tSeniority_Bonus[[#This Row],[YearFrac]]*$S$2,0)</f>
        <v>15330</v>
      </c>
      <c r="T1567" s="10">
        <f ca="1">IF(tSeniority_Bonus[[#This Row],[YearFrac]]*$S$2&lt;$S$3,$S$3,IF(tSeniority_Bonus[[#This Row],[YearFrac]]*$S$2&gt;$S$4,$S$4,tSeniority_Bonus[[#This Row],[YearFrac]]*$S$2))</f>
        <v>15330</v>
      </c>
      <c r="U1567" s="10">
        <f ca="1">IF(tSeniority_Bonus[[#This Row],[YearFrac]]*$S$2&lt;$S$3,$S$3,tSeniority_Bonus[[#This Row],[YearFrac]]*$S$2)</f>
        <v>15330</v>
      </c>
    </row>
    <row r="1568" spans="1:21">
      <c r="A1568" s="2">
        <v>1527402</v>
      </c>
      <c r="B1568" s="2">
        <v>1560</v>
      </c>
      <c r="C1568" s="2">
        <v>1560</v>
      </c>
      <c r="D1568" s="2" t="s">
        <v>1793</v>
      </c>
      <c r="E1568" s="3">
        <v>38999</v>
      </c>
      <c r="F1568" s="2" t="s">
        <v>211</v>
      </c>
      <c r="G1568" s="2" t="s">
        <v>15</v>
      </c>
      <c r="H1568" s="3">
        <v>39730</v>
      </c>
      <c r="K1568" s="2" t="s">
        <v>63</v>
      </c>
      <c r="L1568" s="2" t="s">
        <v>50</v>
      </c>
      <c r="N1568" t="s">
        <v>3440</v>
      </c>
      <c r="O1568" s="3">
        <v>45306</v>
      </c>
      <c r="P1568" s="2">
        <f t="shared" ca="1" si="48"/>
        <v>18</v>
      </c>
      <c r="Q1568" s="2">
        <f t="shared" ca="1" si="49"/>
        <v>209</v>
      </c>
      <c r="R1568" s="9">
        <f ca="1">ROUNDUP(YEARFRAC(tSeniority_Bonus[[#This Row],[DOH]],TODAY())*12,0)</f>
        <v>210</v>
      </c>
      <c r="S1568" s="10">
        <f ca="1">ROUND(tSeniority_Bonus[[#This Row],[YearFrac]]*$S$2,0)</f>
        <v>15330</v>
      </c>
      <c r="T1568" s="10">
        <f ca="1">IF(tSeniority_Bonus[[#This Row],[YearFrac]]*$S$2&lt;$S$3,$S$3,IF(tSeniority_Bonus[[#This Row],[YearFrac]]*$S$2&gt;$S$4,$S$4,tSeniority_Bonus[[#This Row],[YearFrac]]*$S$2))</f>
        <v>15330</v>
      </c>
      <c r="U1568" s="10">
        <f ca="1">IF(tSeniority_Bonus[[#This Row],[YearFrac]]*$S$2&lt;$S$3,$S$3,tSeniority_Bonus[[#This Row],[YearFrac]]*$S$2)</f>
        <v>15330</v>
      </c>
    </row>
    <row r="1569" spans="1:21">
      <c r="A1569" s="2">
        <v>1527384</v>
      </c>
      <c r="B1569" s="2">
        <v>1561</v>
      </c>
      <c r="C1569" s="2">
        <v>1561</v>
      </c>
      <c r="D1569" s="2" t="s">
        <v>1794</v>
      </c>
      <c r="E1569" s="3">
        <v>38999</v>
      </c>
      <c r="F1569" s="2" t="s">
        <v>28</v>
      </c>
      <c r="G1569" s="2" t="s">
        <v>15</v>
      </c>
      <c r="H1569" s="3">
        <v>45980</v>
      </c>
      <c r="K1569" s="2" t="s">
        <v>38</v>
      </c>
      <c r="L1569" s="2" t="s">
        <v>199</v>
      </c>
      <c r="N1569" t="s">
        <v>3440</v>
      </c>
      <c r="O1569" s="3">
        <v>45306</v>
      </c>
      <c r="P1569" s="2">
        <f t="shared" ca="1" si="48"/>
        <v>18</v>
      </c>
      <c r="Q1569" s="2">
        <f t="shared" ca="1" si="49"/>
        <v>209</v>
      </c>
      <c r="R1569" s="9">
        <f ca="1">ROUNDUP(YEARFRAC(tSeniority_Bonus[[#This Row],[DOH]],TODAY())*12,0)</f>
        <v>210</v>
      </c>
      <c r="S1569" s="10">
        <f ca="1">ROUND(tSeniority_Bonus[[#This Row],[YearFrac]]*$S$2,0)</f>
        <v>15330</v>
      </c>
      <c r="T1569" s="10">
        <f ca="1">IF(tSeniority_Bonus[[#This Row],[YearFrac]]*$S$2&lt;$S$3,$S$3,IF(tSeniority_Bonus[[#This Row],[YearFrac]]*$S$2&gt;$S$4,$S$4,tSeniority_Bonus[[#This Row],[YearFrac]]*$S$2))</f>
        <v>15330</v>
      </c>
      <c r="U1569" s="10">
        <f ca="1">IF(tSeniority_Bonus[[#This Row],[YearFrac]]*$S$2&lt;$S$3,$S$3,tSeniority_Bonus[[#This Row],[YearFrac]]*$S$2)</f>
        <v>15330</v>
      </c>
    </row>
    <row r="1570" spans="1:21">
      <c r="A1570" s="2">
        <v>1527396</v>
      </c>
      <c r="B1570" s="2">
        <v>1562</v>
      </c>
      <c r="C1570" s="2">
        <v>1562</v>
      </c>
      <c r="D1570" s="2" t="s">
        <v>1795</v>
      </c>
      <c r="E1570" s="3">
        <v>38999</v>
      </c>
      <c r="F1570" s="2" t="s">
        <v>28</v>
      </c>
      <c r="G1570" s="2" t="s">
        <v>15</v>
      </c>
      <c r="H1570" s="3">
        <v>45911</v>
      </c>
      <c r="K1570" s="2" t="s">
        <v>454</v>
      </c>
      <c r="L1570" s="2" t="s">
        <v>1796</v>
      </c>
      <c r="N1570" t="s">
        <v>3440</v>
      </c>
      <c r="O1570" s="3">
        <v>45306</v>
      </c>
      <c r="P1570" s="2">
        <f t="shared" ca="1" si="48"/>
        <v>18</v>
      </c>
      <c r="Q1570" s="2">
        <f t="shared" ca="1" si="49"/>
        <v>209</v>
      </c>
      <c r="R1570" s="9">
        <f ca="1">ROUNDUP(YEARFRAC(tSeniority_Bonus[[#This Row],[DOH]],TODAY())*12,0)</f>
        <v>210</v>
      </c>
      <c r="S1570" s="10">
        <f ca="1">ROUND(tSeniority_Bonus[[#This Row],[YearFrac]]*$S$2,0)</f>
        <v>15330</v>
      </c>
      <c r="T1570" s="10">
        <f ca="1">IF(tSeniority_Bonus[[#This Row],[YearFrac]]*$S$2&lt;$S$3,$S$3,IF(tSeniority_Bonus[[#This Row],[YearFrac]]*$S$2&gt;$S$4,$S$4,tSeniority_Bonus[[#This Row],[YearFrac]]*$S$2))</f>
        <v>15330</v>
      </c>
      <c r="U1570" s="10">
        <f ca="1">IF(tSeniority_Bonus[[#This Row],[YearFrac]]*$S$2&lt;$S$3,$S$3,tSeniority_Bonus[[#This Row],[YearFrac]]*$S$2)</f>
        <v>15330</v>
      </c>
    </row>
    <row r="1571" spans="1:21">
      <c r="A1571" s="2">
        <v>1527393</v>
      </c>
      <c r="B1571" s="2">
        <v>1563</v>
      </c>
      <c r="C1571" s="2">
        <v>1563</v>
      </c>
      <c r="D1571" s="2" t="s">
        <v>1797</v>
      </c>
      <c r="E1571" s="3">
        <v>38999</v>
      </c>
      <c r="F1571" s="2" t="s">
        <v>246</v>
      </c>
      <c r="G1571" s="2" t="s">
        <v>15</v>
      </c>
      <c r="H1571" s="3">
        <v>45581</v>
      </c>
      <c r="K1571" s="2" t="s">
        <v>80</v>
      </c>
      <c r="L1571" s="2" t="s">
        <v>623</v>
      </c>
      <c r="N1571" t="s">
        <v>3440</v>
      </c>
      <c r="O1571" s="3">
        <v>45306</v>
      </c>
      <c r="P1571" s="2">
        <f t="shared" ca="1" si="48"/>
        <v>18</v>
      </c>
      <c r="Q1571" s="2">
        <f t="shared" ca="1" si="49"/>
        <v>209</v>
      </c>
      <c r="R1571" s="9">
        <f ca="1">ROUNDUP(YEARFRAC(tSeniority_Bonus[[#This Row],[DOH]],TODAY())*12,0)</f>
        <v>210</v>
      </c>
      <c r="S1571" s="10">
        <f ca="1">ROUND(tSeniority_Bonus[[#This Row],[YearFrac]]*$S$2,0)</f>
        <v>15330</v>
      </c>
      <c r="T1571" s="10">
        <f ca="1">IF(tSeniority_Bonus[[#This Row],[YearFrac]]*$S$2&lt;$S$3,$S$3,IF(tSeniority_Bonus[[#This Row],[YearFrac]]*$S$2&gt;$S$4,$S$4,tSeniority_Bonus[[#This Row],[YearFrac]]*$S$2))</f>
        <v>15330</v>
      </c>
      <c r="U1571" s="10">
        <f ca="1">IF(tSeniority_Bonus[[#This Row],[YearFrac]]*$S$2&lt;$S$3,$S$3,tSeniority_Bonus[[#This Row],[YearFrac]]*$S$2)</f>
        <v>15330</v>
      </c>
    </row>
    <row r="1572" spans="1:21">
      <c r="A1572" s="2">
        <v>1527386</v>
      </c>
      <c r="B1572" s="2">
        <v>1564</v>
      </c>
      <c r="C1572" s="2">
        <v>1564</v>
      </c>
      <c r="D1572" s="2" t="s">
        <v>1798</v>
      </c>
      <c r="E1572" s="3">
        <v>38999</v>
      </c>
      <c r="F1572" s="2" t="s">
        <v>246</v>
      </c>
      <c r="G1572" s="2" t="s">
        <v>15</v>
      </c>
      <c r="H1572" s="3">
        <v>46027</v>
      </c>
      <c r="K1572" s="2" t="s">
        <v>389</v>
      </c>
      <c r="L1572" s="2" t="s">
        <v>26</v>
      </c>
      <c r="N1572" t="s">
        <v>3440</v>
      </c>
      <c r="O1572" s="3">
        <v>45306</v>
      </c>
      <c r="P1572" s="2">
        <f t="shared" ca="1" si="48"/>
        <v>18</v>
      </c>
      <c r="Q1572" s="2">
        <f t="shared" ca="1" si="49"/>
        <v>209</v>
      </c>
      <c r="R1572" s="9">
        <f ca="1">ROUNDUP(YEARFRAC(tSeniority_Bonus[[#This Row],[DOH]],TODAY())*12,0)</f>
        <v>210</v>
      </c>
      <c r="S1572" s="10">
        <f ca="1">ROUND(tSeniority_Bonus[[#This Row],[YearFrac]]*$S$2,0)</f>
        <v>15330</v>
      </c>
      <c r="T1572" s="10">
        <f ca="1">IF(tSeniority_Bonus[[#This Row],[YearFrac]]*$S$2&lt;$S$3,$S$3,IF(tSeniority_Bonus[[#This Row],[YearFrac]]*$S$2&gt;$S$4,$S$4,tSeniority_Bonus[[#This Row],[YearFrac]]*$S$2))</f>
        <v>15330</v>
      </c>
      <c r="U1572" s="10">
        <f ca="1">IF(tSeniority_Bonus[[#This Row],[YearFrac]]*$S$2&lt;$S$3,$S$3,tSeniority_Bonus[[#This Row],[YearFrac]]*$S$2)</f>
        <v>15330</v>
      </c>
    </row>
    <row r="1573" spans="1:21">
      <c r="A1573" s="2">
        <v>1527390</v>
      </c>
      <c r="B1573" s="2">
        <v>1565</v>
      </c>
      <c r="C1573" s="2">
        <v>1565</v>
      </c>
      <c r="D1573" s="2" t="s">
        <v>1799</v>
      </c>
      <c r="E1573" s="3">
        <v>38999</v>
      </c>
      <c r="F1573" s="2" t="s">
        <v>28</v>
      </c>
      <c r="G1573" s="2" t="s">
        <v>15</v>
      </c>
      <c r="H1573" s="3">
        <v>45911</v>
      </c>
      <c r="K1573" s="2" t="s">
        <v>135</v>
      </c>
      <c r="L1573" s="2" t="s">
        <v>199</v>
      </c>
      <c r="N1573" t="s">
        <v>3440</v>
      </c>
      <c r="O1573" s="3">
        <v>45306</v>
      </c>
      <c r="P1573" s="2">
        <f t="shared" ca="1" si="48"/>
        <v>18</v>
      </c>
      <c r="Q1573" s="2">
        <f t="shared" ca="1" si="49"/>
        <v>209</v>
      </c>
      <c r="R1573" s="9">
        <f ca="1">ROUNDUP(YEARFRAC(tSeniority_Bonus[[#This Row],[DOH]],TODAY())*12,0)</f>
        <v>210</v>
      </c>
      <c r="S1573" s="10">
        <f ca="1">ROUND(tSeniority_Bonus[[#This Row],[YearFrac]]*$S$2,0)</f>
        <v>15330</v>
      </c>
      <c r="T1573" s="10">
        <f ca="1">IF(tSeniority_Bonus[[#This Row],[YearFrac]]*$S$2&lt;$S$3,$S$3,IF(tSeniority_Bonus[[#This Row],[YearFrac]]*$S$2&gt;$S$4,$S$4,tSeniority_Bonus[[#This Row],[YearFrac]]*$S$2))</f>
        <v>15330</v>
      </c>
      <c r="U1573" s="10">
        <f ca="1">IF(tSeniority_Bonus[[#This Row],[YearFrac]]*$S$2&lt;$S$3,$S$3,tSeniority_Bonus[[#This Row],[YearFrac]]*$S$2)</f>
        <v>15330</v>
      </c>
    </row>
    <row r="1574" spans="1:21">
      <c r="A1574" s="2">
        <v>1527401</v>
      </c>
      <c r="B1574" s="2">
        <v>1566</v>
      </c>
      <c r="C1574" s="2">
        <v>1566</v>
      </c>
      <c r="D1574" s="2" t="s">
        <v>1800</v>
      </c>
      <c r="E1574" s="3">
        <v>38999</v>
      </c>
      <c r="F1574" s="2" t="s">
        <v>246</v>
      </c>
      <c r="G1574" s="2" t="s">
        <v>15</v>
      </c>
      <c r="H1574" s="3">
        <v>45581</v>
      </c>
      <c r="K1574" s="2" t="s">
        <v>80</v>
      </c>
      <c r="L1574" s="2" t="s">
        <v>85</v>
      </c>
      <c r="N1574" t="s">
        <v>3440</v>
      </c>
      <c r="O1574" s="3">
        <v>45306</v>
      </c>
      <c r="P1574" s="2">
        <f t="shared" ca="1" si="48"/>
        <v>18</v>
      </c>
      <c r="Q1574" s="2">
        <f t="shared" ca="1" si="49"/>
        <v>209</v>
      </c>
      <c r="R1574" s="9">
        <f ca="1">ROUNDUP(YEARFRAC(tSeniority_Bonus[[#This Row],[DOH]],TODAY())*12,0)</f>
        <v>210</v>
      </c>
      <c r="S1574" s="10">
        <f ca="1">ROUND(tSeniority_Bonus[[#This Row],[YearFrac]]*$S$2,0)</f>
        <v>15330</v>
      </c>
      <c r="T1574" s="10">
        <f ca="1">IF(tSeniority_Bonus[[#This Row],[YearFrac]]*$S$2&lt;$S$3,$S$3,IF(tSeniority_Bonus[[#This Row],[YearFrac]]*$S$2&gt;$S$4,$S$4,tSeniority_Bonus[[#This Row],[YearFrac]]*$S$2))</f>
        <v>15330</v>
      </c>
      <c r="U1574" s="10">
        <f ca="1">IF(tSeniority_Bonus[[#This Row],[YearFrac]]*$S$2&lt;$S$3,$S$3,tSeniority_Bonus[[#This Row],[YearFrac]]*$S$2)</f>
        <v>15330</v>
      </c>
    </row>
    <row r="1575" spans="1:21">
      <c r="A1575" s="2">
        <v>1527380</v>
      </c>
      <c r="B1575" s="2">
        <v>1567</v>
      </c>
      <c r="C1575" s="2">
        <v>1567</v>
      </c>
      <c r="D1575" s="2" t="s">
        <v>1801</v>
      </c>
      <c r="E1575" s="3">
        <v>38999</v>
      </c>
      <c r="F1575" s="2" t="s">
        <v>246</v>
      </c>
      <c r="G1575" s="2" t="s">
        <v>15</v>
      </c>
      <c r="H1575" s="3">
        <v>45581</v>
      </c>
      <c r="J1575" s="2" t="s">
        <v>35</v>
      </c>
      <c r="K1575" s="2" t="s">
        <v>63</v>
      </c>
      <c r="L1575" s="2" t="s">
        <v>302</v>
      </c>
      <c r="N1575" t="s">
        <v>3440</v>
      </c>
      <c r="O1575" s="3">
        <v>45306</v>
      </c>
      <c r="P1575" s="2">
        <f t="shared" ca="1" si="48"/>
        <v>18</v>
      </c>
      <c r="Q1575" s="2">
        <f t="shared" ca="1" si="49"/>
        <v>209</v>
      </c>
      <c r="R1575" s="9">
        <f ca="1">ROUNDUP(YEARFRAC(tSeniority_Bonus[[#This Row],[DOH]],TODAY())*12,0)</f>
        <v>210</v>
      </c>
      <c r="S1575" s="10">
        <f ca="1">ROUND(tSeniority_Bonus[[#This Row],[YearFrac]]*$S$2,0)</f>
        <v>15330</v>
      </c>
      <c r="T1575" s="10">
        <f ca="1">IF(tSeniority_Bonus[[#This Row],[YearFrac]]*$S$2&lt;$S$3,$S$3,IF(tSeniority_Bonus[[#This Row],[YearFrac]]*$S$2&gt;$S$4,$S$4,tSeniority_Bonus[[#This Row],[YearFrac]]*$S$2))</f>
        <v>15330</v>
      </c>
      <c r="U1575" s="10">
        <f ca="1">IF(tSeniority_Bonus[[#This Row],[YearFrac]]*$S$2&lt;$S$3,$S$3,tSeniority_Bonus[[#This Row],[YearFrac]]*$S$2)</f>
        <v>15330</v>
      </c>
    </row>
    <row r="1576" spans="1:21">
      <c r="A1576" s="2">
        <v>1532110</v>
      </c>
      <c r="B1576" s="2">
        <v>1568</v>
      </c>
      <c r="C1576" s="2">
        <v>1568</v>
      </c>
      <c r="D1576" s="2" t="s">
        <v>1802</v>
      </c>
      <c r="E1576" s="3">
        <v>39013</v>
      </c>
      <c r="F1576" s="2" t="s">
        <v>211</v>
      </c>
      <c r="G1576" s="2" t="s">
        <v>15</v>
      </c>
      <c r="H1576" s="3">
        <v>45581</v>
      </c>
      <c r="K1576" s="2" t="s">
        <v>135</v>
      </c>
      <c r="L1576" s="2" t="s">
        <v>174</v>
      </c>
      <c r="N1576" t="s">
        <v>3440</v>
      </c>
      <c r="O1576" s="3">
        <v>45306</v>
      </c>
      <c r="P1576" s="2">
        <f t="shared" ca="1" si="48"/>
        <v>18</v>
      </c>
      <c r="Q1576" s="2">
        <f t="shared" ca="1" si="49"/>
        <v>209</v>
      </c>
      <c r="R1576" s="9">
        <f ca="1">ROUNDUP(YEARFRAC(tSeniority_Bonus[[#This Row],[DOH]],TODAY())*12,0)</f>
        <v>210</v>
      </c>
      <c r="S1576" s="10">
        <f ca="1">ROUND(tSeniority_Bonus[[#This Row],[YearFrac]]*$S$2,0)</f>
        <v>15330</v>
      </c>
      <c r="T1576" s="10">
        <f ca="1">IF(tSeniority_Bonus[[#This Row],[YearFrac]]*$S$2&lt;$S$3,$S$3,IF(tSeniority_Bonus[[#This Row],[YearFrac]]*$S$2&gt;$S$4,$S$4,tSeniority_Bonus[[#This Row],[YearFrac]]*$S$2))</f>
        <v>15330</v>
      </c>
      <c r="U1576" s="10">
        <f ca="1">IF(tSeniority_Bonus[[#This Row],[YearFrac]]*$S$2&lt;$S$3,$S$3,tSeniority_Bonus[[#This Row],[YearFrac]]*$S$2)</f>
        <v>15330</v>
      </c>
    </row>
    <row r="1577" spans="1:21">
      <c r="A1577" s="2">
        <v>1533667</v>
      </c>
      <c r="B1577" s="2">
        <v>1569</v>
      </c>
      <c r="C1577" s="2">
        <v>1569</v>
      </c>
      <c r="D1577" s="2" t="s">
        <v>1803</v>
      </c>
      <c r="E1577" s="3">
        <v>39013</v>
      </c>
      <c r="F1577" s="2" t="s">
        <v>246</v>
      </c>
      <c r="G1577" s="2" t="s">
        <v>15</v>
      </c>
      <c r="H1577" s="3">
        <v>45877</v>
      </c>
      <c r="K1577" s="2" t="s">
        <v>135</v>
      </c>
      <c r="L1577" s="2" t="s">
        <v>277</v>
      </c>
      <c r="N1577" t="s">
        <v>3440</v>
      </c>
      <c r="O1577" s="3">
        <v>45306</v>
      </c>
      <c r="P1577" s="2">
        <f t="shared" ca="1" si="48"/>
        <v>18</v>
      </c>
      <c r="Q1577" s="2">
        <f t="shared" ca="1" si="49"/>
        <v>209</v>
      </c>
      <c r="R1577" s="9">
        <f ca="1">ROUNDUP(YEARFRAC(tSeniority_Bonus[[#This Row],[DOH]],TODAY())*12,0)</f>
        <v>210</v>
      </c>
      <c r="S1577" s="10">
        <f ca="1">ROUND(tSeniority_Bonus[[#This Row],[YearFrac]]*$S$2,0)</f>
        <v>15330</v>
      </c>
      <c r="T1577" s="10">
        <f ca="1">IF(tSeniority_Bonus[[#This Row],[YearFrac]]*$S$2&lt;$S$3,$S$3,IF(tSeniority_Bonus[[#This Row],[YearFrac]]*$S$2&gt;$S$4,$S$4,tSeniority_Bonus[[#This Row],[YearFrac]]*$S$2))</f>
        <v>15330</v>
      </c>
      <c r="U1577" s="10">
        <f ca="1">IF(tSeniority_Bonus[[#This Row],[YearFrac]]*$S$2&lt;$S$3,$S$3,tSeniority_Bonus[[#This Row],[YearFrac]]*$S$2)</f>
        <v>15330</v>
      </c>
    </row>
    <row r="1578" spans="1:21">
      <c r="A1578" s="2">
        <v>1532109</v>
      </c>
      <c r="B1578" s="2">
        <v>1570</v>
      </c>
      <c r="C1578" s="2">
        <v>1570</v>
      </c>
      <c r="D1578" s="2" t="s">
        <v>1804</v>
      </c>
      <c r="E1578" s="3">
        <v>39013</v>
      </c>
      <c r="F1578" s="2" t="s">
        <v>28</v>
      </c>
      <c r="G1578" s="2" t="s">
        <v>15</v>
      </c>
      <c r="H1578" s="3">
        <v>44521</v>
      </c>
      <c r="K1578" s="2" t="s">
        <v>135</v>
      </c>
      <c r="L1578" s="2" t="s">
        <v>36</v>
      </c>
      <c r="N1578" t="s">
        <v>3440</v>
      </c>
      <c r="O1578" s="3">
        <v>45306</v>
      </c>
      <c r="P1578" s="2">
        <f t="shared" ca="1" si="48"/>
        <v>18</v>
      </c>
      <c r="Q1578" s="2">
        <f t="shared" ca="1" si="49"/>
        <v>209</v>
      </c>
      <c r="R1578" s="9">
        <f ca="1">ROUNDUP(YEARFRAC(tSeniority_Bonus[[#This Row],[DOH]],TODAY())*12,0)</f>
        <v>210</v>
      </c>
      <c r="S1578" s="10">
        <f ca="1">ROUND(tSeniority_Bonus[[#This Row],[YearFrac]]*$S$2,0)</f>
        <v>15330</v>
      </c>
      <c r="T1578" s="10">
        <f ca="1">IF(tSeniority_Bonus[[#This Row],[YearFrac]]*$S$2&lt;$S$3,$S$3,IF(tSeniority_Bonus[[#This Row],[YearFrac]]*$S$2&gt;$S$4,$S$4,tSeniority_Bonus[[#This Row],[YearFrac]]*$S$2))</f>
        <v>15330</v>
      </c>
      <c r="U1578" s="10">
        <f ca="1">IF(tSeniority_Bonus[[#This Row],[YearFrac]]*$S$2&lt;$S$3,$S$3,tSeniority_Bonus[[#This Row],[YearFrac]]*$S$2)</f>
        <v>15330</v>
      </c>
    </row>
    <row r="1579" spans="1:21">
      <c r="A1579" s="2">
        <v>1533657</v>
      </c>
      <c r="B1579" s="2">
        <v>1571</v>
      </c>
      <c r="C1579" s="2">
        <v>1571</v>
      </c>
      <c r="D1579" s="2" t="s">
        <v>1805</v>
      </c>
      <c r="E1579" s="3">
        <v>39013</v>
      </c>
      <c r="F1579" s="2" t="s">
        <v>322</v>
      </c>
      <c r="G1579" s="2" t="s">
        <v>15</v>
      </c>
      <c r="H1579" s="3">
        <v>46083</v>
      </c>
      <c r="K1579" s="2" t="s">
        <v>135</v>
      </c>
      <c r="L1579" s="2" t="s">
        <v>478</v>
      </c>
      <c r="N1579" t="s">
        <v>3440</v>
      </c>
      <c r="O1579" s="3">
        <v>45306</v>
      </c>
      <c r="P1579" s="2">
        <f t="shared" ca="1" si="48"/>
        <v>18</v>
      </c>
      <c r="Q1579" s="2">
        <f t="shared" ca="1" si="49"/>
        <v>209</v>
      </c>
      <c r="R1579" s="9">
        <f ca="1">ROUNDUP(YEARFRAC(tSeniority_Bonus[[#This Row],[DOH]],TODAY())*12,0)</f>
        <v>210</v>
      </c>
      <c r="S1579" s="10">
        <f ca="1">ROUND(tSeniority_Bonus[[#This Row],[YearFrac]]*$S$2,0)</f>
        <v>15330</v>
      </c>
      <c r="T1579" s="10">
        <f ca="1">IF(tSeniority_Bonus[[#This Row],[YearFrac]]*$S$2&lt;$S$3,$S$3,IF(tSeniority_Bonus[[#This Row],[YearFrac]]*$S$2&gt;$S$4,$S$4,tSeniority_Bonus[[#This Row],[YearFrac]]*$S$2))</f>
        <v>15330</v>
      </c>
      <c r="U1579" s="10">
        <f ca="1">IF(tSeniority_Bonus[[#This Row],[YearFrac]]*$S$2&lt;$S$3,$S$3,tSeniority_Bonus[[#This Row],[YearFrac]]*$S$2)</f>
        <v>15330</v>
      </c>
    </row>
    <row r="1580" spans="1:21">
      <c r="A1580" s="2">
        <v>1532100</v>
      </c>
      <c r="B1580" s="2">
        <v>1572</v>
      </c>
      <c r="C1580" s="2">
        <v>1572</v>
      </c>
      <c r="D1580" s="2" t="s">
        <v>1806</v>
      </c>
      <c r="E1580" s="3">
        <v>39013</v>
      </c>
      <c r="F1580" s="2" t="s">
        <v>246</v>
      </c>
      <c r="G1580" s="2" t="s">
        <v>15</v>
      </c>
      <c r="H1580" s="3">
        <v>45581</v>
      </c>
      <c r="K1580" s="2" t="s">
        <v>63</v>
      </c>
      <c r="L1580" s="2" t="s">
        <v>233</v>
      </c>
      <c r="N1580" t="s">
        <v>3440</v>
      </c>
      <c r="O1580" s="3">
        <v>45306</v>
      </c>
      <c r="P1580" s="2">
        <f t="shared" ca="1" si="48"/>
        <v>18</v>
      </c>
      <c r="Q1580" s="2">
        <f t="shared" ca="1" si="49"/>
        <v>209</v>
      </c>
      <c r="R1580" s="9">
        <f ca="1">ROUNDUP(YEARFRAC(tSeniority_Bonus[[#This Row],[DOH]],TODAY())*12,0)</f>
        <v>210</v>
      </c>
      <c r="S1580" s="10">
        <f ca="1">ROUND(tSeniority_Bonus[[#This Row],[YearFrac]]*$S$2,0)</f>
        <v>15330</v>
      </c>
      <c r="T1580" s="10">
        <f ca="1">IF(tSeniority_Bonus[[#This Row],[YearFrac]]*$S$2&lt;$S$3,$S$3,IF(tSeniority_Bonus[[#This Row],[YearFrac]]*$S$2&gt;$S$4,$S$4,tSeniority_Bonus[[#This Row],[YearFrac]]*$S$2))</f>
        <v>15330</v>
      </c>
      <c r="U1580" s="10">
        <f ca="1">IF(tSeniority_Bonus[[#This Row],[YearFrac]]*$S$2&lt;$S$3,$S$3,tSeniority_Bonus[[#This Row],[YearFrac]]*$S$2)</f>
        <v>15330</v>
      </c>
    </row>
    <row r="1581" spans="1:21">
      <c r="A1581" s="2">
        <v>1532096</v>
      </c>
      <c r="B1581" s="2">
        <v>1573</v>
      </c>
      <c r="C1581" s="2">
        <v>1573</v>
      </c>
      <c r="D1581" s="2" t="s">
        <v>1807</v>
      </c>
      <c r="E1581" s="3">
        <v>39013</v>
      </c>
      <c r="F1581" s="2" t="s">
        <v>246</v>
      </c>
      <c r="G1581" s="2" t="s">
        <v>15</v>
      </c>
      <c r="H1581" s="3">
        <v>45581</v>
      </c>
      <c r="K1581" s="2" t="s">
        <v>29</v>
      </c>
      <c r="L1581" s="2" t="s">
        <v>164</v>
      </c>
      <c r="N1581" t="s">
        <v>3440</v>
      </c>
      <c r="O1581" s="3">
        <v>45306</v>
      </c>
      <c r="P1581" s="2">
        <f t="shared" ca="1" si="48"/>
        <v>18</v>
      </c>
      <c r="Q1581" s="2">
        <f t="shared" ca="1" si="49"/>
        <v>209</v>
      </c>
      <c r="R1581" s="9">
        <f ca="1">ROUNDUP(YEARFRAC(tSeniority_Bonus[[#This Row],[DOH]],TODAY())*12,0)</f>
        <v>210</v>
      </c>
      <c r="S1581" s="10">
        <f ca="1">ROUND(tSeniority_Bonus[[#This Row],[YearFrac]]*$S$2,0)</f>
        <v>15330</v>
      </c>
      <c r="T1581" s="10">
        <f ca="1">IF(tSeniority_Bonus[[#This Row],[YearFrac]]*$S$2&lt;$S$3,$S$3,IF(tSeniority_Bonus[[#This Row],[YearFrac]]*$S$2&gt;$S$4,$S$4,tSeniority_Bonus[[#This Row],[YearFrac]]*$S$2))</f>
        <v>15330</v>
      </c>
      <c r="U1581" s="10">
        <f ca="1">IF(tSeniority_Bonus[[#This Row],[YearFrac]]*$S$2&lt;$S$3,$S$3,tSeniority_Bonus[[#This Row],[YearFrac]]*$S$2)</f>
        <v>15330</v>
      </c>
    </row>
    <row r="1582" spans="1:21">
      <c r="A1582" s="2">
        <v>1532104</v>
      </c>
      <c r="B1582" s="2">
        <v>1574</v>
      </c>
      <c r="C1582" s="2">
        <v>1574</v>
      </c>
      <c r="D1582" s="2" t="s">
        <v>1808</v>
      </c>
      <c r="E1582" s="3">
        <v>39013</v>
      </c>
      <c r="F1582" s="2" t="s">
        <v>211</v>
      </c>
      <c r="G1582" s="2" t="s">
        <v>15</v>
      </c>
      <c r="H1582" s="3">
        <v>45709</v>
      </c>
      <c r="K1582" s="2" t="s">
        <v>147</v>
      </c>
      <c r="L1582" s="2" t="s">
        <v>132</v>
      </c>
      <c r="N1582" t="s">
        <v>3440</v>
      </c>
      <c r="O1582" s="3">
        <v>45306</v>
      </c>
      <c r="P1582" s="2">
        <f t="shared" ca="1" si="48"/>
        <v>18</v>
      </c>
      <c r="Q1582" s="2">
        <f t="shared" ca="1" si="49"/>
        <v>209</v>
      </c>
      <c r="R1582" s="9">
        <f ca="1">ROUNDUP(YEARFRAC(tSeniority_Bonus[[#This Row],[DOH]],TODAY())*12,0)</f>
        <v>210</v>
      </c>
      <c r="S1582" s="10">
        <f ca="1">ROUND(tSeniority_Bonus[[#This Row],[YearFrac]]*$S$2,0)</f>
        <v>15330</v>
      </c>
      <c r="T1582" s="10">
        <f ca="1">IF(tSeniority_Bonus[[#This Row],[YearFrac]]*$S$2&lt;$S$3,$S$3,IF(tSeniority_Bonus[[#This Row],[YearFrac]]*$S$2&gt;$S$4,$S$4,tSeniority_Bonus[[#This Row],[YearFrac]]*$S$2))</f>
        <v>15330</v>
      </c>
      <c r="U1582" s="10">
        <f ca="1">IF(tSeniority_Bonus[[#This Row],[YearFrac]]*$S$2&lt;$S$3,$S$3,tSeniority_Bonus[[#This Row],[YearFrac]]*$S$2)</f>
        <v>15330</v>
      </c>
    </row>
    <row r="1583" spans="1:21">
      <c r="A1583" s="2">
        <v>1532102</v>
      </c>
      <c r="B1583" s="2">
        <v>1575</v>
      </c>
      <c r="C1583" s="2">
        <v>1575</v>
      </c>
      <c r="D1583" s="2" t="s">
        <v>1809</v>
      </c>
      <c r="E1583" s="3">
        <v>39013</v>
      </c>
      <c r="F1583" s="2" t="s">
        <v>211</v>
      </c>
      <c r="G1583" s="2" t="s">
        <v>15</v>
      </c>
      <c r="H1583" s="3">
        <v>45581</v>
      </c>
      <c r="K1583" s="2" t="s">
        <v>52</v>
      </c>
      <c r="L1583" s="2" t="s">
        <v>164</v>
      </c>
      <c r="N1583" t="s">
        <v>3440</v>
      </c>
      <c r="O1583" s="3">
        <v>45306</v>
      </c>
      <c r="P1583" s="2">
        <f t="shared" ca="1" si="48"/>
        <v>18</v>
      </c>
      <c r="Q1583" s="2">
        <f t="shared" ca="1" si="49"/>
        <v>209</v>
      </c>
      <c r="R1583" s="9">
        <f ca="1">ROUNDUP(YEARFRAC(tSeniority_Bonus[[#This Row],[DOH]],TODAY())*12,0)</f>
        <v>210</v>
      </c>
      <c r="S1583" s="10">
        <f ca="1">ROUND(tSeniority_Bonus[[#This Row],[YearFrac]]*$S$2,0)</f>
        <v>15330</v>
      </c>
      <c r="T1583" s="10">
        <f ca="1">IF(tSeniority_Bonus[[#This Row],[YearFrac]]*$S$2&lt;$S$3,$S$3,IF(tSeniority_Bonus[[#This Row],[YearFrac]]*$S$2&gt;$S$4,$S$4,tSeniority_Bonus[[#This Row],[YearFrac]]*$S$2))</f>
        <v>15330</v>
      </c>
      <c r="U1583" s="10">
        <f ca="1">IF(tSeniority_Bonus[[#This Row],[YearFrac]]*$S$2&lt;$S$3,$S$3,tSeniority_Bonus[[#This Row],[YearFrac]]*$S$2)</f>
        <v>15330</v>
      </c>
    </row>
    <row r="1584" spans="1:21">
      <c r="A1584" s="2">
        <v>1532112</v>
      </c>
      <c r="B1584" s="2">
        <v>1576</v>
      </c>
      <c r="C1584" s="2">
        <v>1576</v>
      </c>
      <c r="D1584" s="2" t="s">
        <v>1810</v>
      </c>
      <c r="E1584" s="3">
        <v>39013</v>
      </c>
      <c r="F1584" s="2" t="s">
        <v>211</v>
      </c>
      <c r="G1584" s="2" t="s">
        <v>15</v>
      </c>
      <c r="H1584" s="3">
        <v>45581</v>
      </c>
      <c r="K1584" s="2" t="s">
        <v>69</v>
      </c>
      <c r="L1584" s="2" t="s">
        <v>92</v>
      </c>
      <c r="N1584" t="s">
        <v>3440</v>
      </c>
      <c r="O1584" s="3">
        <v>45306</v>
      </c>
      <c r="P1584" s="2">
        <f t="shared" ca="1" si="48"/>
        <v>18</v>
      </c>
      <c r="Q1584" s="2">
        <f t="shared" ca="1" si="49"/>
        <v>209</v>
      </c>
      <c r="R1584" s="9">
        <f ca="1">ROUNDUP(YEARFRAC(tSeniority_Bonus[[#This Row],[DOH]],TODAY())*12,0)</f>
        <v>210</v>
      </c>
      <c r="S1584" s="10">
        <f ca="1">ROUND(tSeniority_Bonus[[#This Row],[YearFrac]]*$S$2,0)</f>
        <v>15330</v>
      </c>
      <c r="T1584" s="10">
        <f ca="1">IF(tSeniority_Bonus[[#This Row],[YearFrac]]*$S$2&lt;$S$3,$S$3,IF(tSeniority_Bonus[[#This Row],[YearFrac]]*$S$2&gt;$S$4,$S$4,tSeniority_Bonus[[#This Row],[YearFrac]]*$S$2))</f>
        <v>15330</v>
      </c>
      <c r="U1584" s="10">
        <f ca="1">IF(tSeniority_Bonus[[#This Row],[YearFrac]]*$S$2&lt;$S$3,$S$3,tSeniority_Bonus[[#This Row],[YearFrac]]*$S$2)</f>
        <v>15330</v>
      </c>
    </row>
    <row r="1585" spans="1:21">
      <c r="A1585" s="2">
        <v>1533660</v>
      </c>
      <c r="B1585" s="2">
        <v>1577</v>
      </c>
      <c r="C1585" s="2">
        <v>1577</v>
      </c>
      <c r="D1585" s="2" t="s">
        <v>1811</v>
      </c>
      <c r="E1585" s="3">
        <v>39013</v>
      </c>
      <c r="F1585" s="2" t="s">
        <v>211</v>
      </c>
      <c r="G1585" s="2" t="s">
        <v>15</v>
      </c>
      <c r="H1585" s="3">
        <v>45581</v>
      </c>
      <c r="K1585" s="2" t="s">
        <v>135</v>
      </c>
      <c r="L1585" s="2" t="s">
        <v>174</v>
      </c>
      <c r="N1585" t="s">
        <v>3440</v>
      </c>
      <c r="O1585" s="3">
        <v>45306</v>
      </c>
      <c r="P1585" s="2">
        <f t="shared" ca="1" si="48"/>
        <v>18</v>
      </c>
      <c r="Q1585" s="2">
        <f t="shared" ca="1" si="49"/>
        <v>209</v>
      </c>
      <c r="R1585" s="9">
        <f ca="1">ROUNDUP(YEARFRAC(tSeniority_Bonus[[#This Row],[DOH]],TODAY())*12,0)</f>
        <v>210</v>
      </c>
      <c r="S1585" s="10">
        <f ca="1">ROUND(tSeniority_Bonus[[#This Row],[YearFrac]]*$S$2,0)</f>
        <v>15330</v>
      </c>
      <c r="T1585" s="10">
        <f ca="1">IF(tSeniority_Bonus[[#This Row],[YearFrac]]*$S$2&lt;$S$3,$S$3,IF(tSeniority_Bonus[[#This Row],[YearFrac]]*$S$2&gt;$S$4,$S$4,tSeniority_Bonus[[#This Row],[YearFrac]]*$S$2))</f>
        <v>15330</v>
      </c>
      <c r="U1585" s="10">
        <f ca="1">IF(tSeniority_Bonus[[#This Row],[YearFrac]]*$S$2&lt;$S$3,$S$3,tSeniority_Bonus[[#This Row],[YearFrac]]*$S$2)</f>
        <v>15330</v>
      </c>
    </row>
    <row r="1586" spans="1:21">
      <c r="A1586" s="2">
        <v>1546837</v>
      </c>
      <c r="B1586" s="2">
        <v>1578</v>
      </c>
      <c r="C1586" s="2">
        <v>1578</v>
      </c>
      <c r="D1586" s="2" t="s">
        <v>1812</v>
      </c>
      <c r="E1586" s="3">
        <v>39025</v>
      </c>
      <c r="F1586" s="2" t="s">
        <v>28</v>
      </c>
      <c r="G1586" s="2" t="s">
        <v>15</v>
      </c>
      <c r="H1586" s="3">
        <v>43803</v>
      </c>
      <c r="K1586" s="2" t="s">
        <v>63</v>
      </c>
      <c r="L1586" s="2" t="s">
        <v>285</v>
      </c>
      <c r="N1586" t="s">
        <v>3440</v>
      </c>
      <c r="O1586" s="3">
        <v>45306</v>
      </c>
      <c r="P1586" s="2">
        <f t="shared" ca="1" si="48"/>
        <v>18</v>
      </c>
      <c r="Q1586" s="2">
        <f t="shared" ca="1" si="49"/>
        <v>208</v>
      </c>
      <c r="R1586" s="9">
        <f ca="1">ROUNDUP(YEARFRAC(tSeniority_Bonus[[#This Row],[DOH]],TODAY())*12,0)</f>
        <v>209</v>
      </c>
      <c r="S1586" s="10">
        <f ca="1">ROUND(tSeniority_Bonus[[#This Row],[YearFrac]]*$S$2,0)</f>
        <v>15257</v>
      </c>
      <c r="T1586" s="10">
        <f ca="1">IF(tSeniority_Bonus[[#This Row],[YearFrac]]*$S$2&lt;$S$3,$S$3,IF(tSeniority_Bonus[[#This Row],[YearFrac]]*$S$2&gt;$S$4,$S$4,tSeniority_Bonus[[#This Row],[YearFrac]]*$S$2))</f>
        <v>15257</v>
      </c>
      <c r="U1586" s="10">
        <f ca="1">IF(tSeniority_Bonus[[#This Row],[YearFrac]]*$S$2&lt;$S$3,$S$3,tSeniority_Bonus[[#This Row],[YearFrac]]*$S$2)</f>
        <v>15257</v>
      </c>
    </row>
    <row r="1587" spans="1:21">
      <c r="A1587" s="2">
        <v>1537755</v>
      </c>
      <c r="B1587" s="2">
        <v>1579</v>
      </c>
      <c r="C1587" s="2">
        <v>1579</v>
      </c>
      <c r="D1587" s="2" t="s">
        <v>1813</v>
      </c>
      <c r="E1587" s="3">
        <v>39027</v>
      </c>
      <c r="F1587" s="2" t="s">
        <v>31</v>
      </c>
      <c r="G1587" s="2" t="s">
        <v>638</v>
      </c>
      <c r="H1587" s="3">
        <v>45938</v>
      </c>
      <c r="K1587" s="2" t="s">
        <v>32</v>
      </c>
      <c r="L1587" s="2" t="s">
        <v>92</v>
      </c>
      <c r="N1587" t="s">
        <v>3440</v>
      </c>
      <c r="O1587" s="3">
        <v>45306</v>
      </c>
      <c r="P1587" s="2">
        <f t="shared" ca="1" si="48"/>
        <v>18</v>
      </c>
      <c r="Q1587" s="2">
        <f t="shared" ca="1" si="49"/>
        <v>208</v>
      </c>
      <c r="R1587" s="9">
        <f ca="1">ROUNDUP(YEARFRAC(tSeniority_Bonus[[#This Row],[DOH]],TODAY())*12,0)</f>
        <v>209</v>
      </c>
      <c r="S1587" s="10">
        <f ca="1">ROUND(tSeniority_Bonus[[#This Row],[YearFrac]]*$S$2,0)</f>
        <v>15257</v>
      </c>
      <c r="T1587" s="10">
        <f ca="1">IF(tSeniority_Bonus[[#This Row],[YearFrac]]*$S$2&lt;$S$3,$S$3,IF(tSeniority_Bonus[[#This Row],[YearFrac]]*$S$2&gt;$S$4,$S$4,tSeniority_Bonus[[#This Row],[YearFrac]]*$S$2))</f>
        <v>15257</v>
      </c>
      <c r="U1587" s="10">
        <f ca="1">IF(tSeniority_Bonus[[#This Row],[YearFrac]]*$S$2&lt;$S$3,$S$3,tSeniority_Bonus[[#This Row],[YearFrac]]*$S$2)</f>
        <v>15257</v>
      </c>
    </row>
    <row r="1588" spans="1:21">
      <c r="A1588" s="2">
        <v>1537747</v>
      </c>
      <c r="B1588" s="2">
        <v>1580</v>
      </c>
      <c r="C1588" s="2">
        <v>1580</v>
      </c>
      <c r="D1588" s="2" t="s">
        <v>1814</v>
      </c>
      <c r="E1588" s="3">
        <v>39027</v>
      </c>
      <c r="F1588" s="2" t="s">
        <v>211</v>
      </c>
      <c r="G1588" s="2" t="s">
        <v>15</v>
      </c>
      <c r="H1588" s="3"/>
      <c r="J1588" s="2" t="s">
        <v>35</v>
      </c>
      <c r="K1588" s="2" t="s">
        <v>80</v>
      </c>
      <c r="L1588" s="2" t="s">
        <v>1034</v>
      </c>
      <c r="N1588" t="s">
        <v>3440</v>
      </c>
      <c r="O1588" s="3">
        <v>45306</v>
      </c>
      <c r="P1588" s="2">
        <f t="shared" ca="1" si="48"/>
        <v>18</v>
      </c>
      <c r="Q1588" s="2">
        <f t="shared" ca="1" si="49"/>
        <v>208</v>
      </c>
      <c r="R1588" s="9">
        <f ca="1">ROUNDUP(YEARFRAC(tSeniority_Bonus[[#This Row],[DOH]],TODAY())*12,0)</f>
        <v>209</v>
      </c>
      <c r="S1588" s="10">
        <f ca="1">ROUND(tSeniority_Bonus[[#This Row],[YearFrac]]*$S$2,0)</f>
        <v>15257</v>
      </c>
      <c r="T1588" s="10">
        <f ca="1">IF(tSeniority_Bonus[[#This Row],[YearFrac]]*$S$2&lt;$S$3,$S$3,IF(tSeniority_Bonus[[#This Row],[YearFrac]]*$S$2&gt;$S$4,$S$4,tSeniority_Bonus[[#This Row],[YearFrac]]*$S$2))</f>
        <v>15257</v>
      </c>
      <c r="U1588" s="10">
        <f ca="1">IF(tSeniority_Bonus[[#This Row],[YearFrac]]*$S$2&lt;$S$3,$S$3,tSeniority_Bonus[[#This Row],[YearFrac]]*$S$2)</f>
        <v>15257</v>
      </c>
    </row>
    <row r="1589" spans="1:21">
      <c r="A1589" s="2">
        <v>1555913</v>
      </c>
      <c r="B1589" s="2">
        <v>1581</v>
      </c>
      <c r="C1589" s="2">
        <v>1581</v>
      </c>
      <c r="D1589" s="2" t="s">
        <v>1815</v>
      </c>
      <c r="E1589" s="3">
        <v>39048</v>
      </c>
      <c r="F1589" s="2" t="s">
        <v>211</v>
      </c>
      <c r="G1589" s="2" t="s">
        <v>15</v>
      </c>
      <c r="H1589" s="3">
        <v>45581</v>
      </c>
      <c r="K1589" s="2" t="s">
        <v>135</v>
      </c>
      <c r="L1589" s="2" t="s">
        <v>199</v>
      </c>
      <c r="N1589" t="s">
        <v>3440</v>
      </c>
      <c r="O1589" s="3">
        <v>45306</v>
      </c>
      <c r="P1589" s="2">
        <f t="shared" ca="1" si="48"/>
        <v>18</v>
      </c>
      <c r="Q1589" s="2">
        <f t="shared" ca="1" si="49"/>
        <v>208</v>
      </c>
      <c r="R1589" s="9">
        <f ca="1">ROUNDUP(YEARFRAC(tSeniority_Bonus[[#This Row],[DOH]],TODAY())*12,0)</f>
        <v>209</v>
      </c>
      <c r="S1589" s="10">
        <f ca="1">ROUND(tSeniority_Bonus[[#This Row],[YearFrac]]*$S$2,0)</f>
        <v>15257</v>
      </c>
      <c r="T1589" s="10">
        <f ca="1">IF(tSeniority_Bonus[[#This Row],[YearFrac]]*$S$2&lt;$S$3,$S$3,IF(tSeniority_Bonus[[#This Row],[YearFrac]]*$S$2&gt;$S$4,$S$4,tSeniority_Bonus[[#This Row],[YearFrac]]*$S$2))</f>
        <v>15257</v>
      </c>
      <c r="U1589" s="10">
        <f ca="1">IF(tSeniority_Bonus[[#This Row],[YearFrac]]*$S$2&lt;$S$3,$S$3,tSeniority_Bonus[[#This Row],[YearFrac]]*$S$2)</f>
        <v>15257</v>
      </c>
    </row>
    <row r="1590" spans="1:21">
      <c r="A1590" s="2">
        <v>1555902</v>
      </c>
      <c r="B1590" s="2">
        <v>1582</v>
      </c>
      <c r="C1590" s="2">
        <v>1582</v>
      </c>
      <c r="D1590" s="2" t="s">
        <v>1816</v>
      </c>
      <c r="E1590" s="3">
        <v>39048</v>
      </c>
      <c r="F1590" s="2" t="s">
        <v>211</v>
      </c>
      <c r="G1590" s="2" t="s">
        <v>15</v>
      </c>
      <c r="H1590" s="3">
        <v>46099</v>
      </c>
      <c r="K1590" s="2" t="s">
        <v>16</v>
      </c>
      <c r="L1590" s="2" t="s">
        <v>242</v>
      </c>
      <c r="N1590" t="s">
        <v>3440</v>
      </c>
      <c r="O1590" s="3">
        <v>45306</v>
      </c>
      <c r="P1590" s="2">
        <f t="shared" ca="1" si="48"/>
        <v>18</v>
      </c>
      <c r="Q1590" s="2">
        <f t="shared" ca="1" si="49"/>
        <v>208</v>
      </c>
      <c r="R1590" s="9">
        <f ca="1">ROUNDUP(YEARFRAC(tSeniority_Bonus[[#This Row],[DOH]],TODAY())*12,0)</f>
        <v>209</v>
      </c>
      <c r="S1590" s="10">
        <f ca="1">ROUND(tSeniority_Bonus[[#This Row],[YearFrac]]*$S$2,0)</f>
        <v>15257</v>
      </c>
      <c r="T1590" s="10">
        <f ca="1">IF(tSeniority_Bonus[[#This Row],[YearFrac]]*$S$2&lt;$S$3,$S$3,IF(tSeniority_Bonus[[#This Row],[YearFrac]]*$S$2&gt;$S$4,$S$4,tSeniority_Bonus[[#This Row],[YearFrac]]*$S$2))</f>
        <v>15257</v>
      </c>
      <c r="U1590" s="10">
        <f ca="1">IF(tSeniority_Bonus[[#This Row],[YearFrac]]*$S$2&lt;$S$3,$S$3,tSeniority_Bonus[[#This Row],[YearFrac]]*$S$2)</f>
        <v>15257</v>
      </c>
    </row>
    <row r="1591" spans="1:21">
      <c r="A1591" s="2">
        <v>1546850</v>
      </c>
      <c r="B1591" s="2">
        <v>1583</v>
      </c>
      <c r="C1591" s="2">
        <v>1583</v>
      </c>
      <c r="D1591" s="2" t="s">
        <v>1817</v>
      </c>
      <c r="E1591" s="3">
        <v>39055</v>
      </c>
      <c r="F1591" s="2" t="s">
        <v>211</v>
      </c>
      <c r="G1591" s="2" t="s">
        <v>15</v>
      </c>
      <c r="H1591" s="3">
        <v>45717</v>
      </c>
      <c r="K1591" s="2" t="s">
        <v>135</v>
      </c>
      <c r="L1591" s="2" t="s">
        <v>281</v>
      </c>
      <c r="N1591" t="s">
        <v>3440</v>
      </c>
      <c r="O1591" s="3">
        <v>45306</v>
      </c>
      <c r="P1591" s="2">
        <f t="shared" ca="1" si="48"/>
        <v>18</v>
      </c>
      <c r="Q1591" s="2">
        <f t="shared" ca="1" si="49"/>
        <v>207</v>
      </c>
      <c r="R1591" s="9">
        <f ca="1">ROUNDUP(YEARFRAC(tSeniority_Bonus[[#This Row],[DOH]],TODAY())*12,0)</f>
        <v>208</v>
      </c>
      <c r="S1591" s="10">
        <f ca="1">ROUND(tSeniority_Bonus[[#This Row],[YearFrac]]*$S$2,0)</f>
        <v>15184</v>
      </c>
      <c r="T1591" s="10">
        <f ca="1">IF(tSeniority_Bonus[[#This Row],[YearFrac]]*$S$2&lt;$S$3,$S$3,IF(tSeniority_Bonus[[#This Row],[YearFrac]]*$S$2&gt;$S$4,$S$4,tSeniority_Bonus[[#This Row],[YearFrac]]*$S$2))</f>
        <v>15184</v>
      </c>
      <c r="U1591" s="10">
        <f ca="1">IF(tSeniority_Bonus[[#This Row],[YearFrac]]*$S$2&lt;$S$3,$S$3,tSeniority_Bonus[[#This Row],[YearFrac]]*$S$2)</f>
        <v>15184</v>
      </c>
    </row>
    <row r="1592" spans="1:21">
      <c r="A1592" s="2">
        <v>1546847</v>
      </c>
      <c r="B1592" s="2">
        <v>1584</v>
      </c>
      <c r="C1592" s="2">
        <v>1584</v>
      </c>
      <c r="D1592" s="2" t="s">
        <v>1818</v>
      </c>
      <c r="E1592" s="3">
        <v>39055</v>
      </c>
      <c r="F1592" s="2" t="s">
        <v>246</v>
      </c>
      <c r="G1592" s="2" t="s">
        <v>15</v>
      </c>
      <c r="H1592" s="3">
        <v>45760</v>
      </c>
      <c r="K1592" s="2" t="s">
        <v>43</v>
      </c>
      <c r="L1592" s="2" t="s">
        <v>107</v>
      </c>
      <c r="N1592" t="s">
        <v>3440</v>
      </c>
      <c r="O1592" s="3">
        <v>45306</v>
      </c>
      <c r="P1592" s="2">
        <f t="shared" ca="1" si="48"/>
        <v>18</v>
      </c>
      <c r="Q1592" s="2">
        <f t="shared" ca="1" si="49"/>
        <v>207</v>
      </c>
      <c r="R1592" s="9">
        <f ca="1">ROUNDUP(YEARFRAC(tSeniority_Bonus[[#This Row],[DOH]],TODAY())*12,0)</f>
        <v>208</v>
      </c>
      <c r="S1592" s="10">
        <f ca="1">ROUND(tSeniority_Bonus[[#This Row],[YearFrac]]*$S$2,0)</f>
        <v>15184</v>
      </c>
      <c r="T1592" s="10">
        <f ca="1">IF(tSeniority_Bonus[[#This Row],[YearFrac]]*$S$2&lt;$S$3,$S$3,IF(tSeniority_Bonus[[#This Row],[YearFrac]]*$S$2&gt;$S$4,$S$4,tSeniority_Bonus[[#This Row],[YearFrac]]*$S$2))</f>
        <v>15184</v>
      </c>
      <c r="U1592" s="10">
        <f ca="1">IF(tSeniority_Bonus[[#This Row],[YearFrac]]*$S$2&lt;$S$3,$S$3,tSeniority_Bonus[[#This Row],[YearFrac]]*$S$2)</f>
        <v>15184</v>
      </c>
    </row>
    <row r="1593" spans="1:21">
      <c r="A1593" s="2">
        <v>1547354</v>
      </c>
      <c r="B1593" s="2">
        <v>1585</v>
      </c>
      <c r="C1593" s="2">
        <v>1585</v>
      </c>
      <c r="D1593" s="2" t="s">
        <v>1819</v>
      </c>
      <c r="E1593" s="3">
        <v>39055</v>
      </c>
      <c r="F1593" s="2" t="s">
        <v>246</v>
      </c>
      <c r="G1593" s="2" t="s">
        <v>15</v>
      </c>
      <c r="H1593" s="3">
        <v>45676</v>
      </c>
      <c r="K1593" s="2" t="s">
        <v>54</v>
      </c>
      <c r="L1593" s="2" t="s">
        <v>300</v>
      </c>
      <c r="N1593" t="s">
        <v>3440</v>
      </c>
      <c r="O1593" s="3">
        <v>45306</v>
      </c>
      <c r="P1593" s="2">
        <f t="shared" ca="1" si="48"/>
        <v>18</v>
      </c>
      <c r="Q1593" s="2">
        <f t="shared" ca="1" si="49"/>
        <v>207</v>
      </c>
      <c r="R1593" s="9">
        <f ca="1">ROUNDUP(YEARFRAC(tSeniority_Bonus[[#This Row],[DOH]],TODAY())*12,0)</f>
        <v>208</v>
      </c>
      <c r="S1593" s="10">
        <f ca="1">ROUND(tSeniority_Bonus[[#This Row],[YearFrac]]*$S$2,0)</f>
        <v>15184</v>
      </c>
      <c r="T1593" s="10">
        <f ca="1">IF(tSeniority_Bonus[[#This Row],[YearFrac]]*$S$2&lt;$S$3,$S$3,IF(tSeniority_Bonus[[#This Row],[YearFrac]]*$S$2&gt;$S$4,$S$4,tSeniority_Bonus[[#This Row],[YearFrac]]*$S$2))</f>
        <v>15184</v>
      </c>
      <c r="U1593" s="10">
        <f ca="1">IF(tSeniority_Bonus[[#This Row],[YearFrac]]*$S$2&lt;$S$3,$S$3,tSeniority_Bonus[[#This Row],[YearFrac]]*$S$2)</f>
        <v>15184</v>
      </c>
    </row>
    <row r="1594" spans="1:21">
      <c r="A1594" s="2">
        <v>1555897</v>
      </c>
      <c r="B1594" s="2">
        <v>1586</v>
      </c>
      <c r="C1594" s="2">
        <v>1586</v>
      </c>
      <c r="D1594" s="2" t="s">
        <v>1820</v>
      </c>
      <c r="E1594" s="3">
        <v>39090</v>
      </c>
      <c r="F1594" s="2" t="s">
        <v>246</v>
      </c>
      <c r="G1594" s="2" t="s">
        <v>15</v>
      </c>
      <c r="H1594" s="3">
        <v>45676</v>
      </c>
      <c r="K1594" s="2" t="s">
        <v>29</v>
      </c>
      <c r="L1594" s="2" t="s">
        <v>750</v>
      </c>
      <c r="N1594" t="s">
        <v>3440</v>
      </c>
      <c r="O1594" s="3">
        <v>45306</v>
      </c>
      <c r="P1594" s="2">
        <f t="shared" ca="1" si="48"/>
        <v>18</v>
      </c>
      <c r="Q1594" s="2">
        <f t="shared" ca="1" si="49"/>
        <v>206</v>
      </c>
      <c r="R1594" s="9">
        <f ca="1">ROUNDUP(YEARFRAC(tSeniority_Bonus[[#This Row],[DOH]],TODAY())*12,0)</f>
        <v>207</v>
      </c>
      <c r="S1594" s="10">
        <f ca="1">ROUND(tSeniority_Bonus[[#This Row],[YearFrac]]*$S$2,0)</f>
        <v>15111</v>
      </c>
      <c r="T1594" s="10">
        <f ca="1">IF(tSeniority_Bonus[[#This Row],[YearFrac]]*$S$2&lt;$S$3,$S$3,IF(tSeniority_Bonus[[#This Row],[YearFrac]]*$S$2&gt;$S$4,$S$4,tSeniority_Bonus[[#This Row],[YearFrac]]*$S$2))</f>
        <v>15111</v>
      </c>
      <c r="U1594" s="10">
        <f ca="1">IF(tSeniority_Bonus[[#This Row],[YearFrac]]*$S$2&lt;$S$3,$S$3,tSeniority_Bonus[[#This Row],[YearFrac]]*$S$2)</f>
        <v>15111</v>
      </c>
    </row>
    <row r="1595" spans="1:21">
      <c r="A1595" s="2">
        <v>1555916</v>
      </c>
      <c r="B1595" s="2">
        <v>1587</v>
      </c>
      <c r="C1595" s="2">
        <v>1587</v>
      </c>
      <c r="D1595" s="2" t="s">
        <v>1821</v>
      </c>
      <c r="E1595" s="3">
        <v>39090</v>
      </c>
      <c r="F1595" s="2" t="s">
        <v>246</v>
      </c>
      <c r="G1595" s="2" t="s">
        <v>15</v>
      </c>
      <c r="H1595" s="3">
        <v>45760</v>
      </c>
      <c r="K1595" s="2" t="s">
        <v>63</v>
      </c>
      <c r="L1595" s="2" t="s">
        <v>493</v>
      </c>
      <c r="N1595" t="s">
        <v>3440</v>
      </c>
      <c r="O1595" s="3">
        <v>45306</v>
      </c>
      <c r="P1595" s="2">
        <f t="shared" ca="1" si="48"/>
        <v>18</v>
      </c>
      <c r="Q1595" s="2">
        <f t="shared" ca="1" si="49"/>
        <v>206</v>
      </c>
      <c r="R1595" s="9">
        <f ca="1">ROUNDUP(YEARFRAC(tSeniority_Bonus[[#This Row],[DOH]],TODAY())*12,0)</f>
        <v>207</v>
      </c>
      <c r="S1595" s="10">
        <f ca="1">ROUND(tSeniority_Bonus[[#This Row],[YearFrac]]*$S$2,0)</f>
        <v>15111</v>
      </c>
      <c r="T1595" s="10">
        <f ca="1">IF(tSeniority_Bonus[[#This Row],[YearFrac]]*$S$2&lt;$S$3,$S$3,IF(tSeniority_Bonus[[#This Row],[YearFrac]]*$S$2&gt;$S$4,$S$4,tSeniority_Bonus[[#This Row],[YearFrac]]*$S$2))</f>
        <v>15111</v>
      </c>
      <c r="U1595" s="10">
        <f ca="1">IF(tSeniority_Bonus[[#This Row],[YearFrac]]*$S$2&lt;$S$3,$S$3,tSeniority_Bonus[[#This Row],[YearFrac]]*$S$2)</f>
        <v>15111</v>
      </c>
    </row>
    <row r="1596" spans="1:21">
      <c r="A1596" s="2">
        <v>1555900</v>
      </c>
      <c r="B1596" s="2">
        <v>1588</v>
      </c>
      <c r="C1596" s="2">
        <v>1588</v>
      </c>
      <c r="D1596" s="2" t="s">
        <v>1822</v>
      </c>
      <c r="E1596" s="3">
        <v>39090</v>
      </c>
      <c r="F1596" s="2" t="s">
        <v>28</v>
      </c>
      <c r="G1596" s="2" t="s">
        <v>15</v>
      </c>
      <c r="H1596" s="3">
        <v>43813</v>
      </c>
      <c r="K1596" s="2" t="s">
        <v>389</v>
      </c>
      <c r="L1596" s="2" t="s">
        <v>478</v>
      </c>
      <c r="N1596" t="s">
        <v>3440</v>
      </c>
      <c r="O1596" s="3">
        <v>45306</v>
      </c>
      <c r="P1596" s="2">
        <f t="shared" ca="1" si="48"/>
        <v>18</v>
      </c>
      <c r="Q1596" s="2">
        <f t="shared" ca="1" si="49"/>
        <v>206</v>
      </c>
      <c r="R1596" s="9">
        <f ca="1">ROUNDUP(YEARFRAC(tSeniority_Bonus[[#This Row],[DOH]],TODAY())*12,0)</f>
        <v>207</v>
      </c>
      <c r="S1596" s="10">
        <f ca="1">ROUND(tSeniority_Bonus[[#This Row],[YearFrac]]*$S$2,0)</f>
        <v>15111</v>
      </c>
      <c r="T1596" s="10">
        <f ca="1">IF(tSeniority_Bonus[[#This Row],[YearFrac]]*$S$2&lt;$S$3,$S$3,IF(tSeniority_Bonus[[#This Row],[YearFrac]]*$S$2&gt;$S$4,$S$4,tSeniority_Bonus[[#This Row],[YearFrac]]*$S$2))</f>
        <v>15111</v>
      </c>
      <c r="U1596" s="10">
        <f ca="1">IF(tSeniority_Bonus[[#This Row],[YearFrac]]*$S$2&lt;$S$3,$S$3,tSeniority_Bonus[[#This Row],[YearFrac]]*$S$2)</f>
        <v>15111</v>
      </c>
    </row>
    <row r="1597" spans="1:21">
      <c r="A1597" s="2">
        <v>1566428</v>
      </c>
      <c r="B1597" s="2">
        <v>1589</v>
      </c>
      <c r="C1597" s="2">
        <v>1589</v>
      </c>
      <c r="D1597" s="2" t="s">
        <v>1823</v>
      </c>
      <c r="E1597" s="3">
        <v>39090</v>
      </c>
      <c r="F1597" s="2" t="s">
        <v>246</v>
      </c>
      <c r="G1597" s="2" t="s">
        <v>15</v>
      </c>
      <c r="H1597" s="3">
        <v>45816</v>
      </c>
      <c r="K1597" s="2" t="s">
        <v>63</v>
      </c>
      <c r="L1597" s="2" t="s">
        <v>174</v>
      </c>
      <c r="N1597" t="s">
        <v>3440</v>
      </c>
      <c r="O1597" s="3">
        <v>45306</v>
      </c>
      <c r="P1597" s="2">
        <f t="shared" ca="1" si="48"/>
        <v>18</v>
      </c>
      <c r="Q1597" s="2">
        <f t="shared" ca="1" si="49"/>
        <v>206</v>
      </c>
      <c r="R1597" s="9">
        <f ca="1">ROUNDUP(YEARFRAC(tSeniority_Bonus[[#This Row],[DOH]],TODAY())*12,0)</f>
        <v>207</v>
      </c>
      <c r="S1597" s="10">
        <f ca="1">ROUND(tSeniority_Bonus[[#This Row],[YearFrac]]*$S$2,0)</f>
        <v>15111</v>
      </c>
      <c r="T1597" s="10">
        <f ca="1">IF(tSeniority_Bonus[[#This Row],[YearFrac]]*$S$2&lt;$S$3,$S$3,IF(tSeniority_Bonus[[#This Row],[YearFrac]]*$S$2&gt;$S$4,$S$4,tSeniority_Bonus[[#This Row],[YearFrac]]*$S$2))</f>
        <v>15111</v>
      </c>
      <c r="U1597" s="10">
        <f ca="1">IF(tSeniority_Bonus[[#This Row],[YearFrac]]*$S$2&lt;$S$3,$S$3,tSeniority_Bonus[[#This Row],[YearFrac]]*$S$2)</f>
        <v>15111</v>
      </c>
    </row>
    <row r="1598" spans="1:21">
      <c r="A1598" s="2">
        <v>1555888</v>
      </c>
      <c r="B1598" s="2">
        <v>1590</v>
      </c>
      <c r="C1598" s="2">
        <v>1590</v>
      </c>
      <c r="D1598" s="2" t="s">
        <v>1824</v>
      </c>
      <c r="E1598" s="3">
        <v>39090</v>
      </c>
      <c r="F1598" s="2" t="s">
        <v>28</v>
      </c>
      <c r="G1598" s="2" t="s">
        <v>15</v>
      </c>
      <c r="H1598" s="3">
        <v>44266</v>
      </c>
      <c r="K1598" s="2" t="s">
        <v>427</v>
      </c>
      <c r="L1598" s="2" t="s">
        <v>22</v>
      </c>
      <c r="N1598" t="s">
        <v>3440</v>
      </c>
      <c r="O1598" s="3">
        <v>45306</v>
      </c>
      <c r="P1598" s="2">
        <f t="shared" ca="1" si="48"/>
        <v>18</v>
      </c>
      <c r="Q1598" s="2">
        <f t="shared" ca="1" si="49"/>
        <v>206</v>
      </c>
      <c r="R1598" s="9">
        <f ca="1">ROUNDUP(YEARFRAC(tSeniority_Bonus[[#This Row],[DOH]],TODAY())*12,0)</f>
        <v>207</v>
      </c>
      <c r="S1598" s="10">
        <f ca="1">ROUND(tSeniority_Bonus[[#This Row],[YearFrac]]*$S$2,0)</f>
        <v>15111</v>
      </c>
      <c r="T1598" s="10">
        <f ca="1">IF(tSeniority_Bonus[[#This Row],[YearFrac]]*$S$2&lt;$S$3,$S$3,IF(tSeniority_Bonus[[#This Row],[YearFrac]]*$S$2&gt;$S$4,$S$4,tSeniority_Bonus[[#This Row],[YearFrac]]*$S$2))</f>
        <v>15111</v>
      </c>
      <c r="U1598" s="10">
        <f ca="1">IF(tSeniority_Bonus[[#This Row],[YearFrac]]*$S$2&lt;$S$3,$S$3,tSeniority_Bonus[[#This Row],[YearFrac]]*$S$2)</f>
        <v>15111</v>
      </c>
    </row>
    <row r="1599" spans="1:21">
      <c r="A1599" s="2">
        <v>1575701</v>
      </c>
      <c r="B1599" s="2">
        <v>1591</v>
      </c>
      <c r="C1599" s="2">
        <v>1591</v>
      </c>
      <c r="D1599" s="2" t="s">
        <v>1825</v>
      </c>
      <c r="E1599" s="3">
        <v>39111</v>
      </c>
      <c r="F1599" s="2" t="s">
        <v>28</v>
      </c>
      <c r="G1599" s="2" t="s">
        <v>15</v>
      </c>
      <c r="H1599" s="3">
        <v>43813</v>
      </c>
      <c r="K1599" s="2" t="s">
        <v>38</v>
      </c>
      <c r="L1599" s="2" t="s">
        <v>174</v>
      </c>
      <c r="N1599" t="s">
        <v>3440</v>
      </c>
      <c r="O1599" s="3">
        <v>45306</v>
      </c>
      <c r="P1599" s="2">
        <f t="shared" ca="1" si="48"/>
        <v>18</v>
      </c>
      <c r="Q1599" s="2">
        <f t="shared" ca="1" si="49"/>
        <v>206</v>
      </c>
      <c r="R1599" s="9">
        <f ca="1">ROUNDUP(YEARFRAC(tSeniority_Bonus[[#This Row],[DOH]],TODAY())*12,0)</f>
        <v>207</v>
      </c>
      <c r="S1599" s="10">
        <f ca="1">ROUND(tSeniority_Bonus[[#This Row],[YearFrac]]*$S$2,0)</f>
        <v>15111</v>
      </c>
      <c r="T1599" s="10">
        <f ca="1">IF(tSeniority_Bonus[[#This Row],[YearFrac]]*$S$2&lt;$S$3,$S$3,IF(tSeniority_Bonus[[#This Row],[YearFrac]]*$S$2&gt;$S$4,$S$4,tSeniority_Bonus[[#This Row],[YearFrac]]*$S$2))</f>
        <v>15111</v>
      </c>
      <c r="U1599" s="10">
        <f ca="1">IF(tSeniority_Bonus[[#This Row],[YearFrac]]*$S$2&lt;$S$3,$S$3,tSeniority_Bonus[[#This Row],[YearFrac]]*$S$2)</f>
        <v>15111</v>
      </c>
    </row>
    <row r="1600" spans="1:21">
      <c r="A1600" s="2">
        <v>1566449</v>
      </c>
      <c r="B1600" s="2">
        <v>1592</v>
      </c>
      <c r="C1600" s="2">
        <v>1592</v>
      </c>
      <c r="D1600" s="2" t="s">
        <v>1826</v>
      </c>
      <c r="E1600" s="3">
        <v>39118</v>
      </c>
      <c r="F1600" s="2" t="s">
        <v>246</v>
      </c>
      <c r="G1600" s="2" t="s">
        <v>15</v>
      </c>
      <c r="H1600" s="3">
        <v>45910</v>
      </c>
      <c r="K1600" s="2" t="s">
        <v>29</v>
      </c>
      <c r="L1600" s="2" t="s">
        <v>229</v>
      </c>
      <c r="N1600" t="s">
        <v>3440</v>
      </c>
      <c r="O1600" s="3">
        <v>45306</v>
      </c>
      <c r="P1600" s="2">
        <f t="shared" ca="1" si="48"/>
        <v>18</v>
      </c>
      <c r="Q1600" s="2">
        <f t="shared" ca="1" si="49"/>
        <v>205</v>
      </c>
      <c r="R1600" s="9">
        <f ca="1">ROUNDUP(YEARFRAC(tSeniority_Bonus[[#This Row],[DOH]],TODAY())*12,0)</f>
        <v>206</v>
      </c>
      <c r="S1600" s="10">
        <f ca="1">ROUND(tSeniority_Bonus[[#This Row],[YearFrac]]*$S$2,0)</f>
        <v>15038</v>
      </c>
      <c r="T1600" s="10">
        <f ca="1">IF(tSeniority_Bonus[[#This Row],[YearFrac]]*$S$2&lt;$S$3,$S$3,IF(tSeniority_Bonus[[#This Row],[YearFrac]]*$S$2&gt;$S$4,$S$4,tSeniority_Bonus[[#This Row],[YearFrac]]*$S$2))</f>
        <v>15038</v>
      </c>
      <c r="U1600" s="10">
        <f ca="1">IF(tSeniority_Bonus[[#This Row],[YearFrac]]*$S$2&lt;$S$3,$S$3,tSeniority_Bonus[[#This Row],[YearFrac]]*$S$2)</f>
        <v>15038</v>
      </c>
    </row>
    <row r="1601" spans="1:21">
      <c r="A1601" s="2">
        <v>1566834</v>
      </c>
      <c r="B1601" s="2">
        <v>1593</v>
      </c>
      <c r="C1601" s="2">
        <v>1593</v>
      </c>
      <c r="D1601" s="2" t="s">
        <v>1827</v>
      </c>
      <c r="E1601" s="3">
        <v>39118</v>
      </c>
      <c r="F1601" s="2" t="s">
        <v>246</v>
      </c>
      <c r="G1601" s="2" t="s">
        <v>15</v>
      </c>
      <c r="H1601" s="3">
        <v>45816</v>
      </c>
      <c r="K1601" s="2" t="s">
        <v>63</v>
      </c>
      <c r="L1601" s="2" t="s">
        <v>981</v>
      </c>
      <c r="N1601" t="s">
        <v>3440</v>
      </c>
      <c r="O1601" s="3">
        <v>45306</v>
      </c>
      <c r="P1601" s="2">
        <f t="shared" ca="1" si="48"/>
        <v>18</v>
      </c>
      <c r="Q1601" s="2">
        <f t="shared" ca="1" si="49"/>
        <v>205</v>
      </c>
      <c r="R1601" s="9">
        <f ca="1">ROUNDUP(YEARFRAC(tSeniority_Bonus[[#This Row],[DOH]],TODAY())*12,0)</f>
        <v>206</v>
      </c>
      <c r="S1601" s="10">
        <f ca="1">ROUND(tSeniority_Bonus[[#This Row],[YearFrac]]*$S$2,0)</f>
        <v>15038</v>
      </c>
      <c r="T1601" s="10">
        <f ca="1">IF(tSeniority_Bonus[[#This Row],[YearFrac]]*$S$2&lt;$S$3,$S$3,IF(tSeniority_Bonus[[#This Row],[YearFrac]]*$S$2&gt;$S$4,$S$4,tSeniority_Bonus[[#This Row],[YearFrac]]*$S$2))</f>
        <v>15038</v>
      </c>
      <c r="U1601" s="10">
        <f ca="1">IF(tSeniority_Bonus[[#This Row],[YearFrac]]*$S$2&lt;$S$3,$S$3,tSeniority_Bonus[[#This Row],[YearFrac]]*$S$2)</f>
        <v>15038</v>
      </c>
    </row>
    <row r="1602" spans="1:21">
      <c r="A1602" s="2">
        <v>1566426</v>
      </c>
      <c r="B1602" s="2">
        <v>1594</v>
      </c>
      <c r="C1602" s="2">
        <v>1594</v>
      </c>
      <c r="D1602" s="2" t="s">
        <v>1828</v>
      </c>
      <c r="E1602" s="3">
        <v>39118</v>
      </c>
      <c r="F1602" s="2" t="s">
        <v>246</v>
      </c>
      <c r="G1602" s="2" t="s">
        <v>15</v>
      </c>
      <c r="H1602" s="3">
        <v>45910</v>
      </c>
      <c r="K1602" s="2" t="s">
        <v>80</v>
      </c>
      <c r="L1602" s="2" t="s">
        <v>277</v>
      </c>
      <c r="N1602" t="s">
        <v>3440</v>
      </c>
      <c r="O1602" s="3">
        <v>45306</v>
      </c>
      <c r="P1602" s="2">
        <f t="shared" ca="1" si="48"/>
        <v>18</v>
      </c>
      <c r="Q1602" s="2">
        <f t="shared" ca="1" si="49"/>
        <v>205</v>
      </c>
      <c r="R1602" s="9">
        <f ca="1">ROUNDUP(YEARFRAC(tSeniority_Bonus[[#This Row],[DOH]],TODAY())*12,0)</f>
        <v>206</v>
      </c>
      <c r="S1602" s="10">
        <f ca="1">ROUND(tSeniority_Bonus[[#This Row],[YearFrac]]*$S$2,0)</f>
        <v>15038</v>
      </c>
      <c r="T1602" s="10">
        <f ca="1">IF(tSeniority_Bonus[[#This Row],[YearFrac]]*$S$2&lt;$S$3,$S$3,IF(tSeniority_Bonus[[#This Row],[YearFrac]]*$S$2&gt;$S$4,$S$4,tSeniority_Bonus[[#This Row],[YearFrac]]*$S$2))</f>
        <v>15038</v>
      </c>
      <c r="U1602" s="10">
        <f ca="1">IF(tSeniority_Bonus[[#This Row],[YearFrac]]*$S$2&lt;$S$3,$S$3,tSeniority_Bonus[[#This Row],[YearFrac]]*$S$2)</f>
        <v>15038</v>
      </c>
    </row>
    <row r="1603" spans="1:21">
      <c r="A1603" s="2">
        <v>1566445</v>
      </c>
      <c r="B1603" s="2">
        <v>1595</v>
      </c>
      <c r="C1603" s="2">
        <v>1595</v>
      </c>
      <c r="D1603" s="2" t="s">
        <v>1829</v>
      </c>
      <c r="E1603" s="3">
        <v>39118</v>
      </c>
      <c r="F1603" s="2" t="s">
        <v>246</v>
      </c>
      <c r="G1603" s="2" t="s">
        <v>15</v>
      </c>
      <c r="H1603" s="3">
        <v>46047</v>
      </c>
      <c r="K1603" s="2" t="s">
        <v>16</v>
      </c>
      <c r="L1603" s="2" t="s">
        <v>300</v>
      </c>
      <c r="N1603" t="s">
        <v>3440</v>
      </c>
      <c r="O1603" s="3">
        <v>45306</v>
      </c>
      <c r="P1603" s="2">
        <f t="shared" ca="1" si="48"/>
        <v>18</v>
      </c>
      <c r="Q1603" s="2">
        <f t="shared" ca="1" si="49"/>
        <v>205</v>
      </c>
      <c r="R1603" s="9">
        <f ca="1">ROUNDUP(YEARFRAC(tSeniority_Bonus[[#This Row],[DOH]],TODAY())*12,0)</f>
        <v>206</v>
      </c>
      <c r="S1603" s="10">
        <f ca="1">ROUND(tSeniority_Bonus[[#This Row],[YearFrac]]*$S$2,0)</f>
        <v>15038</v>
      </c>
      <c r="T1603" s="10">
        <f ca="1">IF(tSeniority_Bonus[[#This Row],[YearFrac]]*$S$2&lt;$S$3,$S$3,IF(tSeniority_Bonus[[#This Row],[YearFrac]]*$S$2&gt;$S$4,$S$4,tSeniority_Bonus[[#This Row],[YearFrac]]*$S$2))</f>
        <v>15038</v>
      </c>
      <c r="U1603" s="10">
        <f ca="1">IF(tSeniority_Bonus[[#This Row],[YearFrac]]*$S$2&lt;$S$3,$S$3,tSeniority_Bonus[[#This Row],[YearFrac]]*$S$2)</f>
        <v>15038</v>
      </c>
    </row>
    <row r="1604" spans="1:21">
      <c r="A1604" s="2">
        <v>1566448</v>
      </c>
      <c r="B1604" s="2">
        <v>1596</v>
      </c>
      <c r="C1604" s="2">
        <v>1596</v>
      </c>
      <c r="D1604" s="2" t="s">
        <v>1830</v>
      </c>
      <c r="E1604" s="3">
        <v>39118</v>
      </c>
      <c r="F1604" s="2" t="s">
        <v>322</v>
      </c>
      <c r="G1604" s="2" t="s">
        <v>15</v>
      </c>
      <c r="H1604" s="3"/>
      <c r="K1604" s="2" t="s">
        <v>63</v>
      </c>
      <c r="L1604" s="2" t="s">
        <v>81</v>
      </c>
      <c r="N1604" t="s">
        <v>3440</v>
      </c>
      <c r="O1604" s="3">
        <v>45306</v>
      </c>
      <c r="P1604" s="2">
        <f t="shared" ca="1" si="48"/>
        <v>18</v>
      </c>
      <c r="Q1604" s="2">
        <f t="shared" ca="1" si="49"/>
        <v>205</v>
      </c>
      <c r="R1604" s="9">
        <f ca="1">ROUNDUP(YEARFRAC(tSeniority_Bonus[[#This Row],[DOH]],TODAY())*12,0)</f>
        <v>206</v>
      </c>
      <c r="S1604" s="10">
        <f ca="1">ROUND(tSeniority_Bonus[[#This Row],[YearFrac]]*$S$2,0)</f>
        <v>15038</v>
      </c>
      <c r="T1604" s="10">
        <f ca="1">IF(tSeniority_Bonus[[#This Row],[YearFrac]]*$S$2&lt;$S$3,$S$3,IF(tSeniority_Bonus[[#This Row],[YearFrac]]*$S$2&gt;$S$4,$S$4,tSeniority_Bonus[[#This Row],[YearFrac]]*$S$2))</f>
        <v>15038</v>
      </c>
      <c r="U1604" s="10">
        <f ca="1">IF(tSeniority_Bonus[[#This Row],[YearFrac]]*$S$2&lt;$S$3,$S$3,tSeniority_Bonus[[#This Row],[YearFrac]]*$S$2)</f>
        <v>15038</v>
      </c>
    </row>
    <row r="1605" spans="1:21">
      <c r="A1605" s="2">
        <v>1566441</v>
      </c>
      <c r="B1605" s="2">
        <v>1597</v>
      </c>
      <c r="C1605" s="2">
        <v>1597</v>
      </c>
      <c r="D1605" s="2" t="s">
        <v>1831</v>
      </c>
      <c r="E1605" s="3">
        <v>39118</v>
      </c>
      <c r="F1605" s="2" t="s">
        <v>211</v>
      </c>
      <c r="G1605" s="2" t="s">
        <v>15</v>
      </c>
      <c r="H1605" s="3">
        <v>45938</v>
      </c>
      <c r="K1605" s="2" t="s">
        <v>38</v>
      </c>
      <c r="L1605" s="2" t="s">
        <v>343</v>
      </c>
      <c r="N1605" t="s">
        <v>3440</v>
      </c>
      <c r="O1605" s="3">
        <v>45306</v>
      </c>
      <c r="P1605" s="2">
        <f t="shared" ca="1" si="48"/>
        <v>18</v>
      </c>
      <c r="Q1605" s="2">
        <f t="shared" ca="1" si="49"/>
        <v>205</v>
      </c>
      <c r="R1605" s="9">
        <f ca="1">ROUNDUP(YEARFRAC(tSeniority_Bonus[[#This Row],[DOH]],TODAY())*12,0)</f>
        <v>206</v>
      </c>
      <c r="S1605" s="10">
        <f ca="1">ROUND(tSeniority_Bonus[[#This Row],[YearFrac]]*$S$2,0)</f>
        <v>15038</v>
      </c>
      <c r="T1605" s="10">
        <f ca="1">IF(tSeniority_Bonus[[#This Row],[YearFrac]]*$S$2&lt;$S$3,$S$3,IF(tSeniority_Bonus[[#This Row],[YearFrac]]*$S$2&gt;$S$4,$S$4,tSeniority_Bonus[[#This Row],[YearFrac]]*$S$2))</f>
        <v>15038</v>
      </c>
      <c r="U1605" s="10">
        <f ca="1">IF(tSeniority_Bonus[[#This Row],[YearFrac]]*$S$2&lt;$S$3,$S$3,tSeniority_Bonus[[#This Row],[YearFrac]]*$S$2)</f>
        <v>15038</v>
      </c>
    </row>
    <row r="1606" spans="1:21">
      <c r="A1606" s="2">
        <v>1576828</v>
      </c>
      <c r="B1606" s="2">
        <v>1598</v>
      </c>
      <c r="C1606" s="2">
        <v>1598</v>
      </c>
      <c r="D1606" s="2" t="s">
        <v>1832</v>
      </c>
      <c r="E1606" s="3">
        <v>39146</v>
      </c>
      <c r="F1606" s="2" t="s">
        <v>322</v>
      </c>
      <c r="G1606" s="2" t="s">
        <v>638</v>
      </c>
      <c r="H1606" s="3">
        <v>42570</v>
      </c>
      <c r="K1606" s="2" t="s">
        <v>21</v>
      </c>
      <c r="L1606" s="2" t="s">
        <v>162</v>
      </c>
      <c r="N1606" t="s">
        <v>3440</v>
      </c>
      <c r="O1606" s="3">
        <v>45306</v>
      </c>
      <c r="P1606" s="2">
        <f t="shared" ca="1" si="48"/>
        <v>18</v>
      </c>
      <c r="Q1606" s="2">
        <f t="shared" ca="1" si="49"/>
        <v>204</v>
      </c>
      <c r="R1606" s="9">
        <f ca="1">ROUNDUP(YEARFRAC(tSeniority_Bonus[[#This Row],[DOH]],TODAY())*12,0)</f>
        <v>205</v>
      </c>
      <c r="S1606" s="10">
        <f ca="1">ROUND(tSeniority_Bonus[[#This Row],[YearFrac]]*$S$2,0)</f>
        <v>14965</v>
      </c>
      <c r="T1606" s="10">
        <f ca="1">IF(tSeniority_Bonus[[#This Row],[YearFrac]]*$S$2&lt;$S$3,$S$3,IF(tSeniority_Bonus[[#This Row],[YearFrac]]*$S$2&gt;$S$4,$S$4,tSeniority_Bonus[[#This Row],[YearFrac]]*$S$2))</f>
        <v>14965</v>
      </c>
      <c r="U1606" s="10">
        <f ca="1">IF(tSeniority_Bonus[[#This Row],[YearFrac]]*$S$2&lt;$S$3,$S$3,tSeniority_Bonus[[#This Row],[YearFrac]]*$S$2)</f>
        <v>14965</v>
      </c>
    </row>
    <row r="1607" spans="1:21">
      <c r="A1607" s="2">
        <v>1576826</v>
      </c>
      <c r="B1607" s="2">
        <v>1599</v>
      </c>
      <c r="C1607" s="2">
        <v>1599</v>
      </c>
      <c r="D1607" s="2" t="s">
        <v>1833</v>
      </c>
      <c r="E1607" s="3">
        <v>39146</v>
      </c>
      <c r="F1607" s="2" t="s">
        <v>14</v>
      </c>
      <c r="G1607" s="2" t="s">
        <v>15</v>
      </c>
      <c r="H1607" s="3">
        <v>46281</v>
      </c>
      <c r="K1607" s="2" t="s">
        <v>63</v>
      </c>
      <c r="L1607" s="2" t="s">
        <v>75</v>
      </c>
      <c r="N1607" t="s">
        <v>3440</v>
      </c>
      <c r="O1607" s="3">
        <v>45306</v>
      </c>
      <c r="P1607" s="2">
        <f t="shared" ca="1" si="48"/>
        <v>18</v>
      </c>
      <c r="Q1607" s="2">
        <f t="shared" ca="1" si="49"/>
        <v>204</v>
      </c>
      <c r="R1607" s="9">
        <f ca="1">ROUNDUP(YEARFRAC(tSeniority_Bonus[[#This Row],[DOH]],TODAY())*12,0)</f>
        <v>205</v>
      </c>
      <c r="S1607" s="10">
        <f ca="1">ROUND(tSeniority_Bonus[[#This Row],[YearFrac]]*$S$2,0)</f>
        <v>14965</v>
      </c>
      <c r="T1607" s="10">
        <f ca="1">IF(tSeniority_Bonus[[#This Row],[YearFrac]]*$S$2&lt;$S$3,$S$3,IF(tSeniority_Bonus[[#This Row],[YearFrac]]*$S$2&gt;$S$4,$S$4,tSeniority_Bonus[[#This Row],[YearFrac]]*$S$2))</f>
        <v>14965</v>
      </c>
      <c r="U1607" s="10">
        <f ca="1">IF(tSeniority_Bonus[[#This Row],[YearFrac]]*$S$2&lt;$S$3,$S$3,tSeniority_Bonus[[#This Row],[YearFrac]]*$S$2)</f>
        <v>14965</v>
      </c>
    </row>
    <row r="1608" spans="1:21">
      <c r="A1608" s="2">
        <v>1576831</v>
      </c>
      <c r="B1608" s="2">
        <v>1600</v>
      </c>
      <c r="C1608" s="2">
        <v>1600</v>
      </c>
      <c r="D1608" s="2" t="s">
        <v>1834</v>
      </c>
      <c r="E1608" s="3">
        <v>39146</v>
      </c>
      <c r="F1608" s="2" t="s">
        <v>28</v>
      </c>
      <c r="G1608" s="2" t="s">
        <v>15</v>
      </c>
      <c r="H1608" s="3">
        <v>45816</v>
      </c>
      <c r="K1608" s="2" t="s">
        <v>52</v>
      </c>
      <c r="L1608" s="2" t="s">
        <v>257</v>
      </c>
      <c r="N1608" t="s">
        <v>3440</v>
      </c>
      <c r="O1608" s="3">
        <v>45306</v>
      </c>
      <c r="P1608" s="2">
        <f t="shared" ca="1" si="48"/>
        <v>18</v>
      </c>
      <c r="Q1608" s="2">
        <f t="shared" ca="1" si="49"/>
        <v>204</v>
      </c>
      <c r="R1608" s="9">
        <f ca="1">ROUNDUP(YEARFRAC(tSeniority_Bonus[[#This Row],[DOH]],TODAY())*12,0)</f>
        <v>205</v>
      </c>
      <c r="S1608" s="10">
        <f ca="1">ROUND(tSeniority_Bonus[[#This Row],[YearFrac]]*$S$2,0)</f>
        <v>14965</v>
      </c>
      <c r="T1608" s="10">
        <f ca="1">IF(tSeniority_Bonus[[#This Row],[YearFrac]]*$S$2&lt;$S$3,$S$3,IF(tSeniority_Bonus[[#This Row],[YearFrac]]*$S$2&gt;$S$4,$S$4,tSeniority_Bonus[[#This Row],[YearFrac]]*$S$2))</f>
        <v>14965</v>
      </c>
      <c r="U1608" s="10">
        <f ca="1">IF(tSeniority_Bonus[[#This Row],[YearFrac]]*$S$2&lt;$S$3,$S$3,tSeniority_Bonus[[#This Row],[YearFrac]]*$S$2)</f>
        <v>14965</v>
      </c>
    </row>
    <row r="1609" spans="1:21">
      <c r="A1609" s="2">
        <v>1576838</v>
      </c>
      <c r="B1609" s="2">
        <v>1601</v>
      </c>
      <c r="C1609" s="2">
        <v>1601</v>
      </c>
      <c r="D1609" s="2" t="s">
        <v>1835</v>
      </c>
      <c r="E1609" s="3">
        <v>39146</v>
      </c>
      <c r="F1609" s="2" t="s">
        <v>28</v>
      </c>
      <c r="G1609" s="2" t="s">
        <v>15</v>
      </c>
      <c r="H1609" s="3">
        <v>46182</v>
      </c>
      <c r="K1609" s="2" t="s">
        <v>69</v>
      </c>
      <c r="L1609" s="2" t="s">
        <v>376</v>
      </c>
      <c r="N1609" t="s">
        <v>3440</v>
      </c>
      <c r="O1609" s="3">
        <v>45306</v>
      </c>
      <c r="P1609" s="2">
        <f t="shared" ref="P1609:P1672" ca="1" si="50">ROUNDUP((TODAY()-E1609)/365.25,0)</f>
        <v>18</v>
      </c>
      <c r="Q1609" s="2">
        <f t="shared" ref="Q1609:Q1672" ca="1" si="51">DATEDIF(E1609,TODAY(),"M")</f>
        <v>204</v>
      </c>
      <c r="R1609" s="9">
        <f ca="1">ROUNDUP(YEARFRAC(tSeniority_Bonus[[#This Row],[DOH]],TODAY())*12,0)</f>
        <v>205</v>
      </c>
      <c r="S1609" s="10">
        <f ca="1">ROUND(tSeniority_Bonus[[#This Row],[YearFrac]]*$S$2,0)</f>
        <v>14965</v>
      </c>
      <c r="T1609" s="10">
        <f ca="1">IF(tSeniority_Bonus[[#This Row],[YearFrac]]*$S$2&lt;$S$3,$S$3,IF(tSeniority_Bonus[[#This Row],[YearFrac]]*$S$2&gt;$S$4,$S$4,tSeniority_Bonus[[#This Row],[YearFrac]]*$S$2))</f>
        <v>14965</v>
      </c>
      <c r="U1609" s="10">
        <f ca="1">IF(tSeniority_Bonus[[#This Row],[YearFrac]]*$S$2&lt;$S$3,$S$3,tSeniority_Bonus[[#This Row],[YearFrac]]*$S$2)</f>
        <v>14965</v>
      </c>
    </row>
    <row r="1610" spans="1:21">
      <c r="A1610" s="2">
        <v>1576833</v>
      </c>
      <c r="B1610" s="2">
        <v>1602</v>
      </c>
      <c r="C1610" s="2">
        <v>1602</v>
      </c>
      <c r="D1610" s="2" t="s">
        <v>1836</v>
      </c>
      <c r="E1610" s="3">
        <v>39146</v>
      </c>
      <c r="F1610" s="2" t="s">
        <v>246</v>
      </c>
      <c r="G1610" s="2" t="s">
        <v>15</v>
      </c>
      <c r="H1610" s="3">
        <v>45910</v>
      </c>
      <c r="K1610" s="2" t="s">
        <v>80</v>
      </c>
      <c r="L1610" s="2" t="s">
        <v>304</v>
      </c>
      <c r="N1610" t="s">
        <v>3440</v>
      </c>
      <c r="O1610" s="3">
        <v>45306</v>
      </c>
      <c r="P1610" s="2">
        <f t="shared" ca="1" si="50"/>
        <v>18</v>
      </c>
      <c r="Q1610" s="2">
        <f t="shared" ca="1" si="51"/>
        <v>204</v>
      </c>
      <c r="R1610" s="9">
        <f ca="1">ROUNDUP(YEARFRAC(tSeniority_Bonus[[#This Row],[DOH]],TODAY())*12,0)</f>
        <v>205</v>
      </c>
      <c r="S1610" s="10">
        <f ca="1">ROUND(tSeniority_Bonus[[#This Row],[YearFrac]]*$S$2,0)</f>
        <v>14965</v>
      </c>
      <c r="T1610" s="10">
        <f ca="1">IF(tSeniority_Bonus[[#This Row],[YearFrac]]*$S$2&lt;$S$3,$S$3,IF(tSeniority_Bonus[[#This Row],[YearFrac]]*$S$2&gt;$S$4,$S$4,tSeniority_Bonus[[#This Row],[YearFrac]]*$S$2))</f>
        <v>14965</v>
      </c>
      <c r="U1610" s="10">
        <f ca="1">IF(tSeniority_Bonus[[#This Row],[YearFrac]]*$S$2&lt;$S$3,$S$3,tSeniority_Bonus[[#This Row],[YearFrac]]*$S$2)</f>
        <v>14965</v>
      </c>
    </row>
    <row r="1611" spans="1:21">
      <c r="A1611" s="2">
        <v>1576788</v>
      </c>
      <c r="B1611" s="2">
        <v>1603</v>
      </c>
      <c r="C1611" s="2">
        <v>1603</v>
      </c>
      <c r="D1611" s="2" t="s">
        <v>1837</v>
      </c>
      <c r="E1611" s="3">
        <v>39146</v>
      </c>
      <c r="F1611" s="2" t="s">
        <v>322</v>
      </c>
      <c r="G1611" s="2" t="s">
        <v>15</v>
      </c>
      <c r="H1611" s="3">
        <v>46768</v>
      </c>
      <c r="K1611" s="2" t="s">
        <v>25</v>
      </c>
      <c r="L1611" s="2" t="s">
        <v>929</v>
      </c>
      <c r="N1611" t="s">
        <v>3440</v>
      </c>
      <c r="O1611" s="3">
        <v>45306</v>
      </c>
      <c r="P1611" s="2">
        <f t="shared" ca="1" si="50"/>
        <v>18</v>
      </c>
      <c r="Q1611" s="2">
        <f t="shared" ca="1" si="51"/>
        <v>204</v>
      </c>
      <c r="R1611" s="9">
        <f ca="1">ROUNDUP(YEARFRAC(tSeniority_Bonus[[#This Row],[DOH]],TODAY())*12,0)</f>
        <v>205</v>
      </c>
      <c r="S1611" s="10">
        <f ca="1">ROUND(tSeniority_Bonus[[#This Row],[YearFrac]]*$S$2,0)</f>
        <v>14965</v>
      </c>
      <c r="T1611" s="10">
        <f ca="1">IF(tSeniority_Bonus[[#This Row],[YearFrac]]*$S$2&lt;$S$3,$S$3,IF(tSeniority_Bonus[[#This Row],[YearFrac]]*$S$2&gt;$S$4,$S$4,tSeniority_Bonus[[#This Row],[YearFrac]]*$S$2))</f>
        <v>14965</v>
      </c>
      <c r="U1611" s="10">
        <f ca="1">IF(tSeniority_Bonus[[#This Row],[YearFrac]]*$S$2&lt;$S$3,$S$3,tSeniority_Bonus[[#This Row],[YearFrac]]*$S$2)</f>
        <v>14965</v>
      </c>
    </row>
    <row r="1612" spans="1:21">
      <c r="A1612" s="2">
        <v>1576802</v>
      </c>
      <c r="B1612" s="2">
        <v>1604</v>
      </c>
      <c r="C1612" s="2">
        <v>1604</v>
      </c>
      <c r="D1612" s="2" t="s">
        <v>1838</v>
      </c>
      <c r="E1612" s="3">
        <v>39146</v>
      </c>
      <c r="F1612" s="2" t="s">
        <v>28</v>
      </c>
      <c r="G1612" s="2" t="s">
        <v>15</v>
      </c>
      <c r="H1612" s="3">
        <v>43883</v>
      </c>
      <c r="K1612" s="2" t="s">
        <v>52</v>
      </c>
      <c r="L1612" s="2" t="s">
        <v>22</v>
      </c>
      <c r="N1612" t="s">
        <v>3440</v>
      </c>
      <c r="O1612" s="3">
        <v>45306</v>
      </c>
      <c r="P1612" s="2">
        <f t="shared" ca="1" si="50"/>
        <v>18</v>
      </c>
      <c r="Q1612" s="2">
        <f t="shared" ca="1" si="51"/>
        <v>204</v>
      </c>
      <c r="R1612" s="9">
        <f ca="1">ROUNDUP(YEARFRAC(tSeniority_Bonus[[#This Row],[DOH]],TODAY())*12,0)</f>
        <v>205</v>
      </c>
      <c r="S1612" s="10">
        <f ca="1">ROUND(tSeniority_Bonus[[#This Row],[YearFrac]]*$S$2,0)</f>
        <v>14965</v>
      </c>
      <c r="T1612" s="10">
        <f ca="1">IF(tSeniority_Bonus[[#This Row],[YearFrac]]*$S$2&lt;$S$3,$S$3,IF(tSeniority_Bonus[[#This Row],[YearFrac]]*$S$2&gt;$S$4,$S$4,tSeniority_Bonus[[#This Row],[YearFrac]]*$S$2))</f>
        <v>14965</v>
      </c>
      <c r="U1612" s="10">
        <f ca="1">IF(tSeniority_Bonus[[#This Row],[YearFrac]]*$S$2&lt;$S$3,$S$3,tSeniority_Bonus[[#This Row],[YearFrac]]*$S$2)</f>
        <v>14965</v>
      </c>
    </row>
    <row r="1613" spans="1:21">
      <c r="A1613" s="2">
        <v>1576825</v>
      </c>
      <c r="B1613" s="2">
        <v>1605</v>
      </c>
      <c r="C1613" s="2">
        <v>1605</v>
      </c>
      <c r="D1613" s="2" t="s">
        <v>1839</v>
      </c>
      <c r="E1613" s="3">
        <v>39146</v>
      </c>
      <c r="F1613" s="2" t="s">
        <v>28</v>
      </c>
      <c r="G1613" s="2" t="s">
        <v>15</v>
      </c>
      <c r="H1613" s="3">
        <v>44266</v>
      </c>
      <c r="K1613" s="2" t="s">
        <v>135</v>
      </c>
      <c r="L1613" s="2" t="s">
        <v>121</v>
      </c>
      <c r="N1613" t="s">
        <v>3440</v>
      </c>
      <c r="O1613" s="3">
        <v>45306</v>
      </c>
      <c r="P1613" s="2">
        <f t="shared" ca="1" si="50"/>
        <v>18</v>
      </c>
      <c r="Q1613" s="2">
        <f t="shared" ca="1" si="51"/>
        <v>204</v>
      </c>
      <c r="R1613" s="9">
        <f ca="1">ROUNDUP(YEARFRAC(tSeniority_Bonus[[#This Row],[DOH]],TODAY())*12,0)</f>
        <v>205</v>
      </c>
      <c r="S1613" s="10">
        <f ca="1">ROUND(tSeniority_Bonus[[#This Row],[YearFrac]]*$S$2,0)</f>
        <v>14965</v>
      </c>
      <c r="T1613" s="10">
        <f ca="1">IF(tSeniority_Bonus[[#This Row],[YearFrac]]*$S$2&lt;$S$3,$S$3,IF(tSeniority_Bonus[[#This Row],[YearFrac]]*$S$2&gt;$S$4,$S$4,tSeniority_Bonus[[#This Row],[YearFrac]]*$S$2))</f>
        <v>14965</v>
      </c>
      <c r="U1613" s="10">
        <f ca="1">IF(tSeniority_Bonus[[#This Row],[YearFrac]]*$S$2&lt;$S$3,$S$3,tSeniority_Bonus[[#This Row],[YearFrac]]*$S$2)</f>
        <v>14965</v>
      </c>
    </row>
    <row r="1614" spans="1:21">
      <c r="A1614" s="2">
        <v>1577344</v>
      </c>
      <c r="B1614" s="2">
        <v>1606</v>
      </c>
      <c r="C1614" s="2">
        <v>1606</v>
      </c>
      <c r="D1614" s="2" t="s">
        <v>1840</v>
      </c>
      <c r="E1614" s="3">
        <v>39146</v>
      </c>
      <c r="F1614" s="2" t="s">
        <v>211</v>
      </c>
      <c r="G1614" s="2" t="s">
        <v>638</v>
      </c>
      <c r="H1614" s="3"/>
      <c r="K1614" s="2" t="s">
        <v>21</v>
      </c>
      <c r="L1614" s="2" t="s">
        <v>46</v>
      </c>
      <c r="N1614" t="s">
        <v>3440</v>
      </c>
      <c r="O1614" s="3">
        <v>45306</v>
      </c>
      <c r="P1614" s="2">
        <f t="shared" ca="1" si="50"/>
        <v>18</v>
      </c>
      <c r="Q1614" s="2">
        <f t="shared" ca="1" si="51"/>
        <v>204</v>
      </c>
      <c r="R1614" s="9">
        <f ca="1">ROUNDUP(YEARFRAC(tSeniority_Bonus[[#This Row],[DOH]],TODAY())*12,0)</f>
        <v>205</v>
      </c>
      <c r="S1614" s="10">
        <f ca="1">ROUND(tSeniority_Bonus[[#This Row],[YearFrac]]*$S$2,0)</f>
        <v>14965</v>
      </c>
      <c r="T1614" s="10">
        <f ca="1">IF(tSeniority_Bonus[[#This Row],[YearFrac]]*$S$2&lt;$S$3,$S$3,IF(tSeniority_Bonus[[#This Row],[YearFrac]]*$S$2&gt;$S$4,$S$4,tSeniority_Bonus[[#This Row],[YearFrac]]*$S$2))</f>
        <v>14965</v>
      </c>
      <c r="U1614" s="10">
        <f ca="1">IF(tSeniority_Bonus[[#This Row],[YearFrac]]*$S$2&lt;$S$3,$S$3,tSeniority_Bonus[[#This Row],[YearFrac]]*$S$2)</f>
        <v>14965</v>
      </c>
    </row>
    <row r="1615" spans="1:21">
      <c r="A1615" s="2">
        <v>1576797</v>
      </c>
      <c r="B1615" s="2">
        <v>1607</v>
      </c>
      <c r="C1615" s="2">
        <v>1607</v>
      </c>
      <c r="D1615" s="2" t="s">
        <v>1841</v>
      </c>
      <c r="E1615" s="3">
        <v>39146</v>
      </c>
      <c r="F1615" s="2" t="s">
        <v>246</v>
      </c>
      <c r="G1615" s="2" t="s">
        <v>15</v>
      </c>
      <c r="H1615" s="3">
        <v>46768</v>
      </c>
      <c r="K1615" s="2" t="s">
        <v>65</v>
      </c>
      <c r="L1615" s="2" t="s">
        <v>281</v>
      </c>
      <c r="N1615" t="s">
        <v>3440</v>
      </c>
      <c r="O1615" s="3">
        <v>45306</v>
      </c>
      <c r="P1615" s="2">
        <f t="shared" ca="1" si="50"/>
        <v>18</v>
      </c>
      <c r="Q1615" s="2">
        <f t="shared" ca="1" si="51"/>
        <v>204</v>
      </c>
      <c r="R1615" s="9">
        <f ca="1">ROUNDUP(YEARFRAC(tSeniority_Bonus[[#This Row],[DOH]],TODAY())*12,0)</f>
        <v>205</v>
      </c>
      <c r="S1615" s="10">
        <f ca="1">ROUND(tSeniority_Bonus[[#This Row],[YearFrac]]*$S$2,0)</f>
        <v>14965</v>
      </c>
      <c r="T1615" s="10">
        <f ca="1">IF(tSeniority_Bonus[[#This Row],[YearFrac]]*$S$2&lt;$S$3,$S$3,IF(tSeniority_Bonus[[#This Row],[YearFrac]]*$S$2&gt;$S$4,$S$4,tSeniority_Bonus[[#This Row],[YearFrac]]*$S$2))</f>
        <v>14965</v>
      </c>
      <c r="U1615" s="10">
        <f ca="1">IF(tSeniority_Bonus[[#This Row],[YearFrac]]*$S$2&lt;$S$3,$S$3,tSeniority_Bonus[[#This Row],[YearFrac]]*$S$2)</f>
        <v>14965</v>
      </c>
    </row>
    <row r="1616" spans="1:21">
      <c r="A1616" s="2">
        <v>1576841</v>
      </c>
      <c r="B1616" s="2">
        <v>1608</v>
      </c>
      <c r="C1616" s="2">
        <v>1608</v>
      </c>
      <c r="D1616" s="2" t="s">
        <v>1842</v>
      </c>
      <c r="E1616" s="3">
        <v>39146</v>
      </c>
      <c r="F1616" s="2" t="s">
        <v>246</v>
      </c>
      <c r="G1616" s="2" t="s">
        <v>15</v>
      </c>
      <c r="H1616" s="3">
        <v>46732</v>
      </c>
      <c r="K1616" s="2" t="s">
        <v>427</v>
      </c>
      <c r="L1616" s="2" t="s">
        <v>302</v>
      </c>
      <c r="N1616" t="s">
        <v>3440</v>
      </c>
      <c r="O1616" s="3">
        <v>45306</v>
      </c>
      <c r="P1616" s="2">
        <f t="shared" ca="1" si="50"/>
        <v>18</v>
      </c>
      <c r="Q1616" s="2">
        <f t="shared" ca="1" si="51"/>
        <v>204</v>
      </c>
      <c r="R1616" s="9">
        <f ca="1">ROUNDUP(YEARFRAC(tSeniority_Bonus[[#This Row],[DOH]],TODAY())*12,0)</f>
        <v>205</v>
      </c>
      <c r="S1616" s="10">
        <f ca="1">ROUND(tSeniority_Bonus[[#This Row],[YearFrac]]*$S$2,0)</f>
        <v>14965</v>
      </c>
      <c r="T1616" s="10">
        <f ca="1">IF(tSeniority_Bonus[[#This Row],[YearFrac]]*$S$2&lt;$S$3,$S$3,IF(tSeniority_Bonus[[#This Row],[YearFrac]]*$S$2&gt;$S$4,$S$4,tSeniority_Bonus[[#This Row],[YearFrac]]*$S$2))</f>
        <v>14965</v>
      </c>
      <c r="U1616" s="10">
        <f ca="1">IF(tSeniority_Bonus[[#This Row],[YearFrac]]*$S$2&lt;$S$3,$S$3,tSeniority_Bonus[[#This Row],[YearFrac]]*$S$2)</f>
        <v>14965</v>
      </c>
    </row>
    <row r="1617" spans="1:21">
      <c r="A1617" s="2">
        <v>1599466</v>
      </c>
      <c r="B1617" s="2">
        <v>1609</v>
      </c>
      <c r="C1617" s="2">
        <v>1609</v>
      </c>
      <c r="D1617" s="2" t="s">
        <v>1843</v>
      </c>
      <c r="E1617" s="3">
        <v>39181</v>
      </c>
      <c r="F1617" s="2" t="s">
        <v>28</v>
      </c>
      <c r="G1617" s="2" t="s">
        <v>15</v>
      </c>
      <c r="H1617" s="3">
        <v>44316</v>
      </c>
      <c r="K1617" s="2" t="s">
        <v>25</v>
      </c>
      <c r="L1617" s="2" t="s">
        <v>191</v>
      </c>
      <c r="N1617" t="s">
        <v>3440</v>
      </c>
      <c r="O1617" s="3">
        <v>45306</v>
      </c>
      <c r="P1617" s="2">
        <f t="shared" ca="1" si="50"/>
        <v>17</v>
      </c>
      <c r="Q1617" s="2">
        <f t="shared" ca="1" si="51"/>
        <v>203</v>
      </c>
      <c r="R1617" s="9">
        <f ca="1">ROUNDUP(YEARFRAC(tSeniority_Bonus[[#This Row],[DOH]],TODAY())*12,0)</f>
        <v>204</v>
      </c>
      <c r="S1617" s="10">
        <f ca="1">ROUND(tSeniority_Bonus[[#This Row],[YearFrac]]*$S$2,0)</f>
        <v>14892</v>
      </c>
      <c r="T1617" s="10">
        <f ca="1">IF(tSeniority_Bonus[[#This Row],[YearFrac]]*$S$2&lt;$S$3,$S$3,IF(tSeniority_Bonus[[#This Row],[YearFrac]]*$S$2&gt;$S$4,$S$4,tSeniority_Bonus[[#This Row],[YearFrac]]*$S$2))</f>
        <v>14892</v>
      </c>
      <c r="U1617" s="10">
        <f ca="1">IF(tSeniority_Bonus[[#This Row],[YearFrac]]*$S$2&lt;$S$3,$S$3,tSeniority_Bonus[[#This Row],[YearFrac]]*$S$2)</f>
        <v>14892</v>
      </c>
    </row>
    <row r="1618" spans="1:21">
      <c r="A1618" s="2">
        <v>1595185</v>
      </c>
      <c r="B1618" s="2">
        <v>1610</v>
      </c>
      <c r="C1618" s="2">
        <v>1610</v>
      </c>
      <c r="D1618" s="2" t="s">
        <v>1844</v>
      </c>
      <c r="E1618" s="3">
        <v>39188</v>
      </c>
      <c r="F1618" s="2" t="s">
        <v>14</v>
      </c>
      <c r="G1618" s="2" t="s">
        <v>15</v>
      </c>
      <c r="H1618" s="3">
        <v>46917</v>
      </c>
      <c r="K1618" s="2" t="s">
        <v>16</v>
      </c>
      <c r="L1618" s="2" t="s">
        <v>92</v>
      </c>
      <c r="N1618" t="s">
        <v>3440</v>
      </c>
      <c r="O1618" s="3">
        <v>45306</v>
      </c>
      <c r="P1618" s="2">
        <f t="shared" ca="1" si="50"/>
        <v>17</v>
      </c>
      <c r="Q1618" s="2">
        <f t="shared" ca="1" si="51"/>
        <v>203</v>
      </c>
      <c r="R1618" s="9">
        <f ca="1">ROUNDUP(YEARFRAC(tSeniority_Bonus[[#This Row],[DOH]],TODAY())*12,0)</f>
        <v>204</v>
      </c>
      <c r="S1618" s="10">
        <f ca="1">ROUND(tSeniority_Bonus[[#This Row],[YearFrac]]*$S$2,0)</f>
        <v>14892</v>
      </c>
      <c r="T1618" s="10">
        <f ca="1">IF(tSeniority_Bonus[[#This Row],[YearFrac]]*$S$2&lt;$S$3,$S$3,IF(tSeniority_Bonus[[#This Row],[YearFrac]]*$S$2&gt;$S$4,$S$4,tSeniority_Bonus[[#This Row],[YearFrac]]*$S$2))</f>
        <v>14892</v>
      </c>
      <c r="U1618" s="10">
        <f ca="1">IF(tSeniority_Bonus[[#This Row],[YearFrac]]*$S$2&lt;$S$3,$S$3,tSeniority_Bonus[[#This Row],[YearFrac]]*$S$2)</f>
        <v>14892</v>
      </c>
    </row>
    <row r="1619" spans="1:21">
      <c r="A1619" s="2">
        <v>1593873</v>
      </c>
      <c r="B1619" s="2">
        <v>1611</v>
      </c>
      <c r="C1619" s="2">
        <v>1611</v>
      </c>
      <c r="D1619" s="2" t="s">
        <v>1845</v>
      </c>
      <c r="E1619" s="3">
        <v>39188</v>
      </c>
      <c r="F1619" s="2" t="s">
        <v>28</v>
      </c>
      <c r="G1619" s="2" t="s">
        <v>15</v>
      </c>
      <c r="H1619" s="3">
        <v>46029</v>
      </c>
      <c r="K1619" s="2" t="s">
        <v>38</v>
      </c>
      <c r="L1619" s="2" t="s">
        <v>46</v>
      </c>
      <c r="N1619" t="s">
        <v>3440</v>
      </c>
      <c r="O1619" s="3">
        <v>45306</v>
      </c>
      <c r="P1619" s="2">
        <f t="shared" ca="1" si="50"/>
        <v>17</v>
      </c>
      <c r="Q1619" s="2">
        <f t="shared" ca="1" si="51"/>
        <v>203</v>
      </c>
      <c r="R1619" s="9">
        <f ca="1">ROUNDUP(YEARFRAC(tSeniority_Bonus[[#This Row],[DOH]],TODAY())*12,0)</f>
        <v>204</v>
      </c>
      <c r="S1619" s="10">
        <f ca="1">ROUND(tSeniority_Bonus[[#This Row],[YearFrac]]*$S$2,0)</f>
        <v>14892</v>
      </c>
      <c r="T1619" s="10">
        <f ca="1">IF(tSeniority_Bonus[[#This Row],[YearFrac]]*$S$2&lt;$S$3,$S$3,IF(tSeniority_Bonus[[#This Row],[YearFrac]]*$S$2&gt;$S$4,$S$4,tSeniority_Bonus[[#This Row],[YearFrac]]*$S$2))</f>
        <v>14892</v>
      </c>
      <c r="U1619" s="10">
        <f ca="1">IF(tSeniority_Bonus[[#This Row],[YearFrac]]*$S$2&lt;$S$3,$S$3,tSeniority_Bonus[[#This Row],[YearFrac]]*$S$2)</f>
        <v>14892</v>
      </c>
    </row>
    <row r="1620" spans="1:21">
      <c r="A1620" s="2">
        <v>1595186</v>
      </c>
      <c r="B1620" s="2">
        <v>1612</v>
      </c>
      <c r="C1620" s="2">
        <v>1612</v>
      </c>
      <c r="D1620" s="2" t="s">
        <v>1846</v>
      </c>
      <c r="E1620" s="3">
        <v>39188</v>
      </c>
      <c r="F1620" s="2" t="s">
        <v>246</v>
      </c>
      <c r="G1620" s="2" t="s">
        <v>15</v>
      </c>
      <c r="H1620" s="3">
        <v>45910</v>
      </c>
      <c r="K1620" s="2" t="s">
        <v>54</v>
      </c>
      <c r="L1620" s="2" t="s">
        <v>343</v>
      </c>
      <c r="N1620" t="s">
        <v>3440</v>
      </c>
      <c r="O1620" s="3">
        <v>45306</v>
      </c>
      <c r="P1620" s="2">
        <f t="shared" ca="1" si="50"/>
        <v>17</v>
      </c>
      <c r="Q1620" s="2">
        <f t="shared" ca="1" si="51"/>
        <v>203</v>
      </c>
      <c r="R1620" s="9">
        <f ca="1">ROUNDUP(YEARFRAC(tSeniority_Bonus[[#This Row],[DOH]],TODAY())*12,0)</f>
        <v>204</v>
      </c>
      <c r="S1620" s="10">
        <f ca="1">ROUND(tSeniority_Bonus[[#This Row],[YearFrac]]*$S$2,0)</f>
        <v>14892</v>
      </c>
      <c r="T1620" s="10">
        <f ca="1">IF(tSeniority_Bonus[[#This Row],[YearFrac]]*$S$2&lt;$S$3,$S$3,IF(tSeniority_Bonus[[#This Row],[YearFrac]]*$S$2&gt;$S$4,$S$4,tSeniority_Bonus[[#This Row],[YearFrac]]*$S$2))</f>
        <v>14892</v>
      </c>
      <c r="U1620" s="10">
        <f ca="1">IF(tSeniority_Bonus[[#This Row],[YearFrac]]*$S$2&lt;$S$3,$S$3,tSeniority_Bonus[[#This Row],[YearFrac]]*$S$2)</f>
        <v>14892</v>
      </c>
    </row>
    <row r="1621" spans="1:21">
      <c r="A1621" s="2">
        <v>1593878</v>
      </c>
      <c r="B1621" s="2">
        <v>1613</v>
      </c>
      <c r="C1621" s="2">
        <v>1613</v>
      </c>
      <c r="D1621" s="2" t="s">
        <v>1847</v>
      </c>
      <c r="E1621" s="3">
        <v>39188</v>
      </c>
      <c r="F1621" s="2" t="s">
        <v>322</v>
      </c>
      <c r="G1621" s="2" t="s">
        <v>15</v>
      </c>
      <c r="H1621" s="3">
        <v>44266</v>
      </c>
      <c r="K1621" s="2" t="s">
        <v>25</v>
      </c>
      <c r="L1621" s="2" t="s">
        <v>300</v>
      </c>
      <c r="N1621" t="s">
        <v>3440</v>
      </c>
      <c r="O1621" s="3">
        <v>45306</v>
      </c>
      <c r="P1621" s="2">
        <f t="shared" ca="1" si="50"/>
        <v>17</v>
      </c>
      <c r="Q1621" s="2">
        <f t="shared" ca="1" si="51"/>
        <v>203</v>
      </c>
      <c r="R1621" s="9">
        <f ca="1">ROUNDUP(YEARFRAC(tSeniority_Bonus[[#This Row],[DOH]],TODAY())*12,0)</f>
        <v>204</v>
      </c>
      <c r="S1621" s="10">
        <f ca="1">ROUND(tSeniority_Bonus[[#This Row],[YearFrac]]*$S$2,0)</f>
        <v>14892</v>
      </c>
      <c r="T1621" s="10">
        <f ca="1">IF(tSeniority_Bonus[[#This Row],[YearFrac]]*$S$2&lt;$S$3,$S$3,IF(tSeniority_Bonus[[#This Row],[YearFrac]]*$S$2&gt;$S$4,$S$4,tSeniority_Bonus[[#This Row],[YearFrac]]*$S$2))</f>
        <v>14892</v>
      </c>
      <c r="U1621" s="10">
        <f ca="1">IF(tSeniority_Bonus[[#This Row],[YearFrac]]*$S$2&lt;$S$3,$S$3,tSeniority_Bonus[[#This Row],[YearFrac]]*$S$2)</f>
        <v>14892</v>
      </c>
    </row>
    <row r="1622" spans="1:21">
      <c r="A1622" s="2">
        <v>1593881</v>
      </c>
      <c r="B1622" s="2">
        <v>1614</v>
      </c>
      <c r="C1622" s="2">
        <v>1614</v>
      </c>
      <c r="D1622" s="2" t="s">
        <v>1848</v>
      </c>
      <c r="E1622" s="3">
        <v>39188</v>
      </c>
      <c r="F1622" s="2" t="s">
        <v>322</v>
      </c>
      <c r="G1622" s="2" t="s">
        <v>15</v>
      </c>
      <c r="H1622" s="3">
        <v>45816</v>
      </c>
      <c r="K1622" s="2" t="s">
        <v>427</v>
      </c>
      <c r="L1622" s="2" t="s">
        <v>401</v>
      </c>
      <c r="N1622" t="s">
        <v>3440</v>
      </c>
      <c r="O1622" s="3">
        <v>45306</v>
      </c>
      <c r="P1622" s="2">
        <f t="shared" ca="1" si="50"/>
        <v>17</v>
      </c>
      <c r="Q1622" s="2">
        <f t="shared" ca="1" si="51"/>
        <v>203</v>
      </c>
      <c r="R1622" s="9">
        <f ca="1">ROUNDUP(YEARFRAC(tSeniority_Bonus[[#This Row],[DOH]],TODAY())*12,0)</f>
        <v>204</v>
      </c>
      <c r="S1622" s="10">
        <f ca="1">ROUND(tSeniority_Bonus[[#This Row],[YearFrac]]*$S$2,0)</f>
        <v>14892</v>
      </c>
      <c r="T1622" s="10">
        <f ca="1">IF(tSeniority_Bonus[[#This Row],[YearFrac]]*$S$2&lt;$S$3,$S$3,IF(tSeniority_Bonus[[#This Row],[YearFrac]]*$S$2&gt;$S$4,$S$4,tSeniority_Bonus[[#This Row],[YearFrac]]*$S$2))</f>
        <v>14892</v>
      </c>
      <c r="U1622" s="10">
        <f ca="1">IF(tSeniority_Bonus[[#This Row],[YearFrac]]*$S$2&lt;$S$3,$S$3,tSeniority_Bonus[[#This Row],[YearFrac]]*$S$2)</f>
        <v>14892</v>
      </c>
    </row>
    <row r="1623" spans="1:21">
      <c r="A1623" s="2">
        <v>1599459</v>
      </c>
      <c r="B1623" s="2">
        <v>1615</v>
      </c>
      <c r="C1623" s="2">
        <v>1615</v>
      </c>
      <c r="D1623" s="2" t="s">
        <v>1849</v>
      </c>
      <c r="E1623" s="3">
        <v>39209</v>
      </c>
      <c r="F1623" s="2" t="s">
        <v>246</v>
      </c>
      <c r="G1623" s="2" t="s">
        <v>15</v>
      </c>
      <c r="H1623" s="3">
        <v>45941</v>
      </c>
      <c r="K1623" s="2" t="s">
        <v>63</v>
      </c>
      <c r="L1623" s="2" t="s">
        <v>605</v>
      </c>
      <c r="N1623" t="s">
        <v>3440</v>
      </c>
      <c r="O1623" s="3">
        <v>45306</v>
      </c>
      <c r="P1623" s="2">
        <f t="shared" ca="1" si="50"/>
        <v>17</v>
      </c>
      <c r="Q1623" s="2">
        <f t="shared" ca="1" si="51"/>
        <v>202</v>
      </c>
      <c r="R1623" s="9">
        <f ca="1">ROUNDUP(YEARFRAC(tSeniority_Bonus[[#This Row],[DOH]],TODAY())*12,0)</f>
        <v>203</v>
      </c>
      <c r="S1623" s="10">
        <f ca="1">ROUND(tSeniority_Bonus[[#This Row],[YearFrac]]*$S$2,0)</f>
        <v>14819</v>
      </c>
      <c r="T1623" s="10">
        <f ca="1">IF(tSeniority_Bonus[[#This Row],[YearFrac]]*$S$2&lt;$S$3,$S$3,IF(tSeniority_Bonus[[#This Row],[YearFrac]]*$S$2&gt;$S$4,$S$4,tSeniority_Bonus[[#This Row],[YearFrac]]*$S$2))</f>
        <v>14819</v>
      </c>
      <c r="U1623" s="10">
        <f ca="1">IF(tSeniority_Bonus[[#This Row],[YearFrac]]*$S$2&lt;$S$3,$S$3,tSeniority_Bonus[[#This Row],[YearFrac]]*$S$2)</f>
        <v>14819</v>
      </c>
    </row>
    <row r="1624" spans="1:21">
      <c r="A1624" s="2">
        <v>1599468</v>
      </c>
      <c r="B1624" s="2">
        <v>1616</v>
      </c>
      <c r="C1624" s="2">
        <v>1616</v>
      </c>
      <c r="D1624" s="2" t="s">
        <v>1850</v>
      </c>
      <c r="E1624" s="3">
        <v>39209</v>
      </c>
      <c r="F1624" s="2" t="s">
        <v>211</v>
      </c>
      <c r="G1624" s="2" t="s">
        <v>15</v>
      </c>
      <c r="H1624" s="3">
        <v>46122</v>
      </c>
      <c r="K1624" s="2" t="s">
        <v>135</v>
      </c>
      <c r="L1624" s="2" t="s">
        <v>191</v>
      </c>
      <c r="N1624" t="s">
        <v>3440</v>
      </c>
      <c r="O1624" s="3">
        <v>45306</v>
      </c>
      <c r="P1624" s="2">
        <f t="shared" ca="1" si="50"/>
        <v>17</v>
      </c>
      <c r="Q1624" s="2">
        <f t="shared" ca="1" si="51"/>
        <v>202</v>
      </c>
      <c r="R1624" s="9">
        <f ca="1">ROUNDUP(YEARFRAC(tSeniority_Bonus[[#This Row],[DOH]],TODAY())*12,0)</f>
        <v>203</v>
      </c>
      <c r="S1624" s="10">
        <f ca="1">ROUND(tSeniority_Bonus[[#This Row],[YearFrac]]*$S$2,0)</f>
        <v>14819</v>
      </c>
      <c r="T1624" s="10">
        <f ca="1">IF(tSeniority_Bonus[[#This Row],[YearFrac]]*$S$2&lt;$S$3,$S$3,IF(tSeniority_Bonus[[#This Row],[YearFrac]]*$S$2&gt;$S$4,$S$4,tSeniority_Bonus[[#This Row],[YearFrac]]*$S$2))</f>
        <v>14819</v>
      </c>
      <c r="U1624" s="10">
        <f ca="1">IF(tSeniority_Bonus[[#This Row],[YearFrac]]*$S$2&lt;$S$3,$S$3,tSeniority_Bonus[[#This Row],[YearFrac]]*$S$2)</f>
        <v>14819</v>
      </c>
    </row>
    <row r="1625" spans="1:21">
      <c r="A1625" s="2">
        <v>1599467</v>
      </c>
      <c r="B1625" s="2">
        <v>1617</v>
      </c>
      <c r="C1625" s="2">
        <v>1617</v>
      </c>
      <c r="D1625" s="2" t="s">
        <v>1851</v>
      </c>
      <c r="E1625" s="3">
        <v>39209</v>
      </c>
      <c r="F1625" s="2" t="s">
        <v>246</v>
      </c>
      <c r="G1625" s="2" t="s">
        <v>15</v>
      </c>
      <c r="H1625" s="3">
        <v>45970</v>
      </c>
      <c r="K1625" s="2" t="s">
        <v>135</v>
      </c>
      <c r="L1625" s="2" t="s">
        <v>185</v>
      </c>
      <c r="N1625" t="s">
        <v>3440</v>
      </c>
      <c r="O1625" s="3">
        <v>45306</v>
      </c>
      <c r="P1625" s="2">
        <f t="shared" ca="1" si="50"/>
        <v>17</v>
      </c>
      <c r="Q1625" s="2">
        <f t="shared" ca="1" si="51"/>
        <v>202</v>
      </c>
      <c r="R1625" s="9">
        <f ca="1">ROUNDUP(YEARFRAC(tSeniority_Bonus[[#This Row],[DOH]],TODAY())*12,0)</f>
        <v>203</v>
      </c>
      <c r="S1625" s="10">
        <f ca="1">ROUND(tSeniority_Bonus[[#This Row],[YearFrac]]*$S$2,0)</f>
        <v>14819</v>
      </c>
      <c r="T1625" s="10">
        <f ca="1">IF(tSeniority_Bonus[[#This Row],[YearFrac]]*$S$2&lt;$S$3,$S$3,IF(tSeniority_Bonus[[#This Row],[YearFrac]]*$S$2&gt;$S$4,$S$4,tSeniority_Bonus[[#This Row],[YearFrac]]*$S$2))</f>
        <v>14819</v>
      </c>
      <c r="U1625" s="10">
        <f ca="1">IF(tSeniority_Bonus[[#This Row],[YearFrac]]*$S$2&lt;$S$3,$S$3,tSeniority_Bonus[[#This Row],[YearFrac]]*$S$2)</f>
        <v>14819</v>
      </c>
    </row>
    <row r="1626" spans="1:21">
      <c r="A1626" s="2">
        <v>1599458</v>
      </c>
      <c r="B1626" s="2">
        <v>1618</v>
      </c>
      <c r="C1626" s="2">
        <v>1618</v>
      </c>
      <c r="D1626" s="2" t="s">
        <v>1852</v>
      </c>
      <c r="E1626" s="3">
        <v>39209</v>
      </c>
      <c r="F1626" s="2" t="s">
        <v>19</v>
      </c>
      <c r="G1626" s="2" t="s">
        <v>638</v>
      </c>
      <c r="H1626" s="3">
        <v>45785</v>
      </c>
      <c r="K1626" s="2" t="s">
        <v>43</v>
      </c>
      <c r="L1626" s="2" t="s">
        <v>378</v>
      </c>
      <c r="N1626" t="s">
        <v>3440</v>
      </c>
      <c r="O1626" s="3">
        <v>45306</v>
      </c>
      <c r="P1626" s="2">
        <f t="shared" ca="1" si="50"/>
        <v>17</v>
      </c>
      <c r="Q1626" s="2">
        <f t="shared" ca="1" si="51"/>
        <v>202</v>
      </c>
      <c r="R1626" s="9">
        <f ca="1">ROUNDUP(YEARFRAC(tSeniority_Bonus[[#This Row],[DOH]],TODAY())*12,0)</f>
        <v>203</v>
      </c>
      <c r="S1626" s="10">
        <f ca="1">ROUND(tSeniority_Bonus[[#This Row],[YearFrac]]*$S$2,0)</f>
        <v>14819</v>
      </c>
      <c r="T1626" s="10">
        <f ca="1">IF(tSeniority_Bonus[[#This Row],[YearFrac]]*$S$2&lt;$S$3,$S$3,IF(tSeniority_Bonus[[#This Row],[YearFrac]]*$S$2&gt;$S$4,$S$4,tSeniority_Bonus[[#This Row],[YearFrac]]*$S$2))</f>
        <v>14819</v>
      </c>
      <c r="U1626" s="10">
        <f ca="1">IF(tSeniority_Bonus[[#This Row],[YearFrac]]*$S$2&lt;$S$3,$S$3,tSeniority_Bonus[[#This Row],[YearFrac]]*$S$2)</f>
        <v>14819</v>
      </c>
    </row>
    <row r="1627" spans="1:21">
      <c r="A1627" s="2">
        <v>1599463</v>
      </c>
      <c r="B1627" s="2">
        <v>1619</v>
      </c>
      <c r="C1627" s="2">
        <v>1619</v>
      </c>
      <c r="D1627" s="2" t="s">
        <v>1853</v>
      </c>
      <c r="E1627" s="3">
        <v>39209</v>
      </c>
      <c r="F1627" s="2" t="s">
        <v>246</v>
      </c>
      <c r="G1627" s="2" t="s">
        <v>15</v>
      </c>
      <c r="H1627" s="3">
        <v>45970</v>
      </c>
      <c r="K1627" s="2" t="s">
        <v>29</v>
      </c>
      <c r="L1627" s="2" t="s">
        <v>191</v>
      </c>
      <c r="N1627" t="s">
        <v>3440</v>
      </c>
      <c r="O1627" s="3">
        <v>45306</v>
      </c>
      <c r="P1627" s="2">
        <f t="shared" ca="1" si="50"/>
        <v>17</v>
      </c>
      <c r="Q1627" s="2">
        <f t="shared" ca="1" si="51"/>
        <v>202</v>
      </c>
      <c r="R1627" s="9">
        <f ca="1">ROUNDUP(YEARFRAC(tSeniority_Bonus[[#This Row],[DOH]],TODAY())*12,0)</f>
        <v>203</v>
      </c>
      <c r="S1627" s="10">
        <f ca="1">ROUND(tSeniority_Bonus[[#This Row],[YearFrac]]*$S$2,0)</f>
        <v>14819</v>
      </c>
      <c r="T1627" s="10">
        <f ca="1">IF(tSeniority_Bonus[[#This Row],[YearFrac]]*$S$2&lt;$S$3,$S$3,IF(tSeniority_Bonus[[#This Row],[YearFrac]]*$S$2&gt;$S$4,$S$4,tSeniority_Bonus[[#This Row],[YearFrac]]*$S$2))</f>
        <v>14819</v>
      </c>
      <c r="U1627" s="10">
        <f ca="1">IF(tSeniority_Bonus[[#This Row],[YearFrac]]*$S$2&lt;$S$3,$S$3,tSeniority_Bonus[[#This Row],[YearFrac]]*$S$2)</f>
        <v>14819</v>
      </c>
    </row>
    <row r="1628" spans="1:21">
      <c r="A1628" s="2">
        <v>1599446</v>
      </c>
      <c r="B1628" s="2">
        <v>1620</v>
      </c>
      <c r="C1628" s="2">
        <v>1620</v>
      </c>
      <c r="D1628" s="2" t="s">
        <v>1854</v>
      </c>
      <c r="E1628" s="3">
        <v>39209</v>
      </c>
      <c r="F1628" s="2" t="s">
        <v>322</v>
      </c>
      <c r="G1628" s="2" t="s">
        <v>15</v>
      </c>
      <c r="H1628" s="3">
        <v>45816</v>
      </c>
      <c r="K1628" s="2" t="s">
        <v>38</v>
      </c>
      <c r="L1628" s="2" t="s">
        <v>300</v>
      </c>
      <c r="N1628" t="s">
        <v>3440</v>
      </c>
      <c r="O1628" s="3">
        <v>45306</v>
      </c>
      <c r="P1628" s="2">
        <f t="shared" ca="1" si="50"/>
        <v>17</v>
      </c>
      <c r="Q1628" s="2">
        <f t="shared" ca="1" si="51"/>
        <v>202</v>
      </c>
      <c r="R1628" s="9">
        <f ca="1">ROUNDUP(YEARFRAC(tSeniority_Bonus[[#This Row],[DOH]],TODAY())*12,0)</f>
        <v>203</v>
      </c>
      <c r="S1628" s="10">
        <f ca="1">ROUND(tSeniority_Bonus[[#This Row],[YearFrac]]*$S$2,0)</f>
        <v>14819</v>
      </c>
      <c r="T1628" s="10">
        <f ca="1">IF(tSeniority_Bonus[[#This Row],[YearFrac]]*$S$2&lt;$S$3,$S$3,IF(tSeniority_Bonus[[#This Row],[YearFrac]]*$S$2&gt;$S$4,$S$4,tSeniority_Bonus[[#This Row],[YearFrac]]*$S$2))</f>
        <v>14819</v>
      </c>
      <c r="U1628" s="10">
        <f ca="1">IF(tSeniority_Bonus[[#This Row],[YearFrac]]*$S$2&lt;$S$3,$S$3,tSeniority_Bonus[[#This Row],[YearFrac]]*$S$2)</f>
        <v>14819</v>
      </c>
    </row>
    <row r="1629" spans="1:21">
      <c r="A1629" s="2">
        <v>1599447</v>
      </c>
      <c r="B1629" s="2">
        <v>1621</v>
      </c>
      <c r="C1629" s="2">
        <v>1621</v>
      </c>
      <c r="D1629" s="2" t="s">
        <v>1855</v>
      </c>
      <c r="E1629" s="3">
        <v>39209</v>
      </c>
      <c r="F1629" s="2" t="s">
        <v>211</v>
      </c>
      <c r="G1629" s="2" t="s">
        <v>15</v>
      </c>
      <c r="H1629" s="3">
        <v>45816</v>
      </c>
      <c r="K1629" s="2" t="s">
        <v>38</v>
      </c>
      <c r="L1629" s="2" t="s">
        <v>669</v>
      </c>
      <c r="N1629" t="s">
        <v>3440</v>
      </c>
      <c r="O1629" s="3">
        <v>45306</v>
      </c>
      <c r="P1629" s="2">
        <f t="shared" ca="1" si="50"/>
        <v>17</v>
      </c>
      <c r="Q1629" s="2">
        <f t="shared" ca="1" si="51"/>
        <v>202</v>
      </c>
      <c r="R1629" s="9">
        <f ca="1">ROUNDUP(YEARFRAC(tSeniority_Bonus[[#This Row],[DOH]],TODAY())*12,0)</f>
        <v>203</v>
      </c>
      <c r="S1629" s="10">
        <f ca="1">ROUND(tSeniority_Bonus[[#This Row],[YearFrac]]*$S$2,0)</f>
        <v>14819</v>
      </c>
      <c r="T1629" s="10">
        <f ca="1">IF(tSeniority_Bonus[[#This Row],[YearFrac]]*$S$2&lt;$S$3,$S$3,IF(tSeniority_Bonus[[#This Row],[YearFrac]]*$S$2&gt;$S$4,$S$4,tSeniority_Bonus[[#This Row],[YearFrac]]*$S$2))</f>
        <v>14819</v>
      </c>
      <c r="U1629" s="10">
        <f ca="1">IF(tSeniority_Bonus[[#This Row],[YearFrac]]*$S$2&lt;$S$3,$S$3,tSeniority_Bonus[[#This Row],[YearFrac]]*$S$2)</f>
        <v>14819</v>
      </c>
    </row>
    <row r="1630" spans="1:21">
      <c r="A1630" s="2">
        <v>1609417</v>
      </c>
      <c r="B1630" s="2">
        <v>1622</v>
      </c>
      <c r="C1630" s="2">
        <v>1622</v>
      </c>
      <c r="D1630" s="2" t="s">
        <v>1856</v>
      </c>
      <c r="E1630" s="3">
        <v>39237</v>
      </c>
      <c r="F1630" s="2" t="s">
        <v>28</v>
      </c>
      <c r="G1630" s="2" t="s">
        <v>15</v>
      </c>
      <c r="H1630" s="3">
        <v>43934</v>
      </c>
      <c r="K1630" s="2" t="s">
        <v>63</v>
      </c>
      <c r="L1630" s="2" t="s">
        <v>441</v>
      </c>
      <c r="N1630" t="s">
        <v>3440</v>
      </c>
      <c r="O1630" s="3">
        <v>45306</v>
      </c>
      <c r="P1630" s="2">
        <f t="shared" ca="1" si="50"/>
        <v>17</v>
      </c>
      <c r="Q1630" s="2">
        <f t="shared" ca="1" si="51"/>
        <v>201</v>
      </c>
      <c r="R1630" s="9">
        <f ca="1">ROUNDUP(YEARFRAC(tSeniority_Bonus[[#This Row],[DOH]],TODAY())*12,0)</f>
        <v>202</v>
      </c>
      <c r="S1630" s="10">
        <f ca="1">ROUND(tSeniority_Bonus[[#This Row],[YearFrac]]*$S$2,0)</f>
        <v>14746</v>
      </c>
      <c r="T1630" s="10">
        <f ca="1">IF(tSeniority_Bonus[[#This Row],[YearFrac]]*$S$2&lt;$S$3,$S$3,IF(tSeniority_Bonus[[#This Row],[YearFrac]]*$S$2&gt;$S$4,$S$4,tSeniority_Bonus[[#This Row],[YearFrac]]*$S$2))</f>
        <v>14746</v>
      </c>
      <c r="U1630" s="10">
        <f ca="1">IF(tSeniority_Bonus[[#This Row],[YearFrac]]*$S$2&lt;$S$3,$S$3,tSeniority_Bonus[[#This Row],[YearFrac]]*$S$2)</f>
        <v>14746</v>
      </c>
    </row>
    <row r="1631" spans="1:21">
      <c r="A1631" s="2">
        <v>1609416</v>
      </c>
      <c r="B1631" s="2">
        <v>1623</v>
      </c>
      <c r="C1631" s="2">
        <v>1623</v>
      </c>
      <c r="D1631" s="2" t="s">
        <v>1857</v>
      </c>
      <c r="E1631" s="3">
        <v>39237</v>
      </c>
      <c r="F1631" s="2" t="s">
        <v>28</v>
      </c>
      <c r="G1631" s="2" t="s">
        <v>15</v>
      </c>
      <c r="H1631" s="3">
        <v>46029</v>
      </c>
      <c r="K1631" s="2" t="s">
        <v>25</v>
      </c>
      <c r="L1631" s="2" t="s">
        <v>590</v>
      </c>
      <c r="N1631" t="s">
        <v>3440</v>
      </c>
      <c r="O1631" s="3">
        <v>45306</v>
      </c>
      <c r="P1631" s="2">
        <f t="shared" ca="1" si="50"/>
        <v>17</v>
      </c>
      <c r="Q1631" s="2">
        <f t="shared" ca="1" si="51"/>
        <v>201</v>
      </c>
      <c r="R1631" s="9">
        <f ca="1">ROUNDUP(YEARFRAC(tSeniority_Bonus[[#This Row],[DOH]],TODAY())*12,0)</f>
        <v>202</v>
      </c>
      <c r="S1631" s="10">
        <f ca="1">ROUND(tSeniority_Bonus[[#This Row],[YearFrac]]*$S$2,0)</f>
        <v>14746</v>
      </c>
      <c r="T1631" s="10">
        <f ca="1">IF(tSeniority_Bonus[[#This Row],[YearFrac]]*$S$2&lt;$S$3,$S$3,IF(tSeniority_Bonus[[#This Row],[YearFrac]]*$S$2&gt;$S$4,$S$4,tSeniority_Bonus[[#This Row],[YearFrac]]*$S$2))</f>
        <v>14746</v>
      </c>
      <c r="U1631" s="10">
        <f ca="1">IF(tSeniority_Bonus[[#This Row],[YearFrac]]*$S$2&lt;$S$3,$S$3,tSeniority_Bonus[[#This Row],[YearFrac]]*$S$2)</f>
        <v>14746</v>
      </c>
    </row>
    <row r="1632" spans="1:21">
      <c r="A1632" s="2">
        <v>1609419</v>
      </c>
      <c r="B1632" s="2">
        <v>1624</v>
      </c>
      <c r="C1632" s="2">
        <v>1624</v>
      </c>
      <c r="D1632" s="2" t="s">
        <v>1858</v>
      </c>
      <c r="E1632" s="3">
        <v>39237</v>
      </c>
      <c r="F1632" s="2" t="s">
        <v>246</v>
      </c>
      <c r="G1632" s="2" t="s">
        <v>15</v>
      </c>
      <c r="H1632" s="3">
        <v>45816</v>
      </c>
      <c r="K1632" s="2" t="s">
        <v>135</v>
      </c>
      <c r="L1632" s="2" t="s">
        <v>152</v>
      </c>
      <c r="N1632" t="s">
        <v>3440</v>
      </c>
      <c r="O1632" s="3">
        <v>45306</v>
      </c>
      <c r="P1632" s="2">
        <f t="shared" ca="1" si="50"/>
        <v>17</v>
      </c>
      <c r="Q1632" s="2">
        <f t="shared" ca="1" si="51"/>
        <v>201</v>
      </c>
      <c r="R1632" s="9">
        <f ca="1">ROUNDUP(YEARFRAC(tSeniority_Bonus[[#This Row],[DOH]],TODAY())*12,0)</f>
        <v>202</v>
      </c>
      <c r="S1632" s="10">
        <f ca="1">ROUND(tSeniority_Bonus[[#This Row],[YearFrac]]*$S$2,0)</f>
        <v>14746</v>
      </c>
      <c r="T1632" s="10">
        <f ca="1">IF(tSeniority_Bonus[[#This Row],[YearFrac]]*$S$2&lt;$S$3,$S$3,IF(tSeniority_Bonus[[#This Row],[YearFrac]]*$S$2&gt;$S$4,$S$4,tSeniority_Bonus[[#This Row],[YearFrac]]*$S$2))</f>
        <v>14746</v>
      </c>
      <c r="U1632" s="10">
        <f ca="1">IF(tSeniority_Bonus[[#This Row],[YearFrac]]*$S$2&lt;$S$3,$S$3,tSeniority_Bonus[[#This Row],[YearFrac]]*$S$2)</f>
        <v>14746</v>
      </c>
    </row>
    <row r="1633" spans="1:21">
      <c r="A1633" s="2">
        <v>1609375</v>
      </c>
      <c r="B1633" s="2">
        <v>1625</v>
      </c>
      <c r="C1633" s="2">
        <v>1625</v>
      </c>
      <c r="D1633" s="2" t="s">
        <v>1859</v>
      </c>
      <c r="E1633" s="3">
        <v>39237</v>
      </c>
      <c r="F1633" s="2" t="s">
        <v>211</v>
      </c>
      <c r="G1633" s="2" t="s">
        <v>15</v>
      </c>
      <c r="H1633" s="3">
        <v>45816</v>
      </c>
      <c r="K1633" s="2" t="s">
        <v>135</v>
      </c>
      <c r="L1633" s="2" t="s">
        <v>1860</v>
      </c>
      <c r="N1633" t="s">
        <v>3440</v>
      </c>
      <c r="O1633" s="3">
        <v>45306</v>
      </c>
      <c r="P1633" s="2">
        <f t="shared" ca="1" si="50"/>
        <v>17</v>
      </c>
      <c r="Q1633" s="2">
        <f t="shared" ca="1" si="51"/>
        <v>201</v>
      </c>
      <c r="R1633" s="9">
        <f ca="1">ROUNDUP(YEARFRAC(tSeniority_Bonus[[#This Row],[DOH]],TODAY())*12,0)</f>
        <v>202</v>
      </c>
      <c r="S1633" s="10">
        <f ca="1">ROUND(tSeniority_Bonus[[#This Row],[YearFrac]]*$S$2,0)</f>
        <v>14746</v>
      </c>
      <c r="T1633" s="10">
        <f ca="1">IF(tSeniority_Bonus[[#This Row],[YearFrac]]*$S$2&lt;$S$3,$S$3,IF(tSeniority_Bonus[[#This Row],[YearFrac]]*$S$2&gt;$S$4,$S$4,tSeniority_Bonus[[#This Row],[YearFrac]]*$S$2))</f>
        <v>14746</v>
      </c>
      <c r="U1633" s="10">
        <f ca="1">IF(tSeniority_Bonus[[#This Row],[YearFrac]]*$S$2&lt;$S$3,$S$3,tSeniority_Bonus[[#This Row],[YearFrac]]*$S$2)</f>
        <v>14746</v>
      </c>
    </row>
    <row r="1634" spans="1:21">
      <c r="A1634" s="2">
        <v>1609370</v>
      </c>
      <c r="B1634" s="2">
        <v>1626</v>
      </c>
      <c r="C1634" s="2">
        <v>1626</v>
      </c>
      <c r="D1634" s="2" t="s">
        <v>1861</v>
      </c>
      <c r="E1634" s="3">
        <v>39237</v>
      </c>
      <c r="F1634" s="2" t="s">
        <v>28</v>
      </c>
      <c r="G1634" s="2" t="s">
        <v>15</v>
      </c>
      <c r="H1634" s="3">
        <v>43998</v>
      </c>
      <c r="K1634" s="2" t="s">
        <v>63</v>
      </c>
      <c r="L1634" s="2" t="s">
        <v>242</v>
      </c>
      <c r="N1634" t="s">
        <v>3440</v>
      </c>
      <c r="O1634" s="3">
        <v>45306</v>
      </c>
      <c r="P1634" s="2">
        <f t="shared" ca="1" si="50"/>
        <v>17</v>
      </c>
      <c r="Q1634" s="2">
        <f t="shared" ca="1" si="51"/>
        <v>201</v>
      </c>
      <c r="R1634" s="9">
        <f ca="1">ROUNDUP(YEARFRAC(tSeniority_Bonus[[#This Row],[DOH]],TODAY())*12,0)</f>
        <v>202</v>
      </c>
      <c r="S1634" s="10">
        <f ca="1">ROUND(tSeniority_Bonus[[#This Row],[YearFrac]]*$S$2,0)</f>
        <v>14746</v>
      </c>
      <c r="T1634" s="10">
        <f ca="1">IF(tSeniority_Bonus[[#This Row],[YearFrac]]*$S$2&lt;$S$3,$S$3,IF(tSeniority_Bonus[[#This Row],[YearFrac]]*$S$2&gt;$S$4,$S$4,tSeniority_Bonus[[#This Row],[YearFrac]]*$S$2))</f>
        <v>14746</v>
      </c>
      <c r="U1634" s="10">
        <f ca="1">IF(tSeniority_Bonus[[#This Row],[YearFrac]]*$S$2&lt;$S$3,$S$3,tSeniority_Bonus[[#This Row],[YearFrac]]*$S$2)</f>
        <v>14746</v>
      </c>
    </row>
    <row r="1635" spans="1:21">
      <c r="A1635" s="2">
        <v>1609373</v>
      </c>
      <c r="B1635" s="2">
        <v>1627</v>
      </c>
      <c r="C1635" s="2">
        <v>1627</v>
      </c>
      <c r="D1635" s="2" t="s">
        <v>1862</v>
      </c>
      <c r="E1635" s="3">
        <v>39237</v>
      </c>
      <c r="F1635" s="2" t="s">
        <v>14</v>
      </c>
      <c r="G1635" s="2" t="s">
        <v>15</v>
      </c>
      <c r="H1635" s="3">
        <v>46281</v>
      </c>
      <c r="K1635" s="2" t="s">
        <v>63</v>
      </c>
      <c r="L1635" s="2" t="s">
        <v>58</v>
      </c>
      <c r="N1635" t="s">
        <v>3440</v>
      </c>
      <c r="O1635" s="3">
        <v>45306</v>
      </c>
      <c r="P1635" s="2">
        <f t="shared" ca="1" si="50"/>
        <v>17</v>
      </c>
      <c r="Q1635" s="2">
        <f t="shared" ca="1" si="51"/>
        <v>201</v>
      </c>
      <c r="R1635" s="9">
        <f ca="1">ROUNDUP(YEARFRAC(tSeniority_Bonus[[#This Row],[DOH]],TODAY())*12,0)</f>
        <v>202</v>
      </c>
      <c r="S1635" s="10">
        <f ca="1">ROUND(tSeniority_Bonus[[#This Row],[YearFrac]]*$S$2,0)</f>
        <v>14746</v>
      </c>
      <c r="T1635" s="10">
        <f ca="1">IF(tSeniority_Bonus[[#This Row],[YearFrac]]*$S$2&lt;$S$3,$S$3,IF(tSeniority_Bonus[[#This Row],[YearFrac]]*$S$2&gt;$S$4,$S$4,tSeniority_Bonus[[#This Row],[YearFrac]]*$S$2))</f>
        <v>14746</v>
      </c>
      <c r="U1635" s="10">
        <f ca="1">IF(tSeniority_Bonus[[#This Row],[YearFrac]]*$S$2&lt;$S$3,$S$3,tSeniority_Bonus[[#This Row],[YearFrac]]*$S$2)</f>
        <v>14746</v>
      </c>
    </row>
    <row r="1636" spans="1:21">
      <c r="A1636" s="2">
        <v>1623499</v>
      </c>
      <c r="B1636" s="2">
        <v>1628</v>
      </c>
      <c r="C1636" s="2">
        <v>1628</v>
      </c>
      <c r="D1636" s="2" t="s">
        <v>1863</v>
      </c>
      <c r="E1636" s="3">
        <v>39272</v>
      </c>
      <c r="F1636" s="2" t="s">
        <v>211</v>
      </c>
      <c r="G1636" s="2" t="s">
        <v>15</v>
      </c>
      <c r="H1636" s="3">
        <v>46213</v>
      </c>
      <c r="K1636" s="2" t="s">
        <v>54</v>
      </c>
      <c r="L1636" s="2" t="s">
        <v>285</v>
      </c>
      <c r="N1636" t="s">
        <v>3440</v>
      </c>
      <c r="O1636" s="3">
        <v>45306</v>
      </c>
      <c r="P1636" s="2">
        <f t="shared" ca="1" si="50"/>
        <v>17</v>
      </c>
      <c r="Q1636" s="2">
        <f t="shared" ca="1" si="51"/>
        <v>200</v>
      </c>
      <c r="R1636" s="9">
        <f ca="1">ROUNDUP(YEARFRAC(tSeniority_Bonus[[#This Row],[DOH]],TODAY())*12,0)</f>
        <v>201</v>
      </c>
      <c r="S1636" s="10">
        <f ca="1">ROUND(tSeniority_Bonus[[#This Row],[YearFrac]]*$S$2,0)</f>
        <v>14673</v>
      </c>
      <c r="T1636" s="10">
        <f ca="1">IF(tSeniority_Bonus[[#This Row],[YearFrac]]*$S$2&lt;$S$3,$S$3,IF(tSeniority_Bonus[[#This Row],[YearFrac]]*$S$2&gt;$S$4,$S$4,tSeniority_Bonus[[#This Row],[YearFrac]]*$S$2))</f>
        <v>14673</v>
      </c>
      <c r="U1636" s="10">
        <f ca="1">IF(tSeniority_Bonus[[#This Row],[YearFrac]]*$S$2&lt;$S$3,$S$3,tSeniority_Bonus[[#This Row],[YearFrac]]*$S$2)</f>
        <v>14673</v>
      </c>
    </row>
    <row r="1637" spans="1:21">
      <c r="A1637" s="2">
        <v>1623516</v>
      </c>
      <c r="B1637" s="2">
        <v>1629</v>
      </c>
      <c r="C1637" s="2">
        <v>1629</v>
      </c>
      <c r="D1637" s="2" t="s">
        <v>1864</v>
      </c>
      <c r="E1637" s="3">
        <v>39272</v>
      </c>
      <c r="F1637" s="2" t="s">
        <v>28</v>
      </c>
      <c r="G1637" s="2" t="s">
        <v>15</v>
      </c>
      <c r="H1637" s="3">
        <v>46947</v>
      </c>
      <c r="K1637" s="2" t="s">
        <v>25</v>
      </c>
      <c r="L1637" s="2" t="s">
        <v>204</v>
      </c>
      <c r="N1637" t="s">
        <v>3440</v>
      </c>
      <c r="O1637" s="3">
        <v>45306</v>
      </c>
      <c r="P1637" s="2">
        <f t="shared" ca="1" si="50"/>
        <v>17</v>
      </c>
      <c r="Q1637" s="2">
        <f t="shared" ca="1" si="51"/>
        <v>200</v>
      </c>
      <c r="R1637" s="9">
        <f ca="1">ROUNDUP(YEARFRAC(tSeniority_Bonus[[#This Row],[DOH]],TODAY())*12,0)</f>
        <v>201</v>
      </c>
      <c r="S1637" s="10">
        <f ca="1">ROUND(tSeniority_Bonus[[#This Row],[YearFrac]]*$S$2,0)</f>
        <v>14673</v>
      </c>
      <c r="T1637" s="10">
        <f ca="1">IF(tSeniority_Bonus[[#This Row],[YearFrac]]*$S$2&lt;$S$3,$S$3,IF(tSeniority_Bonus[[#This Row],[YearFrac]]*$S$2&gt;$S$4,$S$4,tSeniority_Bonus[[#This Row],[YearFrac]]*$S$2))</f>
        <v>14673</v>
      </c>
      <c r="U1637" s="10">
        <f ca="1">IF(tSeniority_Bonus[[#This Row],[YearFrac]]*$S$2&lt;$S$3,$S$3,tSeniority_Bonus[[#This Row],[YearFrac]]*$S$2)</f>
        <v>14673</v>
      </c>
    </row>
    <row r="1638" spans="1:21">
      <c r="A1638" s="2">
        <v>1623514</v>
      </c>
      <c r="B1638" s="2">
        <v>1630</v>
      </c>
      <c r="C1638" s="2">
        <v>1630</v>
      </c>
      <c r="D1638" s="2" t="s">
        <v>1865</v>
      </c>
      <c r="E1638" s="3">
        <v>39272</v>
      </c>
      <c r="F1638" s="2" t="s">
        <v>14</v>
      </c>
      <c r="G1638" s="2" t="s">
        <v>638</v>
      </c>
      <c r="H1638" s="3">
        <v>44069</v>
      </c>
      <c r="K1638" s="2" t="s">
        <v>874</v>
      </c>
      <c r="L1638" s="2" t="s">
        <v>738</v>
      </c>
      <c r="N1638" t="s">
        <v>3440</v>
      </c>
      <c r="O1638" s="3">
        <v>45306</v>
      </c>
      <c r="P1638" s="2">
        <f t="shared" ca="1" si="50"/>
        <v>17</v>
      </c>
      <c r="Q1638" s="2">
        <f t="shared" ca="1" si="51"/>
        <v>200</v>
      </c>
      <c r="R1638" s="9">
        <f ca="1">ROUNDUP(YEARFRAC(tSeniority_Bonus[[#This Row],[DOH]],TODAY())*12,0)</f>
        <v>201</v>
      </c>
      <c r="S1638" s="10">
        <f ca="1">ROUND(tSeniority_Bonus[[#This Row],[YearFrac]]*$S$2,0)</f>
        <v>14673</v>
      </c>
      <c r="T1638" s="10">
        <f ca="1">IF(tSeniority_Bonus[[#This Row],[YearFrac]]*$S$2&lt;$S$3,$S$3,IF(tSeniority_Bonus[[#This Row],[YearFrac]]*$S$2&gt;$S$4,$S$4,tSeniority_Bonus[[#This Row],[YearFrac]]*$S$2))</f>
        <v>14673</v>
      </c>
      <c r="U1638" s="10">
        <f ca="1">IF(tSeniority_Bonus[[#This Row],[YearFrac]]*$S$2&lt;$S$3,$S$3,tSeniority_Bonus[[#This Row],[YearFrac]]*$S$2)</f>
        <v>14673</v>
      </c>
    </row>
    <row r="1639" spans="1:21">
      <c r="A1639" s="2">
        <v>1623495</v>
      </c>
      <c r="B1639" s="2">
        <v>1631</v>
      </c>
      <c r="C1639" s="2">
        <v>1631</v>
      </c>
      <c r="D1639" s="2" t="s">
        <v>1866</v>
      </c>
      <c r="E1639" s="3">
        <v>39272</v>
      </c>
      <c r="F1639" s="2" t="s">
        <v>28</v>
      </c>
      <c r="G1639" s="2" t="s">
        <v>15</v>
      </c>
      <c r="H1639" s="3">
        <v>46794</v>
      </c>
      <c r="K1639" s="2" t="s">
        <v>65</v>
      </c>
      <c r="L1639" s="2" t="s">
        <v>81</v>
      </c>
      <c r="N1639" t="s">
        <v>3440</v>
      </c>
      <c r="O1639" s="3">
        <v>45306</v>
      </c>
      <c r="P1639" s="2">
        <f t="shared" ca="1" si="50"/>
        <v>17</v>
      </c>
      <c r="Q1639" s="2">
        <f t="shared" ca="1" si="51"/>
        <v>200</v>
      </c>
      <c r="R1639" s="9">
        <f ca="1">ROUNDUP(YEARFRAC(tSeniority_Bonus[[#This Row],[DOH]],TODAY())*12,0)</f>
        <v>201</v>
      </c>
      <c r="S1639" s="10">
        <f ca="1">ROUND(tSeniority_Bonus[[#This Row],[YearFrac]]*$S$2,0)</f>
        <v>14673</v>
      </c>
      <c r="T1639" s="10">
        <f ca="1">IF(tSeniority_Bonus[[#This Row],[YearFrac]]*$S$2&lt;$S$3,$S$3,IF(tSeniority_Bonus[[#This Row],[YearFrac]]*$S$2&gt;$S$4,$S$4,tSeniority_Bonus[[#This Row],[YearFrac]]*$S$2))</f>
        <v>14673</v>
      </c>
      <c r="U1639" s="10">
        <f ca="1">IF(tSeniority_Bonus[[#This Row],[YearFrac]]*$S$2&lt;$S$3,$S$3,tSeniority_Bonus[[#This Row],[YearFrac]]*$S$2)</f>
        <v>14673</v>
      </c>
    </row>
    <row r="1640" spans="1:21">
      <c r="A1640" s="2">
        <v>1623517</v>
      </c>
      <c r="B1640" s="2">
        <v>1632</v>
      </c>
      <c r="C1640" s="2">
        <v>1632</v>
      </c>
      <c r="D1640" s="2" t="s">
        <v>1867</v>
      </c>
      <c r="E1640" s="3">
        <v>39272</v>
      </c>
      <c r="F1640" s="2" t="s">
        <v>211</v>
      </c>
      <c r="G1640" s="2" t="s">
        <v>15</v>
      </c>
      <c r="H1640" s="3">
        <v>46012</v>
      </c>
      <c r="K1640" s="2" t="s">
        <v>52</v>
      </c>
      <c r="L1640" s="2" t="s">
        <v>75</v>
      </c>
      <c r="N1640" t="s">
        <v>3440</v>
      </c>
      <c r="O1640" s="3">
        <v>45306</v>
      </c>
      <c r="P1640" s="2">
        <f t="shared" ca="1" si="50"/>
        <v>17</v>
      </c>
      <c r="Q1640" s="2">
        <f t="shared" ca="1" si="51"/>
        <v>200</v>
      </c>
      <c r="R1640" s="9">
        <f ca="1">ROUNDUP(YEARFRAC(tSeniority_Bonus[[#This Row],[DOH]],TODAY())*12,0)</f>
        <v>201</v>
      </c>
      <c r="S1640" s="10">
        <f ca="1">ROUND(tSeniority_Bonus[[#This Row],[YearFrac]]*$S$2,0)</f>
        <v>14673</v>
      </c>
      <c r="T1640" s="10">
        <f ca="1">IF(tSeniority_Bonus[[#This Row],[YearFrac]]*$S$2&lt;$S$3,$S$3,IF(tSeniority_Bonus[[#This Row],[YearFrac]]*$S$2&gt;$S$4,$S$4,tSeniority_Bonus[[#This Row],[YearFrac]]*$S$2))</f>
        <v>14673</v>
      </c>
      <c r="U1640" s="10">
        <f ca="1">IF(tSeniority_Bonus[[#This Row],[YearFrac]]*$S$2&lt;$S$3,$S$3,tSeniority_Bonus[[#This Row],[YearFrac]]*$S$2)</f>
        <v>14673</v>
      </c>
    </row>
    <row r="1641" spans="1:21">
      <c r="A1641" s="2">
        <v>1623501</v>
      </c>
      <c r="B1641" s="2">
        <v>1633</v>
      </c>
      <c r="C1641" s="2">
        <v>1633</v>
      </c>
      <c r="D1641" s="2" t="s">
        <v>1868</v>
      </c>
      <c r="E1641" s="3">
        <v>39272</v>
      </c>
      <c r="F1641" s="2" t="s">
        <v>211</v>
      </c>
      <c r="G1641" s="2" t="s">
        <v>15</v>
      </c>
      <c r="H1641" s="3">
        <v>45938</v>
      </c>
      <c r="K1641" s="2" t="s">
        <v>389</v>
      </c>
      <c r="L1641" s="2" t="s">
        <v>174</v>
      </c>
      <c r="N1641" t="s">
        <v>3440</v>
      </c>
      <c r="O1641" s="3">
        <v>45306</v>
      </c>
      <c r="P1641" s="2">
        <f t="shared" ca="1" si="50"/>
        <v>17</v>
      </c>
      <c r="Q1641" s="2">
        <f t="shared" ca="1" si="51"/>
        <v>200</v>
      </c>
      <c r="R1641" s="9">
        <f ca="1">ROUNDUP(YEARFRAC(tSeniority_Bonus[[#This Row],[DOH]],TODAY())*12,0)</f>
        <v>201</v>
      </c>
      <c r="S1641" s="10">
        <f ca="1">ROUND(tSeniority_Bonus[[#This Row],[YearFrac]]*$S$2,0)</f>
        <v>14673</v>
      </c>
      <c r="T1641" s="10">
        <f ca="1">IF(tSeniority_Bonus[[#This Row],[YearFrac]]*$S$2&lt;$S$3,$S$3,IF(tSeniority_Bonus[[#This Row],[YearFrac]]*$S$2&gt;$S$4,$S$4,tSeniority_Bonus[[#This Row],[YearFrac]]*$S$2))</f>
        <v>14673</v>
      </c>
      <c r="U1641" s="10">
        <f ca="1">IF(tSeniority_Bonus[[#This Row],[YearFrac]]*$S$2&lt;$S$3,$S$3,tSeniority_Bonus[[#This Row],[YearFrac]]*$S$2)</f>
        <v>14673</v>
      </c>
    </row>
    <row r="1642" spans="1:21">
      <c r="A1642" s="2">
        <v>1623497</v>
      </c>
      <c r="B1642" s="2">
        <v>1634</v>
      </c>
      <c r="C1642" s="2">
        <v>1634</v>
      </c>
      <c r="D1642" s="2" t="s">
        <v>1869</v>
      </c>
      <c r="E1642" s="3">
        <v>39272</v>
      </c>
      <c r="F1642" s="2" t="s">
        <v>19</v>
      </c>
      <c r="G1642" s="2" t="s">
        <v>638</v>
      </c>
      <c r="H1642" s="3">
        <v>45910</v>
      </c>
      <c r="K1642" s="2" t="s">
        <v>43</v>
      </c>
      <c r="L1642" s="2" t="s">
        <v>573</v>
      </c>
      <c r="N1642" t="s">
        <v>3440</v>
      </c>
      <c r="O1642" s="3">
        <v>45306</v>
      </c>
      <c r="P1642" s="2">
        <f t="shared" ca="1" si="50"/>
        <v>17</v>
      </c>
      <c r="Q1642" s="2">
        <f t="shared" ca="1" si="51"/>
        <v>200</v>
      </c>
      <c r="R1642" s="9">
        <f ca="1">ROUNDUP(YEARFRAC(tSeniority_Bonus[[#This Row],[DOH]],TODAY())*12,0)</f>
        <v>201</v>
      </c>
      <c r="S1642" s="10">
        <f ca="1">ROUND(tSeniority_Bonus[[#This Row],[YearFrac]]*$S$2,0)</f>
        <v>14673</v>
      </c>
      <c r="T1642" s="10">
        <f ca="1">IF(tSeniority_Bonus[[#This Row],[YearFrac]]*$S$2&lt;$S$3,$S$3,IF(tSeniority_Bonus[[#This Row],[YearFrac]]*$S$2&gt;$S$4,$S$4,tSeniority_Bonus[[#This Row],[YearFrac]]*$S$2))</f>
        <v>14673</v>
      </c>
      <c r="U1642" s="10">
        <f ca="1">IF(tSeniority_Bonus[[#This Row],[YearFrac]]*$S$2&lt;$S$3,$S$3,tSeniority_Bonus[[#This Row],[YearFrac]]*$S$2)</f>
        <v>14673</v>
      </c>
    </row>
    <row r="1643" spans="1:21">
      <c r="A1643" s="2">
        <v>1632312</v>
      </c>
      <c r="B1643" s="2">
        <v>1635</v>
      </c>
      <c r="C1643" s="2">
        <v>1635</v>
      </c>
      <c r="D1643" s="2" t="s">
        <v>1870</v>
      </c>
      <c r="E1643" s="3">
        <v>39300</v>
      </c>
      <c r="F1643" s="2" t="s">
        <v>322</v>
      </c>
      <c r="G1643" s="2" t="s">
        <v>638</v>
      </c>
      <c r="H1643" s="3">
        <v>45414</v>
      </c>
      <c r="K1643" s="2" t="s">
        <v>142</v>
      </c>
      <c r="L1643" s="2" t="s">
        <v>249</v>
      </c>
      <c r="N1643" t="s">
        <v>3440</v>
      </c>
      <c r="O1643" s="3">
        <v>45306</v>
      </c>
      <c r="P1643" s="2">
        <f t="shared" ca="1" si="50"/>
        <v>17</v>
      </c>
      <c r="Q1643" s="2">
        <f t="shared" ca="1" si="51"/>
        <v>199</v>
      </c>
      <c r="R1643" s="9">
        <f ca="1">ROUNDUP(YEARFRAC(tSeniority_Bonus[[#This Row],[DOH]],TODAY())*12,0)</f>
        <v>200</v>
      </c>
      <c r="S1643" s="10">
        <f ca="1">ROUND(tSeniority_Bonus[[#This Row],[YearFrac]]*$S$2,0)</f>
        <v>14600</v>
      </c>
      <c r="T1643" s="10">
        <f ca="1">IF(tSeniority_Bonus[[#This Row],[YearFrac]]*$S$2&lt;$S$3,$S$3,IF(tSeniority_Bonus[[#This Row],[YearFrac]]*$S$2&gt;$S$4,$S$4,tSeniority_Bonus[[#This Row],[YearFrac]]*$S$2))</f>
        <v>14600</v>
      </c>
      <c r="U1643" s="10">
        <f ca="1">IF(tSeniority_Bonus[[#This Row],[YearFrac]]*$S$2&lt;$S$3,$S$3,tSeniority_Bonus[[#This Row],[YearFrac]]*$S$2)</f>
        <v>14600</v>
      </c>
    </row>
    <row r="1644" spans="1:21">
      <c r="A1644" s="2">
        <v>1632315</v>
      </c>
      <c r="B1644" s="2">
        <v>1636</v>
      </c>
      <c r="C1644" s="2">
        <v>1636</v>
      </c>
      <c r="D1644" s="2" t="s">
        <v>1871</v>
      </c>
      <c r="E1644" s="3">
        <v>39300</v>
      </c>
      <c r="F1644" s="2" t="s">
        <v>28</v>
      </c>
      <c r="G1644" s="2" t="s">
        <v>15</v>
      </c>
      <c r="H1644" s="3">
        <v>46029</v>
      </c>
      <c r="K1644" s="2" t="s">
        <v>25</v>
      </c>
      <c r="L1644" s="2" t="s">
        <v>233</v>
      </c>
      <c r="N1644" t="s">
        <v>3440</v>
      </c>
      <c r="O1644" s="3">
        <v>45306</v>
      </c>
      <c r="P1644" s="2">
        <f t="shared" ca="1" si="50"/>
        <v>17</v>
      </c>
      <c r="Q1644" s="2">
        <f t="shared" ca="1" si="51"/>
        <v>199</v>
      </c>
      <c r="R1644" s="9">
        <f ca="1">ROUNDUP(YEARFRAC(tSeniority_Bonus[[#This Row],[DOH]],TODAY())*12,0)</f>
        <v>200</v>
      </c>
      <c r="S1644" s="10">
        <f ca="1">ROUND(tSeniority_Bonus[[#This Row],[YearFrac]]*$S$2,0)</f>
        <v>14600</v>
      </c>
      <c r="T1644" s="10">
        <f ca="1">IF(tSeniority_Bonus[[#This Row],[YearFrac]]*$S$2&lt;$S$3,$S$3,IF(tSeniority_Bonus[[#This Row],[YearFrac]]*$S$2&gt;$S$4,$S$4,tSeniority_Bonus[[#This Row],[YearFrac]]*$S$2))</f>
        <v>14600</v>
      </c>
      <c r="U1644" s="10">
        <f ca="1">IF(tSeniority_Bonus[[#This Row],[YearFrac]]*$S$2&lt;$S$3,$S$3,tSeniority_Bonus[[#This Row],[YearFrac]]*$S$2)</f>
        <v>14600</v>
      </c>
    </row>
    <row r="1645" spans="1:21">
      <c r="A1645" s="2">
        <v>1632316</v>
      </c>
      <c r="B1645" s="2">
        <v>1637</v>
      </c>
      <c r="C1645" s="2">
        <v>1637</v>
      </c>
      <c r="D1645" s="2" t="s">
        <v>1872</v>
      </c>
      <c r="E1645" s="3">
        <v>39300</v>
      </c>
      <c r="F1645" s="2" t="s">
        <v>211</v>
      </c>
      <c r="G1645" s="2" t="s">
        <v>15</v>
      </c>
      <c r="H1645" s="3">
        <v>46099</v>
      </c>
      <c r="K1645" s="2" t="s">
        <v>54</v>
      </c>
      <c r="L1645" s="2" t="s">
        <v>199</v>
      </c>
      <c r="N1645" t="s">
        <v>3440</v>
      </c>
      <c r="O1645" s="3">
        <v>45306</v>
      </c>
      <c r="P1645" s="2">
        <f t="shared" ca="1" si="50"/>
        <v>17</v>
      </c>
      <c r="Q1645" s="2">
        <f t="shared" ca="1" si="51"/>
        <v>199</v>
      </c>
      <c r="R1645" s="9">
        <f ca="1">ROUNDUP(YEARFRAC(tSeniority_Bonus[[#This Row],[DOH]],TODAY())*12,0)</f>
        <v>200</v>
      </c>
      <c r="S1645" s="10">
        <f ca="1">ROUND(tSeniority_Bonus[[#This Row],[YearFrac]]*$S$2,0)</f>
        <v>14600</v>
      </c>
      <c r="T1645" s="10">
        <f ca="1">IF(tSeniority_Bonus[[#This Row],[YearFrac]]*$S$2&lt;$S$3,$S$3,IF(tSeniority_Bonus[[#This Row],[YearFrac]]*$S$2&gt;$S$4,$S$4,tSeniority_Bonus[[#This Row],[YearFrac]]*$S$2))</f>
        <v>14600</v>
      </c>
      <c r="U1645" s="10">
        <f ca="1">IF(tSeniority_Bonus[[#This Row],[YearFrac]]*$S$2&lt;$S$3,$S$3,tSeniority_Bonus[[#This Row],[YearFrac]]*$S$2)</f>
        <v>14600</v>
      </c>
    </row>
    <row r="1646" spans="1:21">
      <c r="A1646" s="2">
        <v>1632302</v>
      </c>
      <c r="B1646" s="2">
        <v>1638</v>
      </c>
      <c r="C1646" s="2">
        <v>1638</v>
      </c>
      <c r="D1646" s="2" t="s">
        <v>1873</v>
      </c>
      <c r="E1646" s="3">
        <v>39300</v>
      </c>
      <c r="F1646" s="2" t="s">
        <v>211</v>
      </c>
      <c r="G1646" s="2" t="s">
        <v>15</v>
      </c>
      <c r="H1646" s="3">
        <v>46465</v>
      </c>
      <c r="K1646" s="2" t="s">
        <v>80</v>
      </c>
      <c r="L1646" s="2" t="s">
        <v>285</v>
      </c>
      <c r="N1646" t="s">
        <v>3440</v>
      </c>
      <c r="O1646" s="3">
        <v>45306</v>
      </c>
      <c r="P1646" s="2">
        <f t="shared" ca="1" si="50"/>
        <v>17</v>
      </c>
      <c r="Q1646" s="2">
        <f t="shared" ca="1" si="51"/>
        <v>199</v>
      </c>
      <c r="R1646" s="9">
        <f ca="1">ROUNDUP(YEARFRAC(tSeniority_Bonus[[#This Row],[DOH]],TODAY())*12,0)</f>
        <v>200</v>
      </c>
      <c r="S1646" s="10">
        <f ca="1">ROUND(tSeniority_Bonus[[#This Row],[YearFrac]]*$S$2,0)</f>
        <v>14600</v>
      </c>
      <c r="T1646" s="10">
        <f ca="1">IF(tSeniority_Bonus[[#This Row],[YearFrac]]*$S$2&lt;$S$3,$S$3,IF(tSeniority_Bonus[[#This Row],[YearFrac]]*$S$2&gt;$S$4,$S$4,tSeniority_Bonus[[#This Row],[YearFrac]]*$S$2))</f>
        <v>14600</v>
      </c>
      <c r="U1646" s="10">
        <f ca="1">IF(tSeniority_Bonus[[#This Row],[YearFrac]]*$S$2&lt;$S$3,$S$3,tSeniority_Bonus[[#This Row],[YearFrac]]*$S$2)</f>
        <v>14600</v>
      </c>
    </row>
    <row r="1647" spans="1:21">
      <c r="A1647" s="2">
        <v>1645228</v>
      </c>
      <c r="B1647" s="2">
        <v>1639</v>
      </c>
      <c r="C1647" s="2">
        <v>1639</v>
      </c>
      <c r="D1647" s="2" t="s">
        <v>1874</v>
      </c>
      <c r="E1647" s="3">
        <v>39301</v>
      </c>
      <c r="F1647" s="2" t="s">
        <v>246</v>
      </c>
      <c r="G1647" s="2" t="s">
        <v>15</v>
      </c>
      <c r="H1647" s="3">
        <v>45938</v>
      </c>
      <c r="K1647" s="2" t="s">
        <v>135</v>
      </c>
      <c r="L1647" s="2" t="s">
        <v>263</v>
      </c>
      <c r="N1647" t="s">
        <v>3440</v>
      </c>
      <c r="O1647" s="3">
        <v>45306</v>
      </c>
      <c r="P1647" s="2">
        <f t="shared" ca="1" si="50"/>
        <v>17</v>
      </c>
      <c r="Q1647" s="2">
        <f t="shared" ca="1" si="51"/>
        <v>199</v>
      </c>
      <c r="R1647" s="9">
        <f ca="1">ROUNDUP(YEARFRAC(tSeniority_Bonus[[#This Row],[DOH]],TODAY())*12,0)</f>
        <v>200</v>
      </c>
      <c r="S1647" s="10">
        <f ca="1">ROUND(tSeniority_Bonus[[#This Row],[YearFrac]]*$S$2,0)</f>
        <v>14600</v>
      </c>
      <c r="T1647" s="10">
        <f ca="1">IF(tSeniority_Bonus[[#This Row],[YearFrac]]*$S$2&lt;$S$3,$S$3,IF(tSeniority_Bonus[[#This Row],[YearFrac]]*$S$2&gt;$S$4,$S$4,tSeniority_Bonus[[#This Row],[YearFrac]]*$S$2))</f>
        <v>14600</v>
      </c>
      <c r="U1647" s="10">
        <f ca="1">IF(tSeniority_Bonus[[#This Row],[YearFrac]]*$S$2&lt;$S$3,$S$3,tSeniority_Bonus[[#This Row],[YearFrac]]*$S$2)</f>
        <v>14600</v>
      </c>
    </row>
    <row r="1648" spans="1:21">
      <c r="A1648" s="2">
        <v>1645233</v>
      </c>
      <c r="B1648" s="2">
        <v>1640</v>
      </c>
      <c r="C1648" s="2">
        <v>1640</v>
      </c>
      <c r="D1648" s="2" t="s">
        <v>1875</v>
      </c>
      <c r="E1648" s="3">
        <v>39335</v>
      </c>
      <c r="F1648" s="2" t="s">
        <v>211</v>
      </c>
      <c r="G1648" s="2" t="s">
        <v>15</v>
      </c>
      <c r="H1648" s="3">
        <v>45816</v>
      </c>
      <c r="K1648" s="2" t="s">
        <v>63</v>
      </c>
      <c r="L1648" s="2" t="s">
        <v>346</v>
      </c>
      <c r="N1648" t="s">
        <v>3440</v>
      </c>
      <c r="O1648" s="3">
        <v>45306</v>
      </c>
      <c r="P1648" s="2">
        <f t="shared" ca="1" si="50"/>
        <v>17</v>
      </c>
      <c r="Q1648" s="2">
        <f t="shared" ca="1" si="51"/>
        <v>198</v>
      </c>
      <c r="R1648" s="9">
        <f ca="1">ROUNDUP(YEARFRAC(tSeniority_Bonus[[#This Row],[DOH]],TODAY())*12,0)</f>
        <v>199</v>
      </c>
      <c r="S1648" s="10">
        <f ca="1">ROUND(tSeniority_Bonus[[#This Row],[YearFrac]]*$S$2,0)</f>
        <v>14527</v>
      </c>
      <c r="T1648" s="10">
        <f ca="1">IF(tSeniority_Bonus[[#This Row],[YearFrac]]*$S$2&lt;$S$3,$S$3,IF(tSeniority_Bonus[[#This Row],[YearFrac]]*$S$2&gt;$S$4,$S$4,tSeniority_Bonus[[#This Row],[YearFrac]]*$S$2))</f>
        <v>14527</v>
      </c>
      <c r="U1648" s="10">
        <f ca="1">IF(tSeniority_Bonus[[#This Row],[YearFrac]]*$S$2&lt;$S$3,$S$3,tSeniority_Bonus[[#This Row],[YearFrac]]*$S$2)</f>
        <v>14527</v>
      </c>
    </row>
    <row r="1649" spans="1:21">
      <c r="A1649" s="2">
        <v>1645229</v>
      </c>
      <c r="B1649" s="2">
        <v>1641</v>
      </c>
      <c r="C1649" s="2">
        <v>1641</v>
      </c>
      <c r="D1649" s="2" t="s">
        <v>1876</v>
      </c>
      <c r="E1649" s="3">
        <v>39335</v>
      </c>
      <c r="F1649" s="2" t="s">
        <v>322</v>
      </c>
      <c r="G1649" s="2" t="s">
        <v>15</v>
      </c>
      <c r="H1649" s="3"/>
      <c r="J1649" s="2" t="s">
        <v>20</v>
      </c>
      <c r="K1649" s="2" t="s">
        <v>389</v>
      </c>
      <c r="L1649" s="2" t="s">
        <v>249</v>
      </c>
      <c r="N1649" t="s">
        <v>3440</v>
      </c>
      <c r="O1649" s="3">
        <v>45306</v>
      </c>
      <c r="P1649" s="2">
        <f t="shared" ca="1" si="50"/>
        <v>17</v>
      </c>
      <c r="Q1649" s="2">
        <f t="shared" ca="1" si="51"/>
        <v>198</v>
      </c>
      <c r="R1649" s="9">
        <f ca="1">ROUNDUP(YEARFRAC(tSeniority_Bonus[[#This Row],[DOH]],TODAY())*12,0)</f>
        <v>199</v>
      </c>
      <c r="S1649" s="10">
        <f ca="1">ROUND(tSeniority_Bonus[[#This Row],[YearFrac]]*$S$2,0)</f>
        <v>14527</v>
      </c>
      <c r="T1649" s="10">
        <f ca="1">IF(tSeniority_Bonus[[#This Row],[YearFrac]]*$S$2&lt;$S$3,$S$3,IF(tSeniority_Bonus[[#This Row],[YearFrac]]*$S$2&gt;$S$4,$S$4,tSeniority_Bonus[[#This Row],[YearFrac]]*$S$2))</f>
        <v>14527</v>
      </c>
      <c r="U1649" s="10">
        <f ca="1">IF(tSeniority_Bonus[[#This Row],[YearFrac]]*$S$2&lt;$S$3,$S$3,tSeniority_Bonus[[#This Row],[YearFrac]]*$S$2)</f>
        <v>14527</v>
      </c>
    </row>
    <row r="1650" spans="1:21">
      <c r="A1650" s="2">
        <v>1645225</v>
      </c>
      <c r="B1650" s="2">
        <v>1642</v>
      </c>
      <c r="C1650" s="2">
        <v>1642</v>
      </c>
      <c r="D1650" s="2" t="s">
        <v>1877</v>
      </c>
      <c r="E1650" s="3">
        <v>39335</v>
      </c>
      <c r="F1650" s="2" t="s">
        <v>28</v>
      </c>
      <c r="G1650" s="2" t="s">
        <v>15</v>
      </c>
      <c r="H1650" s="3">
        <v>46029</v>
      </c>
      <c r="K1650" s="2" t="s">
        <v>63</v>
      </c>
      <c r="L1650" s="2" t="s">
        <v>127</v>
      </c>
      <c r="N1650" t="s">
        <v>3440</v>
      </c>
      <c r="O1650" s="3">
        <v>45306</v>
      </c>
      <c r="P1650" s="2">
        <f t="shared" ca="1" si="50"/>
        <v>17</v>
      </c>
      <c r="Q1650" s="2">
        <f t="shared" ca="1" si="51"/>
        <v>198</v>
      </c>
      <c r="R1650" s="9">
        <f ca="1">ROUNDUP(YEARFRAC(tSeniority_Bonus[[#This Row],[DOH]],TODAY())*12,0)</f>
        <v>199</v>
      </c>
      <c r="S1650" s="10">
        <f ca="1">ROUND(tSeniority_Bonus[[#This Row],[YearFrac]]*$S$2,0)</f>
        <v>14527</v>
      </c>
      <c r="T1650" s="10">
        <f ca="1">IF(tSeniority_Bonus[[#This Row],[YearFrac]]*$S$2&lt;$S$3,$S$3,IF(tSeniority_Bonus[[#This Row],[YearFrac]]*$S$2&gt;$S$4,$S$4,tSeniority_Bonus[[#This Row],[YearFrac]]*$S$2))</f>
        <v>14527</v>
      </c>
      <c r="U1650" s="10">
        <f ca="1">IF(tSeniority_Bonus[[#This Row],[YearFrac]]*$S$2&lt;$S$3,$S$3,tSeniority_Bonus[[#This Row],[YearFrac]]*$S$2)</f>
        <v>14527</v>
      </c>
    </row>
    <row r="1651" spans="1:21">
      <c r="A1651" s="2">
        <v>1654307</v>
      </c>
      <c r="B1651" s="2">
        <v>1643</v>
      </c>
      <c r="C1651" s="2">
        <v>1643</v>
      </c>
      <c r="D1651" s="2" t="s">
        <v>1878</v>
      </c>
      <c r="E1651" s="3">
        <v>39363</v>
      </c>
      <c r="F1651" s="2" t="s">
        <v>246</v>
      </c>
      <c r="G1651" s="2" t="s">
        <v>15</v>
      </c>
      <c r="H1651" s="3">
        <v>45816</v>
      </c>
      <c r="K1651" s="2" t="s">
        <v>63</v>
      </c>
      <c r="L1651" s="2" t="s">
        <v>152</v>
      </c>
      <c r="N1651" t="s">
        <v>3440</v>
      </c>
      <c r="O1651" s="3">
        <v>45306</v>
      </c>
      <c r="P1651" s="2">
        <f t="shared" ca="1" si="50"/>
        <v>17</v>
      </c>
      <c r="Q1651" s="2">
        <f t="shared" ca="1" si="51"/>
        <v>197</v>
      </c>
      <c r="R1651" s="9">
        <f ca="1">ROUNDUP(YEARFRAC(tSeniority_Bonus[[#This Row],[DOH]],TODAY())*12,0)</f>
        <v>198</v>
      </c>
      <c r="S1651" s="10">
        <f ca="1">ROUND(tSeniority_Bonus[[#This Row],[YearFrac]]*$S$2,0)</f>
        <v>14454</v>
      </c>
      <c r="T1651" s="10">
        <f ca="1">IF(tSeniority_Bonus[[#This Row],[YearFrac]]*$S$2&lt;$S$3,$S$3,IF(tSeniority_Bonus[[#This Row],[YearFrac]]*$S$2&gt;$S$4,$S$4,tSeniority_Bonus[[#This Row],[YearFrac]]*$S$2))</f>
        <v>14454</v>
      </c>
      <c r="U1651" s="10">
        <f ca="1">IF(tSeniority_Bonus[[#This Row],[YearFrac]]*$S$2&lt;$S$3,$S$3,tSeniority_Bonus[[#This Row],[YearFrac]]*$S$2)</f>
        <v>14454</v>
      </c>
    </row>
    <row r="1652" spans="1:21">
      <c r="A1652" s="2">
        <v>1654314</v>
      </c>
      <c r="B1652" s="2">
        <v>1644</v>
      </c>
      <c r="C1652" s="2">
        <v>1644</v>
      </c>
      <c r="D1652" s="2" t="s">
        <v>1879</v>
      </c>
      <c r="E1652" s="3">
        <v>39363</v>
      </c>
      <c r="F1652" s="2" t="s">
        <v>211</v>
      </c>
      <c r="G1652" s="2" t="s">
        <v>15</v>
      </c>
      <c r="H1652" s="3">
        <v>45816</v>
      </c>
      <c r="K1652" s="2" t="s">
        <v>63</v>
      </c>
      <c r="L1652" s="2" t="s">
        <v>50</v>
      </c>
      <c r="N1652" t="s">
        <v>3440</v>
      </c>
      <c r="O1652" s="3">
        <v>45306</v>
      </c>
      <c r="P1652" s="2">
        <f t="shared" ca="1" si="50"/>
        <v>17</v>
      </c>
      <c r="Q1652" s="2">
        <f t="shared" ca="1" si="51"/>
        <v>197</v>
      </c>
      <c r="R1652" s="9">
        <f ca="1">ROUNDUP(YEARFRAC(tSeniority_Bonus[[#This Row],[DOH]],TODAY())*12,0)</f>
        <v>198</v>
      </c>
      <c r="S1652" s="10">
        <f ca="1">ROUND(tSeniority_Bonus[[#This Row],[YearFrac]]*$S$2,0)</f>
        <v>14454</v>
      </c>
      <c r="T1652" s="10">
        <f ca="1">IF(tSeniority_Bonus[[#This Row],[YearFrac]]*$S$2&lt;$S$3,$S$3,IF(tSeniority_Bonus[[#This Row],[YearFrac]]*$S$2&gt;$S$4,$S$4,tSeniority_Bonus[[#This Row],[YearFrac]]*$S$2))</f>
        <v>14454</v>
      </c>
      <c r="U1652" s="10">
        <f ca="1">IF(tSeniority_Bonus[[#This Row],[YearFrac]]*$S$2&lt;$S$3,$S$3,tSeniority_Bonus[[#This Row],[YearFrac]]*$S$2)</f>
        <v>14454</v>
      </c>
    </row>
    <row r="1653" spans="1:21">
      <c r="A1653" s="2">
        <v>1654317</v>
      </c>
      <c r="B1653" s="2">
        <v>1645</v>
      </c>
      <c r="C1653" s="2">
        <v>1645</v>
      </c>
      <c r="D1653" s="2" t="s">
        <v>1880</v>
      </c>
      <c r="E1653" s="3">
        <v>39363</v>
      </c>
      <c r="F1653" s="2" t="s">
        <v>211</v>
      </c>
      <c r="G1653" s="2" t="s">
        <v>15</v>
      </c>
      <c r="H1653" s="3">
        <v>45816</v>
      </c>
      <c r="K1653" s="2" t="s">
        <v>135</v>
      </c>
      <c r="L1653" s="2" t="s">
        <v>39</v>
      </c>
      <c r="N1653" t="s">
        <v>3440</v>
      </c>
      <c r="O1653" s="3">
        <v>45306</v>
      </c>
      <c r="P1653" s="2">
        <f t="shared" ca="1" si="50"/>
        <v>17</v>
      </c>
      <c r="Q1653" s="2">
        <f t="shared" ca="1" si="51"/>
        <v>197</v>
      </c>
      <c r="R1653" s="9">
        <f ca="1">ROUNDUP(YEARFRAC(tSeniority_Bonus[[#This Row],[DOH]],TODAY())*12,0)</f>
        <v>198</v>
      </c>
      <c r="S1653" s="10">
        <f ca="1">ROUND(tSeniority_Bonus[[#This Row],[YearFrac]]*$S$2,0)</f>
        <v>14454</v>
      </c>
      <c r="T1653" s="10">
        <f ca="1">IF(tSeniority_Bonus[[#This Row],[YearFrac]]*$S$2&lt;$S$3,$S$3,IF(tSeniority_Bonus[[#This Row],[YearFrac]]*$S$2&gt;$S$4,$S$4,tSeniority_Bonus[[#This Row],[YearFrac]]*$S$2))</f>
        <v>14454</v>
      </c>
      <c r="U1653" s="10">
        <f ca="1">IF(tSeniority_Bonus[[#This Row],[YearFrac]]*$S$2&lt;$S$3,$S$3,tSeniority_Bonus[[#This Row],[YearFrac]]*$S$2)</f>
        <v>14454</v>
      </c>
    </row>
    <row r="1654" spans="1:21">
      <c r="A1654" s="2">
        <v>1660168</v>
      </c>
      <c r="B1654" s="2">
        <v>1646</v>
      </c>
      <c r="C1654" s="2">
        <v>1646</v>
      </c>
      <c r="D1654" s="2" t="s">
        <v>1881</v>
      </c>
      <c r="E1654" s="3">
        <v>39377</v>
      </c>
      <c r="F1654" s="2" t="s">
        <v>322</v>
      </c>
      <c r="G1654" s="2" t="s">
        <v>15</v>
      </c>
      <c r="H1654" s="3">
        <v>45993</v>
      </c>
      <c r="K1654" s="2" t="s">
        <v>52</v>
      </c>
      <c r="L1654" s="2" t="s">
        <v>121</v>
      </c>
      <c r="N1654" t="s">
        <v>3440</v>
      </c>
      <c r="O1654" s="3">
        <v>45306</v>
      </c>
      <c r="P1654" s="2">
        <f t="shared" ca="1" si="50"/>
        <v>17</v>
      </c>
      <c r="Q1654" s="2">
        <f t="shared" ca="1" si="51"/>
        <v>197</v>
      </c>
      <c r="R1654" s="9">
        <f ca="1">ROUNDUP(YEARFRAC(tSeniority_Bonus[[#This Row],[DOH]],TODAY())*12,0)</f>
        <v>198</v>
      </c>
      <c r="S1654" s="10">
        <f ca="1">ROUND(tSeniority_Bonus[[#This Row],[YearFrac]]*$S$2,0)</f>
        <v>14454</v>
      </c>
      <c r="T1654" s="10">
        <f ca="1">IF(tSeniority_Bonus[[#This Row],[YearFrac]]*$S$2&lt;$S$3,$S$3,IF(tSeniority_Bonus[[#This Row],[YearFrac]]*$S$2&gt;$S$4,$S$4,tSeniority_Bonus[[#This Row],[YearFrac]]*$S$2))</f>
        <v>14454</v>
      </c>
      <c r="U1654" s="10">
        <f ca="1">IF(tSeniority_Bonus[[#This Row],[YearFrac]]*$S$2&lt;$S$3,$S$3,tSeniority_Bonus[[#This Row],[YearFrac]]*$S$2)</f>
        <v>14454</v>
      </c>
    </row>
    <row r="1655" spans="1:21">
      <c r="A1655" s="2">
        <v>1660166</v>
      </c>
      <c r="B1655" s="2">
        <v>1647</v>
      </c>
      <c r="C1655" s="2">
        <v>1647</v>
      </c>
      <c r="D1655" s="2" t="s">
        <v>1882</v>
      </c>
      <c r="E1655" s="3">
        <v>39377</v>
      </c>
      <c r="F1655" s="2" t="s">
        <v>28</v>
      </c>
      <c r="G1655" s="2" t="s">
        <v>15</v>
      </c>
      <c r="H1655" s="3">
        <v>46029</v>
      </c>
      <c r="K1655" s="2" t="s">
        <v>25</v>
      </c>
      <c r="L1655" s="2" t="s">
        <v>304</v>
      </c>
      <c r="N1655" t="s">
        <v>3440</v>
      </c>
      <c r="O1655" s="3">
        <v>45306</v>
      </c>
      <c r="P1655" s="2">
        <f t="shared" ca="1" si="50"/>
        <v>17</v>
      </c>
      <c r="Q1655" s="2">
        <f t="shared" ca="1" si="51"/>
        <v>197</v>
      </c>
      <c r="R1655" s="9">
        <f ca="1">ROUNDUP(YEARFRAC(tSeniority_Bonus[[#This Row],[DOH]],TODAY())*12,0)</f>
        <v>198</v>
      </c>
      <c r="S1655" s="10">
        <f ca="1">ROUND(tSeniority_Bonus[[#This Row],[YearFrac]]*$S$2,0)</f>
        <v>14454</v>
      </c>
      <c r="T1655" s="10">
        <f ca="1">IF(tSeniority_Bonus[[#This Row],[YearFrac]]*$S$2&lt;$S$3,$S$3,IF(tSeniority_Bonus[[#This Row],[YearFrac]]*$S$2&gt;$S$4,$S$4,tSeniority_Bonus[[#This Row],[YearFrac]]*$S$2))</f>
        <v>14454</v>
      </c>
      <c r="U1655" s="10">
        <f ca="1">IF(tSeniority_Bonus[[#This Row],[YearFrac]]*$S$2&lt;$S$3,$S$3,tSeniority_Bonus[[#This Row],[YearFrac]]*$S$2)</f>
        <v>14454</v>
      </c>
    </row>
    <row r="1656" spans="1:21">
      <c r="A1656" s="2">
        <v>1660165</v>
      </c>
      <c r="B1656" s="2">
        <v>1648</v>
      </c>
      <c r="C1656" s="2">
        <v>1648</v>
      </c>
      <c r="D1656" s="2" t="s">
        <v>1883</v>
      </c>
      <c r="E1656" s="3">
        <v>39377</v>
      </c>
      <c r="F1656" s="2" t="s">
        <v>322</v>
      </c>
      <c r="G1656" s="2" t="s">
        <v>15</v>
      </c>
      <c r="H1656" s="3">
        <v>46189</v>
      </c>
      <c r="K1656" s="2" t="s">
        <v>63</v>
      </c>
      <c r="L1656" s="2" t="s">
        <v>659</v>
      </c>
      <c r="N1656" t="s">
        <v>3440</v>
      </c>
      <c r="O1656" s="3">
        <v>45306</v>
      </c>
      <c r="P1656" s="2">
        <f t="shared" ca="1" si="50"/>
        <v>17</v>
      </c>
      <c r="Q1656" s="2">
        <f t="shared" ca="1" si="51"/>
        <v>197</v>
      </c>
      <c r="R1656" s="9">
        <f ca="1">ROUNDUP(YEARFRAC(tSeniority_Bonus[[#This Row],[DOH]],TODAY())*12,0)</f>
        <v>198</v>
      </c>
      <c r="S1656" s="10">
        <f ca="1">ROUND(tSeniority_Bonus[[#This Row],[YearFrac]]*$S$2,0)</f>
        <v>14454</v>
      </c>
      <c r="T1656" s="10">
        <f ca="1">IF(tSeniority_Bonus[[#This Row],[YearFrac]]*$S$2&lt;$S$3,$S$3,IF(tSeniority_Bonus[[#This Row],[YearFrac]]*$S$2&gt;$S$4,$S$4,tSeniority_Bonus[[#This Row],[YearFrac]]*$S$2))</f>
        <v>14454</v>
      </c>
      <c r="U1656" s="10">
        <f ca="1">IF(tSeniority_Bonus[[#This Row],[YearFrac]]*$S$2&lt;$S$3,$S$3,tSeniority_Bonus[[#This Row],[YearFrac]]*$S$2)</f>
        <v>14454</v>
      </c>
    </row>
    <row r="1657" spans="1:21">
      <c r="A1657" s="2">
        <v>1664494</v>
      </c>
      <c r="B1657" s="2">
        <v>1649</v>
      </c>
      <c r="C1657" s="2">
        <v>1649</v>
      </c>
      <c r="D1657" s="2" t="s">
        <v>1884</v>
      </c>
      <c r="E1657" s="3">
        <v>39391</v>
      </c>
      <c r="F1657" s="2" t="s">
        <v>24</v>
      </c>
      <c r="G1657" s="2" t="s">
        <v>638</v>
      </c>
      <c r="H1657" s="3">
        <v>46124</v>
      </c>
      <c r="K1657" s="2" t="s">
        <v>80</v>
      </c>
      <c r="L1657" s="2" t="s">
        <v>356</v>
      </c>
      <c r="N1657" t="s">
        <v>3440</v>
      </c>
      <c r="O1657" s="3">
        <v>45306</v>
      </c>
      <c r="P1657" s="2">
        <f t="shared" ca="1" si="50"/>
        <v>17</v>
      </c>
      <c r="Q1657" s="2">
        <f t="shared" ca="1" si="51"/>
        <v>196</v>
      </c>
      <c r="R1657" s="9">
        <f ca="1">ROUNDUP(YEARFRAC(tSeniority_Bonus[[#This Row],[DOH]],TODAY())*12,0)</f>
        <v>197</v>
      </c>
      <c r="S1657" s="10">
        <f ca="1">ROUND(tSeniority_Bonus[[#This Row],[YearFrac]]*$S$2,0)</f>
        <v>14381</v>
      </c>
      <c r="T1657" s="10">
        <f ca="1">IF(tSeniority_Bonus[[#This Row],[YearFrac]]*$S$2&lt;$S$3,$S$3,IF(tSeniority_Bonus[[#This Row],[YearFrac]]*$S$2&gt;$S$4,$S$4,tSeniority_Bonus[[#This Row],[YearFrac]]*$S$2))</f>
        <v>14381</v>
      </c>
      <c r="U1657" s="10">
        <f ca="1">IF(tSeniority_Bonus[[#This Row],[YearFrac]]*$S$2&lt;$S$3,$S$3,tSeniority_Bonus[[#This Row],[YearFrac]]*$S$2)</f>
        <v>14381</v>
      </c>
    </row>
    <row r="1658" spans="1:21">
      <c r="A1658" s="2">
        <v>1673619</v>
      </c>
      <c r="B1658" s="2">
        <v>1650</v>
      </c>
      <c r="C1658" s="2">
        <v>1650</v>
      </c>
      <c r="D1658" s="2" t="s">
        <v>1885</v>
      </c>
      <c r="E1658" s="3">
        <v>39419</v>
      </c>
      <c r="F1658" s="2" t="s">
        <v>28</v>
      </c>
      <c r="G1658" s="2" t="s">
        <v>15</v>
      </c>
      <c r="H1658" s="3">
        <v>43960</v>
      </c>
      <c r="K1658" s="2" t="s">
        <v>52</v>
      </c>
      <c r="L1658" s="2" t="s">
        <v>26</v>
      </c>
      <c r="N1658" t="s">
        <v>3440</v>
      </c>
      <c r="O1658" s="3">
        <v>45306</v>
      </c>
      <c r="P1658" s="2">
        <f t="shared" ca="1" si="50"/>
        <v>17</v>
      </c>
      <c r="Q1658" s="2">
        <f t="shared" ca="1" si="51"/>
        <v>196</v>
      </c>
      <c r="R1658" s="9">
        <f ca="1">ROUNDUP(YEARFRAC(tSeniority_Bonus[[#This Row],[DOH]],TODAY())*12,0)</f>
        <v>196</v>
      </c>
      <c r="S1658" s="10">
        <f ca="1">ROUND(tSeniority_Bonus[[#This Row],[YearFrac]]*$S$2,0)</f>
        <v>14308</v>
      </c>
      <c r="T1658" s="10">
        <f ca="1">IF(tSeniority_Bonus[[#This Row],[YearFrac]]*$S$2&lt;$S$3,$S$3,IF(tSeniority_Bonus[[#This Row],[YearFrac]]*$S$2&gt;$S$4,$S$4,tSeniority_Bonus[[#This Row],[YearFrac]]*$S$2))</f>
        <v>14308</v>
      </c>
      <c r="U1658" s="10">
        <f ca="1">IF(tSeniority_Bonus[[#This Row],[YearFrac]]*$S$2&lt;$S$3,$S$3,tSeniority_Bonus[[#This Row],[YearFrac]]*$S$2)</f>
        <v>14308</v>
      </c>
    </row>
    <row r="1659" spans="1:21">
      <c r="A1659" s="2">
        <v>1673622</v>
      </c>
      <c r="B1659" s="2">
        <v>1651</v>
      </c>
      <c r="C1659" s="2">
        <v>1651</v>
      </c>
      <c r="D1659" s="2" t="s">
        <v>1886</v>
      </c>
      <c r="E1659" s="3">
        <v>39419</v>
      </c>
      <c r="F1659" s="2" t="s">
        <v>322</v>
      </c>
      <c r="G1659" s="2" t="s">
        <v>15</v>
      </c>
      <c r="H1659" s="3">
        <v>45816</v>
      </c>
      <c r="K1659" s="2" t="s">
        <v>52</v>
      </c>
      <c r="L1659" s="2" t="s">
        <v>174</v>
      </c>
      <c r="N1659" t="s">
        <v>3440</v>
      </c>
      <c r="O1659" s="3">
        <v>45306</v>
      </c>
      <c r="P1659" s="2">
        <f t="shared" ca="1" si="50"/>
        <v>17</v>
      </c>
      <c r="Q1659" s="2">
        <f t="shared" ca="1" si="51"/>
        <v>196</v>
      </c>
      <c r="R1659" s="9">
        <f ca="1">ROUNDUP(YEARFRAC(tSeniority_Bonus[[#This Row],[DOH]],TODAY())*12,0)</f>
        <v>196</v>
      </c>
      <c r="S1659" s="10">
        <f ca="1">ROUND(tSeniority_Bonus[[#This Row],[YearFrac]]*$S$2,0)</f>
        <v>14308</v>
      </c>
      <c r="T1659" s="10">
        <f ca="1">IF(tSeniority_Bonus[[#This Row],[YearFrac]]*$S$2&lt;$S$3,$S$3,IF(tSeniority_Bonus[[#This Row],[YearFrac]]*$S$2&gt;$S$4,$S$4,tSeniority_Bonus[[#This Row],[YearFrac]]*$S$2))</f>
        <v>14308</v>
      </c>
      <c r="U1659" s="10">
        <f ca="1">IF(tSeniority_Bonus[[#This Row],[YearFrac]]*$S$2&lt;$S$3,$S$3,tSeniority_Bonus[[#This Row],[YearFrac]]*$S$2)</f>
        <v>14308</v>
      </c>
    </row>
    <row r="1660" spans="1:21">
      <c r="A1660" s="2">
        <v>1673648</v>
      </c>
      <c r="B1660" s="2">
        <v>1652</v>
      </c>
      <c r="C1660" s="2">
        <v>1652</v>
      </c>
      <c r="D1660" s="2" t="s">
        <v>1887</v>
      </c>
      <c r="E1660" s="3">
        <v>39419</v>
      </c>
      <c r="F1660" s="2" t="s">
        <v>211</v>
      </c>
      <c r="G1660" s="2" t="s">
        <v>15</v>
      </c>
      <c r="H1660" s="3">
        <v>46154</v>
      </c>
      <c r="K1660" s="2" t="s">
        <v>63</v>
      </c>
      <c r="L1660" s="2" t="s">
        <v>85</v>
      </c>
      <c r="N1660" t="s">
        <v>3440</v>
      </c>
      <c r="O1660" s="3">
        <v>45306</v>
      </c>
      <c r="P1660" s="2">
        <f t="shared" ca="1" si="50"/>
        <v>17</v>
      </c>
      <c r="Q1660" s="2">
        <f t="shared" ca="1" si="51"/>
        <v>196</v>
      </c>
      <c r="R1660" s="9">
        <f ca="1">ROUNDUP(YEARFRAC(tSeniority_Bonus[[#This Row],[DOH]],TODAY())*12,0)</f>
        <v>196</v>
      </c>
      <c r="S1660" s="10">
        <f ca="1">ROUND(tSeniority_Bonus[[#This Row],[YearFrac]]*$S$2,0)</f>
        <v>14308</v>
      </c>
      <c r="T1660" s="10">
        <f ca="1">IF(tSeniority_Bonus[[#This Row],[YearFrac]]*$S$2&lt;$S$3,$S$3,IF(tSeniority_Bonus[[#This Row],[YearFrac]]*$S$2&gt;$S$4,$S$4,tSeniority_Bonus[[#This Row],[YearFrac]]*$S$2))</f>
        <v>14308</v>
      </c>
      <c r="U1660" s="10">
        <f ca="1">IF(tSeniority_Bonus[[#This Row],[YearFrac]]*$S$2&lt;$S$3,$S$3,tSeniority_Bonus[[#This Row],[YearFrac]]*$S$2)</f>
        <v>14308</v>
      </c>
    </row>
    <row r="1661" spans="1:21">
      <c r="A1661" s="2">
        <v>1673627</v>
      </c>
      <c r="B1661" s="2">
        <v>1653</v>
      </c>
      <c r="C1661" s="2">
        <v>1653</v>
      </c>
      <c r="D1661" s="2" t="s">
        <v>1888</v>
      </c>
      <c r="E1661" s="3">
        <v>39419</v>
      </c>
      <c r="F1661" s="2" t="s">
        <v>211</v>
      </c>
      <c r="G1661" s="2" t="s">
        <v>15</v>
      </c>
      <c r="H1661" s="3">
        <v>46047</v>
      </c>
      <c r="K1661" s="2" t="s">
        <v>135</v>
      </c>
      <c r="L1661" s="2" t="s">
        <v>263</v>
      </c>
      <c r="N1661" t="s">
        <v>3440</v>
      </c>
      <c r="O1661" s="3">
        <v>45306</v>
      </c>
      <c r="P1661" s="2">
        <f t="shared" ca="1" si="50"/>
        <v>17</v>
      </c>
      <c r="Q1661" s="2">
        <f t="shared" ca="1" si="51"/>
        <v>196</v>
      </c>
      <c r="R1661" s="9">
        <f ca="1">ROUNDUP(YEARFRAC(tSeniority_Bonus[[#This Row],[DOH]],TODAY())*12,0)</f>
        <v>196</v>
      </c>
      <c r="S1661" s="10">
        <f ca="1">ROUND(tSeniority_Bonus[[#This Row],[YearFrac]]*$S$2,0)</f>
        <v>14308</v>
      </c>
      <c r="T1661" s="10">
        <f ca="1">IF(tSeniority_Bonus[[#This Row],[YearFrac]]*$S$2&lt;$S$3,$S$3,IF(tSeniority_Bonus[[#This Row],[YearFrac]]*$S$2&gt;$S$4,$S$4,tSeniority_Bonus[[#This Row],[YearFrac]]*$S$2))</f>
        <v>14308</v>
      </c>
      <c r="U1661" s="10">
        <f ca="1">IF(tSeniority_Bonus[[#This Row],[YearFrac]]*$S$2&lt;$S$3,$S$3,tSeniority_Bonus[[#This Row],[YearFrac]]*$S$2)</f>
        <v>14308</v>
      </c>
    </row>
    <row r="1662" spans="1:21">
      <c r="A1662" s="2">
        <v>1673642</v>
      </c>
      <c r="B1662" s="2">
        <v>1654</v>
      </c>
      <c r="C1662" s="2">
        <v>1654</v>
      </c>
      <c r="D1662" s="2" t="s">
        <v>1889</v>
      </c>
      <c r="E1662" s="3">
        <v>39419</v>
      </c>
      <c r="F1662" s="2" t="s">
        <v>246</v>
      </c>
      <c r="G1662" s="2" t="s">
        <v>15</v>
      </c>
      <c r="H1662" s="3">
        <v>45993</v>
      </c>
      <c r="K1662" s="2" t="s">
        <v>54</v>
      </c>
      <c r="L1662" s="2" t="s">
        <v>370</v>
      </c>
      <c r="N1662" t="s">
        <v>3440</v>
      </c>
      <c r="O1662" s="3">
        <v>45306</v>
      </c>
      <c r="P1662" s="2">
        <f t="shared" ca="1" si="50"/>
        <v>17</v>
      </c>
      <c r="Q1662" s="2">
        <f t="shared" ca="1" si="51"/>
        <v>196</v>
      </c>
      <c r="R1662" s="9">
        <f ca="1">ROUNDUP(YEARFRAC(tSeniority_Bonus[[#This Row],[DOH]],TODAY())*12,0)</f>
        <v>196</v>
      </c>
      <c r="S1662" s="10">
        <f ca="1">ROUND(tSeniority_Bonus[[#This Row],[YearFrac]]*$S$2,0)</f>
        <v>14308</v>
      </c>
      <c r="T1662" s="10">
        <f ca="1">IF(tSeniority_Bonus[[#This Row],[YearFrac]]*$S$2&lt;$S$3,$S$3,IF(tSeniority_Bonus[[#This Row],[YearFrac]]*$S$2&gt;$S$4,$S$4,tSeniority_Bonus[[#This Row],[YearFrac]]*$S$2))</f>
        <v>14308</v>
      </c>
      <c r="U1662" s="10">
        <f ca="1">IF(tSeniority_Bonus[[#This Row],[YearFrac]]*$S$2&lt;$S$3,$S$3,tSeniority_Bonus[[#This Row],[YearFrac]]*$S$2)</f>
        <v>14308</v>
      </c>
    </row>
    <row r="1663" spans="1:21">
      <c r="A1663" s="2">
        <v>1673617</v>
      </c>
      <c r="B1663" s="2">
        <v>1655</v>
      </c>
      <c r="C1663" s="2">
        <v>1655</v>
      </c>
      <c r="D1663" s="2" t="s">
        <v>1890</v>
      </c>
      <c r="E1663" s="3">
        <v>39419</v>
      </c>
      <c r="F1663" s="2" t="s">
        <v>28</v>
      </c>
      <c r="G1663" s="2" t="s">
        <v>15</v>
      </c>
      <c r="H1663" s="3">
        <v>45026</v>
      </c>
      <c r="K1663" s="2" t="s">
        <v>63</v>
      </c>
      <c r="L1663" s="2" t="s">
        <v>36</v>
      </c>
      <c r="N1663" t="s">
        <v>3440</v>
      </c>
      <c r="O1663" s="3">
        <v>45306</v>
      </c>
      <c r="P1663" s="2">
        <f t="shared" ca="1" si="50"/>
        <v>17</v>
      </c>
      <c r="Q1663" s="2">
        <f t="shared" ca="1" si="51"/>
        <v>196</v>
      </c>
      <c r="R1663" s="9">
        <f ca="1">ROUNDUP(YEARFRAC(tSeniority_Bonus[[#This Row],[DOH]],TODAY())*12,0)</f>
        <v>196</v>
      </c>
      <c r="S1663" s="10">
        <f ca="1">ROUND(tSeniority_Bonus[[#This Row],[YearFrac]]*$S$2,0)</f>
        <v>14308</v>
      </c>
      <c r="T1663" s="10">
        <f ca="1">IF(tSeniority_Bonus[[#This Row],[YearFrac]]*$S$2&lt;$S$3,$S$3,IF(tSeniority_Bonus[[#This Row],[YearFrac]]*$S$2&gt;$S$4,$S$4,tSeniority_Bonus[[#This Row],[YearFrac]]*$S$2))</f>
        <v>14308</v>
      </c>
      <c r="U1663" s="10">
        <f ca="1">IF(tSeniority_Bonus[[#This Row],[YearFrac]]*$S$2&lt;$S$3,$S$3,tSeniority_Bonus[[#This Row],[YearFrac]]*$S$2)</f>
        <v>14308</v>
      </c>
    </row>
    <row r="1664" spans="1:21">
      <c r="A1664" s="2">
        <v>1673633</v>
      </c>
      <c r="B1664" s="2">
        <v>1656</v>
      </c>
      <c r="C1664" s="2">
        <v>1656</v>
      </c>
      <c r="D1664" s="2" t="s">
        <v>1891</v>
      </c>
      <c r="E1664" s="3">
        <v>39419</v>
      </c>
      <c r="F1664" s="2" t="s">
        <v>322</v>
      </c>
      <c r="G1664" s="2" t="s">
        <v>15</v>
      </c>
      <c r="H1664" s="3">
        <v>46642</v>
      </c>
      <c r="K1664" s="2" t="s">
        <v>427</v>
      </c>
      <c r="L1664" s="2" t="s">
        <v>164</v>
      </c>
      <c r="N1664" t="s">
        <v>3440</v>
      </c>
      <c r="O1664" s="3">
        <v>45306</v>
      </c>
      <c r="P1664" s="2">
        <f t="shared" ca="1" si="50"/>
        <v>17</v>
      </c>
      <c r="Q1664" s="2">
        <f t="shared" ca="1" si="51"/>
        <v>196</v>
      </c>
      <c r="R1664" s="9">
        <f ca="1">ROUNDUP(YEARFRAC(tSeniority_Bonus[[#This Row],[DOH]],TODAY())*12,0)</f>
        <v>196</v>
      </c>
      <c r="S1664" s="10">
        <f ca="1">ROUND(tSeniority_Bonus[[#This Row],[YearFrac]]*$S$2,0)</f>
        <v>14308</v>
      </c>
      <c r="T1664" s="10">
        <f ca="1">IF(tSeniority_Bonus[[#This Row],[YearFrac]]*$S$2&lt;$S$3,$S$3,IF(tSeniority_Bonus[[#This Row],[YearFrac]]*$S$2&gt;$S$4,$S$4,tSeniority_Bonus[[#This Row],[YearFrac]]*$S$2))</f>
        <v>14308</v>
      </c>
      <c r="U1664" s="10">
        <f ca="1">IF(tSeniority_Bonus[[#This Row],[YearFrac]]*$S$2&lt;$S$3,$S$3,tSeniority_Bonus[[#This Row],[YearFrac]]*$S$2)</f>
        <v>14308</v>
      </c>
    </row>
    <row r="1665" spans="1:21">
      <c r="A1665" s="2">
        <v>1673630</v>
      </c>
      <c r="B1665" s="2">
        <v>1657</v>
      </c>
      <c r="C1665" s="2">
        <v>1657</v>
      </c>
      <c r="D1665" s="2" t="s">
        <v>1892</v>
      </c>
      <c r="E1665" s="3">
        <v>39419</v>
      </c>
      <c r="F1665" s="2" t="s">
        <v>14</v>
      </c>
      <c r="G1665" s="2" t="s">
        <v>15</v>
      </c>
      <c r="H1665" s="3">
        <v>46947</v>
      </c>
      <c r="K1665" s="2" t="s">
        <v>16</v>
      </c>
      <c r="L1665" s="2" t="s">
        <v>661</v>
      </c>
      <c r="N1665" t="s">
        <v>3440</v>
      </c>
      <c r="O1665" s="3">
        <v>45306</v>
      </c>
      <c r="P1665" s="2">
        <f t="shared" ca="1" si="50"/>
        <v>17</v>
      </c>
      <c r="Q1665" s="2">
        <f t="shared" ca="1" si="51"/>
        <v>196</v>
      </c>
      <c r="R1665" s="9">
        <f ca="1">ROUNDUP(YEARFRAC(tSeniority_Bonus[[#This Row],[DOH]],TODAY())*12,0)</f>
        <v>196</v>
      </c>
      <c r="S1665" s="10">
        <f ca="1">ROUND(tSeniority_Bonus[[#This Row],[YearFrac]]*$S$2,0)</f>
        <v>14308</v>
      </c>
      <c r="T1665" s="10">
        <f ca="1">IF(tSeniority_Bonus[[#This Row],[YearFrac]]*$S$2&lt;$S$3,$S$3,IF(tSeniority_Bonus[[#This Row],[YearFrac]]*$S$2&gt;$S$4,$S$4,tSeniority_Bonus[[#This Row],[YearFrac]]*$S$2))</f>
        <v>14308</v>
      </c>
      <c r="U1665" s="10">
        <f ca="1">IF(tSeniority_Bonus[[#This Row],[YearFrac]]*$S$2&lt;$S$3,$S$3,tSeniority_Bonus[[#This Row],[YearFrac]]*$S$2)</f>
        <v>14308</v>
      </c>
    </row>
    <row r="1666" spans="1:21">
      <c r="A1666" s="2">
        <v>1677149</v>
      </c>
      <c r="B1666" s="2">
        <v>1658</v>
      </c>
      <c r="C1666" s="2">
        <v>1658</v>
      </c>
      <c r="D1666" s="2" t="s">
        <v>1893</v>
      </c>
      <c r="E1666" s="3">
        <v>39426</v>
      </c>
      <c r="F1666" s="2" t="s">
        <v>322</v>
      </c>
      <c r="G1666" s="2" t="s">
        <v>15</v>
      </c>
      <c r="H1666" s="3"/>
      <c r="K1666" s="2" t="s">
        <v>80</v>
      </c>
      <c r="L1666" s="2" t="s">
        <v>81</v>
      </c>
      <c r="N1666" t="s">
        <v>3440</v>
      </c>
      <c r="O1666" s="3">
        <v>45306</v>
      </c>
      <c r="P1666" s="2">
        <f t="shared" ca="1" si="50"/>
        <v>17</v>
      </c>
      <c r="Q1666" s="2">
        <f t="shared" ca="1" si="51"/>
        <v>195</v>
      </c>
      <c r="R1666" s="9">
        <f ca="1">ROUNDUP(YEARFRAC(tSeniority_Bonus[[#This Row],[DOH]],TODAY())*12,0)</f>
        <v>196</v>
      </c>
      <c r="S1666" s="10">
        <f ca="1">ROUND(tSeniority_Bonus[[#This Row],[YearFrac]]*$S$2,0)</f>
        <v>14308</v>
      </c>
      <c r="T1666" s="10">
        <f ca="1">IF(tSeniority_Bonus[[#This Row],[YearFrac]]*$S$2&lt;$S$3,$S$3,IF(tSeniority_Bonus[[#This Row],[YearFrac]]*$S$2&gt;$S$4,$S$4,tSeniority_Bonus[[#This Row],[YearFrac]]*$S$2))</f>
        <v>14308</v>
      </c>
      <c r="U1666" s="10">
        <f ca="1">IF(tSeniority_Bonus[[#This Row],[YearFrac]]*$S$2&lt;$S$3,$S$3,tSeniority_Bonus[[#This Row],[YearFrac]]*$S$2)</f>
        <v>14308</v>
      </c>
    </row>
    <row r="1667" spans="1:21">
      <c r="A1667" s="2">
        <v>1677156</v>
      </c>
      <c r="B1667" s="2">
        <v>1659</v>
      </c>
      <c r="C1667" s="2">
        <v>1659</v>
      </c>
      <c r="D1667" s="2" t="s">
        <v>1894</v>
      </c>
      <c r="E1667" s="3">
        <v>39426</v>
      </c>
      <c r="F1667" s="2" t="s">
        <v>211</v>
      </c>
      <c r="G1667" s="2" t="s">
        <v>15</v>
      </c>
      <c r="H1667" s="3">
        <v>45993</v>
      </c>
      <c r="K1667" s="2" t="s">
        <v>80</v>
      </c>
      <c r="L1667" s="2" t="s">
        <v>85</v>
      </c>
      <c r="N1667" t="s">
        <v>3440</v>
      </c>
      <c r="O1667" s="3">
        <v>45306</v>
      </c>
      <c r="P1667" s="2">
        <f t="shared" ca="1" si="50"/>
        <v>17</v>
      </c>
      <c r="Q1667" s="2">
        <f t="shared" ca="1" si="51"/>
        <v>195</v>
      </c>
      <c r="R1667" s="9">
        <f ca="1">ROUNDUP(YEARFRAC(tSeniority_Bonus[[#This Row],[DOH]],TODAY())*12,0)</f>
        <v>196</v>
      </c>
      <c r="S1667" s="10">
        <f ca="1">ROUND(tSeniority_Bonus[[#This Row],[YearFrac]]*$S$2,0)</f>
        <v>14308</v>
      </c>
      <c r="T1667" s="10">
        <f ca="1">IF(tSeniority_Bonus[[#This Row],[YearFrac]]*$S$2&lt;$S$3,$S$3,IF(tSeniority_Bonus[[#This Row],[YearFrac]]*$S$2&gt;$S$4,$S$4,tSeniority_Bonus[[#This Row],[YearFrac]]*$S$2))</f>
        <v>14308</v>
      </c>
      <c r="U1667" s="10">
        <f ca="1">IF(tSeniority_Bonus[[#This Row],[YearFrac]]*$S$2&lt;$S$3,$S$3,tSeniority_Bonus[[#This Row],[YearFrac]]*$S$2)</f>
        <v>14308</v>
      </c>
    </row>
    <row r="1668" spans="1:21">
      <c r="A1668" s="2">
        <v>1677135</v>
      </c>
      <c r="B1668" s="2">
        <v>1660</v>
      </c>
      <c r="C1668" s="2">
        <v>1660</v>
      </c>
      <c r="D1668" s="2" t="s">
        <v>1895</v>
      </c>
      <c r="E1668" s="3">
        <v>39426</v>
      </c>
      <c r="F1668" s="2" t="s">
        <v>211</v>
      </c>
      <c r="G1668" s="2" t="s">
        <v>15</v>
      </c>
      <c r="H1668" s="3"/>
      <c r="K1668" s="2" t="s">
        <v>427</v>
      </c>
      <c r="L1668" s="2" t="s">
        <v>298</v>
      </c>
      <c r="N1668" t="s">
        <v>3440</v>
      </c>
      <c r="O1668" s="3">
        <v>45306</v>
      </c>
      <c r="P1668" s="2">
        <f t="shared" ca="1" si="50"/>
        <v>17</v>
      </c>
      <c r="Q1668" s="2">
        <f t="shared" ca="1" si="51"/>
        <v>195</v>
      </c>
      <c r="R1668" s="9">
        <f ca="1">ROUNDUP(YEARFRAC(tSeniority_Bonus[[#This Row],[DOH]],TODAY())*12,0)</f>
        <v>196</v>
      </c>
      <c r="S1668" s="10">
        <f ca="1">ROUND(tSeniority_Bonus[[#This Row],[YearFrac]]*$S$2,0)</f>
        <v>14308</v>
      </c>
      <c r="T1668" s="10">
        <f ca="1">IF(tSeniority_Bonus[[#This Row],[YearFrac]]*$S$2&lt;$S$3,$S$3,IF(tSeniority_Bonus[[#This Row],[YearFrac]]*$S$2&gt;$S$4,$S$4,tSeniority_Bonus[[#This Row],[YearFrac]]*$S$2))</f>
        <v>14308</v>
      </c>
      <c r="U1668" s="10">
        <f ca="1">IF(tSeniority_Bonus[[#This Row],[YearFrac]]*$S$2&lt;$S$3,$S$3,tSeniority_Bonus[[#This Row],[YearFrac]]*$S$2)</f>
        <v>14308</v>
      </c>
    </row>
    <row r="1669" spans="1:21">
      <c r="A1669" s="2">
        <v>1677152</v>
      </c>
      <c r="B1669" s="2">
        <v>1661</v>
      </c>
      <c r="C1669" s="2">
        <v>1661</v>
      </c>
      <c r="D1669" s="2" t="s">
        <v>1896</v>
      </c>
      <c r="E1669" s="3">
        <v>39426</v>
      </c>
      <c r="F1669" s="2" t="s">
        <v>211</v>
      </c>
      <c r="G1669" s="2" t="s">
        <v>15</v>
      </c>
      <c r="H1669" s="3">
        <v>46000</v>
      </c>
      <c r="K1669" s="2" t="s">
        <v>38</v>
      </c>
      <c r="L1669" s="2" t="s">
        <v>26</v>
      </c>
      <c r="N1669" t="s">
        <v>3440</v>
      </c>
      <c r="O1669" s="3">
        <v>45306</v>
      </c>
      <c r="P1669" s="2">
        <f t="shared" ca="1" si="50"/>
        <v>17</v>
      </c>
      <c r="Q1669" s="2">
        <f t="shared" ca="1" si="51"/>
        <v>195</v>
      </c>
      <c r="R1669" s="9">
        <f ca="1">ROUNDUP(YEARFRAC(tSeniority_Bonus[[#This Row],[DOH]],TODAY())*12,0)</f>
        <v>196</v>
      </c>
      <c r="S1669" s="10">
        <f ca="1">ROUND(tSeniority_Bonus[[#This Row],[YearFrac]]*$S$2,0)</f>
        <v>14308</v>
      </c>
      <c r="T1669" s="10">
        <f ca="1">IF(tSeniority_Bonus[[#This Row],[YearFrac]]*$S$2&lt;$S$3,$S$3,IF(tSeniority_Bonus[[#This Row],[YearFrac]]*$S$2&gt;$S$4,$S$4,tSeniority_Bonus[[#This Row],[YearFrac]]*$S$2))</f>
        <v>14308</v>
      </c>
      <c r="U1669" s="10">
        <f ca="1">IF(tSeniority_Bonus[[#This Row],[YearFrac]]*$S$2&lt;$S$3,$S$3,tSeniority_Bonus[[#This Row],[YearFrac]]*$S$2)</f>
        <v>14308</v>
      </c>
    </row>
    <row r="1670" spans="1:21">
      <c r="A1670" s="2">
        <v>1677140</v>
      </c>
      <c r="B1670" s="2">
        <v>1662</v>
      </c>
      <c r="C1670" s="2">
        <v>1662</v>
      </c>
      <c r="D1670" s="2" t="s">
        <v>1897</v>
      </c>
      <c r="E1670" s="3">
        <v>39426</v>
      </c>
      <c r="F1670" s="2" t="s">
        <v>246</v>
      </c>
      <c r="G1670" s="2" t="s">
        <v>15</v>
      </c>
      <c r="H1670" s="3">
        <v>45760</v>
      </c>
      <c r="K1670" s="2" t="s">
        <v>38</v>
      </c>
      <c r="L1670" s="2" t="s">
        <v>174</v>
      </c>
      <c r="N1670" t="s">
        <v>3440</v>
      </c>
      <c r="O1670" s="3">
        <v>45306</v>
      </c>
      <c r="P1670" s="2">
        <f t="shared" ca="1" si="50"/>
        <v>17</v>
      </c>
      <c r="Q1670" s="2">
        <f t="shared" ca="1" si="51"/>
        <v>195</v>
      </c>
      <c r="R1670" s="9">
        <f ca="1">ROUNDUP(YEARFRAC(tSeniority_Bonus[[#This Row],[DOH]],TODAY())*12,0)</f>
        <v>196</v>
      </c>
      <c r="S1670" s="10">
        <f ca="1">ROUND(tSeniority_Bonus[[#This Row],[YearFrac]]*$S$2,0)</f>
        <v>14308</v>
      </c>
      <c r="T1670" s="10">
        <f ca="1">IF(tSeniority_Bonus[[#This Row],[YearFrac]]*$S$2&lt;$S$3,$S$3,IF(tSeniority_Bonus[[#This Row],[YearFrac]]*$S$2&gt;$S$4,$S$4,tSeniority_Bonus[[#This Row],[YearFrac]]*$S$2))</f>
        <v>14308</v>
      </c>
      <c r="U1670" s="10">
        <f ca="1">IF(tSeniority_Bonus[[#This Row],[YearFrac]]*$S$2&lt;$S$3,$S$3,tSeniority_Bonus[[#This Row],[YearFrac]]*$S$2)</f>
        <v>14308</v>
      </c>
    </row>
    <row r="1671" spans="1:21">
      <c r="A1671" s="2">
        <v>1674624</v>
      </c>
      <c r="B1671" s="2">
        <v>1663</v>
      </c>
      <c r="C1671" s="2">
        <v>1663</v>
      </c>
      <c r="D1671" s="2" t="s">
        <v>1898</v>
      </c>
      <c r="E1671" s="3">
        <v>39426</v>
      </c>
      <c r="F1671" s="2" t="s">
        <v>211</v>
      </c>
      <c r="G1671" s="2" t="s">
        <v>15</v>
      </c>
      <c r="H1671" s="3">
        <v>45993</v>
      </c>
      <c r="K1671" s="2" t="s">
        <v>80</v>
      </c>
      <c r="L1671" s="2" t="s">
        <v>257</v>
      </c>
      <c r="N1671" t="s">
        <v>3440</v>
      </c>
      <c r="O1671" s="3">
        <v>45306</v>
      </c>
      <c r="P1671" s="2">
        <f t="shared" ca="1" si="50"/>
        <v>17</v>
      </c>
      <c r="Q1671" s="2">
        <f t="shared" ca="1" si="51"/>
        <v>195</v>
      </c>
      <c r="R1671" s="9">
        <f ca="1">ROUNDUP(YEARFRAC(tSeniority_Bonus[[#This Row],[DOH]],TODAY())*12,0)</f>
        <v>196</v>
      </c>
      <c r="S1671" s="10">
        <f ca="1">ROUND(tSeniority_Bonus[[#This Row],[YearFrac]]*$S$2,0)</f>
        <v>14308</v>
      </c>
      <c r="T1671" s="10">
        <f ca="1">IF(tSeniority_Bonus[[#This Row],[YearFrac]]*$S$2&lt;$S$3,$S$3,IF(tSeniority_Bonus[[#This Row],[YearFrac]]*$S$2&gt;$S$4,$S$4,tSeniority_Bonus[[#This Row],[YearFrac]]*$S$2))</f>
        <v>14308</v>
      </c>
      <c r="U1671" s="10">
        <f ca="1">IF(tSeniority_Bonus[[#This Row],[YearFrac]]*$S$2&lt;$S$3,$S$3,tSeniority_Bonus[[#This Row],[YearFrac]]*$S$2)</f>
        <v>14308</v>
      </c>
    </row>
    <row r="1672" spans="1:21">
      <c r="A1672" s="2">
        <v>1677159</v>
      </c>
      <c r="B1672" s="2">
        <v>1664</v>
      </c>
      <c r="C1672" s="2">
        <v>1664</v>
      </c>
      <c r="D1672" s="2" t="s">
        <v>1899</v>
      </c>
      <c r="E1672" s="3">
        <v>39426</v>
      </c>
      <c r="F1672" s="2" t="s">
        <v>322</v>
      </c>
      <c r="G1672" s="2" t="s">
        <v>15</v>
      </c>
      <c r="H1672" s="3">
        <v>45993</v>
      </c>
      <c r="K1672" s="2" t="s">
        <v>65</v>
      </c>
      <c r="L1672" s="2" t="s">
        <v>661</v>
      </c>
      <c r="N1672" t="s">
        <v>3440</v>
      </c>
      <c r="O1672" s="3">
        <v>45306</v>
      </c>
      <c r="P1672" s="2">
        <f t="shared" ca="1" si="50"/>
        <v>17</v>
      </c>
      <c r="Q1672" s="2">
        <f t="shared" ca="1" si="51"/>
        <v>195</v>
      </c>
      <c r="R1672" s="9">
        <f ca="1">ROUNDUP(YEARFRAC(tSeniority_Bonus[[#This Row],[DOH]],TODAY())*12,0)</f>
        <v>196</v>
      </c>
      <c r="S1672" s="10">
        <f ca="1">ROUND(tSeniority_Bonus[[#This Row],[YearFrac]]*$S$2,0)</f>
        <v>14308</v>
      </c>
      <c r="T1672" s="10">
        <f ca="1">IF(tSeniority_Bonus[[#This Row],[YearFrac]]*$S$2&lt;$S$3,$S$3,IF(tSeniority_Bonus[[#This Row],[YearFrac]]*$S$2&gt;$S$4,$S$4,tSeniority_Bonus[[#This Row],[YearFrac]]*$S$2))</f>
        <v>14308</v>
      </c>
      <c r="U1672" s="10">
        <f ca="1">IF(tSeniority_Bonus[[#This Row],[YearFrac]]*$S$2&lt;$S$3,$S$3,tSeniority_Bonus[[#This Row],[YearFrac]]*$S$2)</f>
        <v>14308</v>
      </c>
    </row>
    <row r="1673" spans="1:21">
      <c r="A1673" s="2">
        <v>1677147</v>
      </c>
      <c r="B1673" s="2">
        <v>1665</v>
      </c>
      <c r="C1673" s="2">
        <v>1665</v>
      </c>
      <c r="D1673" s="2" t="s">
        <v>1900</v>
      </c>
      <c r="E1673" s="3">
        <v>39426</v>
      </c>
      <c r="F1673" s="2" t="s">
        <v>14</v>
      </c>
      <c r="G1673" s="2" t="s">
        <v>15</v>
      </c>
      <c r="H1673" s="3">
        <v>46243</v>
      </c>
      <c r="K1673" s="2" t="s">
        <v>135</v>
      </c>
      <c r="L1673" s="2" t="s">
        <v>214</v>
      </c>
      <c r="N1673" t="s">
        <v>3440</v>
      </c>
      <c r="O1673" s="3">
        <v>45306</v>
      </c>
      <c r="P1673" s="2">
        <f t="shared" ref="P1673:P1736" ca="1" si="52">ROUNDUP((TODAY()-E1673)/365.25,0)</f>
        <v>17</v>
      </c>
      <c r="Q1673" s="2">
        <f t="shared" ref="Q1673:Q1736" ca="1" si="53">DATEDIF(E1673,TODAY(),"M")</f>
        <v>195</v>
      </c>
      <c r="R1673" s="9">
        <f ca="1">ROUNDUP(YEARFRAC(tSeniority_Bonus[[#This Row],[DOH]],TODAY())*12,0)</f>
        <v>196</v>
      </c>
      <c r="S1673" s="10">
        <f ca="1">ROUND(tSeniority_Bonus[[#This Row],[YearFrac]]*$S$2,0)</f>
        <v>14308</v>
      </c>
      <c r="T1673" s="10">
        <f ca="1">IF(tSeniority_Bonus[[#This Row],[YearFrac]]*$S$2&lt;$S$3,$S$3,IF(tSeniority_Bonus[[#This Row],[YearFrac]]*$S$2&gt;$S$4,$S$4,tSeniority_Bonus[[#This Row],[YearFrac]]*$S$2))</f>
        <v>14308</v>
      </c>
      <c r="U1673" s="10">
        <f ca="1">IF(tSeniority_Bonus[[#This Row],[YearFrac]]*$S$2&lt;$S$3,$S$3,tSeniority_Bonus[[#This Row],[YearFrac]]*$S$2)</f>
        <v>14308</v>
      </c>
    </row>
    <row r="1674" spans="1:21">
      <c r="A1674" s="2">
        <v>1684797</v>
      </c>
      <c r="B1674" s="2">
        <v>1666</v>
      </c>
      <c r="C1674" s="2">
        <v>1666</v>
      </c>
      <c r="D1674" s="2" t="s">
        <v>1901</v>
      </c>
      <c r="E1674" s="3">
        <v>39454</v>
      </c>
      <c r="F1674" s="2" t="s">
        <v>28</v>
      </c>
      <c r="G1674" s="2" t="s">
        <v>15</v>
      </c>
      <c r="H1674" s="3">
        <v>45026</v>
      </c>
      <c r="K1674" s="2" t="s">
        <v>63</v>
      </c>
      <c r="L1674" s="2" t="s">
        <v>81</v>
      </c>
      <c r="N1674" t="s">
        <v>3440</v>
      </c>
      <c r="O1674" s="3">
        <v>45306</v>
      </c>
      <c r="P1674" s="2">
        <f t="shared" ca="1" si="52"/>
        <v>17</v>
      </c>
      <c r="Q1674" s="2">
        <f t="shared" ca="1" si="53"/>
        <v>194</v>
      </c>
      <c r="R1674" s="9">
        <f ca="1">ROUNDUP(YEARFRAC(tSeniority_Bonus[[#This Row],[DOH]],TODAY())*12,0)</f>
        <v>195</v>
      </c>
      <c r="S1674" s="10">
        <f ca="1">ROUND(tSeniority_Bonus[[#This Row],[YearFrac]]*$S$2,0)</f>
        <v>14235</v>
      </c>
      <c r="T1674" s="10">
        <f ca="1">IF(tSeniority_Bonus[[#This Row],[YearFrac]]*$S$2&lt;$S$3,$S$3,IF(tSeniority_Bonus[[#This Row],[YearFrac]]*$S$2&gt;$S$4,$S$4,tSeniority_Bonus[[#This Row],[YearFrac]]*$S$2))</f>
        <v>14235</v>
      </c>
      <c r="U1674" s="10">
        <f ca="1">IF(tSeniority_Bonus[[#This Row],[YearFrac]]*$S$2&lt;$S$3,$S$3,tSeniority_Bonus[[#This Row],[YearFrac]]*$S$2)</f>
        <v>14235</v>
      </c>
    </row>
    <row r="1675" spans="1:21">
      <c r="A1675" s="2">
        <v>1684806</v>
      </c>
      <c r="B1675" s="2">
        <v>1667</v>
      </c>
      <c r="C1675" s="2">
        <v>1667</v>
      </c>
      <c r="D1675" s="2" t="s">
        <v>1902</v>
      </c>
      <c r="E1675" s="3">
        <v>39454</v>
      </c>
      <c r="F1675" s="2" t="s">
        <v>28</v>
      </c>
      <c r="G1675" s="2" t="s">
        <v>15</v>
      </c>
      <c r="H1675" s="3">
        <v>46097</v>
      </c>
      <c r="K1675" s="2" t="s">
        <v>16</v>
      </c>
      <c r="L1675" s="2" t="s">
        <v>292</v>
      </c>
      <c r="N1675" t="s">
        <v>3440</v>
      </c>
      <c r="O1675" s="3">
        <v>45306</v>
      </c>
      <c r="P1675" s="2">
        <f t="shared" ca="1" si="52"/>
        <v>17</v>
      </c>
      <c r="Q1675" s="2">
        <f t="shared" ca="1" si="53"/>
        <v>194</v>
      </c>
      <c r="R1675" s="9">
        <f ca="1">ROUNDUP(YEARFRAC(tSeniority_Bonus[[#This Row],[DOH]],TODAY())*12,0)</f>
        <v>195</v>
      </c>
      <c r="S1675" s="10">
        <f ca="1">ROUND(tSeniority_Bonus[[#This Row],[YearFrac]]*$S$2,0)</f>
        <v>14235</v>
      </c>
      <c r="T1675" s="10">
        <f ca="1">IF(tSeniority_Bonus[[#This Row],[YearFrac]]*$S$2&lt;$S$3,$S$3,IF(tSeniority_Bonus[[#This Row],[YearFrac]]*$S$2&gt;$S$4,$S$4,tSeniority_Bonus[[#This Row],[YearFrac]]*$S$2))</f>
        <v>14235</v>
      </c>
      <c r="U1675" s="10">
        <f ca="1">IF(tSeniority_Bonus[[#This Row],[YearFrac]]*$S$2&lt;$S$3,$S$3,tSeniority_Bonus[[#This Row],[YearFrac]]*$S$2)</f>
        <v>14235</v>
      </c>
    </row>
    <row r="1676" spans="1:21">
      <c r="A1676" s="2">
        <v>1684790</v>
      </c>
      <c r="B1676" s="2">
        <v>1668</v>
      </c>
      <c r="C1676" s="2">
        <v>1668</v>
      </c>
      <c r="D1676" s="2" t="s">
        <v>1903</v>
      </c>
      <c r="E1676" s="3">
        <v>39454</v>
      </c>
      <c r="F1676" s="2" t="s">
        <v>322</v>
      </c>
      <c r="G1676" s="2" t="s">
        <v>15</v>
      </c>
      <c r="H1676" s="3">
        <v>45993</v>
      </c>
      <c r="K1676" s="2" t="s">
        <v>80</v>
      </c>
      <c r="L1676" s="2" t="s">
        <v>75</v>
      </c>
      <c r="N1676" t="s">
        <v>3440</v>
      </c>
      <c r="O1676" s="3">
        <v>45306</v>
      </c>
      <c r="P1676" s="2">
        <f t="shared" ca="1" si="52"/>
        <v>17</v>
      </c>
      <c r="Q1676" s="2">
        <f t="shared" ca="1" si="53"/>
        <v>194</v>
      </c>
      <c r="R1676" s="9">
        <f ca="1">ROUNDUP(YEARFRAC(tSeniority_Bonus[[#This Row],[DOH]],TODAY())*12,0)</f>
        <v>195</v>
      </c>
      <c r="S1676" s="10">
        <f ca="1">ROUND(tSeniority_Bonus[[#This Row],[YearFrac]]*$S$2,0)</f>
        <v>14235</v>
      </c>
      <c r="T1676" s="10">
        <f ca="1">IF(tSeniority_Bonus[[#This Row],[YearFrac]]*$S$2&lt;$S$3,$S$3,IF(tSeniority_Bonus[[#This Row],[YearFrac]]*$S$2&gt;$S$4,$S$4,tSeniority_Bonus[[#This Row],[YearFrac]]*$S$2))</f>
        <v>14235</v>
      </c>
      <c r="U1676" s="10">
        <f ca="1">IF(tSeniority_Bonus[[#This Row],[YearFrac]]*$S$2&lt;$S$3,$S$3,tSeniority_Bonus[[#This Row],[YearFrac]]*$S$2)</f>
        <v>14235</v>
      </c>
    </row>
    <row r="1677" spans="1:21">
      <c r="A1677" s="2">
        <v>1684786</v>
      </c>
      <c r="B1677" s="2">
        <v>1669</v>
      </c>
      <c r="C1677" s="2">
        <v>1669</v>
      </c>
      <c r="D1677" s="2" t="s">
        <v>1904</v>
      </c>
      <c r="E1677" s="3">
        <v>39454</v>
      </c>
      <c r="F1677" s="2" t="s">
        <v>28</v>
      </c>
      <c r="G1677" s="2" t="s">
        <v>15</v>
      </c>
      <c r="H1677" s="3">
        <v>46124</v>
      </c>
      <c r="K1677" s="2" t="s">
        <v>135</v>
      </c>
      <c r="L1677" s="2" t="s">
        <v>285</v>
      </c>
      <c r="N1677" t="s">
        <v>3440</v>
      </c>
      <c r="O1677" s="3">
        <v>45306</v>
      </c>
      <c r="P1677" s="2">
        <f t="shared" ca="1" si="52"/>
        <v>17</v>
      </c>
      <c r="Q1677" s="2">
        <f t="shared" ca="1" si="53"/>
        <v>194</v>
      </c>
      <c r="R1677" s="9">
        <f ca="1">ROUNDUP(YEARFRAC(tSeniority_Bonus[[#This Row],[DOH]],TODAY())*12,0)</f>
        <v>195</v>
      </c>
      <c r="S1677" s="10">
        <f ca="1">ROUND(tSeniority_Bonus[[#This Row],[YearFrac]]*$S$2,0)</f>
        <v>14235</v>
      </c>
      <c r="T1677" s="10">
        <f ca="1">IF(tSeniority_Bonus[[#This Row],[YearFrac]]*$S$2&lt;$S$3,$S$3,IF(tSeniority_Bonus[[#This Row],[YearFrac]]*$S$2&gt;$S$4,$S$4,tSeniority_Bonus[[#This Row],[YearFrac]]*$S$2))</f>
        <v>14235</v>
      </c>
      <c r="U1677" s="10">
        <f ca="1">IF(tSeniority_Bonus[[#This Row],[YearFrac]]*$S$2&lt;$S$3,$S$3,tSeniority_Bonus[[#This Row],[YearFrac]]*$S$2)</f>
        <v>14235</v>
      </c>
    </row>
    <row r="1678" spans="1:21">
      <c r="A1678" s="2">
        <v>1684820</v>
      </c>
      <c r="B1678" s="2">
        <v>1670</v>
      </c>
      <c r="C1678" s="2">
        <v>1670</v>
      </c>
      <c r="D1678" s="2" t="s">
        <v>1905</v>
      </c>
      <c r="E1678" s="3">
        <v>39454</v>
      </c>
      <c r="F1678" s="2" t="s">
        <v>211</v>
      </c>
      <c r="G1678" s="2" t="s">
        <v>15</v>
      </c>
      <c r="H1678" s="3">
        <v>45993</v>
      </c>
      <c r="K1678" s="2" t="s">
        <v>427</v>
      </c>
      <c r="L1678" s="2" t="s">
        <v>1639</v>
      </c>
      <c r="N1678" t="s">
        <v>3440</v>
      </c>
      <c r="O1678" s="3">
        <v>45306</v>
      </c>
      <c r="P1678" s="2">
        <f t="shared" ca="1" si="52"/>
        <v>17</v>
      </c>
      <c r="Q1678" s="2">
        <f t="shared" ca="1" si="53"/>
        <v>194</v>
      </c>
      <c r="R1678" s="9">
        <f ca="1">ROUNDUP(YEARFRAC(tSeniority_Bonus[[#This Row],[DOH]],TODAY())*12,0)</f>
        <v>195</v>
      </c>
      <c r="S1678" s="10">
        <f ca="1">ROUND(tSeniority_Bonus[[#This Row],[YearFrac]]*$S$2,0)</f>
        <v>14235</v>
      </c>
      <c r="T1678" s="10">
        <f ca="1">IF(tSeniority_Bonus[[#This Row],[YearFrac]]*$S$2&lt;$S$3,$S$3,IF(tSeniority_Bonus[[#This Row],[YearFrac]]*$S$2&gt;$S$4,$S$4,tSeniority_Bonus[[#This Row],[YearFrac]]*$S$2))</f>
        <v>14235</v>
      </c>
      <c r="U1678" s="10">
        <f ca="1">IF(tSeniority_Bonus[[#This Row],[YearFrac]]*$S$2&lt;$S$3,$S$3,tSeniority_Bonus[[#This Row],[YearFrac]]*$S$2)</f>
        <v>14235</v>
      </c>
    </row>
    <row r="1679" spans="1:21">
      <c r="A1679" s="2">
        <v>1684812</v>
      </c>
      <c r="B1679" s="2">
        <v>1671</v>
      </c>
      <c r="C1679" s="2">
        <v>1671</v>
      </c>
      <c r="D1679" s="2" t="s">
        <v>1906</v>
      </c>
      <c r="E1679" s="3">
        <v>39454</v>
      </c>
      <c r="F1679" s="2" t="s">
        <v>57</v>
      </c>
      <c r="G1679" s="2" t="s">
        <v>638</v>
      </c>
      <c r="H1679" s="3">
        <v>45488</v>
      </c>
      <c r="K1679" s="2" t="s">
        <v>135</v>
      </c>
      <c r="L1679" s="2" t="s">
        <v>623</v>
      </c>
      <c r="N1679" t="s">
        <v>3440</v>
      </c>
      <c r="O1679" s="3">
        <v>45306</v>
      </c>
      <c r="P1679" s="2">
        <f t="shared" ca="1" si="52"/>
        <v>17</v>
      </c>
      <c r="Q1679" s="2">
        <f t="shared" ca="1" si="53"/>
        <v>194</v>
      </c>
      <c r="R1679" s="9">
        <f ca="1">ROUNDUP(YEARFRAC(tSeniority_Bonus[[#This Row],[DOH]],TODAY())*12,0)</f>
        <v>195</v>
      </c>
      <c r="S1679" s="10">
        <f ca="1">ROUND(tSeniority_Bonus[[#This Row],[YearFrac]]*$S$2,0)</f>
        <v>14235</v>
      </c>
      <c r="T1679" s="10">
        <f ca="1">IF(tSeniority_Bonus[[#This Row],[YearFrac]]*$S$2&lt;$S$3,$S$3,IF(tSeniority_Bonus[[#This Row],[YearFrac]]*$S$2&gt;$S$4,$S$4,tSeniority_Bonus[[#This Row],[YearFrac]]*$S$2))</f>
        <v>14235</v>
      </c>
      <c r="U1679" s="10">
        <f ca="1">IF(tSeniority_Bonus[[#This Row],[YearFrac]]*$S$2&lt;$S$3,$S$3,tSeniority_Bonus[[#This Row],[YearFrac]]*$S$2)</f>
        <v>14235</v>
      </c>
    </row>
    <row r="1680" spans="1:21">
      <c r="A1680" s="2">
        <v>1687194</v>
      </c>
      <c r="B1680" s="2">
        <v>1672</v>
      </c>
      <c r="C1680" s="2">
        <v>1672</v>
      </c>
      <c r="D1680" s="2" t="s">
        <v>1907</v>
      </c>
      <c r="E1680" s="3">
        <v>39461</v>
      </c>
      <c r="F1680" s="2" t="s">
        <v>322</v>
      </c>
      <c r="G1680" s="2" t="s">
        <v>15</v>
      </c>
      <c r="H1680" s="3">
        <v>46029</v>
      </c>
      <c r="K1680" s="2" t="s">
        <v>135</v>
      </c>
      <c r="L1680" s="2" t="s">
        <v>174</v>
      </c>
      <c r="N1680" t="s">
        <v>3440</v>
      </c>
      <c r="O1680" s="3">
        <v>45306</v>
      </c>
      <c r="P1680" s="2">
        <f t="shared" ca="1" si="52"/>
        <v>17</v>
      </c>
      <c r="Q1680" s="2">
        <f t="shared" ca="1" si="53"/>
        <v>194</v>
      </c>
      <c r="R1680" s="9">
        <f ca="1">ROUNDUP(YEARFRAC(tSeniority_Bonus[[#This Row],[DOH]],TODAY())*12,0)</f>
        <v>195</v>
      </c>
      <c r="S1680" s="10">
        <f ca="1">ROUND(tSeniority_Bonus[[#This Row],[YearFrac]]*$S$2,0)</f>
        <v>14235</v>
      </c>
      <c r="T1680" s="10">
        <f ca="1">IF(tSeniority_Bonus[[#This Row],[YearFrac]]*$S$2&lt;$S$3,$S$3,IF(tSeniority_Bonus[[#This Row],[YearFrac]]*$S$2&gt;$S$4,$S$4,tSeniority_Bonus[[#This Row],[YearFrac]]*$S$2))</f>
        <v>14235</v>
      </c>
      <c r="U1680" s="10">
        <f ca="1">IF(tSeniority_Bonus[[#This Row],[YearFrac]]*$S$2&lt;$S$3,$S$3,tSeniority_Bonus[[#This Row],[YearFrac]]*$S$2)</f>
        <v>14235</v>
      </c>
    </row>
    <row r="1681" spans="1:21">
      <c r="A1681" s="2">
        <v>1687200</v>
      </c>
      <c r="B1681" s="2">
        <v>1673</v>
      </c>
      <c r="C1681" s="2">
        <v>1673</v>
      </c>
      <c r="D1681" s="2" t="s">
        <v>1908</v>
      </c>
      <c r="E1681" s="3">
        <v>39461</v>
      </c>
      <c r="F1681" s="2" t="s">
        <v>28</v>
      </c>
      <c r="G1681" s="2" t="s">
        <v>15</v>
      </c>
      <c r="H1681" s="3">
        <v>46029</v>
      </c>
      <c r="K1681" s="2" t="s">
        <v>65</v>
      </c>
      <c r="L1681" s="2" t="s">
        <v>33</v>
      </c>
      <c r="N1681" t="s">
        <v>3440</v>
      </c>
      <c r="O1681" s="3">
        <v>45306</v>
      </c>
      <c r="P1681" s="2">
        <f t="shared" ca="1" si="52"/>
        <v>17</v>
      </c>
      <c r="Q1681" s="2">
        <f t="shared" ca="1" si="53"/>
        <v>194</v>
      </c>
      <c r="R1681" s="9">
        <f ca="1">ROUNDUP(YEARFRAC(tSeniority_Bonus[[#This Row],[DOH]],TODAY())*12,0)</f>
        <v>195</v>
      </c>
      <c r="S1681" s="10">
        <f ca="1">ROUND(tSeniority_Bonus[[#This Row],[YearFrac]]*$S$2,0)</f>
        <v>14235</v>
      </c>
      <c r="T1681" s="10">
        <f ca="1">IF(tSeniority_Bonus[[#This Row],[YearFrac]]*$S$2&lt;$S$3,$S$3,IF(tSeniority_Bonus[[#This Row],[YearFrac]]*$S$2&gt;$S$4,$S$4,tSeniority_Bonus[[#This Row],[YearFrac]]*$S$2))</f>
        <v>14235</v>
      </c>
      <c r="U1681" s="10">
        <f ca="1">IF(tSeniority_Bonus[[#This Row],[YearFrac]]*$S$2&lt;$S$3,$S$3,tSeniority_Bonus[[#This Row],[YearFrac]]*$S$2)</f>
        <v>14235</v>
      </c>
    </row>
    <row r="1682" spans="1:21">
      <c r="A1682" s="2">
        <v>1687188</v>
      </c>
      <c r="B1682" s="2">
        <v>1674</v>
      </c>
      <c r="C1682" s="2">
        <v>1674</v>
      </c>
      <c r="D1682" s="2" t="s">
        <v>1909</v>
      </c>
      <c r="E1682" s="3">
        <v>39461</v>
      </c>
      <c r="F1682" s="2" t="s">
        <v>28</v>
      </c>
      <c r="G1682" s="2" t="s">
        <v>15</v>
      </c>
      <c r="H1682" s="3">
        <v>45026</v>
      </c>
      <c r="K1682" s="2" t="s">
        <v>65</v>
      </c>
      <c r="L1682" s="2" t="s">
        <v>1910</v>
      </c>
      <c r="N1682" t="s">
        <v>3440</v>
      </c>
      <c r="O1682" s="3">
        <v>45306</v>
      </c>
      <c r="P1682" s="2">
        <f t="shared" ca="1" si="52"/>
        <v>17</v>
      </c>
      <c r="Q1682" s="2">
        <f t="shared" ca="1" si="53"/>
        <v>194</v>
      </c>
      <c r="R1682" s="9">
        <f ca="1">ROUNDUP(YEARFRAC(tSeniority_Bonus[[#This Row],[DOH]],TODAY())*12,0)</f>
        <v>195</v>
      </c>
      <c r="S1682" s="10">
        <f ca="1">ROUND(tSeniority_Bonus[[#This Row],[YearFrac]]*$S$2,0)</f>
        <v>14235</v>
      </c>
      <c r="T1682" s="10">
        <f ca="1">IF(tSeniority_Bonus[[#This Row],[YearFrac]]*$S$2&lt;$S$3,$S$3,IF(tSeniority_Bonus[[#This Row],[YearFrac]]*$S$2&gt;$S$4,$S$4,tSeniority_Bonus[[#This Row],[YearFrac]]*$S$2))</f>
        <v>14235</v>
      </c>
      <c r="U1682" s="10">
        <f ca="1">IF(tSeniority_Bonus[[#This Row],[YearFrac]]*$S$2&lt;$S$3,$S$3,tSeniority_Bonus[[#This Row],[YearFrac]]*$S$2)</f>
        <v>14235</v>
      </c>
    </row>
    <row r="1683" spans="1:21">
      <c r="A1683" s="2">
        <v>1694881</v>
      </c>
      <c r="B1683" s="2">
        <v>1675</v>
      </c>
      <c r="C1683" s="2">
        <v>1675</v>
      </c>
      <c r="D1683" s="2" t="s">
        <v>1911</v>
      </c>
      <c r="E1683" s="3">
        <v>39482</v>
      </c>
      <c r="F1683" s="2" t="s">
        <v>28</v>
      </c>
      <c r="G1683" s="2" t="s">
        <v>15</v>
      </c>
      <c r="H1683" s="3">
        <v>44061</v>
      </c>
      <c r="K1683" s="2" t="s">
        <v>52</v>
      </c>
      <c r="L1683" s="2" t="s">
        <v>296</v>
      </c>
      <c r="N1683" t="s">
        <v>3440</v>
      </c>
      <c r="O1683" s="3">
        <v>45306</v>
      </c>
      <c r="P1683" s="2">
        <f t="shared" ca="1" si="52"/>
        <v>17</v>
      </c>
      <c r="Q1683" s="2">
        <f t="shared" ca="1" si="53"/>
        <v>193</v>
      </c>
      <c r="R1683" s="9">
        <f ca="1">ROUNDUP(YEARFRAC(tSeniority_Bonus[[#This Row],[DOH]],TODAY())*12,0)</f>
        <v>194</v>
      </c>
      <c r="S1683" s="10">
        <f ca="1">ROUND(tSeniority_Bonus[[#This Row],[YearFrac]]*$S$2,0)</f>
        <v>14162</v>
      </c>
      <c r="T1683" s="10">
        <f ca="1">IF(tSeniority_Bonus[[#This Row],[YearFrac]]*$S$2&lt;$S$3,$S$3,IF(tSeniority_Bonus[[#This Row],[YearFrac]]*$S$2&gt;$S$4,$S$4,tSeniority_Bonus[[#This Row],[YearFrac]]*$S$2))</f>
        <v>14162</v>
      </c>
      <c r="U1683" s="10">
        <f ca="1">IF(tSeniority_Bonus[[#This Row],[YearFrac]]*$S$2&lt;$S$3,$S$3,tSeniority_Bonus[[#This Row],[YearFrac]]*$S$2)</f>
        <v>14162</v>
      </c>
    </row>
    <row r="1684" spans="1:21">
      <c r="A1684" s="2">
        <v>1694880</v>
      </c>
      <c r="B1684" s="2">
        <v>1676</v>
      </c>
      <c r="C1684" s="2">
        <v>1676</v>
      </c>
      <c r="D1684" s="2" t="s">
        <v>1912</v>
      </c>
      <c r="E1684" s="3">
        <v>39482</v>
      </c>
      <c r="F1684" s="2" t="s">
        <v>28</v>
      </c>
      <c r="G1684" s="2" t="s">
        <v>15</v>
      </c>
      <c r="H1684" s="3">
        <v>44061</v>
      </c>
      <c r="K1684" s="2" t="s">
        <v>63</v>
      </c>
      <c r="L1684" s="2" t="s">
        <v>608</v>
      </c>
      <c r="N1684" t="s">
        <v>3440</v>
      </c>
      <c r="O1684" s="3">
        <v>45306</v>
      </c>
      <c r="P1684" s="2">
        <f t="shared" ca="1" si="52"/>
        <v>17</v>
      </c>
      <c r="Q1684" s="2">
        <f t="shared" ca="1" si="53"/>
        <v>193</v>
      </c>
      <c r="R1684" s="9">
        <f ca="1">ROUNDUP(YEARFRAC(tSeniority_Bonus[[#This Row],[DOH]],TODAY())*12,0)</f>
        <v>194</v>
      </c>
      <c r="S1684" s="10">
        <f ca="1">ROUND(tSeniority_Bonus[[#This Row],[YearFrac]]*$S$2,0)</f>
        <v>14162</v>
      </c>
      <c r="T1684" s="10">
        <f ca="1">IF(tSeniority_Bonus[[#This Row],[YearFrac]]*$S$2&lt;$S$3,$S$3,IF(tSeniority_Bonus[[#This Row],[YearFrac]]*$S$2&gt;$S$4,$S$4,tSeniority_Bonus[[#This Row],[YearFrac]]*$S$2))</f>
        <v>14162</v>
      </c>
      <c r="U1684" s="10">
        <f ca="1">IF(tSeniority_Bonus[[#This Row],[YearFrac]]*$S$2&lt;$S$3,$S$3,tSeniority_Bonus[[#This Row],[YearFrac]]*$S$2)</f>
        <v>14162</v>
      </c>
    </row>
    <row r="1685" spans="1:21">
      <c r="A1685" s="2">
        <v>1694885</v>
      </c>
      <c r="B1685" s="2">
        <v>1677</v>
      </c>
      <c r="C1685" s="2">
        <v>1677</v>
      </c>
      <c r="D1685" s="2" t="s">
        <v>1913</v>
      </c>
      <c r="E1685" s="3">
        <v>39482</v>
      </c>
      <c r="F1685" s="2" t="s">
        <v>14</v>
      </c>
      <c r="G1685" s="2" t="s">
        <v>15</v>
      </c>
      <c r="H1685" s="3">
        <v>47215</v>
      </c>
      <c r="K1685" s="2" t="s">
        <v>25</v>
      </c>
      <c r="L1685" s="2" t="s">
        <v>1639</v>
      </c>
      <c r="N1685" t="s">
        <v>3440</v>
      </c>
      <c r="O1685" s="3">
        <v>45306</v>
      </c>
      <c r="P1685" s="2">
        <f t="shared" ca="1" si="52"/>
        <v>17</v>
      </c>
      <c r="Q1685" s="2">
        <f t="shared" ca="1" si="53"/>
        <v>193</v>
      </c>
      <c r="R1685" s="9">
        <f ca="1">ROUNDUP(YEARFRAC(tSeniority_Bonus[[#This Row],[DOH]],TODAY())*12,0)</f>
        <v>194</v>
      </c>
      <c r="S1685" s="10">
        <f ca="1">ROUND(tSeniority_Bonus[[#This Row],[YearFrac]]*$S$2,0)</f>
        <v>14162</v>
      </c>
      <c r="T1685" s="10">
        <f ca="1">IF(tSeniority_Bonus[[#This Row],[YearFrac]]*$S$2&lt;$S$3,$S$3,IF(tSeniority_Bonus[[#This Row],[YearFrac]]*$S$2&gt;$S$4,$S$4,tSeniority_Bonus[[#This Row],[YearFrac]]*$S$2))</f>
        <v>14162</v>
      </c>
      <c r="U1685" s="10">
        <f ca="1">IF(tSeniority_Bonus[[#This Row],[YearFrac]]*$S$2&lt;$S$3,$S$3,tSeniority_Bonus[[#This Row],[YearFrac]]*$S$2)</f>
        <v>14162</v>
      </c>
    </row>
    <row r="1686" spans="1:21">
      <c r="A1686" s="2">
        <v>1694877</v>
      </c>
      <c r="B1686" s="2">
        <v>1678</v>
      </c>
      <c r="C1686" s="2">
        <v>1678</v>
      </c>
      <c r="D1686" s="2" t="s">
        <v>1914</v>
      </c>
      <c r="E1686" s="3">
        <v>39482</v>
      </c>
      <c r="F1686" s="2" t="s">
        <v>28</v>
      </c>
      <c r="G1686" s="2" t="s">
        <v>15</v>
      </c>
      <c r="H1686" s="3">
        <v>46029</v>
      </c>
      <c r="K1686" s="2" t="s">
        <v>65</v>
      </c>
      <c r="L1686" s="2" t="s">
        <v>214</v>
      </c>
      <c r="N1686" t="s">
        <v>3440</v>
      </c>
      <c r="O1686" s="3">
        <v>45306</v>
      </c>
      <c r="P1686" s="2">
        <f t="shared" ca="1" si="52"/>
        <v>17</v>
      </c>
      <c r="Q1686" s="2">
        <f t="shared" ca="1" si="53"/>
        <v>193</v>
      </c>
      <c r="R1686" s="9">
        <f ca="1">ROUNDUP(YEARFRAC(tSeniority_Bonus[[#This Row],[DOH]],TODAY())*12,0)</f>
        <v>194</v>
      </c>
      <c r="S1686" s="10">
        <f ca="1">ROUND(tSeniority_Bonus[[#This Row],[YearFrac]]*$S$2,0)</f>
        <v>14162</v>
      </c>
      <c r="T1686" s="10">
        <f ca="1">IF(tSeniority_Bonus[[#This Row],[YearFrac]]*$S$2&lt;$S$3,$S$3,IF(tSeniority_Bonus[[#This Row],[YearFrac]]*$S$2&gt;$S$4,$S$4,tSeniority_Bonus[[#This Row],[YearFrac]]*$S$2))</f>
        <v>14162</v>
      </c>
      <c r="U1686" s="10">
        <f ca="1">IF(tSeniority_Bonus[[#This Row],[YearFrac]]*$S$2&lt;$S$3,$S$3,tSeniority_Bonus[[#This Row],[YearFrac]]*$S$2)</f>
        <v>14162</v>
      </c>
    </row>
    <row r="1687" spans="1:21">
      <c r="A1687" s="2">
        <v>1694873</v>
      </c>
      <c r="B1687" s="2">
        <v>1679</v>
      </c>
      <c r="C1687" s="2">
        <v>1679</v>
      </c>
      <c r="D1687" s="2" t="s">
        <v>1915</v>
      </c>
      <c r="E1687" s="3">
        <v>39482</v>
      </c>
      <c r="F1687" s="2" t="s">
        <v>28</v>
      </c>
      <c r="G1687" s="2" t="s">
        <v>15</v>
      </c>
      <c r="H1687" s="3">
        <v>44038</v>
      </c>
      <c r="K1687" s="2" t="s">
        <v>63</v>
      </c>
      <c r="L1687" s="2" t="s">
        <v>46</v>
      </c>
      <c r="N1687" t="s">
        <v>3440</v>
      </c>
      <c r="O1687" s="3">
        <v>45306</v>
      </c>
      <c r="P1687" s="2">
        <f t="shared" ca="1" si="52"/>
        <v>17</v>
      </c>
      <c r="Q1687" s="2">
        <f t="shared" ca="1" si="53"/>
        <v>193</v>
      </c>
      <c r="R1687" s="9">
        <f ca="1">ROUNDUP(YEARFRAC(tSeniority_Bonus[[#This Row],[DOH]],TODAY())*12,0)</f>
        <v>194</v>
      </c>
      <c r="S1687" s="10">
        <f ca="1">ROUND(tSeniority_Bonus[[#This Row],[YearFrac]]*$S$2,0)</f>
        <v>14162</v>
      </c>
      <c r="T1687" s="10">
        <f ca="1">IF(tSeniority_Bonus[[#This Row],[YearFrac]]*$S$2&lt;$S$3,$S$3,IF(tSeniority_Bonus[[#This Row],[YearFrac]]*$S$2&gt;$S$4,$S$4,tSeniority_Bonus[[#This Row],[YearFrac]]*$S$2))</f>
        <v>14162</v>
      </c>
      <c r="U1687" s="10">
        <f ca="1">IF(tSeniority_Bonus[[#This Row],[YearFrac]]*$S$2&lt;$S$3,$S$3,tSeniority_Bonus[[#This Row],[YearFrac]]*$S$2)</f>
        <v>14162</v>
      </c>
    </row>
    <row r="1688" spans="1:21">
      <c r="A1688" s="2">
        <v>1694872</v>
      </c>
      <c r="B1688" s="2">
        <v>1680</v>
      </c>
      <c r="C1688" s="2">
        <v>1680</v>
      </c>
      <c r="D1688" s="2" t="s">
        <v>1916</v>
      </c>
      <c r="E1688" s="3">
        <v>39482</v>
      </c>
      <c r="F1688" s="2" t="s">
        <v>28</v>
      </c>
      <c r="G1688" s="2" t="s">
        <v>15</v>
      </c>
      <c r="H1688" s="3">
        <v>44201</v>
      </c>
      <c r="K1688" s="2" t="s">
        <v>63</v>
      </c>
      <c r="L1688" s="2" t="s">
        <v>300</v>
      </c>
      <c r="N1688" t="s">
        <v>3440</v>
      </c>
      <c r="O1688" s="3">
        <v>45306</v>
      </c>
      <c r="P1688" s="2">
        <f t="shared" ca="1" si="52"/>
        <v>17</v>
      </c>
      <c r="Q1688" s="2">
        <f t="shared" ca="1" si="53"/>
        <v>193</v>
      </c>
      <c r="R1688" s="9">
        <f ca="1">ROUNDUP(YEARFRAC(tSeniority_Bonus[[#This Row],[DOH]],TODAY())*12,0)</f>
        <v>194</v>
      </c>
      <c r="S1688" s="10">
        <f ca="1">ROUND(tSeniority_Bonus[[#This Row],[YearFrac]]*$S$2,0)</f>
        <v>14162</v>
      </c>
      <c r="T1688" s="10">
        <f ca="1">IF(tSeniority_Bonus[[#This Row],[YearFrac]]*$S$2&lt;$S$3,$S$3,IF(tSeniority_Bonus[[#This Row],[YearFrac]]*$S$2&gt;$S$4,$S$4,tSeniority_Bonus[[#This Row],[YearFrac]]*$S$2))</f>
        <v>14162</v>
      </c>
      <c r="U1688" s="10">
        <f ca="1">IF(tSeniority_Bonus[[#This Row],[YearFrac]]*$S$2&lt;$S$3,$S$3,tSeniority_Bonus[[#This Row],[YearFrac]]*$S$2)</f>
        <v>14162</v>
      </c>
    </row>
    <row r="1689" spans="1:21">
      <c r="A1689" s="2">
        <v>1697478</v>
      </c>
      <c r="B1689" s="2">
        <v>1681</v>
      </c>
      <c r="C1689" s="2">
        <v>1681</v>
      </c>
      <c r="D1689" s="2" t="s">
        <v>1917</v>
      </c>
      <c r="E1689" s="3">
        <v>39489</v>
      </c>
      <c r="F1689" s="2" t="s">
        <v>211</v>
      </c>
      <c r="G1689" s="2" t="s">
        <v>15</v>
      </c>
      <c r="H1689" s="3"/>
      <c r="K1689" s="2" t="s">
        <v>63</v>
      </c>
      <c r="L1689" s="2" t="s">
        <v>50</v>
      </c>
      <c r="N1689" t="s">
        <v>3440</v>
      </c>
      <c r="O1689" s="3">
        <v>45306</v>
      </c>
      <c r="P1689" s="2">
        <f t="shared" ca="1" si="52"/>
        <v>17</v>
      </c>
      <c r="Q1689" s="2">
        <f t="shared" ca="1" si="53"/>
        <v>193</v>
      </c>
      <c r="R1689" s="9">
        <f ca="1">ROUNDUP(YEARFRAC(tSeniority_Bonus[[#This Row],[DOH]],TODAY())*12,0)</f>
        <v>194</v>
      </c>
      <c r="S1689" s="10">
        <f ca="1">ROUND(tSeniority_Bonus[[#This Row],[YearFrac]]*$S$2,0)</f>
        <v>14162</v>
      </c>
      <c r="T1689" s="10">
        <f ca="1">IF(tSeniority_Bonus[[#This Row],[YearFrac]]*$S$2&lt;$S$3,$S$3,IF(tSeniority_Bonus[[#This Row],[YearFrac]]*$S$2&gt;$S$4,$S$4,tSeniority_Bonus[[#This Row],[YearFrac]]*$S$2))</f>
        <v>14162</v>
      </c>
      <c r="U1689" s="10">
        <f ca="1">IF(tSeniority_Bonus[[#This Row],[YearFrac]]*$S$2&lt;$S$3,$S$3,tSeniority_Bonus[[#This Row],[YearFrac]]*$S$2)</f>
        <v>14162</v>
      </c>
    </row>
    <row r="1690" spans="1:21">
      <c r="A1690" s="2">
        <v>1697508</v>
      </c>
      <c r="B1690" s="2">
        <v>1682</v>
      </c>
      <c r="C1690" s="2">
        <v>1682</v>
      </c>
      <c r="D1690" s="2" t="s">
        <v>1918</v>
      </c>
      <c r="E1690" s="3">
        <v>39489</v>
      </c>
      <c r="F1690" s="2" t="s">
        <v>28</v>
      </c>
      <c r="G1690" s="2" t="s">
        <v>15</v>
      </c>
      <c r="H1690" s="3">
        <v>46000</v>
      </c>
      <c r="K1690" s="2" t="s">
        <v>52</v>
      </c>
      <c r="L1690" s="2" t="s">
        <v>191</v>
      </c>
      <c r="N1690" t="s">
        <v>3440</v>
      </c>
      <c r="O1690" s="3">
        <v>45306</v>
      </c>
      <c r="P1690" s="2">
        <f t="shared" ca="1" si="52"/>
        <v>17</v>
      </c>
      <c r="Q1690" s="2">
        <f t="shared" ca="1" si="53"/>
        <v>193</v>
      </c>
      <c r="R1690" s="9">
        <f ca="1">ROUNDUP(YEARFRAC(tSeniority_Bonus[[#This Row],[DOH]],TODAY())*12,0)</f>
        <v>194</v>
      </c>
      <c r="S1690" s="10">
        <f ca="1">ROUND(tSeniority_Bonus[[#This Row],[YearFrac]]*$S$2,0)</f>
        <v>14162</v>
      </c>
      <c r="T1690" s="10">
        <f ca="1">IF(tSeniority_Bonus[[#This Row],[YearFrac]]*$S$2&lt;$S$3,$S$3,IF(tSeniority_Bonus[[#This Row],[YearFrac]]*$S$2&gt;$S$4,$S$4,tSeniority_Bonus[[#This Row],[YearFrac]]*$S$2))</f>
        <v>14162</v>
      </c>
      <c r="U1690" s="10">
        <f ca="1">IF(tSeniority_Bonus[[#This Row],[YearFrac]]*$S$2&lt;$S$3,$S$3,tSeniority_Bonus[[#This Row],[YearFrac]]*$S$2)</f>
        <v>14162</v>
      </c>
    </row>
    <row r="1691" spans="1:21">
      <c r="A1691" s="2">
        <v>1697488</v>
      </c>
      <c r="B1691" s="2">
        <v>1683</v>
      </c>
      <c r="C1691" s="2">
        <v>1683</v>
      </c>
      <c r="D1691" s="2" t="s">
        <v>1919</v>
      </c>
      <c r="E1691" s="3">
        <v>39489</v>
      </c>
      <c r="F1691" s="2" t="s">
        <v>211</v>
      </c>
      <c r="G1691" s="2" t="s">
        <v>15</v>
      </c>
      <c r="H1691" s="3">
        <v>46213</v>
      </c>
      <c r="K1691" s="2" t="s">
        <v>65</v>
      </c>
      <c r="L1691" s="2" t="s">
        <v>401</v>
      </c>
      <c r="N1691" t="s">
        <v>3440</v>
      </c>
      <c r="O1691" s="3">
        <v>45306</v>
      </c>
      <c r="P1691" s="2">
        <f t="shared" ca="1" si="52"/>
        <v>17</v>
      </c>
      <c r="Q1691" s="2">
        <f t="shared" ca="1" si="53"/>
        <v>193</v>
      </c>
      <c r="R1691" s="9">
        <f ca="1">ROUNDUP(YEARFRAC(tSeniority_Bonus[[#This Row],[DOH]],TODAY())*12,0)</f>
        <v>194</v>
      </c>
      <c r="S1691" s="10">
        <f ca="1">ROUND(tSeniority_Bonus[[#This Row],[YearFrac]]*$S$2,0)</f>
        <v>14162</v>
      </c>
      <c r="T1691" s="10">
        <f ca="1">IF(tSeniority_Bonus[[#This Row],[YearFrac]]*$S$2&lt;$S$3,$S$3,IF(tSeniority_Bonus[[#This Row],[YearFrac]]*$S$2&gt;$S$4,$S$4,tSeniority_Bonus[[#This Row],[YearFrac]]*$S$2))</f>
        <v>14162</v>
      </c>
      <c r="U1691" s="10">
        <f ca="1">IF(tSeniority_Bonus[[#This Row],[YearFrac]]*$S$2&lt;$S$3,$S$3,tSeniority_Bonus[[#This Row],[YearFrac]]*$S$2)</f>
        <v>14162</v>
      </c>
    </row>
    <row r="1692" spans="1:21">
      <c r="A1692" s="2">
        <v>1704466</v>
      </c>
      <c r="B1692" s="2">
        <v>1684</v>
      </c>
      <c r="C1692" s="2">
        <v>1684</v>
      </c>
      <c r="D1692" s="2" t="s">
        <v>1920</v>
      </c>
      <c r="E1692" s="3">
        <v>39510</v>
      </c>
      <c r="F1692" s="2" t="s">
        <v>28</v>
      </c>
      <c r="G1692" s="2" t="s">
        <v>15</v>
      </c>
      <c r="H1692" s="3">
        <v>44038</v>
      </c>
      <c r="K1692" s="2" t="s">
        <v>80</v>
      </c>
      <c r="L1692" s="2" t="s">
        <v>439</v>
      </c>
      <c r="N1692" t="s">
        <v>3440</v>
      </c>
      <c r="O1692" s="3">
        <v>45306</v>
      </c>
      <c r="P1692" s="2">
        <f t="shared" ca="1" si="52"/>
        <v>17</v>
      </c>
      <c r="Q1692" s="2">
        <f t="shared" ca="1" si="53"/>
        <v>193</v>
      </c>
      <c r="R1692" s="9">
        <f ca="1">ROUNDUP(YEARFRAC(tSeniority_Bonus[[#This Row],[DOH]],TODAY())*12,0)</f>
        <v>193</v>
      </c>
      <c r="S1692" s="10">
        <f ca="1">ROUND(tSeniority_Bonus[[#This Row],[YearFrac]]*$S$2,0)</f>
        <v>14089</v>
      </c>
      <c r="T1692" s="10">
        <f ca="1">IF(tSeniority_Bonus[[#This Row],[YearFrac]]*$S$2&lt;$S$3,$S$3,IF(tSeniority_Bonus[[#This Row],[YearFrac]]*$S$2&gt;$S$4,$S$4,tSeniority_Bonus[[#This Row],[YearFrac]]*$S$2))</f>
        <v>14089</v>
      </c>
      <c r="U1692" s="10">
        <f ca="1">IF(tSeniority_Bonus[[#This Row],[YearFrac]]*$S$2&lt;$S$3,$S$3,tSeniority_Bonus[[#This Row],[YearFrac]]*$S$2)</f>
        <v>14089</v>
      </c>
    </row>
    <row r="1693" spans="1:21">
      <c r="A1693" s="2">
        <v>1704455</v>
      </c>
      <c r="B1693" s="2">
        <v>1685</v>
      </c>
      <c r="C1693" s="2">
        <v>1685</v>
      </c>
      <c r="D1693" s="2" t="s">
        <v>1921</v>
      </c>
      <c r="E1693" s="3">
        <v>39510</v>
      </c>
      <c r="F1693" s="2" t="s">
        <v>28</v>
      </c>
      <c r="G1693" s="2" t="s">
        <v>15</v>
      </c>
      <c r="H1693" s="3">
        <v>44723</v>
      </c>
      <c r="K1693" s="2" t="s">
        <v>193</v>
      </c>
      <c r="L1693" s="2" t="s">
        <v>533</v>
      </c>
      <c r="N1693" t="s">
        <v>3440</v>
      </c>
      <c r="O1693" s="3">
        <v>45306</v>
      </c>
      <c r="P1693" s="2">
        <f t="shared" ca="1" si="52"/>
        <v>17</v>
      </c>
      <c r="Q1693" s="2">
        <f t="shared" ca="1" si="53"/>
        <v>193</v>
      </c>
      <c r="R1693" s="9">
        <f ca="1">ROUNDUP(YEARFRAC(tSeniority_Bonus[[#This Row],[DOH]],TODAY())*12,0)</f>
        <v>193</v>
      </c>
      <c r="S1693" s="10">
        <f ca="1">ROUND(tSeniority_Bonus[[#This Row],[YearFrac]]*$S$2,0)</f>
        <v>14089</v>
      </c>
      <c r="T1693" s="10">
        <f ca="1">IF(tSeniority_Bonus[[#This Row],[YearFrac]]*$S$2&lt;$S$3,$S$3,IF(tSeniority_Bonus[[#This Row],[YearFrac]]*$S$2&gt;$S$4,$S$4,tSeniority_Bonus[[#This Row],[YearFrac]]*$S$2))</f>
        <v>14089</v>
      </c>
      <c r="U1693" s="10">
        <f ca="1">IF(tSeniority_Bonus[[#This Row],[YearFrac]]*$S$2&lt;$S$3,$S$3,tSeniority_Bonus[[#This Row],[YearFrac]]*$S$2)</f>
        <v>14089</v>
      </c>
    </row>
    <row r="1694" spans="1:21">
      <c r="A1694" s="2">
        <v>1704470</v>
      </c>
      <c r="B1694" s="2">
        <v>1686</v>
      </c>
      <c r="C1694" s="2">
        <v>1686</v>
      </c>
      <c r="D1694" s="2" t="s">
        <v>1922</v>
      </c>
      <c r="E1694" s="3">
        <v>39510</v>
      </c>
      <c r="F1694" s="2" t="s">
        <v>28</v>
      </c>
      <c r="G1694" s="2" t="s">
        <v>15</v>
      </c>
      <c r="H1694" s="3">
        <v>44038</v>
      </c>
      <c r="K1694" s="2" t="s">
        <v>63</v>
      </c>
      <c r="L1694" s="2" t="s">
        <v>1923</v>
      </c>
      <c r="N1694" t="s">
        <v>3440</v>
      </c>
      <c r="O1694" s="3">
        <v>45306</v>
      </c>
      <c r="P1694" s="2">
        <f t="shared" ca="1" si="52"/>
        <v>17</v>
      </c>
      <c r="Q1694" s="2">
        <f t="shared" ca="1" si="53"/>
        <v>193</v>
      </c>
      <c r="R1694" s="9">
        <f ca="1">ROUNDUP(YEARFRAC(tSeniority_Bonus[[#This Row],[DOH]],TODAY())*12,0)</f>
        <v>193</v>
      </c>
      <c r="S1694" s="10">
        <f ca="1">ROUND(tSeniority_Bonus[[#This Row],[YearFrac]]*$S$2,0)</f>
        <v>14089</v>
      </c>
      <c r="T1694" s="10">
        <f ca="1">IF(tSeniority_Bonus[[#This Row],[YearFrac]]*$S$2&lt;$S$3,$S$3,IF(tSeniority_Bonus[[#This Row],[YearFrac]]*$S$2&gt;$S$4,$S$4,tSeniority_Bonus[[#This Row],[YearFrac]]*$S$2))</f>
        <v>14089</v>
      </c>
      <c r="U1694" s="10">
        <f ca="1">IF(tSeniority_Bonus[[#This Row],[YearFrac]]*$S$2&lt;$S$3,$S$3,tSeniority_Bonus[[#This Row],[YearFrac]]*$S$2)</f>
        <v>14089</v>
      </c>
    </row>
    <row r="1695" spans="1:21">
      <c r="A1695" s="2">
        <v>1705017</v>
      </c>
      <c r="B1695" s="2">
        <v>1687</v>
      </c>
      <c r="C1695" s="2">
        <v>1687</v>
      </c>
      <c r="D1695" s="2" t="s">
        <v>1924</v>
      </c>
      <c r="E1695" s="3">
        <v>39510</v>
      </c>
      <c r="F1695" s="2" t="s">
        <v>28</v>
      </c>
      <c r="G1695" s="2" t="s">
        <v>15</v>
      </c>
      <c r="H1695" s="3">
        <v>46233</v>
      </c>
      <c r="K1695" s="2" t="s">
        <v>427</v>
      </c>
      <c r="L1695" s="2" t="s">
        <v>174</v>
      </c>
      <c r="N1695" t="s">
        <v>3440</v>
      </c>
      <c r="O1695" s="3">
        <v>45306</v>
      </c>
      <c r="P1695" s="2">
        <f t="shared" ca="1" si="52"/>
        <v>17</v>
      </c>
      <c r="Q1695" s="2">
        <f t="shared" ca="1" si="53"/>
        <v>193</v>
      </c>
      <c r="R1695" s="9">
        <f ca="1">ROUNDUP(YEARFRAC(tSeniority_Bonus[[#This Row],[DOH]],TODAY())*12,0)</f>
        <v>193</v>
      </c>
      <c r="S1695" s="10">
        <f ca="1">ROUND(tSeniority_Bonus[[#This Row],[YearFrac]]*$S$2,0)</f>
        <v>14089</v>
      </c>
      <c r="T1695" s="10">
        <f ca="1">IF(tSeniority_Bonus[[#This Row],[YearFrac]]*$S$2&lt;$S$3,$S$3,IF(tSeniority_Bonus[[#This Row],[YearFrac]]*$S$2&gt;$S$4,$S$4,tSeniority_Bonus[[#This Row],[YearFrac]]*$S$2))</f>
        <v>14089</v>
      </c>
      <c r="U1695" s="10">
        <f ca="1">IF(tSeniority_Bonus[[#This Row],[YearFrac]]*$S$2&lt;$S$3,$S$3,tSeniority_Bonus[[#This Row],[YearFrac]]*$S$2)</f>
        <v>14089</v>
      </c>
    </row>
    <row r="1696" spans="1:21">
      <c r="A1696" s="2">
        <v>1704469</v>
      </c>
      <c r="B1696" s="2">
        <v>1688</v>
      </c>
      <c r="C1696" s="2">
        <v>1688</v>
      </c>
      <c r="D1696" s="2" t="s">
        <v>1925</v>
      </c>
      <c r="E1696" s="3">
        <v>39510</v>
      </c>
      <c r="F1696" s="2" t="s">
        <v>28</v>
      </c>
      <c r="G1696" s="2" t="s">
        <v>15</v>
      </c>
      <c r="H1696" s="3">
        <v>45455</v>
      </c>
      <c r="K1696" s="2" t="s">
        <v>135</v>
      </c>
      <c r="L1696" s="2" t="s">
        <v>162</v>
      </c>
      <c r="N1696" t="s">
        <v>3440</v>
      </c>
      <c r="O1696" s="3">
        <v>45306</v>
      </c>
      <c r="P1696" s="2">
        <f t="shared" ca="1" si="52"/>
        <v>17</v>
      </c>
      <c r="Q1696" s="2">
        <f t="shared" ca="1" si="53"/>
        <v>193</v>
      </c>
      <c r="R1696" s="9">
        <f ca="1">ROUNDUP(YEARFRAC(tSeniority_Bonus[[#This Row],[DOH]],TODAY())*12,0)</f>
        <v>193</v>
      </c>
      <c r="S1696" s="10">
        <f ca="1">ROUND(tSeniority_Bonus[[#This Row],[YearFrac]]*$S$2,0)</f>
        <v>14089</v>
      </c>
      <c r="T1696" s="10">
        <f ca="1">IF(tSeniority_Bonus[[#This Row],[YearFrac]]*$S$2&lt;$S$3,$S$3,IF(tSeniority_Bonus[[#This Row],[YearFrac]]*$S$2&gt;$S$4,$S$4,tSeniority_Bonus[[#This Row],[YearFrac]]*$S$2))</f>
        <v>14089</v>
      </c>
      <c r="U1696" s="10">
        <f ca="1">IF(tSeniority_Bonus[[#This Row],[YearFrac]]*$S$2&lt;$S$3,$S$3,tSeniority_Bonus[[#This Row],[YearFrac]]*$S$2)</f>
        <v>14089</v>
      </c>
    </row>
    <row r="1697" spans="1:21">
      <c r="A1697" s="2">
        <v>1704476</v>
      </c>
      <c r="B1697" s="2">
        <v>1689</v>
      </c>
      <c r="C1697" s="2">
        <v>1689</v>
      </c>
      <c r="D1697" s="2" t="s">
        <v>1926</v>
      </c>
      <c r="E1697" s="3">
        <v>39510</v>
      </c>
      <c r="F1697" s="2" t="s">
        <v>28</v>
      </c>
      <c r="G1697" s="2" t="s">
        <v>15</v>
      </c>
      <c r="H1697" s="3">
        <v>46947</v>
      </c>
      <c r="K1697" s="2" t="s">
        <v>52</v>
      </c>
      <c r="L1697" s="2" t="s">
        <v>1393</v>
      </c>
      <c r="N1697" t="s">
        <v>3440</v>
      </c>
      <c r="O1697" s="3">
        <v>45306</v>
      </c>
      <c r="P1697" s="2">
        <f t="shared" ca="1" si="52"/>
        <v>17</v>
      </c>
      <c r="Q1697" s="2">
        <f t="shared" ca="1" si="53"/>
        <v>193</v>
      </c>
      <c r="R1697" s="9">
        <f ca="1">ROUNDUP(YEARFRAC(tSeniority_Bonus[[#This Row],[DOH]],TODAY())*12,0)</f>
        <v>193</v>
      </c>
      <c r="S1697" s="10">
        <f ca="1">ROUND(tSeniority_Bonus[[#This Row],[YearFrac]]*$S$2,0)</f>
        <v>14089</v>
      </c>
      <c r="T1697" s="10">
        <f ca="1">IF(tSeniority_Bonus[[#This Row],[YearFrac]]*$S$2&lt;$S$3,$S$3,IF(tSeniority_Bonus[[#This Row],[YearFrac]]*$S$2&gt;$S$4,$S$4,tSeniority_Bonus[[#This Row],[YearFrac]]*$S$2))</f>
        <v>14089</v>
      </c>
      <c r="U1697" s="10">
        <f ca="1">IF(tSeniority_Bonus[[#This Row],[YearFrac]]*$S$2&lt;$S$3,$S$3,tSeniority_Bonus[[#This Row],[YearFrac]]*$S$2)</f>
        <v>14089</v>
      </c>
    </row>
    <row r="1698" spans="1:21">
      <c r="A1698" s="2">
        <v>1709594</v>
      </c>
      <c r="B1698" s="2">
        <v>1690</v>
      </c>
      <c r="C1698" s="2">
        <v>1690</v>
      </c>
      <c r="D1698" s="2" t="s">
        <v>1927</v>
      </c>
      <c r="E1698" s="3">
        <v>39524</v>
      </c>
      <c r="F1698" s="2" t="s">
        <v>211</v>
      </c>
      <c r="G1698" s="2" t="s">
        <v>15</v>
      </c>
      <c r="H1698" s="3">
        <v>42675</v>
      </c>
      <c r="K1698" s="2" t="s">
        <v>63</v>
      </c>
      <c r="L1698" s="2" t="s">
        <v>1067</v>
      </c>
      <c r="N1698" t="s">
        <v>3440</v>
      </c>
      <c r="O1698" s="3">
        <v>45306</v>
      </c>
      <c r="P1698" s="2">
        <f t="shared" ca="1" si="52"/>
        <v>17</v>
      </c>
      <c r="Q1698" s="2">
        <f t="shared" ca="1" si="53"/>
        <v>192</v>
      </c>
      <c r="R1698" s="9">
        <f ca="1">ROUNDUP(YEARFRAC(tSeniority_Bonus[[#This Row],[DOH]],TODAY())*12,0)</f>
        <v>193</v>
      </c>
      <c r="S1698" s="10">
        <f ca="1">ROUND(tSeniority_Bonus[[#This Row],[YearFrac]]*$S$2,0)</f>
        <v>14089</v>
      </c>
      <c r="T1698" s="10">
        <f ca="1">IF(tSeniority_Bonus[[#This Row],[YearFrac]]*$S$2&lt;$S$3,$S$3,IF(tSeniority_Bonus[[#This Row],[YearFrac]]*$S$2&gt;$S$4,$S$4,tSeniority_Bonus[[#This Row],[YearFrac]]*$S$2))</f>
        <v>14089</v>
      </c>
      <c r="U1698" s="10">
        <f ca="1">IF(tSeniority_Bonus[[#This Row],[YearFrac]]*$S$2&lt;$S$3,$S$3,tSeniority_Bonus[[#This Row],[YearFrac]]*$S$2)</f>
        <v>14089</v>
      </c>
    </row>
    <row r="1699" spans="1:21">
      <c r="A1699" s="2">
        <v>1716078</v>
      </c>
      <c r="B1699" s="2">
        <v>1691</v>
      </c>
      <c r="C1699" s="2">
        <v>1691</v>
      </c>
      <c r="D1699" s="2" t="s">
        <v>1928</v>
      </c>
      <c r="E1699" s="3">
        <v>39545</v>
      </c>
      <c r="F1699" s="2" t="s">
        <v>28</v>
      </c>
      <c r="G1699" s="2" t="s">
        <v>15</v>
      </c>
      <c r="H1699" s="3">
        <v>44061</v>
      </c>
      <c r="K1699" s="2" t="s">
        <v>63</v>
      </c>
      <c r="L1699" s="2" t="s">
        <v>1240</v>
      </c>
      <c r="N1699" t="s">
        <v>3440</v>
      </c>
      <c r="O1699" s="3">
        <v>45306</v>
      </c>
      <c r="P1699" s="2">
        <f t="shared" ca="1" si="52"/>
        <v>16</v>
      </c>
      <c r="Q1699" s="2">
        <f t="shared" ca="1" si="53"/>
        <v>191</v>
      </c>
      <c r="R1699" s="9">
        <f ca="1">ROUNDUP(YEARFRAC(tSeniority_Bonus[[#This Row],[DOH]],TODAY())*12,0)</f>
        <v>192</v>
      </c>
      <c r="S1699" s="10">
        <f ca="1">ROUND(tSeniority_Bonus[[#This Row],[YearFrac]]*$S$2,0)</f>
        <v>14016</v>
      </c>
      <c r="T1699" s="10">
        <f ca="1">IF(tSeniority_Bonus[[#This Row],[YearFrac]]*$S$2&lt;$S$3,$S$3,IF(tSeniority_Bonus[[#This Row],[YearFrac]]*$S$2&gt;$S$4,$S$4,tSeniority_Bonus[[#This Row],[YearFrac]]*$S$2))</f>
        <v>14016</v>
      </c>
      <c r="U1699" s="10">
        <f ca="1">IF(tSeniority_Bonus[[#This Row],[YearFrac]]*$S$2&lt;$S$3,$S$3,tSeniority_Bonus[[#This Row],[YearFrac]]*$S$2)</f>
        <v>14016</v>
      </c>
    </row>
    <row r="1700" spans="1:21">
      <c r="A1700" s="2">
        <v>1716084</v>
      </c>
      <c r="B1700" s="2">
        <v>1692</v>
      </c>
      <c r="C1700" s="2">
        <v>1692</v>
      </c>
      <c r="D1700" s="2" t="s">
        <v>1929</v>
      </c>
      <c r="E1700" s="3">
        <v>39545</v>
      </c>
      <c r="F1700" s="2" t="s">
        <v>28</v>
      </c>
      <c r="G1700" s="2" t="s">
        <v>15</v>
      </c>
      <c r="H1700" s="3">
        <v>44723</v>
      </c>
      <c r="K1700" s="2" t="s">
        <v>126</v>
      </c>
      <c r="L1700" s="2" t="s">
        <v>1910</v>
      </c>
      <c r="N1700" t="s">
        <v>3440</v>
      </c>
      <c r="O1700" s="3">
        <v>45306</v>
      </c>
      <c r="P1700" s="2">
        <f t="shared" ca="1" si="52"/>
        <v>16</v>
      </c>
      <c r="Q1700" s="2">
        <f t="shared" ca="1" si="53"/>
        <v>191</v>
      </c>
      <c r="R1700" s="9">
        <f ca="1">ROUNDUP(YEARFRAC(tSeniority_Bonus[[#This Row],[DOH]],TODAY())*12,0)</f>
        <v>192</v>
      </c>
      <c r="S1700" s="10">
        <f ca="1">ROUND(tSeniority_Bonus[[#This Row],[YearFrac]]*$S$2,0)</f>
        <v>14016</v>
      </c>
      <c r="T1700" s="10">
        <f ca="1">IF(tSeniority_Bonus[[#This Row],[YearFrac]]*$S$2&lt;$S$3,$S$3,IF(tSeniority_Bonus[[#This Row],[YearFrac]]*$S$2&gt;$S$4,$S$4,tSeniority_Bonus[[#This Row],[YearFrac]]*$S$2))</f>
        <v>14016</v>
      </c>
      <c r="U1700" s="10">
        <f ca="1">IF(tSeniority_Bonus[[#This Row],[YearFrac]]*$S$2&lt;$S$3,$S$3,tSeniority_Bonus[[#This Row],[YearFrac]]*$S$2)</f>
        <v>14016</v>
      </c>
    </row>
    <row r="1701" spans="1:21">
      <c r="A1701" s="2">
        <v>1716082</v>
      </c>
      <c r="B1701" s="2">
        <v>1693</v>
      </c>
      <c r="C1701" s="2">
        <v>1693</v>
      </c>
      <c r="D1701" s="2" t="s">
        <v>1930</v>
      </c>
      <c r="E1701" s="3">
        <v>39545</v>
      </c>
      <c r="F1701" s="2" t="s">
        <v>322</v>
      </c>
      <c r="G1701" s="2" t="s">
        <v>15</v>
      </c>
      <c r="H1701" s="3">
        <v>43704</v>
      </c>
      <c r="K1701" s="2" t="s">
        <v>135</v>
      </c>
      <c r="L1701" s="2" t="s">
        <v>174</v>
      </c>
      <c r="N1701" t="s">
        <v>3440</v>
      </c>
      <c r="O1701" s="3">
        <v>45306</v>
      </c>
      <c r="P1701" s="2">
        <f t="shared" ca="1" si="52"/>
        <v>16</v>
      </c>
      <c r="Q1701" s="2">
        <f t="shared" ca="1" si="53"/>
        <v>191</v>
      </c>
      <c r="R1701" s="9">
        <f ca="1">ROUNDUP(YEARFRAC(tSeniority_Bonus[[#This Row],[DOH]],TODAY())*12,0)</f>
        <v>192</v>
      </c>
      <c r="S1701" s="10">
        <f ca="1">ROUND(tSeniority_Bonus[[#This Row],[YearFrac]]*$S$2,0)</f>
        <v>14016</v>
      </c>
      <c r="T1701" s="10">
        <f ca="1">IF(tSeniority_Bonus[[#This Row],[YearFrac]]*$S$2&lt;$S$3,$S$3,IF(tSeniority_Bonus[[#This Row],[YearFrac]]*$S$2&gt;$S$4,$S$4,tSeniority_Bonus[[#This Row],[YearFrac]]*$S$2))</f>
        <v>14016</v>
      </c>
      <c r="U1701" s="10">
        <f ca="1">IF(tSeniority_Bonus[[#This Row],[YearFrac]]*$S$2&lt;$S$3,$S$3,tSeniority_Bonus[[#This Row],[YearFrac]]*$S$2)</f>
        <v>14016</v>
      </c>
    </row>
    <row r="1702" spans="1:21">
      <c r="A1702" s="2">
        <v>1716101</v>
      </c>
      <c r="B1702" s="2">
        <v>1694</v>
      </c>
      <c r="C1702" s="2">
        <v>1694</v>
      </c>
      <c r="D1702" s="2" t="s">
        <v>1931</v>
      </c>
      <c r="E1702" s="3">
        <v>39545</v>
      </c>
      <c r="F1702" s="2" t="s">
        <v>28</v>
      </c>
      <c r="G1702" s="2" t="s">
        <v>15</v>
      </c>
      <c r="H1702" s="3">
        <v>46029</v>
      </c>
      <c r="K1702" s="2" t="s">
        <v>65</v>
      </c>
      <c r="L1702" s="2" t="s">
        <v>174</v>
      </c>
      <c r="N1702" t="s">
        <v>3440</v>
      </c>
      <c r="O1702" s="3">
        <v>45306</v>
      </c>
      <c r="P1702" s="2">
        <f t="shared" ca="1" si="52"/>
        <v>16</v>
      </c>
      <c r="Q1702" s="2">
        <f t="shared" ca="1" si="53"/>
        <v>191</v>
      </c>
      <c r="R1702" s="9">
        <f ca="1">ROUNDUP(YEARFRAC(tSeniority_Bonus[[#This Row],[DOH]],TODAY())*12,0)</f>
        <v>192</v>
      </c>
      <c r="S1702" s="10">
        <f ca="1">ROUND(tSeniority_Bonus[[#This Row],[YearFrac]]*$S$2,0)</f>
        <v>14016</v>
      </c>
      <c r="T1702" s="10">
        <f ca="1">IF(tSeniority_Bonus[[#This Row],[YearFrac]]*$S$2&lt;$S$3,$S$3,IF(tSeniority_Bonus[[#This Row],[YearFrac]]*$S$2&gt;$S$4,$S$4,tSeniority_Bonus[[#This Row],[YearFrac]]*$S$2))</f>
        <v>14016</v>
      </c>
      <c r="U1702" s="10">
        <f ca="1">IF(tSeniority_Bonus[[#This Row],[YearFrac]]*$S$2&lt;$S$3,$S$3,tSeniority_Bonus[[#This Row],[YearFrac]]*$S$2)</f>
        <v>14016</v>
      </c>
    </row>
    <row r="1703" spans="1:21">
      <c r="A1703" s="2">
        <v>1716079</v>
      </c>
      <c r="B1703" s="2">
        <v>1695</v>
      </c>
      <c r="C1703" s="2">
        <v>1695</v>
      </c>
      <c r="D1703" s="2" t="s">
        <v>1932</v>
      </c>
      <c r="E1703" s="3">
        <v>39545</v>
      </c>
      <c r="F1703" s="2" t="s">
        <v>28</v>
      </c>
      <c r="G1703" s="2" t="s">
        <v>15</v>
      </c>
      <c r="H1703" s="3">
        <v>44228</v>
      </c>
      <c r="K1703" s="2" t="s">
        <v>63</v>
      </c>
      <c r="L1703" s="2" t="s">
        <v>22</v>
      </c>
      <c r="N1703" t="s">
        <v>3440</v>
      </c>
      <c r="O1703" s="3">
        <v>45306</v>
      </c>
      <c r="P1703" s="2">
        <f t="shared" ca="1" si="52"/>
        <v>16</v>
      </c>
      <c r="Q1703" s="2">
        <f t="shared" ca="1" si="53"/>
        <v>191</v>
      </c>
      <c r="R1703" s="9">
        <f ca="1">ROUNDUP(YEARFRAC(tSeniority_Bonus[[#This Row],[DOH]],TODAY())*12,0)</f>
        <v>192</v>
      </c>
      <c r="S1703" s="10">
        <f ca="1">ROUND(tSeniority_Bonus[[#This Row],[YearFrac]]*$S$2,0)</f>
        <v>14016</v>
      </c>
      <c r="T1703" s="10">
        <f ca="1">IF(tSeniority_Bonus[[#This Row],[YearFrac]]*$S$2&lt;$S$3,$S$3,IF(tSeniority_Bonus[[#This Row],[YearFrac]]*$S$2&gt;$S$4,$S$4,tSeniority_Bonus[[#This Row],[YearFrac]]*$S$2))</f>
        <v>14016</v>
      </c>
      <c r="U1703" s="10">
        <f ca="1">IF(tSeniority_Bonus[[#This Row],[YearFrac]]*$S$2&lt;$S$3,$S$3,tSeniority_Bonus[[#This Row],[YearFrac]]*$S$2)</f>
        <v>14016</v>
      </c>
    </row>
    <row r="1704" spans="1:21">
      <c r="A1704" s="2">
        <v>1716103</v>
      </c>
      <c r="B1704" s="2">
        <v>1696</v>
      </c>
      <c r="C1704" s="2">
        <v>1696</v>
      </c>
      <c r="D1704" s="2" t="s">
        <v>1933</v>
      </c>
      <c r="E1704" s="3">
        <v>39545</v>
      </c>
      <c r="F1704" s="2" t="s">
        <v>28</v>
      </c>
      <c r="G1704" s="2" t="s">
        <v>15</v>
      </c>
      <c r="H1704" s="3">
        <v>45414</v>
      </c>
      <c r="K1704" s="2" t="s">
        <v>16</v>
      </c>
      <c r="L1704" s="2" t="s">
        <v>92</v>
      </c>
      <c r="N1704" t="s">
        <v>3440</v>
      </c>
      <c r="O1704" s="3">
        <v>45306</v>
      </c>
      <c r="P1704" s="2">
        <f t="shared" ca="1" si="52"/>
        <v>16</v>
      </c>
      <c r="Q1704" s="2">
        <f t="shared" ca="1" si="53"/>
        <v>191</v>
      </c>
      <c r="R1704" s="9">
        <f ca="1">ROUNDUP(YEARFRAC(tSeniority_Bonus[[#This Row],[DOH]],TODAY())*12,0)</f>
        <v>192</v>
      </c>
      <c r="S1704" s="10">
        <f ca="1">ROUND(tSeniority_Bonus[[#This Row],[YearFrac]]*$S$2,0)</f>
        <v>14016</v>
      </c>
      <c r="T1704" s="10">
        <f ca="1">IF(tSeniority_Bonus[[#This Row],[YearFrac]]*$S$2&lt;$S$3,$S$3,IF(tSeniority_Bonus[[#This Row],[YearFrac]]*$S$2&gt;$S$4,$S$4,tSeniority_Bonus[[#This Row],[YearFrac]]*$S$2))</f>
        <v>14016</v>
      </c>
      <c r="U1704" s="10">
        <f ca="1">IF(tSeniority_Bonus[[#This Row],[YearFrac]]*$S$2&lt;$S$3,$S$3,tSeniority_Bonus[[#This Row],[YearFrac]]*$S$2)</f>
        <v>14016</v>
      </c>
    </row>
    <row r="1705" spans="1:21">
      <c r="A1705" s="2">
        <v>1716086</v>
      </c>
      <c r="B1705" s="2">
        <v>1697</v>
      </c>
      <c r="C1705" s="2">
        <v>1697</v>
      </c>
      <c r="D1705" s="2" t="s">
        <v>1934</v>
      </c>
      <c r="E1705" s="3">
        <v>39545</v>
      </c>
      <c r="F1705" s="2" t="s">
        <v>28</v>
      </c>
      <c r="G1705" s="2" t="s">
        <v>15</v>
      </c>
      <c r="H1705" s="3">
        <v>46029</v>
      </c>
      <c r="K1705" s="2" t="s">
        <v>193</v>
      </c>
      <c r="L1705" s="2" t="s">
        <v>432</v>
      </c>
      <c r="N1705" t="s">
        <v>3440</v>
      </c>
      <c r="O1705" s="3">
        <v>45306</v>
      </c>
      <c r="P1705" s="2">
        <f t="shared" ca="1" si="52"/>
        <v>16</v>
      </c>
      <c r="Q1705" s="2">
        <f t="shared" ca="1" si="53"/>
        <v>191</v>
      </c>
      <c r="R1705" s="9">
        <f ca="1">ROUNDUP(YEARFRAC(tSeniority_Bonus[[#This Row],[DOH]],TODAY())*12,0)</f>
        <v>192</v>
      </c>
      <c r="S1705" s="10">
        <f ca="1">ROUND(tSeniority_Bonus[[#This Row],[YearFrac]]*$S$2,0)</f>
        <v>14016</v>
      </c>
      <c r="T1705" s="10">
        <f ca="1">IF(tSeniority_Bonus[[#This Row],[YearFrac]]*$S$2&lt;$S$3,$S$3,IF(tSeniority_Bonus[[#This Row],[YearFrac]]*$S$2&gt;$S$4,$S$4,tSeniority_Bonus[[#This Row],[YearFrac]]*$S$2))</f>
        <v>14016</v>
      </c>
      <c r="U1705" s="10">
        <f ca="1">IF(tSeniority_Bonus[[#This Row],[YearFrac]]*$S$2&lt;$S$3,$S$3,tSeniority_Bonus[[#This Row],[YearFrac]]*$S$2)</f>
        <v>14016</v>
      </c>
    </row>
    <row r="1706" spans="1:21">
      <c r="A1706" s="2">
        <v>1716116</v>
      </c>
      <c r="B1706" s="2">
        <v>1698</v>
      </c>
      <c r="C1706" s="2">
        <v>1698</v>
      </c>
      <c r="D1706" s="2" t="s">
        <v>1935</v>
      </c>
      <c r="E1706" s="3">
        <v>39545</v>
      </c>
      <c r="F1706" s="2" t="s">
        <v>28</v>
      </c>
      <c r="G1706" s="2" t="s">
        <v>15</v>
      </c>
      <c r="H1706" s="3">
        <v>44038</v>
      </c>
      <c r="K1706" s="2" t="s">
        <v>52</v>
      </c>
      <c r="L1706" s="2" t="s">
        <v>46</v>
      </c>
      <c r="N1706" t="s">
        <v>3440</v>
      </c>
      <c r="O1706" s="3">
        <v>45306</v>
      </c>
      <c r="P1706" s="2">
        <f t="shared" ca="1" si="52"/>
        <v>16</v>
      </c>
      <c r="Q1706" s="2">
        <f t="shared" ca="1" si="53"/>
        <v>191</v>
      </c>
      <c r="R1706" s="9">
        <f ca="1">ROUNDUP(YEARFRAC(tSeniority_Bonus[[#This Row],[DOH]],TODAY())*12,0)</f>
        <v>192</v>
      </c>
      <c r="S1706" s="10">
        <f ca="1">ROUND(tSeniority_Bonus[[#This Row],[YearFrac]]*$S$2,0)</f>
        <v>14016</v>
      </c>
      <c r="T1706" s="10">
        <f ca="1">IF(tSeniority_Bonus[[#This Row],[YearFrac]]*$S$2&lt;$S$3,$S$3,IF(tSeniority_Bonus[[#This Row],[YearFrac]]*$S$2&gt;$S$4,$S$4,tSeniority_Bonus[[#This Row],[YearFrac]]*$S$2))</f>
        <v>14016</v>
      </c>
      <c r="U1706" s="10">
        <f ca="1">IF(tSeniority_Bonus[[#This Row],[YearFrac]]*$S$2&lt;$S$3,$S$3,tSeniority_Bonus[[#This Row],[YearFrac]]*$S$2)</f>
        <v>14016</v>
      </c>
    </row>
    <row r="1707" spans="1:21">
      <c r="A1707" s="2">
        <v>1716081</v>
      </c>
      <c r="B1707" s="2">
        <v>1699</v>
      </c>
      <c r="C1707" s="2">
        <v>1699</v>
      </c>
      <c r="D1707" s="2" t="s">
        <v>1936</v>
      </c>
      <c r="E1707" s="3">
        <v>39545</v>
      </c>
      <c r="F1707" s="2" t="s">
        <v>28</v>
      </c>
      <c r="G1707" s="2" t="s">
        <v>15</v>
      </c>
      <c r="H1707" s="3">
        <v>44061</v>
      </c>
      <c r="K1707" s="2" t="s">
        <v>52</v>
      </c>
      <c r="L1707" s="2" t="s">
        <v>164</v>
      </c>
      <c r="N1707" t="s">
        <v>3440</v>
      </c>
      <c r="O1707" s="3">
        <v>45306</v>
      </c>
      <c r="P1707" s="2">
        <f t="shared" ca="1" si="52"/>
        <v>16</v>
      </c>
      <c r="Q1707" s="2">
        <f t="shared" ca="1" si="53"/>
        <v>191</v>
      </c>
      <c r="R1707" s="9">
        <f ca="1">ROUNDUP(YEARFRAC(tSeniority_Bonus[[#This Row],[DOH]],TODAY())*12,0)</f>
        <v>192</v>
      </c>
      <c r="S1707" s="10">
        <f ca="1">ROUND(tSeniority_Bonus[[#This Row],[YearFrac]]*$S$2,0)</f>
        <v>14016</v>
      </c>
      <c r="T1707" s="10">
        <f ca="1">IF(tSeniority_Bonus[[#This Row],[YearFrac]]*$S$2&lt;$S$3,$S$3,IF(tSeniority_Bonus[[#This Row],[YearFrac]]*$S$2&gt;$S$4,$S$4,tSeniority_Bonus[[#This Row],[YearFrac]]*$S$2))</f>
        <v>14016</v>
      </c>
      <c r="U1707" s="10">
        <f ca="1">IF(tSeniority_Bonus[[#This Row],[YearFrac]]*$S$2&lt;$S$3,$S$3,tSeniority_Bonus[[#This Row],[YearFrac]]*$S$2)</f>
        <v>14016</v>
      </c>
    </row>
    <row r="1708" spans="1:21">
      <c r="A1708" s="2">
        <v>1716130</v>
      </c>
      <c r="B1708" s="2">
        <v>1700</v>
      </c>
      <c r="C1708" s="2">
        <v>1700</v>
      </c>
      <c r="D1708" s="2" t="s">
        <v>1937</v>
      </c>
      <c r="E1708" s="3">
        <v>39545</v>
      </c>
      <c r="F1708" s="2" t="s">
        <v>211</v>
      </c>
      <c r="G1708" s="2" t="s">
        <v>15</v>
      </c>
      <c r="H1708" s="3">
        <v>46189</v>
      </c>
      <c r="K1708" s="2" t="s">
        <v>427</v>
      </c>
      <c r="L1708" s="2" t="s">
        <v>75</v>
      </c>
      <c r="N1708" t="s">
        <v>3440</v>
      </c>
      <c r="O1708" s="3">
        <v>45306</v>
      </c>
      <c r="P1708" s="2">
        <f t="shared" ca="1" si="52"/>
        <v>16</v>
      </c>
      <c r="Q1708" s="2">
        <f t="shared" ca="1" si="53"/>
        <v>191</v>
      </c>
      <c r="R1708" s="9">
        <f ca="1">ROUNDUP(YEARFRAC(tSeniority_Bonus[[#This Row],[DOH]],TODAY())*12,0)</f>
        <v>192</v>
      </c>
      <c r="S1708" s="10">
        <f ca="1">ROUND(tSeniority_Bonus[[#This Row],[YearFrac]]*$S$2,0)</f>
        <v>14016</v>
      </c>
      <c r="T1708" s="10">
        <f ca="1">IF(tSeniority_Bonus[[#This Row],[YearFrac]]*$S$2&lt;$S$3,$S$3,IF(tSeniority_Bonus[[#This Row],[YearFrac]]*$S$2&gt;$S$4,$S$4,tSeniority_Bonus[[#This Row],[YearFrac]]*$S$2))</f>
        <v>14016</v>
      </c>
      <c r="U1708" s="10">
        <f ca="1">IF(tSeniority_Bonus[[#This Row],[YearFrac]]*$S$2&lt;$S$3,$S$3,tSeniority_Bonus[[#This Row],[YearFrac]]*$S$2)</f>
        <v>14016</v>
      </c>
    </row>
    <row r="1709" spans="1:21">
      <c r="A1709" s="2">
        <v>1722902</v>
      </c>
      <c r="B1709" s="2">
        <v>1701</v>
      </c>
      <c r="C1709" s="2">
        <v>1701</v>
      </c>
      <c r="D1709" s="2" t="s">
        <v>1938</v>
      </c>
      <c r="E1709" s="3">
        <v>39566</v>
      </c>
      <c r="F1709" s="2" t="s">
        <v>28</v>
      </c>
      <c r="G1709" s="2" t="s">
        <v>15</v>
      </c>
      <c r="H1709" s="3">
        <v>44038</v>
      </c>
      <c r="K1709" s="2" t="s">
        <v>135</v>
      </c>
      <c r="L1709" s="2" t="s">
        <v>166</v>
      </c>
      <c r="N1709" t="s">
        <v>3440</v>
      </c>
      <c r="O1709" s="3">
        <v>45306</v>
      </c>
      <c r="P1709" s="2">
        <f t="shared" ca="1" si="52"/>
        <v>16</v>
      </c>
      <c r="Q1709" s="2">
        <f t="shared" ca="1" si="53"/>
        <v>191</v>
      </c>
      <c r="R1709" s="9">
        <f ca="1">ROUNDUP(YEARFRAC(tSeniority_Bonus[[#This Row],[DOH]],TODAY())*12,0)</f>
        <v>192</v>
      </c>
      <c r="S1709" s="10">
        <f ca="1">ROUND(tSeniority_Bonus[[#This Row],[YearFrac]]*$S$2,0)</f>
        <v>14016</v>
      </c>
      <c r="T1709" s="10">
        <f ca="1">IF(tSeniority_Bonus[[#This Row],[YearFrac]]*$S$2&lt;$S$3,$S$3,IF(tSeniority_Bonus[[#This Row],[YearFrac]]*$S$2&gt;$S$4,$S$4,tSeniority_Bonus[[#This Row],[YearFrac]]*$S$2))</f>
        <v>14016</v>
      </c>
      <c r="U1709" s="10">
        <f ca="1">IF(tSeniority_Bonus[[#This Row],[YearFrac]]*$S$2&lt;$S$3,$S$3,tSeniority_Bonus[[#This Row],[YearFrac]]*$S$2)</f>
        <v>14016</v>
      </c>
    </row>
    <row r="1710" spans="1:21">
      <c r="A1710" s="2">
        <v>1722901</v>
      </c>
      <c r="B1710" s="2">
        <v>1702</v>
      </c>
      <c r="C1710" s="2">
        <v>1702</v>
      </c>
      <c r="D1710" s="2" t="s">
        <v>1939</v>
      </c>
      <c r="E1710" s="3">
        <v>39566</v>
      </c>
      <c r="F1710" s="2" t="s">
        <v>322</v>
      </c>
      <c r="G1710" s="2" t="s">
        <v>15</v>
      </c>
      <c r="H1710" s="3">
        <v>46029</v>
      </c>
      <c r="K1710" s="2" t="s">
        <v>52</v>
      </c>
      <c r="L1710" s="2" t="s">
        <v>597</v>
      </c>
      <c r="N1710" t="s">
        <v>3440</v>
      </c>
      <c r="O1710" s="3">
        <v>45306</v>
      </c>
      <c r="P1710" s="2">
        <f t="shared" ca="1" si="52"/>
        <v>16</v>
      </c>
      <c r="Q1710" s="2">
        <f t="shared" ca="1" si="53"/>
        <v>191</v>
      </c>
      <c r="R1710" s="9">
        <f ca="1">ROUNDUP(YEARFRAC(tSeniority_Bonus[[#This Row],[DOH]],TODAY())*12,0)</f>
        <v>192</v>
      </c>
      <c r="S1710" s="10">
        <f ca="1">ROUND(tSeniority_Bonus[[#This Row],[YearFrac]]*$S$2,0)</f>
        <v>14016</v>
      </c>
      <c r="T1710" s="10">
        <f ca="1">IF(tSeniority_Bonus[[#This Row],[YearFrac]]*$S$2&lt;$S$3,$S$3,IF(tSeniority_Bonus[[#This Row],[YearFrac]]*$S$2&gt;$S$4,$S$4,tSeniority_Bonus[[#This Row],[YearFrac]]*$S$2))</f>
        <v>14016</v>
      </c>
      <c r="U1710" s="10">
        <f ca="1">IF(tSeniority_Bonus[[#This Row],[YearFrac]]*$S$2&lt;$S$3,$S$3,tSeniority_Bonus[[#This Row],[YearFrac]]*$S$2)</f>
        <v>14016</v>
      </c>
    </row>
    <row r="1711" spans="1:21">
      <c r="A1711" s="2">
        <v>1722896</v>
      </c>
      <c r="B1711" s="2">
        <v>1703</v>
      </c>
      <c r="C1711" s="2">
        <v>1703</v>
      </c>
      <c r="D1711" s="2" t="s">
        <v>1940</v>
      </c>
      <c r="E1711" s="3">
        <v>39566</v>
      </c>
      <c r="F1711" s="2" t="s">
        <v>211</v>
      </c>
      <c r="G1711" s="2" t="s">
        <v>15</v>
      </c>
      <c r="H1711" s="3">
        <v>46063</v>
      </c>
      <c r="K1711" s="2" t="s">
        <v>65</v>
      </c>
      <c r="L1711" s="2" t="s">
        <v>36</v>
      </c>
      <c r="N1711" t="s">
        <v>3440</v>
      </c>
      <c r="O1711" s="3">
        <v>45306</v>
      </c>
      <c r="P1711" s="2">
        <f t="shared" ca="1" si="52"/>
        <v>16</v>
      </c>
      <c r="Q1711" s="2">
        <f t="shared" ca="1" si="53"/>
        <v>191</v>
      </c>
      <c r="R1711" s="9">
        <f ca="1">ROUNDUP(YEARFRAC(tSeniority_Bonus[[#This Row],[DOH]],TODAY())*12,0)</f>
        <v>192</v>
      </c>
      <c r="S1711" s="10">
        <f ca="1">ROUND(tSeniority_Bonus[[#This Row],[YearFrac]]*$S$2,0)</f>
        <v>14016</v>
      </c>
      <c r="T1711" s="10">
        <f ca="1">IF(tSeniority_Bonus[[#This Row],[YearFrac]]*$S$2&lt;$S$3,$S$3,IF(tSeniority_Bonus[[#This Row],[YearFrac]]*$S$2&gt;$S$4,$S$4,tSeniority_Bonus[[#This Row],[YearFrac]]*$S$2))</f>
        <v>14016</v>
      </c>
      <c r="U1711" s="10">
        <f ca="1">IF(tSeniority_Bonus[[#This Row],[YearFrac]]*$S$2&lt;$S$3,$S$3,tSeniority_Bonus[[#This Row],[YearFrac]]*$S$2)</f>
        <v>14016</v>
      </c>
    </row>
    <row r="1712" spans="1:21">
      <c r="A1712" s="2">
        <v>1728504</v>
      </c>
      <c r="B1712" s="2">
        <v>1704</v>
      </c>
      <c r="C1712" s="2">
        <v>1704</v>
      </c>
      <c r="D1712" s="2" t="s">
        <v>1941</v>
      </c>
      <c r="E1712" s="3">
        <v>39580</v>
      </c>
      <c r="F1712" s="2" t="s">
        <v>211</v>
      </c>
      <c r="G1712" s="2" t="s">
        <v>15</v>
      </c>
      <c r="H1712" s="3">
        <v>46029</v>
      </c>
      <c r="K1712" s="2" t="s">
        <v>147</v>
      </c>
      <c r="L1712" s="2" t="s">
        <v>296</v>
      </c>
      <c r="N1712" t="s">
        <v>3440</v>
      </c>
      <c r="O1712" s="3">
        <v>45306</v>
      </c>
      <c r="P1712" s="2">
        <f t="shared" ca="1" si="52"/>
        <v>16</v>
      </c>
      <c r="Q1712" s="2">
        <f t="shared" ca="1" si="53"/>
        <v>190</v>
      </c>
      <c r="R1712" s="9">
        <f ca="1">ROUNDUP(YEARFRAC(tSeniority_Bonus[[#This Row],[DOH]],TODAY())*12,0)</f>
        <v>191</v>
      </c>
      <c r="S1712" s="10">
        <f ca="1">ROUND(tSeniority_Bonus[[#This Row],[YearFrac]]*$S$2,0)</f>
        <v>13943</v>
      </c>
      <c r="T1712" s="10">
        <f ca="1">IF(tSeniority_Bonus[[#This Row],[YearFrac]]*$S$2&lt;$S$3,$S$3,IF(tSeniority_Bonus[[#This Row],[YearFrac]]*$S$2&gt;$S$4,$S$4,tSeniority_Bonus[[#This Row],[YearFrac]]*$S$2))</f>
        <v>13943</v>
      </c>
      <c r="U1712" s="10">
        <f ca="1">IF(tSeniority_Bonus[[#This Row],[YearFrac]]*$S$2&lt;$S$3,$S$3,tSeniority_Bonus[[#This Row],[YearFrac]]*$S$2)</f>
        <v>13943</v>
      </c>
    </row>
    <row r="1713" spans="1:21">
      <c r="A1713" s="2">
        <v>1728501</v>
      </c>
      <c r="B1713" s="2">
        <v>1705</v>
      </c>
      <c r="C1713" s="2">
        <v>1705</v>
      </c>
      <c r="D1713" s="2" t="s">
        <v>1942</v>
      </c>
      <c r="E1713" s="3">
        <v>39580</v>
      </c>
      <c r="F1713" s="2" t="s">
        <v>28</v>
      </c>
      <c r="G1713" s="2" t="s">
        <v>638</v>
      </c>
      <c r="H1713" s="3">
        <v>44124</v>
      </c>
      <c r="K1713" s="2" t="s">
        <v>21</v>
      </c>
      <c r="L1713" s="2" t="s">
        <v>116</v>
      </c>
      <c r="N1713" t="s">
        <v>3440</v>
      </c>
      <c r="O1713" s="3">
        <v>45306</v>
      </c>
      <c r="P1713" s="2">
        <f t="shared" ca="1" si="52"/>
        <v>16</v>
      </c>
      <c r="Q1713" s="2">
        <f t="shared" ca="1" si="53"/>
        <v>190</v>
      </c>
      <c r="R1713" s="9">
        <f ca="1">ROUNDUP(YEARFRAC(tSeniority_Bonus[[#This Row],[DOH]],TODAY())*12,0)</f>
        <v>191</v>
      </c>
      <c r="S1713" s="10">
        <f ca="1">ROUND(tSeniority_Bonus[[#This Row],[YearFrac]]*$S$2,0)</f>
        <v>13943</v>
      </c>
      <c r="T1713" s="10">
        <f ca="1">IF(tSeniority_Bonus[[#This Row],[YearFrac]]*$S$2&lt;$S$3,$S$3,IF(tSeniority_Bonus[[#This Row],[YearFrac]]*$S$2&gt;$S$4,$S$4,tSeniority_Bonus[[#This Row],[YearFrac]]*$S$2))</f>
        <v>13943</v>
      </c>
      <c r="U1713" s="10">
        <f ca="1">IF(tSeniority_Bonus[[#This Row],[YearFrac]]*$S$2&lt;$S$3,$S$3,tSeniority_Bonus[[#This Row],[YearFrac]]*$S$2)</f>
        <v>13943</v>
      </c>
    </row>
    <row r="1714" spans="1:21">
      <c r="A1714" s="2">
        <v>1728493</v>
      </c>
      <c r="B1714" s="2">
        <v>1706</v>
      </c>
      <c r="C1714" s="2">
        <v>1706</v>
      </c>
      <c r="D1714" s="2" t="s">
        <v>1943</v>
      </c>
      <c r="E1714" s="3">
        <v>39580</v>
      </c>
      <c r="F1714" s="2" t="s">
        <v>211</v>
      </c>
      <c r="G1714" s="2" t="s">
        <v>638</v>
      </c>
      <c r="H1714" s="3"/>
      <c r="K1714" s="2" t="s">
        <v>45</v>
      </c>
      <c r="L1714" s="2" t="s">
        <v>191</v>
      </c>
      <c r="N1714" t="s">
        <v>3440</v>
      </c>
      <c r="O1714" s="3">
        <v>45306</v>
      </c>
      <c r="P1714" s="2">
        <f t="shared" ca="1" si="52"/>
        <v>16</v>
      </c>
      <c r="Q1714" s="2">
        <f t="shared" ca="1" si="53"/>
        <v>190</v>
      </c>
      <c r="R1714" s="9">
        <f ca="1">ROUNDUP(YEARFRAC(tSeniority_Bonus[[#This Row],[DOH]],TODAY())*12,0)</f>
        <v>191</v>
      </c>
      <c r="S1714" s="10">
        <f ca="1">ROUND(tSeniority_Bonus[[#This Row],[YearFrac]]*$S$2,0)</f>
        <v>13943</v>
      </c>
      <c r="T1714" s="10">
        <f ca="1">IF(tSeniority_Bonus[[#This Row],[YearFrac]]*$S$2&lt;$S$3,$S$3,IF(tSeniority_Bonus[[#This Row],[YearFrac]]*$S$2&gt;$S$4,$S$4,tSeniority_Bonus[[#This Row],[YearFrac]]*$S$2))</f>
        <v>13943</v>
      </c>
      <c r="U1714" s="10">
        <f ca="1">IF(tSeniority_Bonus[[#This Row],[YearFrac]]*$S$2&lt;$S$3,$S$3,tSeniority_Bonus[[#This Row],[YearFrac]]*$S$2)</f>
        <v>13943</v>
      </c>
    </row>
    <row r="1715" spans="1:21">
      <c r="A1715" s="2">
        <v>1728503</v>
      </c>
      <c r="B1715" s="2">
        <v>1707</v>
      </c>
      <c r="C1715" s="2">
        <v>1707</v>
      </c>
      <c r="D1715" s="2" t="s">
        <v>1944</v>
      </c>
      <c r="E1715" s="3">
        <v>39580</v>
      </c>
      <c r="F1715" s="2" t="s">
        <v>211</v>
      </c>
      <c r="G1715" s="2" t="s">
        <v>15</v>
      </c>
      <c r="H1715" s="3"/>
      <c r="K1715" s="2" t="s">
        <v>135</v>
      </c>
      <c r="L1715" s="2" t="s">
        <v>378</v>
      </c>
      <c r="N1715" t="s">
        <v>3440</v>
      </c>
      <c r="O1715" s="3">
        <v>45306</v>
      </c>
      <c r="P1715" s="2">
        <f t="shared" ca="1" si="52"/>
        <v>16</v>
      </c>
      <c r="Q1715" s="2">
        <f t="shared" ca="1" si="53"/>
        <v>190</v>
      </c>
      <c r="R1715" s="9">
        <f ca="1">ROUNDUP(YEARFRAC(tSeniority_Bonus[[#This Row],[DOH]],TODAY())*12,0)</f>
        <v>191</v>
      </c>
      <c r="S1715" s="10">
        <f ca="1">ROUND(tSeniority_Bonus[[#This Row],[YearFrac]]*$S$2,0)</f>
        <v>13943</v>
      </c>
      <c r="T1715" s="10">
        <f ca="1">IF(tSeniority_Bonus[[#This Row],[YearFrac]]*$S$2&lt;$S$3,$S$3,IF(tSeniority_Bonus[[#This Row],[YearFrac]]*$S$2&gt;$S$4,$S$4,tSeniority_Bonus[[#This Row],[YearFrac]]*$S$2))</f>
        <v>13943</v>
      </c>
      <c r="U1715" s="10">
        <f ca="1">IF(tSeniority_Bonus[[#This Row],[YearFrac]]*$S$2&lt;$S$3,$S$3,tSeniority_Bonus[[#This Row],[YearFrac]]*$S$2)</f>
        <v>13943</v>
      </c>
    </row>
    <row r="1716" spans="1:21">
      <c r="A1716" s="2">
        <v>1728486</v>
      </c>
      <c r="B1716" s="2">
        <v>1708</v>
      </c>
      <c r="C1716" s="2">
        <v>1708</v>
      </c>
      <c r="D1716" s="2" t="s">
        <v>1945</v>
      </c>
      <c r="E1716" s="3">
        <v>39580</v>
      </c>
      <c r="F1716" s="2" t="s">
        <v>211</v>
      </c>
      <c r="G1716" s="2" t="s">
        <v>15</v>
      </c>
      <c r="H1716" s="3">
        <v>46122</v>
      </c>
      <c r="K1716" s="2" t="s">
        <v>80</v>
      </c>
      <c r="L1716" s="2" t="s">
        <v>605</v>
      </c>
      <c r="N1716" t="s">
        <v>3440</v>
      </c>
      <c r="O1716" s="3">
        <v>45306</v>
      </c>
      <c r="P1716" s="2">
        <f t="shared" ca="1" si="52"/>
        <v>16</v>
      </c>
      <c r="Q1716" s="2">
        <f t="shared" ca="1" si="53"/>
        <v>190</v>
      </c>
      <c r="R1716" s="9">
        <f ca="1">ROUNDUP(YEARFRAC(tSeniority_Bonus[[#This Row],[DOH]],TODAY())*12,0)</f>
        <v>191</v>
      </c>
      <c r="S1716" s="10">
        <f ca="1">ROUND(tSeniority_Bonus[[#This Row],[YearFrac]]*$S$2,0)</f>
        <v>13943</v>
      </c>
      <c r="T1716" s="10">
        <f ca="1">IF(tSeniority_Bonus[[#This Row],[YearFrac]]*$S$2&lt;$S$3,$S$3,IF(tSeniority_Bonus[[#This Row],[YearFrac]]*$S$2&gt;$S$4,$S$4,tSeniority_Bonus[[#This Row],[YearFrac]]*$S$2))</f>
        <v>13943</v>
      </c>
      <c r="U1716" s="10">
        <f ca="1">IF(tSeniority_Bonus[[#This Row],[YearFrac]]*$S$2&lt;$S$3,$S$3,tSeniority_Bonus[[#This Row],[YearFrac]]*$S$2)</f>
        <v>13943</v>
      </c>
    </row>
    <row r="1717" spans="1:21">
      <c r="A1717" s="2">
        <v>1730889</v>
      </c>
      <c r="B1717" s="2">
        <v>1709</v>
      </c>
      <c r="C1717" s="2">
        <v>1709</v>
      </c>
      <c r="D1717" s="2" t="s">
        <v>1946</v>
      </c>
      <c r="E1717" s="3">
        <v>39587</v>
      </c>
      <c r="F1717" s="2" t="s">
        <v>211</v>
      </c>
      <c r="G1717" s="2" t="s">
        <v>15</v>
      </c>
      <c r="H1717" s="3">
        <v>46029</v>
      </c>
      <c r="K1717" s="2" t="s">
        <v>135</v>
      </c>
      <c r="L1717" s="2" t="s">
        <v>1067</v>
      </c>
      <c r="N1717" t="s">
        <v>3440</v>
      </c>
      <c r="O1717" s="3">
        <v>45306</v>
      </c>
      <c r="P1717" s="2">
        <f t="shared" ca="1" si="52"/>
        <v>16</v>
      </c>
      <c r="Q1717" s="2">
        <f t="shared" ca="1" si="53"/>
        <v>190</v>
      </c>
      <c r="R1717" s="9">
        <f ca="1">ROUNDUP(YEARFRAC(tSeniority_Bonus[[#This Row],[DOH]],TODAY())*12,0)</f>
        <v>191</v>
      </c>
      <c r="S1717" s="10">
        <f ca="1">ROUND(tSeniority_Bonus[[#This Row],[YearFrac]]*$S$2,0)</f>
        <v>13943</v>
      </c>
      <c r="T1717" s="10">
        <f ca="1">IF(tSeniority_Bonus[[#This Row],[YearFrac]]*$S$2&lt;$S$3,$S$3,IF(tSeniority_Bonus[[#This Row],[YearFrac]]*$S$2&gt;$S$4,$S$4,tSeniority_Bonus[[#This Row],[YearFrac]]*$S$2))</f>
        <v>13943</v>
      </c>
      <c r="U1717" s="10">
        <f ca="1">IF(tSeniority_Bonus[[#This Row],[YearFrac]]*$S$2&lt;$S$3,$S$3,tSeniority_Bonus[[#This Row],[YearFrac]]*$S$2)</f>
        <v>13943</v>
      </c>
    </row>
    <row r="1718" spans="1:21">
      <c r="A1718" s="2">
        <v>1730884</v>
      </c>
      <c r="B1718" s="2">
        <v>1710</v>
      </c>
      <c r="C1718" s="2">
        <v>1710</v>
      </c>
      <c r="D1718" s="2" t="s">
        <v>1947</v>
      </c>
      <c r="E1718" s="3">
        <v>39587</v>
      </c>
      <c r="F1718" s="2" t="s">
        <v>211</v>
      </c>
      <c r="G1718" s="2" t="s">
        <v>15</v>
      </c>
      <c r="H1718" s="3">
        <v>46029</v>
      </c>
      <c r="K1718" s="2" t="s">
        <v>135</v>
      </c>
      <c r="L1718" s="2" t="s">
        <v>107</v>
      </c>
      <c r="N1718" t="s">
        <v>3440</v>
      </c>
      <c r="O1718" s="3">
        <v>45306</v>
      </c>
      <c r="P1718" s="2">
        <f t="shared" ca="1" si="52"/>
        <v>16</v>
      </c>
      <c r="Q1718" s="2">
        <f t="shared" ca="1" si="53"/>
        <v>190</v>
      </c>
      <c r="R1718" s="9">
        <f ca="1">ROUNDUP(YEARFRAC(tSeniority_Bonus[[#This Row],[DOH]],TODAY())*12,0)</f>
        <v>191</v>
      </c>
      <c r="S1718" s="10">
        <f ca="1">ROUND(tSeniority_Bonus[[#This Row],[YearFrac]]*$S$2,0)</f>
        <v>13943</v>
      </c>
      <c r="T1718" s="10">
        <f ca="1">IF(tSeniority_Bonus[[#This Row],[YearFrac]]*$S$2&lt;$S$3,$S$3,IF(tSeniority_Bonus[[#This Row],[YearFrac]]*$S$2&gt;$S$4,$S$4,tSeniority_Bonus[[#This Row],[YearFrac]]*$S$2))</f>
        <v>13943</v>
      </c>
      <c r="U1718" s="10">
        <f ca="1">IF(tSeniority_Bonus[[#This Row],[YearFrac]]*$S$2&lt;$S$3,$S$3,tSeniority_Bonus[[#This Row],[YearFrac]]*$S$2)</f>
        <v>13943</v>
      </c>
    </row>
    <row r="1719" spans="1:21">
      <c r="A1719" s="2">
        <v>1730906</v>
      </c>
      <c r="B1719" s="2">
        <v>1711</v>
      </c>
      <c r="C1719" s="2">
        <v>1711</v>
      </c>
      <c r="D1719" s="2" t="s">
        <v>1948</v>
      </c>
      <c r="E1719" s="3">
        <v>39587</v>
      </c>
      <c r="F1719" s="2" t="s">
        <v>211</v>
      </c>
      <c r="G1719" s="2" t="s">
        <v>15</v>
      </c>
      <c r="H1719" s="3">
        <v>46029</v>
      </c>
      <c r="K1719" s="2" t="s">
        <v>54</v>
      </c>
      <c r="L1719" s="2" t="s">
        <v>58</v>
      </c>
      <c r="N1719" t="s">
        <v>3440</v>
      </c>
      <c r="O1719" s="3">
        <v>45306</v>
      </c>
      <c r="P1719" s="2">
        <f t="shared" ca="1" si="52"/>
        <v>16</v>
      </c>
      <c r="Q1719" s="2">
        <f t="shared" ca="1" si="53"/>
        <v>190</v>
      </c>
      <c r="R1719" s="9">
        <f ca="1">ROUNDUP(YEARFRAC(tSeniority_Bonus[[#This Row],[DOH]],TODAY())*12,0)</f>
        <v>191</v>
      </c>
      <c r="S1719" s="10">
        <f ca="1">ROUND(tSeniority_Bonus[[#This Row],[YearFrac]]*$S$2,0)</f>
        <v>13943</v>
      </c>
      <c r="T1719" s="10">
        <f ca="1">IF(tSeniority_Bonus[[#This Row],[YearFrac]]*$S$2&lt;$S$3,$S$3,IF(tSeniority_Bonus[[#This Row],[YearFrac]]*$S$2&gt;$S$4,$S$4,tSeniority_Bonus[[#This Row],[YearFrac]]*$S$2))</f>
        <v>13943</v>
      </c>
      <c r="U1719" s="10">
        <f ca="1">IF(tSeniority_Bonus[[#This Row],[YearFrac]]*$S$2&lt;$S$3,$S$3,tSeniority_Bonus[[#This Row],[YearFrac]]*$S$2)</f>
        <v>13943</v>
      </c>
    </row>
    <row r="1720" spans="1:21">
      <c r="A1720" s="2">
        <v>1730905</v>
      </c>
      <c r="B1720" s="2">
        <v>1712</v>
      </c>
      <c r="C1720" s="2">
        <v>1712</v>
      </c>
      <c r="D1720" s="2" t="s">
        <v>1949</v>
      </c>
      <c r="E1720" s="3">
        <v>39587</v>
      </c>
      <c r="F1720" s="2" t="s">
        <v>28</v>
      </c>
      <c r="G1720" s="2" t="s">
        <v>15</v>
      </c>
      <c r="H1720" s="3">
        <v>44038</v>
      </c>
      <c r="K1720" s="2" t="s">
        <v>38</v>
      </c>
      <c r="L1720" s="2" t="s">
        <v>174</v>
      </c>
      <c r="N1720" t="s">
        <v>3440</v>
      </c>
      <c r="O1720" s="3">
        <v>45306</v>
      </c>
      <c r="P1720" s="2">
        <f t="shared" ca="1" si="52"/>
        <v>16</v>
      </c>
      <c r="Q1720" s="2">
        <f t="shared" ca="1" si="53"/>
        <v>190</v>
      </c>
      <c r="R1720" s="9">
        <f ca="1">ROUNDUP(YEARFRAC(tSeniority_Bonus[[#This Row],[DOH]],TODAY())*12,0)</f>
        <v>191</v>
      </c>
      <c r="S1720" s="10">
        <f ca="1">ROUND(tSeniority_Bonus[[#This Row],[YearFrac]]*$S$2,0)</f>
        <v>13943</v>
      </c>
      <c r="T1720" s="10">
        <f ca="1">IF(tSeniority_Bonus[[#This Row],[YearFrac]]*$S$2&lt;$S$3,$S$3,IF(tSeniority_Bonus[[#This Row],[YearFrac]]*$S$2&gt;$S$4,$S$4,tSeniority_Bonus[[#This Row],[YearFrac]]*$S$2))</f>
        <v>13943</v>
      </c>
      <c r="U1720" s="10">
        <f ca="1">IF(tSeniority_Bonus[[#This Row],[YearFrac]]*$S$2&lt;$S$3,$S$3,tSeniority_Bonus[[#This Row],[YearFrac]]*$S$2)</f>
        <v>13943</v>
      </c>
    </row>
    <row r="1721" spans="1:21">
      <c r="A1721" s="2">
        <v>1730901</v>
      </c>
      <c r="B1721" s="2">
        <v>1713</v>
      </c>
      <c r="C1721" s="2">
        <v>1713</v>
      </c>
      <c r="D1721" s="2" t="s">
        <v>1950</v>
      </c>
      <c r="E1721" s="3">
        <v>39587</v>
      </c>
      <c r="F1721" s="2" t="s">
        <v>31</v>
      </c>
      <c r="G1721" s="2" t="s">
        <v>638</v>
      </c>
      <c r="H1721" s="3">
        <v>44936</v>
      </c>
      <c r="J1721" s="2" t="s">
        <v>1951</v>
      </c>
      <c r="K1721" s="2" t="s">
        <v>38</v>
      </c>
      <c r="L1721" s="2" t="s">
        <v>764</v>
      </c>
      <c r="N1721" t="s">
        <v>3440</v>
      </c>
      <c r="O1721" s="3">
        <v>45306</v>
      </c>
      <c r="P1721" s="2">
        <f t="shared" ca="1" si="52"/>
        <v>16</v>
      </c>
      <c r="Q1721" s="2">
        <f t="shared" ca="1" si="53"/>
        <v>190</v>
      </c>
      <c r="R1721" s="9">
        <f ca="1">ROUNDUP(YEARFRAC(tSeniority_Bonus[[#This Row],[DOH]],TODAY())*12,0)</f>
        <v>191</v>
      </c>
      <c r="S1721" s="10">
        <f ca="1">ROUND(tSeniority_Bonus[[#This Row],[YearFrac]]*$S$2,0)</f>
        <v>13943</v>
      </c>
      <c r="T1721" s="10">
        <f ca="1">IF(tSeniority_Bonus[[#This Row],[YearFrac]]*$S$2&lt;$S$3,$S$3,IF(tSeniority_Bonus[[#This Row],[YearFrac]]*$S$2&gt;$S$4,$S$4,tSeniority_Bonus[[#This Row],[YearFrac]]*$S$2))</f>
        <v>13943</v>
      </c>
      <c r="U1721" s="10">
        <f ca="1">IF(tSeniority_Bonus[[#This Row],[YearFrac]]*$S$2&lt;$S$3,$S$3,tSeniority_Bonus[[#This Row],[YearFrac]]*$S$2)</f>
        <v>13943</v>
      </c>
    </row>
    <row r="1722" spans="1:21">
      <c r="A1722" s="2">
        <v>1739776</v>
      </c>
      <c r="B1722" s="2">
        <v>1714</v>
      </c>
      <c r="C1722" s="2">
        <v>1714</v>
      </c>
      <c r="D1722" s="2" t="s">
        <v>1952</v>
      </c>
      <c r="E1722" s="3">
        <v>39615</v>
      </c>
      <c r="F1722" s="2" t="s">
        <v>28</v>
      </c>
      <c r="G1722" s="2" t="s">
        <v>15</v>
      </c>
      <c r="H1722" s="3">
        <v>46794</v>
      </c>
      <c r="K1722" s="2" t="s">
        <v>126</v>
      </c>
      <c r="L1722" s="2" t="s">
        <v>1910</v>
      </c>
      <c r="N1722" t="s">
        <v>3440</v>
      </c>
      <c r="O1722" s="3">
        <v>45306</v>
      </c>
      <c r="P1722" s="2">
        <f t="shared" ca="1" si="52"/>
        <v>16</v>
      </c>
      <c r="Q1722" s="2">
        <f t="shared" ca="1" si="53"/>
        <v>189</v>
      </c>
      <c r="R1722" s="9">
        <f ca="1">ROUNDUP(YEARFRAC(tSeniority_Bonus[[#This Row],[DOH]],TODAY())*12,0)</f>
        <v>190</v>
      </c>
      <c r="S1722" s="10">
        <f ca="1">ROUND(tSeniority_Bonus[[#This Row],[YearFrac]]*$S$2,0)</f>
        <v>13870</v>
      </c>
      <c r="T1722" s="10">
        <f ca="1">IF(tSeniority_Bonus[[#This Row],[YearFrac]]*$S$2&lt;$S$3,$S$3,IF(tSeniority_Bonus[[#This Row],[YearFrac]]*$S$2&gt;$S$4,$S$4,tSeniority_Bonus[[#This Row],[YearFrac]]*$S$2))</f>
        <v>13870</v>
      </c>
      <c r="U1722" s="10">
        <f ca="1">IF(tSeniority_Bonus[[#This Row],[YearFrac]]*$S$2&lt;$S$3,$S$3,tSeniority_Bonus[[#This Row],[YearFrac]]*$S$2)</f>
        <v>13870</v>
      </c>
    </row>
    <row r="1723" spans="1:21">
      <c r="A1723" s="2">
        <v>1739809</v>
      </c>
      <c r="B1723" s="2">
        <v>1715</v>
      </c>
      <c r="C1723" s="2">
        <v>1715</v>
      </c>
      <c r="D1723" s="2" t="s">
        <v>1953</v>
      </c>
      <c r="E1723" s="3">
        <v>39615</v>
      </c>
      <c r="F1723" s="2" t="s">
        <v>322</v>
      </c>
      <c r="G1723" s="2" t="s">
        <v>15</v>
      </c>
      <c r="H1723" s="3">
        <v>46063</v>
      </c>
      <c r="K1723" s="2" t="s">
        <v>65</v>
      </c>
      <c r="L1723" s="2" t="s">
        <v>26</v>
      </c>
      <c r="N1723" t="s">
        <v>3440</v>
      </c>
      <c r="O1723" s="3">
        <v>45306</v>
      </c>
      <c r="P1723" s="2">
        <f t="shared" ca="1" si="52"/>
        <v>16</v>
      </c>
      <c r="Q1723" s="2">
        <f t="shared" ca="1" si="53"/>
        <v>189</v>
      </c>
      <c r="R1723" s="9">
        <f ca="1">ROUNDUP(YEARFRAC(tSeniority_Bonus[[#This Row],[DOH]],TODAY())*12,0)</f>
        <v>190</v>
      </c>
      <c r="S1723" s="10">
        <f ca="1">ROUND(tSeniority_Bonus[[#This Row],[YearFrac]]*$S$2,0)</f>
        <v>13870</v>
      </c>
      <c r="T1723" s="10">
        <f ca="1">IF(tSeniority_Bonus[[#This Row],[YearFrac]]*$S$2&lt;$S$3,$S$3,IF(tSeniority_Bonus[[#This Row],[YearFrac]]*$S$2&gt;$S$4,$S$4,tSeniority_Bonus[[#This Row],[YearFrac]]*$S$2))</f>
        <v>13870</v>
      </c>
      <c r="U1723" s="10">
        <f ca="1">IF(tSeniority_Bonus[[#This Row],[YearFrac]]*$S$2&lt;$S$3,$S$3,tSeniority_Bonus[[#This Row],[YearFrac]]*$S$2)</f>
        <v>13870</v>
      </c>
    </row>
    <row r="1724" spans="1:21">
      <c r="A1724" s="2">
        <v>1739817</v>
      </c>
      <c r="B1724" s="2">
        <v>1716</v>
      </c>
      <c r="C1724" s="2">
        <v>1716</v>
      </c>
      <c r="D1724" s="2" t="s">
        <v>1954</v>
      </c>
      <c r="E1724" s="3">
        <v>39615</v>
      </c>
      <c r="F1724" s="2" t="s">
        <v>211</v>
      </c>
      <c r="G1724" s="2" t="s">
        <v>15</v>
      </c>
      <c r="H1724" s="3">
        <v>46665</v>
      </c>
      <c r="K1724" s="2" t="s">
        <v>63</v>
      </c>
      <c r="L1724" s="2" t="s">
        <v>990</v>
      </c>
      <c r="N1724" t="s">
        <v>3440</v>
      </c>
      <c r="O1724" s="3">
        <v>45306</v>
      </c>
      <c r="P1724" s="2">
        <f t="shared" ca="1" si="52"/>
        <v>16</v>
      </c>
      <c r="Q1724" s="2">
        <f t="shared" ca="1" si="53"/>
        <v>189</v>
      </c>
      <c r="R1724" s="9">
        <f ca="1">ROUNDUP(YEARFRAC(tSeniority_Bonus[[#This Row],[DOH]],TODAY())*12,0)</f>
        <v>190</v>
      </c>
      <c r="S1724" s="10">
        <f ca="1">ROUND(tSeniority_Bonus[[#This Row],[YearFrac]]*$S$2,0)</f>
        <v>13870</v>
      </c>
      <c r="T1724" s="10">
        <f ca="1">IF(tSeniority_Bonus[[#This Row],[YearFrac]]*$S$2&lt;$S$3,$S$3,IF(tSeniority_Bonus[[#This Row],[YearFrac]]*$S$2&gt;$S$4,$S$4,tSeniority_Bonus[[#This Row],[YearFrac]]*$S$2))</f>
        <v>13870</v>
      </c>
      <c r="U1724" s="10">
        <f ca="1">IF(tSeniority_Bonus[[#This Row],[YearFrac]]*$S$2&lt;$S$3,$S$3,tSeniority_Bonus[[#This Row],[YearFrac]]*$S$2)</f>
        <v>13870</v>
      </c>
    </row>
    <row r="1725" spans="1:21">
      <c r="A1725" s="2">
        <v>1739814</v>
      </c>
      <c r="B1725" s="2">
        <v>1717</v>
      </c>
      <c r="C1725" s="2">
        <v>1717</v>
      </c>
      <c r="D1725" s="2" t="s">
        <v>1955</v>
      </c>
      <c r="E1725" s="3">
        <v>39615</v>
      </c>
      <c r="F1725" s="2" t="s">
        <v>211</v>
      </c>
      <c r="G1725" s="2" t="s">
        <v>15</v>
      </c>
      <c r="H1725" s="3"/>
      <c r="K1725" s="2" t="s">
        <v>63</v>
      </c>
      <c r="L1725" s="2" t="s">
        <v>46</v>
      </c>
      <c r="N1725" t="s">
        <v>3440</v>
      </c>
      <c r="O1725" s="3">
        <v>45306</v>
      </c>
      <c r="P1725" s="2">
        <f t="shared" ca="1" si="52"/>
        <v>16</v>
      </c>
      <c r="Q1725" s="2">
        <f t="shared" ca="1" si="53"/>
        <v>189</v>
      </c>
      <c r="R1725" s="9">
        <f ca="1">ROUNDUP(YEARFRAC(tSeniority_Bonus[[#This Row],[DOH]],TODAY())*12,0)</f>
        <v>190</v>
      </c>
      <c r="S1725" s="10">
        <f ca="1">ROUND(tSeniority_Bonus[[#This Row],[YearFrac]]*$S$2,0)</f>
        <v>13870</v>
      </c>
      <c r="T1725" s="10">
        <f ca="1">IF(tSeniority_Bonus[[#This Row],[YearFrac]]*$S$2&lt;$S$3,$S$3,IF(tSeniority_Bonus[[#This Row],[YearFrac]]*$S$2&gt;$S$4,$S$4,tSeniority_Bonus[[#This Row],[YearFrac]]*$S$2))</f>
        <v>13870</v>
      </c>
      <c r="U1725" s="10">
        <f ca="1">IF(tSeniority_Bonus[[#This Row],[YearFrac]]*$S$2&lt;$S$3,$S$3,tSeniority_Bonus[[#This Row],[YearFrac]]*$S$2)</f>
        <v>13870</v>
      </c>
    </row>
    <row r="1726" spans="1:21">
      <c r="A1726" s="2">
        <v>1739804</v>
      </c>
      <c r="B1726" s="2">
        <v>1718</v>
      </c>
      <c r="C1726" s="2">
        <v>1718</v>
      </c>
      <c r="D1726" s="2" t="s">
        <v>1956</v>
      </c>
      <c r="E1726" s="3">
        <v>39615</v>
      </c>
      <c r="F1726" s="2" t="s">
        <v>28</v>
      </c>
      <c r="G1726" s="2" t="s">
        <v>15</v>
      </c>
      <c r="H1726" s="3">
        <v>46465</v>
      </c>
      <c r="K1726" s="2" t="s">
        <v>126</v>
      </c>
      <c r="L1726" s="2" t="s">
        <v>257</v>
      </c>
      <c r="N1726" t="s">
        <v>3440</v>
      </c>
      <c r="O1726" s="3">
        <v>45306</v>
      </c>
      <c r="P1726" s="2">
        <f t="shared" ca="1" si="52"/>
        <v>16</v>
      </c>
      <c r="Q1726" s="2">
        <f t="shared" ca="1" si="53"/>
        <v>189</v>
      </c>
      <c r="R1726" s="9">
        <f ca="1">ROUNDUP(YEARFRAC(tSeniority_Bonus[[#This Row],[DOH]],TODAY())*12,0)</f>
        <v>190</v>
      </c>
      <c r="S1726" s="10">
        <f ca="1">ROUND(tSeniority_Bonus[[#This Row],[YearFrac]]*$S$2,0)</f>
        <v>13870</v>
      </c>
      <c r="T1726" s="10">
        <f ca="1">IF(tSeniority_Bonus[[#This Row],[YearFrac]]*$S$2&lt;$S$3,$S$3,IF(tSeniority_Bonus[[#This Row],[YearFrac]]*$S$2&gt;$S$4,$S$4,tSeniority_Bonus[[#This Row],[YearFrac]]*$S$2))</f>
        <v>13870</v>
      </c>
      <c r="U1726" s="10">
        <f ca="1">IF(tSeniority_Bonus[[#This Row],[YearFrac]]*$S$2&lt;$S$3,$S$3,tSeniority_Bonus[[#This Row],[YearFrac]]*$S$2)</f>
        <v>13870</v>
      </c>
    </row>
    <row r="1727" spans="1:21">
      <c r="A1727" s="2">
        <v>1739794</v>
      </c>
      <c r="B1727" s="2">
        <v>1719</v>
      </c>
      <c r="C1727" s="2">
        <v>1719</v>
      </c>
      <c r="D1727" s="2" t="s">
        <v>1957</v>
      </c>
      <c r="E1727" s="3">
        <v>39615</v>
      </c>
      <c r="F1727" s="2" t="s">
        <v>211</v>
      </c>
      <c r="G1727" s="2" t="s">
        <v>15</v>
      </c>
      <c r="H1727" s="3">
        <v>46029</v>
      </c>
      <c r="K1727" s="2" t="s">
        <v>63</v>
      </c>
      <c r="L1727" s="2" t="s">
        <v>764</v>
      </c>
      <c r="N1727" t="s">
        <v>3440</v>
      </c>
      <c r="O1727" s="3">
        <v>45306</v>
      </c>
      <c r="P1727" s="2">
        <f t="shared" ca="1" si="52"/>
        <v>16</v>
      </c>
      <c r="Q1727" s="2">
        <f t="shared" ca="1" si="53"/>
        <v>189</v>
      </c>
      <c r="R1727" s="9">
        <f ca="1">ROUNDUP(YEARFRAC(tSeniority_Bonus[[#This Row],[DOH]],TODAY())*12,0)</f>
        <v>190</v>
      </c>
      <c r="S1727" s="10">
        <f ca="1">ROUND(tSeniority_Bonus[[#This Row],[YearFrac]]*$S$2,0)</f>
        <v>13870</v>
      </c>
      <c r="T1727" s="10">
        <f ca="1">IF(tSeniority_Bonus[[#This Row],[YearFrac]]*$S$2&lt;$S$3,$S$3,IF(tSeniority_Bonus[[#This Row],[YearFrac]]*$S$2&gt;$S$4,$S$4,tSeniority_Bonus[[#This Row],[YearFrac]]*$S$2))</f>
        <v>13870</v>
      </c>
      <c r="U1727" s="10">
        <f ca="1">IF(tSeniority_Bonus[[#This Row],[YearFrac]]*$S$2&lt;$S$3,$S$3,tSeniority_Bonus[[#This Row],[YearFrac]]*$S$2)</f>
        <v>13870</v>
      </c>
    </row>
    <row r="1728" spans="1:21">
      <c r="A1728" s="2">
        <v>1741329</v>
      </c>
      <c r="B1728" s="2">
        <v>1720</v>
      </c>
      <c r="C1728" s="2">
        <v>1720</v>
      </c>
      <c r="D1728" s="2" t="s">
        <v>1958</v>
      </c>
      <c r="E1728" s="3">
        <v>39621</v>
      </c>
      <c r="F1728" s="2" t="s">
        <v>28</v>
      </c>
      <c r="G1728" s="2" t="s">
        <v>15</v>
      </c>
      <c r="H1728" s="3">
        <v>44061</v>
      </c>
      <c r="K1728" s="2" t="s">
        <v>63</v>
      </c>
      <c r="L1728" s="2" t="s">
        <v>78</v>
      </c>
      <c r="N1728" t="s">
        <v>3440</v>
      </c>
      <c r="O1728" s="3">
        <v>45306</v>
      </c>
      <c r="P1728" s="2">
        <f t="shared" ca="1" si="52"/>
        <v>16</v>
      </c>
      <c r="Q1728" s="2">
        <f t="shared" ca="1" si="53"/>
        <v>189</v>
      </c>
      <c r="R1728" s="9">
        <f ca="1">ROUNDUP(YEARFRAC(tSeniority_Bonus[[#This Row],[DOH]],TODAY())*12,0)</f>
        <v>190</v>
      </c>
      <c r="S1728" s="10">
        <f ca="1">ROUND(tSeniority_Bonus[[#This Row],[YearFrac]]*$S$2,0)</f>
        <v>13870</v>
      </c>
      <c r="T1728" s="10">
        <f ca="1">IF(tSeniority_Bonus[[#This Row],[YearFrac]]*$S$2&lt;$S$3,$S$3,IF(tSeniority_Bonus[[#This Row],[YearFrac]]*$S$2&gt;$S$4,$S$4,tSeniority_Bonus[[#This Row],[YearFrac]]*$S$2))</f>
        <v>13870</v>
      </c>
      <c r="U1728" s="10">
        <f ca="1">IF(tSeniority_Bonus[[#This Row],[YearFrac]]*$S$2&lt;$S$3,$S$3,tSeniority_Bonus[[#This Row],[YearFrac]]*$S$2)</f>
        <v>13870</v>
      </c>
    </row>
    <row r="1729" spans="1:21">
      <c r="A1729" s="2">
        <v>1746549</v>
      </c>
      <c r="B1729" s="2">
        <v>1721</v>
      </c>
      <c r="C1729" s="2">
        <v>1721</v>
      </c>
      <c r="D1729" s="2" t="s">
        <v>1959</v>
      </c>
      <c r="E1729" s="3">
        <v>39636</v>
      </c>
      <c r="F1729" s="2" t="s">
        <v>28</v>
      </c>
      <c r="G1729" s="2" t="s">
        <v>15</v>
      </c>
      <c r="H1729" s="3">
        <v>44061</v>
      </c>
      <c r="K1729" s="2" t="s">
        <v>135</v>
      </c>
      <c r="L1729" s="2" t="s">
        <v>166</v>
      </c>
      <c r="N1729" t="s">
        <v>3440</v>
      </c>
      <c r="O1729" s="3">
        <v>45306</v>
      </c>
      <c r="P1729" s="2">
        <f t="shared" ca="1" si="52"/>
        <v>16</v>
      </c>
      <c r="Q1729" s="2">
        <f t="shared" ca="1" si="53"/>
        <v>188</v>
      </c>
      <c r="R1729" s="9">
        <f ca="1">ROUNDUP(YEARFRAC(tSeniority_Bonus[[#This Row],[DOH]],TODAY())*12,0)</f>
        <v>189</v>
      </c>
      <c r="S1729" s="10">
        <f ca="1">ROUND(tSeniority_Bonus[[#This Row],[YearFrac]]*$S$2,0)</f>
        <v>13797</v>
      </c>
      <c r="T1729" s="10">
        <f ca="1">IF(tSeniority_Bonus[[#This Row],[YearFrac]]*$S$2&lt;$S$3,$S$3,IF(tSeniority_Bonus[[#This Row],[YearFrac]]*$S$2&gt;$S$4,$S$4,tSeniority_Bonus[[#This Row],[YearFrac]]*$S$2))</f>
        <v>13797</v>
      </c>
      <c r="U1729" s="10">
        <f ca="1">IF(tSeniority_Bonus[[#This Row],[YearFrac]]*$S$2&lt;$S$3,$S$3,tSeniority_Bonus[[#This Row],[YearFrac]]*$S$2)</f>
        <v>13797</v>
      </c>
    </row>
    <row r="1730" spans="1:21">
      <c r="A1730" s="2">
        <v>1746538</v>
      </c>
      <c r="B1730" s="2">
        <v>1722</v>
      </c>
      <c r="C1730" s="2">
        <v>1722</v>
      </c>
      <c r="D1730" s="2" t="s">
        <v>1960</v>
      </c>
      <c r="E1730" s="3">
        <v>39636</v>
      </c>
      <c r="F1730" s="2" t="s">
        <v>14</v>
      </c>
      <c r="G1730" s="2" t="s">
        <v>15</v>
      </c>
      <c r="H1730" s="3">
        <v>47097</v>
      </c>
      <c r="K1730" s="2" t="s">
        <v>16</v>
      </c>
      <c r="L1730" s="2" t="s">
        <v>277</v>
      </c>
      <c r="N1730" t="s">
        <v>3440</v>
      </c>
      <c r="O1730" s="3">
        <v>45306</v>
      </c>
      <c r="P1730" s="2">
        <f t="shared" ca="1" si="52"/>
        <v>16</v>
      </c>
      <c r="Q1730" s="2">
        <f t="shared" ca="1" si="53"/>
        <v>188</v>
      </c>
      <c r="R1730" s="9">
        <f ca="1">ROUNDUP(YEARFRAC(tSeniority_Bonus[[#This Row],[DOH]],TODAY())*12,0)</f>
        <v>189</v>
      </c>
      <c r="S1730" s="10">
        <f ca="1">ROUND(tSeniority_Bonus[[#This Row],[YearFrac]]*$S$2,0)</f>
        <v>13797</v>
      </c>
      <c r="T1730" s="10">
        <f ca="1">IF(tSeniority_Bonus[[#This Row],[YearFrac]]*$S$2&lt;$S$3,$S$3,IF(tSeniority_Bonus[[#This Row],[YearFrac]]*$S$2&gt;$S$4,$S$4,tSeniority_Bonus[[#This Row],[YearFrac]]*$S$2))</f>
        <v>13797</v>
      </c>
      <c r="U1730" s="10">
        <f ca="1">IF(tSeniority_Bonus[[#This Row],[YearFrac]]*$S$2&lt;$S$3,$S$3,tSeniority_Bonus[[#This Row],[YearFrac]]*$S$2)</f>
        <v>13797</v>
      </c>
    </row>
    <row r="1731" spans="1:21">
      <c r="A1731" s="2">
        <v>1746547</v>
      </c>
      <c r="B1731" s="2">
        <v>1723</v>
      </c>
      <c r="C1731" s="2">
        <v>1723</v>
      </c>
      <c r="D1731" s="2" t="s">
        <v>1961</v>
      </c>
      <c r="E1731" s="3">
        <v>39636</v>
      </c>
      <c r="F1731" s="2" t="s">
        <v>28</v>
      </c>
      <c r="G1731" s="2" t="s">
        <v>15</v>
      </c>
      <c r="H1731" s="3">
        <v>46150</v>
      </c>
      <c r="K1731" s="2" t="s">
        <v>65</v>
      </c>
      <c r="L1731" s="2" t="s">
        <v>107</v>
      </c>
      <c r="N1731" t="s">
        <v>3440</v>
      </c>
      <c r="O1731" s="3">
        <v>45306</v>
      </c>
      <c r="P1731" s="2">
        <f t="shared" ca="1" si="52"/>
        <v>16</v>
      </c>
      <c r="Q1731" s="2">
        <f t="shared" ca="1" si="53"/>
        <v>188</v>
      </c>
      <c r="R1731" s="9">
        <f ca="1">ROUNDUP(YEARFRAC(tSeniority_Bonus[[#This Row],[DOH]],TODAY())*12,0)</f>
        <v>189</v>
      </c>
      <c r="S1731" s="10">
        <f ca="1">ROUND(tSeniority_Bonus[[#This Row],[YearFrac]]*$S$2,0)</f>
        <v>13797</v>
      </c>
      <c r="T1731" s="10">
        <f ca="1">IF(tSeniority_Bonus[[#This Row],[YearFrac]]*$S$2&lt;$S$3,$S$3,IF(tSeniority_Bonus[[#This Row],[YearFrac]]*$S$2&gt;$S$4,$S$4,tSeniority_Bonus[[#This Row],[YearFrac]]*$S$2))</f>
        <v>13797</v>
      </c>
      <c r="U1731" s="10">
        <f ca="1">IF(tSeniority_Bonus[[#This Row],[YearFrac]]*$S$2&lt;$S$3,$S$3,tSeniority_Bonus[[#This Row],[YearFrac]]*$S$2)</f>
        <v>13797</v>
      </c>
    </row>
    <row r="1732" spans="1:21">
      <c r="A1732" s="2">
        <v>1746546</v>
      </c>
      <c r="B1732" s="2">
        <v>1724</v>
      </c>
      <c r="C1732" s="2">
        <v>1724</v>
      </c>
      <c r="D1732" s="2" t="s">
        <v>1962</v>
      </c>
      <c r="E1732" s="3">
        <v>39636</v>
      </c>
      <c r="F1732" s="2" t="s">
        <v>28</v>
      </c>
      <c r="G1732" s="2" t="s">
        <v>15</v>
      </c>
      <c r="H1732" s="3">
        <v>46150</v>
      </c>
      <c r="K1732" s="2" t="s">
        <v>63</v>
      </c>
      <c r="L1732" s="2" t="s">
        <v>185</v>
      </c>
      <c r="N1732" t="s">
        <v>3440</v>
      </c>
      <c r="O1732" s="3">
        <v>45306</v>
      </c>
      <c r="P1732" s="2">
        <f t="shared" ca="1" si="52"/>
        <v>16</v>
      </c>
      <c r="Q1732" s="2">
        <f t="shared" ca="1" si="53"/>
        <v>188</v>
      </c>
      <c r="R1732" s="9">
        <f ca="1">ROUNDUP(YEARFRAC(tSeniority_Bonus[[#This Row],[DOH]],TODAY())*12,0)</f>
        <v>189</v>
      </c>
      <c r="S1732" s="10">
        <f ca="1">ROUND(tSeniority_Bonus[[#This Row],[YearFrac]]*$S$2,0)</f>
        <v>13797</v>
      </c>
      <c r="T1732" s="10">
        <f ca="1">IF(tSeniority_Bonus[[#This Row],[YearFrac]]*$S$2&lt;$S$3,$S$3,IF(tSeniority_Bonus[[#This Row],[YearFrac]]*$S$2&gt;$S$4,$S$4,tSeniority_Bonus[[#This Row],[YearFrac]]*$S$2))</f>
        <v>13797</v>
      </c>
      <c r="U1732" s="10">
        <f ca="1">IF(tSeniority_Bonus[[#This Row],[YearFrac]]*$S$2&lt;$S$3,$S$3,tSeniority_Bonus[[#This Row],[YearFrac]]*$S$2)</f>
        <v>13797</v>
      </c>
    </row>
    <row r="1733" spans="1:21">
      <c r="A1733" s="2">
        <v>1751543</v>
      </c>
      <c r="B1733" s="2">
        <v>1725</v>
      </c>
      <c r="C1733" s="2">
        <v>1725</v>
      </c>
      <c r="D1733" s="2" t="s">
        <v>1963</v>
      </c>
      <c r="E1733" s="3">
        <v>39650</v>
      </c>
      <c r="F1733" s="2" t="s">
        <v>246</v>
      </c>
      <c r="G1733" s="2" t="s">
        <v>15</v>
      </c>
      <c r="H1733" s="3"/>
      <c r="K1733" s="2" t="s">
        <v>126</v>
      </c>
      <c r="L1733" s="2" t="s">
        <v>1067</v>
      </c>
      <c r="N1733" t="s">
        <v>3440</v>
      </c>
      <c r="O1733" s="3">
        <v>45306</v>
      </c>
      <c r="P1733" s="2">
        <f t="shared" ca="1" si="52"/>
        <v>16</v>
      </c>
      <c r="Q1733" s="2">
        <f t="shared" ca="1" si="53"/>
        <v>188</v>
      </c>
      <c r="R1733" s="9">
        <f ca="1">ROUNDUP(YEARFRAC(tSeniority_Bonus[[#This Row],[DOH]],TODAY())*12,0)</f>
        <v>189</v>
      </c>
      <c r="S1733" s="10">
        <f ca="1">ROUND(tSeniority_Bonus[[#This Row],[YearFrac]]*$S$2,0)</f>
        <v>13797</v>
      </c>
      <c r="T1733" s="10">
        <f ca="1">IF(tSeniority_Bonus[[#This Row],[YearFrac]]*$S$2&lt;$S$3,$S$3,IF(tSeniority_Bonus[[#This Row],[YearFrac]]*$S$2&gt;$S$4,$S$4,tSeniority_Bonus[[#This Row],[YearFrac]]*$S$2))</f>
        <v>13797</v>
      </c>
      <c r="U1733" s="10">
        <f ca="1">IF(tSeniority_Bonus[[#This Row],[YearFrac]]*$S$2&lt;$S$3,$S$3,tSeniority_Bonus[[#This Row],[YearFrac]]*$S$2)</f>
        <v>13797</v>
      </c>
    </row>
    <row r="1734" spans="1:21">
      <c r="A1734" s="2">
        <v>1751551</v>
      </c>
      <c r="B1734" s="2">
        <v>1726</v>
      </c>
      <c r="C1734" s="2">
        <v>1726</v>
      </c>
      <c r="D1734" s="2" t="s">
        <v>1964</v>
      </c>
      <c r="E1734" s="3">
        <v>39650</v>
      </c>
      <c r="F1734" s="2" t="s">
        <v>211</v>
      </c>
      <c r="G1734" s="2" t="s">
        <v>638</v>
      </c>
      <c r="H1734" s="3"/>
      <c r="I1734" s="2" t="s">
        <v>709</v>
      </c>
      <c r="L1734" s="2" t="s">
        <v>33</v>
      </c>
      <c r="N1734" t="s">
        <v>3440</v>
      </c>
      <c r="O1734" s="3">
        <v>45306</v>
      </c>
      <c r="P1734" s="2">
        <f t="shared" ca="1" si="52"/>
        <v>16</v>
      </c>
      <c r="Q1734" s="2">
        <f t="shared" ca="1" si="53"/>
        <v>188</v>
      </c>
      <c r="R1734" s="9">
        <f ca="1">ROUNDUP(YEARFRAC(tSeniority_Bonus[[#This Row],[DOH]],TODAY())*12,0)</f>
        <v>189</v>
      </c>
      <c r="S1734" s="10">
        <f ca="1">ROUND(tSeniority_Bonus[[#This Row],[YearFrac]]*$S$2,0)</f>
        <v>13797</v>
      </c>
      <c r="T1734" s="10">
        <f ca="1">IF(tSeniority_Bonus[[#This Row],[YearFrac]]*$S$2&lt;$S$3,$S$3,IF(tSeniority_Bonus[[#This Row],[YearFrac]]*$S$2&gt;$S$4,$S$4,tSeniority_Bonus[[#This Row],[YearFrac]]*$S$2))</f>
        <v>13797</v>
      </c>
      <c r="U1734" s="10">
        <f ca="1">IF(tSeniority_Bonus[[#This Row],[YearFrac]]*$S$2&lt;$S$3,$S$3,tSeniority_Bonus[[#This Row],[YearFrac]]*$S$2)</f>
        <v>13797</v>
      </c>
    </row>
    <row r="1735" spans="1:21">
      <c r="A1735" s="2">
        <v>1760728</v>
      </c>
      <c r="B1735" s="2">
        <v>1727</v>
      </c>
      <c r="C1735" s="2">
        <v>1727</v>
      </c>
      <c r="D1735" s="2" t="s">
        <v>1965</v>
      </c>
      <c r="E1735" s="3">
        <v>39678</v>
      </c>
      <c r="F1735" s="2" t="s">
        <v>211</v>
      </c>
      <c r="G1735" s="2" t="s">
        <v>15</v>
      </c>
      <c r="H1735" s="3">
        <v>46029</v>
      </c>
      <c r="K1735" s="2" t="s">
        <v>147</v>
      </c>
      <c r="L1735" s="2" t="s">
        <v>107</v>
      </c>
      <c r="N1735" t="s">
        <v>3440</v>
      </c>
      <c r="O1735" s="3">
        <v>45306</v>
      </c>
      <c r="P1735" s="2">
        <f t="shared" ca="1" si="52"/>
        <v>16</v>
      </c>
      <c r="Q1735" s="2">
        <f t="shared" ca="1" si="53"/>
        <v>187</v>
      </c>
      <c r="R1735" s="9">
        <f ca="1">ROUNDUP(YEARFRAC(tSeniority_Bonus[[#This Row],[DOH]],TODAY())*12,0)</f>
        <v>188</v>
      </c>
      <c r="S1735" s="10">
        <f ca="1">ROUND(tSeniority_Bonus[[#This Row],[YearFrac]]*$S$2,0)</f>
        <v>13724</v>
      </c>
      <c r="T1735" s="10">
        <f ca="1">IF(tSeniority_Bonus[[#This Row],[YearFrac]]*$S$2&lt;$S$3,$S$3,IF(tSeniority_Bonus[[#This Row],[YearFrac]]*$S$2&gt;$S$4,$S$4,tSeniority_Bonus[[#This Row],[YearFrac]]*$S$2))</f>
        <v>13724</v>
      </c>
      <c r="U1735" s="10">
        <f ca="1">IF(tSeniority_Bonus[[#This Row],[YearFrac]]*$S$2&lt;$S$3,$S$3,tSeniority_Bonus[[#This Row],[YearFrac]]*$S$2)</f>
        <v>13724</v>
      </c>
    </row>
    <row r="1736" spans="1:21">
      <c r="A1736" s="2">
        <v>1760467</v>
      </c>
      <c r="B1736" s="2">
        <v>1728</v>
      </c>
      <c r="C1736" s="2">
        <v>1728</v>
      </c>
      <c r="D1736" s="2" t="s">
        <v>1966</v>
      </c>
      <c r="E1736" s="3">
        <v>39678</v>
      </c>
      <c r="F1736" s="2" t="s">
        <v>14</v>
      </c>
      <c r="G1736" s="2" t="s">
        <v>638</v>
      </c>
      <c r="H1736" s="3">
        <v>45546</v>
      </c>
      <c r="K1736" s="2" t="s">
        <v>142</v>
      </c>
      <c r="L1736" s="2" t="s">
        <v>58</v>
      </c>
      <c r="N1736" t="s">
        <v>3440</v>
      </c>
      <c r="O1736" s="3">
        <v>45306</v>
      </c>
      <c r="P1736" s="2">
        <f t="shared" ca="1" si="52"/>
        <v>16</v>
      </c>
      <c r="Q1736" s="2">
        <f t="shared" ca="1" si="53"/>
        <v>187</v>
      </c>
      <c r="R1736" s="9">
        <f ca="1">ROUNDUP(YEARFRAC(tSeniority_Bonus[[#This Row],[DOH]],TODAY())*12,0)</f>
        <v>188</v>
      </c>
      <c r="S1736" s="10">
        <f ca="1">ROUND(tSeniority_Bonus[[#This Row],[YearFrac]]*$S$2,0)</f>
        <v>13724</v>
      </c>
      <c r="T1736" s="10">
        <f ca="1">IF(tSeniority_Bonus[[#This Row],[YearFrac]]*$S$2&lt;$S$3,$S$3,IF(tSeniority_Bonus[[#This Row],[YearFrac]]*$S$2&gt;$S$4,$S$4,tSeniority_Bonus[[#This Row],[YearFrac]]*$S$2))</f>
        <v>13724</v>
      </c>
      <c r="U1736" s="10">
        <f ca="1">IF(tSeniority_Bonus[[#This Row],[YearFrac]]*$S$2&lt;$S$3,$S$3,tSeniority_Bonus[[#This Row],[YearFrac]]*$S$2)</f>
        <v>13724</v>
      </c>
    </row>
    <row r="1737" spans="1:21">
      <c r="A1737" s="2">
        <v>1760465</v>
      </c>
      <c r="B1737" s="2">
        <v>1729</v>
      </c>
      <c r="C1737" s="2">
        <v>1729</v>
      </c>
      <c r="D1737" s="2" t="s">
        <v>1967</v>
      </c>
      <c r="E1737" s="3">
        <v>39678</v>
      </c>
      <c r="F1737" s="2" t="s">
        <v>211</v>
      </c>
      <c r="G1737" s="2" t="s">
        <v>15</v>
      </c>
      <c r="H1737" s="3">
        <v>46032</v>
      </c>
      <c r="K1737" s="2" t="s">
        <v>427</v>
      </c>
      <c r="L1737" s="2" t="s">
        <v>242</v>
      </c>
      <c r="N1737" t="s">
        <v>3440</v>
      </c>
      <c r="O1737" s="3">
        <v>45306</v>
      </c>
      <c r="P1737" s="2">
        <f t="shared" ref="P1737:P1800" ca="1" si="54">ROUNDUP((TODAY()-E1737)/365.25,0)</f>
        <v>16</v>
      </c>
      <c r="Q1737" s="2">
        <f t="shared" ref="Q1737:Q1800" ca="1" si="55">DATEDIF(E1737,TODAY(),"M")</f>
        <v>187</v>
      </c>
      <c r="R1737" s="9">
        <f ca="1">ROUNDUP(YEARFRAC(tSeniority_Bonus[[#This Row],[DOH]],TODAY())*12,0)</f>
        <v>188</v>
      </c>
      <c r="S1737" s="10">
        <f ca="1">ROUND(tSeniority_Bonus[[#This Row],[YearFrac]]*$S$2,0)</f>
        <v>13724</v>
      </c>
      <c r="T1737" s="10">
        <f ca="1">IF(tSeniority_Bonus[[#This Row],[YearFrac]]*$S$2&lt;$S$3,$S$3,IF(tSeniority_Bonus[[#This Row],[YearFrac]]*$S$2&gt;$S$4,$S$4,tSeniority_Bonus[[#This Row],[YearFrac]]*$S$2))</f>
        <v>13724</v>
      </c>
      <c r="U1737" s="10">
        <f ca="1">IF(tSeniority_Bonus[[#This Row],[YearFrac]]*$S$2&lt;$S$3,$S$3,tSeniority_Bonus[[#This Row],[YearFrac]]*$S$2)</f>
        <v>13724</v>
      </c>
    </row>
    <row r="1738" spans="1:21">
      <c r="A1738" s="2">
        <v>1776552</v>
      </c>
      <c r="B1738" s="2">
        <v>1730</v>
      </c>
      <c r="C1738" s="2">
        <v>1730</v>
      </c>
      <c r="D1738" s="2" t="s">
        <v>1968</v>
      </c>
      <c r="E1738" s="3">
        <v>39734</v>
      </c>
      <c r="F1738" s="2" t="s">
        <v>322</v>
      </c>
      <c r="G1738" s="2" t="s">
        <v>15</v>
      </c>
      <c r="H1738" s="3">
        <v>46063</v>
      </c>
      <c r="K1738" s="2" t="s">
        <v>454</v>
      </c>
      <c r="L1738" s="2" t="s">
        <v>432</v>
      </c>
      <c r="N1738" t="s">
        <v>3440</v>
      </c>
      <c r="O1738" s="3">
        <v>45306</v>
      </c>
      <c r="P1738" s="2">
        <f t="shared" ca="1" si="54"/>
        <v>16</v>
      </c>
      <c r="Q1738" s="2">
        <f t="shared" ca="1" si="55"/>
        <v>185</v>
      </c>
      <c r="R1738" s="9">
        <f ca="1">ROUNDUP(YEARFRAC(tSeniority_Bonus[[#This Row],[DOH]],TODAY())*12,0)</f>
        <v>186</v>
      </c>
      <c r="S1738" s="10">
        <f ca="1">ROUND(tSeniority_Bonus[[#This Row],[YearFrac]]*$S$2,0)</f>
        <v>13578</v>
      </c>
      <c r="T1738" s="10">
        <f ca="1">IF(tSeniority_Bonus[[#This Row],[YearFrac]]*$S$2&lt;$S$3,$S$3,IF(tSeniority_Bonus[[#This Row],[YearFrac]]*$S$2&gt;$S$4,$S$4,tSeniority_Bonus[[#This Row],[YearFrac]]*$S$2))</f>
        <v>13578</v>
      </c>
      <c r="U1738" s="10">
        <f ca="1">IF(tSeniority_Bonus[[#This Row],[YearFrac]]*$S$2&lt;$S$3,$S$3,tSeniority_Bonus[[#This Row],[YearFrac]]*$S$2)</f>
        <v>13578</v>
      </c>
    </row>
    <row r="1739" spans="1:21">
      <c r="A1739" s="2">
        <v>2596718</v>
      </c>
      <c r="B1739" s="2">
        <v>1731</v>
      </c>
      <c r="C1739" s="2">
        <v>1731</v>
      </c>
      <c r="D1739" s="2" t="s">
        <v>1969</v>
      </c>
      <c r="E1739" s="3">
        <v>42016</v>
      </c>
      <c r="F1739" s="2" t="s">
        <v>28</v>
      </c>
      <c r="G1739" s="2" t="s">
        <v>15</v>
      </c>
      <c r="H1739" s="3">
        <v>46189</v>
      </c>
      <c r="K1739" s="2" t="s">
        <v>63</v>
      </c>
      <c r="L1739" s="2" t="s">
        <v>81</v>
      </c>
      <c r="N1739" t="s">
        <v>3440</v>
      </c>
      <c r="O1739" s="3">
        <v>45306</v>
      </c>
      <c r="P1739" s="2">
        <f t="shared" ca="1" si="54"/>
        <v>10</v>
      </c>
      <c r="Q1739" s="2">
        <f t="shared" ca="1" si="55"/>
        <v>110</v>
      </c>
      <c r="R1739" s="9">
        <f ca="1">ROUNDUP(YEARFRAC(tSeniority_Bonus[[#This Row],[DOH]],TODAY())*12,0)</f>
        <v>111</v>
      </c>
      <c r="S1739" s="10">
        <f ca="1">ROUND(tSeniority_Bonus[[#This Row],[YearFrac]]*$S$2,0)</f>
        <v>8103</v>
      </c>
      <c r="T1739" s="10">
        <f ca="1">IF(tSeniority_Bonus[[#This Row],[YearFrac]]*$S$2&lt;$S$3,$S$3,IF(tSeniority_Bonus[[#This Row],[YearFrac]]*$S$2&gt;$S$4,$S$4,tSeniority_Bonus[[#This Row],[YearFrac]]*$S$2))</f>
        <v>8103</v>
      </c>
      <c r="U1739" s="10">
        <f ca="1">IF(tSeniority_Bonus[[#This Row],[YearFrac]]*$S$2&lt;$S$3,$S$3,tSeniority_Bonus[[#This Row],[YearFrac]]*$S$2)</f>
        <v>8103</v>
      </c>
    </row>
    <row r="1740" spans="1:21">
      <c r="A1740" s="2">
        <v>2595780</v>
      </c>
      <c r="B1740" s="2">
        <v>1732</v>
      </c>
      <c r="C1740" s="2">
        <v>1732</v>
      </c>
      <c r="D1740" s="2" t="s">
        <v>1970</v>
      </c>
      <c r="E1740" s="3">
        <v>42016</v>
      </c>
      <c r="F1740" s="2" t="s">
        <v>211</v>
      </c>
      <c r="G1740" s="2" t="s">
        <v>15</v>
      </c>
      <c r="H1740" s="3">
        <v>46189</v>
      </c>
      <c r="K1740" s="2" t="s">
        <v>54</v>
      </c>
      <c r="L1740" s="2" t="s">
        <v>33</v>
      </c>
      <c r="N1740" t="s">
        <v>3440</v>
      </c>
      <c r="O1740" s="3">
        <v>45306</v>
      </c>
      <c r="P1740" s="2">
        <f t="shared" ca="1" si="54"/>
        <v>10</v>
      </c>
      <c r="Q1740" s="2">
        <f t="shared" ca="1" si="55"/>
        <v>110</v>
      </c>
      <c r="R1740" s="9">
        <f ca="1">ROUNDUP(YEARFRAC(tSeniority_Bonus[[#This Row],[DOH]],TODAY())*12,0)</f>
        <v>111</v>
      </c>
      <c r="S1740" s="10">
        <f ca="1">ROUND(tSeniority_Bonus[[#This Row],[YearFrac]]*$S$2,0)</f>
        <v>8103</v>
      </c>
      <c r="T1740" s="10">
        <f ca="1">IF(tSeniority_Bonus[[#This Row],[YearFrac]]*$S$2&lt;$S$3,$S$3,IF(tSeniority_Bonus[[#This Row],[YearFrac]]*$S$2&gt;$S$4,$S$4,tSeniority_Bonus[[#This Row],[YearFrac]]*$S$2))</f>
        <v>8103</v>
      </c>
      <c r="U1740" s="10">
        <f ca="1">IF(tSeniority_Bonus[[#This Row],[YearFrac]]*$S$2&lt;$S$3,$S$3,tSeniority_Bonus[[#This Row],[YearFrac]]*$S$2)</f>
        <v>8103</v>
      </c>
    </row>
    <row r="1741" spans="1:21">
      <c r="A1741" s="2">
        <v>2597326</v>
      </c>
      <c r="B1741" s="2">
        <v>1733</v>
      </c>
      <c r="C1741" s="2">
        <v>1733</v>
      </c>
      <c r="D1741" s="2" t="s">
        <v>1971</v>
      </c>
      <c r="E1741" s="3">
        <v>42016</v>
      </c>
      <c r="F1741" s="2" t="s">
        <v>211</v>
      </c>
      <c r="G1741" s="2" t="s">
        <v>638</v>
      </c>
      <c r="H1741" s="3"/>
      <c r="I1741" s="2" t="s">
        <v>709</v>
      </c>
      <c r="L1741" s="2" t="s">
        <v>33</v>
      </c>
      <c r="N1741" t="s">
        <v>3440</v>
      </c>
      <c r="O1741" s="3">
        <v>45306</v>
      </c>
      <c r="P1741" s="2">
        <f t="shared" ca="1" si="54"/>
        <v>10</v>
      </c>
      <c r="Q1741" s="2">
        <f t="shared" ca="1" si="55"/>
        <v>110</v>
      </c>
      <c r="R1741" s="9">
        <f ca="1">ROUNDUP(YEARFRAC(tSeniority_Bonus[[#This Row],[DOH]],TODAY())*12,0)</f>
        <v>111</v>
      </c>
      <c r="S1741" s="10">
        <f ca="1">ROUND(tSeniority_Bonus[[#This Row],[YearFrac]]*$S$2,0)</f>
        <v>8103</v>
      </c>
      <c r="T1741" s="10">
        <f ca="1">IF(tSeniority_Bonus[[#This Row],[YearFrac]]*$S$2&lt;$S$3,$S$3,IF(tSeniority_Bonus[[#This Row],[YearFrac]]*$S$2&gt;$S$4,$S$4,tSeniority_Bonus[[#This Row],[YearFrac]]*$S$2))</f>
        <v>8103</v>
      </c>
      <c r="U1741" s="10">
        <f ca="1">IF(tSeniority_Bonus[[#This Row],[YearFrac]]*$S$2&lt;$S$3,$S$3,tSeniority_Bonus[[#This Row],[YearFrac]]*$S$2)</f>
        <v>8103</v>
      </c>
    </row>
    <row r="1742" spans="1:21">
      <c r="A1742" s="2">
        <v>2595775</v>
      </c>
      <c r="B1742" s="2">
        <v>1734</v>
      </c>
      <c r="C1742" s="2">
        <v>1734</v>
      </c>
      <c r="D1742" s="2" t="s">
        <v>1972</v>
      </c>
      <c r="E1742" s="3">
        <v>42016</v>
      </c>
      <c r="F1742" s="2" t="s">
        <v>211</v>
      </c>
      <c r="G1742" s="2" t="s">
        <v>15</v>
      </c>
      <c r="H1742" s="3">
        <v>46213</v>
      </c>
      <c r="K1742" s="2" t="s">
        <v>63</v>
      </c>
      <c r="L1742" s="2" t="s">
        <v>33</v>
      </c>
      <c r="N1742" t="s">
        <v>3440</v>
      </c>
      <c r="O1742" s="3">
        <v>45306</v>
      </c>
      <c r="P1742" s="2">
        <f t="shared" ca="1" si="54"/>
        <v>10</v>
      </c>
      <c r="Q1742" s="2">
        <f t="shared" ca="1" si="55"/>
        <v>110</v>
      </c>
      <c r="R1742" s="9">
        <f ca="1">ROUNDUP(YEARFRAC(tSeniority_Bonus[[#This Row],[DOH]],TODAY())*12,0)</f>
        <v>111</v>
      </c>
      <c r="S1742" s="10">
        <f ca="1">ROUND(tSeniority_Bonus[[#This Row],[YearFrac]]*$S$2,0)</f>
        <v>8103</v>
      </c>
      <c r="T1742" s="10">
        <f ca="1">IF(tSeniority_Bonus[[#This Row],[YearFrac]]*$S$2&lt;$S$3,$S$3,IF(tSeniority_Bonus[[#This Row],[YearFrac]]*$S$2&gt;$S$4,$S$4,tSeniority_Bonus[[#This Row],[YearFrac]]*$S$2))</f>
        <v>8103</v>
      </c>
      <c r="U1742" s="10">
        <f ca="1">IF(tSeniority_Bonus[[#This Row],[YearFrac]]*$S$2&lt;$S$3,$S$3,tSeniority_Bonus[[#This Row],[YearFrac]]*$S$2)</f>
        <v>8103</v>
      </c>
    </row>
    <row r="1743" spans="1:21">
      <c r="A1743" s="2">
        <v>2595783</v>
      </c>
      <c r="B1743" s="2">
        <v>1735</v>
      </c>
      <c r="C1743" s="2">
        <v>1735</v>
      </c>
      <c r="D1743" s="2" t="s">
        <v>1973</v>
      </c>
      <c r="E1743" s="3">
        <v>42016</v>
      </c>
      <c r="F1743" s="2" t="s">
        <v>246</v>
      </c>
      <c r="G1743" s="2" t="s">
        <v>15</v>
      </c>
      <c r="H1743" s="3">
        <v>46351</v>
      </c>
      <c r="K1743" s="2" t="s">
        <v>38</v>
      </c>
      <c r="L1743" s="2" t="s">
        <v>401</v>
      </c>
      <c r="N1743" t="s">
        <v>3440</v>
      </c>
      <c r="O1743" s="3">
        <v>45306</v>
      </c>
      <c r="P1743" s="2">
        <f t="shared" ca="1" si="54"/>
        <v>10</v>
      </c>
      <c r="Q1743" s="2">
        <f t="shared" ca="1" si="55"/>
        <v>110</v>
      </c>
      <c r="R1743" s="9">
        <f ca="1">ROUNDUP(YEARFRAC(tSeniority_Bonus[[#This Row],[DOH]],TODAY())*12,0)</f>
        <v>111</v>
      </c>
      <c r="S1743" s="10">
        <f ca="1">ROUND(tSeniority_Bonus[[#This Row],[YearFrac]]*$S$2,0)</f>
        <v>8103</v>
      </c>
      <c r="T1743" s="10">
        <f ca="1">IF(tSeniority_Bonus[[#This Row],[YearFrac]]*$S$2&lt;$S$3,$S$3,IF(tSeniority_Bonus[[#This Row],[YearFrac]]*$S$2&gt;$S$4,$S$4,tSeniority_Bonus[[#This Row],[YearFrac]]*$S$2))</f>
        <v>8103</v>
      </c>
      <c r="U1743" s="10">
        <f ca="1">IF(tSeniority_Bonus[[#This Row],[YearFrac]]*$S$2&lt;$S$3,$S$3,tSeniority_Bonus[[#This Row],[YearFrac]]*$S$2)</f>
        <v>8103</v>
      </c>
    </row>
    <row r="1744" spans="1:21">
      <c r="A1744" s="2">
        <v>2596687</v>
      </c>
      <c r="B1744" s="2">
        <v>1736</v>
      </c>
      <c r="C1744" s="2">
        <v>1736</v>
      </c>
      <c r="D1744" s="2" t="s">
        <v>1974</v>
      </c>
      <c r="E1744" s="3">
        <v>42016</v>
      </c>
      <c r="F1744" s="2" t="s">
        <v>211</v>
      </c>
      <c r="G1744" s="2" t="s">
        <v>638</v>
      </c>
      <c r="H1744" s="3"/>
      <c r="I1744" s="2" t="s">
        <v>709</v>
      </c>
      <c r="L1744" s="2" t="s">
        <v>33</v>
      </c>
      <c r="N1744" t="s">
        <v>3440</v>
      </c>
      <c r="O1744" s="3">
        <v>45306</v>
      </c>
      <c r="P1744" s="2">
        <f t="shared" ca="1" si="54"/>
        <v>10</v>
      </c>
      <c r="Q1744" s="2">
        <f t="shared" ca="1" si="55"/>
        <v>110</v>
      </c>
      <c r="R1744" s="9">
        <f ca="1">ROUNDUP(YEARFRAC(tSeniority_Bonus[[#This Row],[DOH]],TODAY())*12,0)</f>
        <v>111</v>
      </c>
      <c r="S1744" s="10">
        <f ca="1">ROUND(tSeniority_Bonus[[#This Row],[YearFrac]]*$S$2,0)</f>
        <v>8103</v>
      </c>
      <c r="T1744" s="10">
        <f ca="1">IF(tSeniority_Bonus[[#This Row],[YearFrac]]*$S$2&lt;$S$3,$S$3,IF(tSeniority_Bonus[[#This Row],[YearFrac]]*$S$2&gt;$S$4,$S$4,tSeniority_Bonus[[#This Row],[YearFrac]]*$S$2))</f>
        <v>8103</v>
      </c>
      <c r="U1744" s="10">
        <f ca="1">IF(tSeniority_Bonus[[#This Row],[YearFrac]]*$S$2&lt;$S$3,$S$3,tSeniority_Bonus[[#This Row],[YearFrac]]*$S$2)</f>
        <v>8103</v>
      </c>
    </row>
    <row r="1745" spans="1:21">
      <c r="A1745" s="2">
        <v>2601426</v>
      </c>
      <c r="B1745" s="2">
        <v>1737</v>
      </c>
      <c r="C1745" s="2">
        <v>1737</v>
      </c>
      <c r="D1745" s="2" t="s">
        <v>1975</v>
      </c>
      <c r="E1745" s="3">
        <v>42044</v>
      </c>
      <c r="F1745" s="2" t="s">
        <v>211</v>
      </c>
      <c r="G1745" s="2" t="s">
        <v>638</v>
      </c>
      <c r="H1745" s="3">
        <v>43229</v>
      </c>
      <c r="K1745" s="2" t="s">
        <v>45</v>
      </c>
      <c r="L1745" s="2" t="s">
        <v>302</v>
      </c>
      <c r="N1745" t="s">
        <v>3440</v>
      </c>
      <c r="O1745" s="3">
        <v>45306</v>
      </c>
      <c r="P1745" s="2">
        <f t="shared" ca="1" si="54"/>
        <v>10</v>
      </c>
      <c r="Q1745" s="2">
        <f t="shared" ca="1" si="55"/>
        <v>109</v>
      </c>
      <c r="R1745" s="9">
        <f ca="1">ROUNDUP(YEARFRAC(tSeniority_Bonus[[#This Row],[DOH]],TODAY())*12,0)</f>
        <v>110</v>
      </c>
      <c r="S1745" s="10">
        <f ca="1">ROUND(tSeniority_Bonus[[#This Row],[YearFrac]]*$S$2,0)</f>
        <v>8030</v>
      </c>
      <c r="T1745" s="10">
        <f ca="1">IF(tSeniority_Bonus[[#This Row],[YearFrac]]*$S$2&lt;$S$3,$S$3,IF(tSeniority_Bonus[[#This Row],[YearFrac]]*$S$2&gt;$S$4,$S$4,tSeniority_Bonus[[#This Row],[YearFrac]]*$S$2))</f>
        <v>8030</v>
      </c>
      <c r="U1745" s="10">
        <f ca="1">IF(tSeniority_Bonus[[#This Row],[YearFrac]]*$S$2&lt;$S$3,$S$3,tSeniority_Bonus[[#This Row],[YearFrac]]*$S$2)</f>
        <v>8030</v>
      </c>
    </row>
    <row r="1746" spans="1:21">
      <c r="A1746" s="2">
        <v>2601412</v>
      </c>
      <c r="B1746" s="2">
        <v>1738</v>
      </c>
      <c r="C1746" s="2">
        <v>1738</v>
      </c>
      <c r="D1746" s="2" t="s">
        <v>1976</v>
      </c>
      <c r="E1746" s="3">
        <v>42044</v>
      </c>
      <c r="F1746" s="2" t="s">
        <v>57</v>
      </c>
      <c r="G1746" s="2" t="s">
        <v>638</v>
      </c>
      <c r="H1746" s="3">
        <v>45026</v>
      </c>
      <c r="K1746" s="2" t="s">
        <v>142</v>
      </c>
      <c r="L1746" s="2" t="s">
        <v>300</v>
      </c>
      <c r="N1746" t="s">
        <v>3440</v>
      </c>
      <c r="O1746" s="3">
        <v>45306</v>
      </c>
      <c r="P1746" s="2">
        <f t="shared" ca="1" si="54"/>
        <v>10</v>
      </c>
      <c r="Q1746" s="2">
        <f t="shared" ca="1" si="55"/>
        <v>109</v>
      </c>
      <c r="R1746" s="9">
        <f ca="1">ROUNDUP(YEARFRAC(tSeniority_Bonus[[#This Row],[DOH]],TODAY())*12,0)</f>
        <v>110</v>
      </c>
      <c r="S1746" s="10">
        <f ca="1">ROUND(tSeniority_Bonus[[#This Row],[YearFrac]]*$S$2,0)</f>
        <v>8030</v>
      </c>
      <c r="T1746" s="10">
        <f ca="1">IF(tSeniority_Bonus[[#This Row],[YearFrac]]*$S$2&lt;$S$3,$S$3,IF(tSeniority_Bonus[[#This Row],[YearFrac]]*$S$2&gt;$S$4,$S$4,tSeniority_Bonus[[#This Row],[YearFrac]]*$S$2))</f>
        <v>8030</v>
      </c>
      <c r="U1746" s="10">
        <f ca="1">IF(tSeniority_Bonus[[#This Row],[YearFrac]]*$S$2&lt;$S$3,$S$3,tSeniority_Bonus[[#This Row],[YearFrac]]*$S$2)</f>
        <v>8030</v>
      </c>
    </row>
    <row r="1747" spans="1:21">
      <c r="A1747" s="2">
        <v>2601189</v>
      </c>
      <c r="B1747" s="2">
        <v>1739</v>
      </c>
      <c r="C1747" s="2">
        <v>1739</v>
      </c>
      <c r="D1747" s="2" t="s">
        <v>1977</v>
      </c>
      <c r="E1747" s="3">
        <v>42044</v>
      </c>
      <c r="F1747" s="2" t="s">
        <v>28</v>
      </c>
      <c r="G1747" s="2" t="s">
        <v>15</v>
      </c>
      <c r="H1747" s="3">
        <v>44689</v>
      </c>
      <c r="K1747" s="2" t="s">
        <v>52</v>
      </c>
      <c r="L1747" s="2" t="s">
        <v>33</v>
      </c>
      <c r="N1747" t="s">
        <v>3440</v>
      </c>
      <c r="O1747" s="3">
        <v>45306</v>
      </c>
      <c r="P1747" s="2">
        <f t="shared" ca="1" si="54"/>
        <v>10</v>
      </c>
      <c r="Q1747" s="2">
        <f t="shared" ca="1" si="55"/>
        <v>109</v>
      </c>
      <c r="R1747" s="9">
        <f ca="1">ROUNDUP(YEARFRAC(tSeniority_Bonus[[#This Row],[DOH]],TODAY())*12,0)</f>
        <v>110</v>
      </c>
      <c r="S1747" s="10">
        <f ca="1">ROUND(tSeniority_Bonus[[#This Row],[YearFrac]]*$S$2,0)</f>
        <v>8030</v>
      </c>
      <c r="T1747" s="10">
        <f ca="1">IF(tSeniority_Bonus[[#This Row],[YearFrac]]*$S$2&lt;$S$3,$S$3,IF(tSeniority_Bonus[[#This Row],[YearFrac]]*$S$2&gt;$S$4,$S$4,tSeniority_Bonus[[#This Row],[YearFrac]]*$S$2))</f>
        <v>8030</v>
      </c>
      <c r="U1747" s="10">
        <f ca="1">IF(tSeniority_Bonus[[#This Row],[YearFrac]]*$S$2&lt;$S$3,$S$3,tSeniority_Bonus[[#This Row],[YearFrac]]*$S$2)</f>
        <v>8030</v>
      </c>
    </row>
    <row r="1748" spans="1:21">
      <c r="A1748" s="2">
        <v>2601659</v>
      </c>
      <c r="B1748" s="2">
        <v>1740</v>
      </c>
      <c r="C1748" s="2">
        <v>1740</v>
      </c>
      <c r="D1748" s="2" t="s">
        <v>1978</v>
      </c>
      <c r="E1748" s="3">
        <v>42044</v>
      </c>
      <c r="F1748" s="2" t="s">
        <v>211</v>
      </c>
      <c r="G1748" s="2" t="s">
        <v>15</v>
      </c>
      <c r="H1748" s="3">
        <v>46351</v>
      </c>
      <c r="K1748" s="2" t="s">
        <v>54</v>
      </c>
      <c r="L1748" s="2" t="s">
        <v>1979</v>
      </c>
      <c r="N1748" t="s">
        <v>3440</v>
      </c>
      <c r="O1748" s="3">
        <v>45306</v>
      </c>
      <c r="P1748" s="2">
        <f t="shared" ca="1" si="54"/>
        <v>10</v>
      </c>
      <c r="Q1748" s="2">
        <f t="shared" ca="1" si="55"/>
        <v>109</v>
      </c>
      <c r="R1748" s="9">
        <f ca="1">ROUNDUP(YEARFRAC(tSeniority_Bonus[[#This Row],[DOH]],TODAY())*12,0)</f>
        <v>110</v>
      </c>
      <c r="S1748" s="10">
        <f ca="1">ROUND(tSeniority_Bonus[[#This Row],[YearFrac]]*$S$2,0)</f>
        <v>8030</v>
      </c>
      <c r="T1748" s="10">
        <f ca="1">IF(tSeniority_Bonus[[#This Row],[YearFrac]]*$S$2&lt;$S$3,$S$3,IF(tSeniority_Bonus[[#This Row],[YearFrac]]*$S$2&gt;$S$4,$S$4,tSeniority_Bonus[[#This Row],[YearFrac]]*$S$2))</f>
        <v>8030</v>
      </c>
      <c r="U1748" s="10">
        <f ca="1">IF(tSeniority_Bonus[[#This Row],[YearFrac]]*$S$2&lt;$S$3,$S$3,tSeniority_Bonus[[#This Row],[YearFrac]]*$S$2)</f>
        <v>8030</v>
      </c>
    </row>
    <row r="1749" spans="1:21">
      <c r="A1749" s="2">
        <v>2601653</v>
      </c>
      <c r="B1749" s="2">
        <v>1741</v>
      </c>
      <c r="C1749" s="2">
        <v>1741</v>
      </c>
      <c r="D1749" s="2" t="s">
        <v>1980</v>
      </c>
      <c r="E1749" s="3">
        <v>42044</v>
      </c>
      <c r="F1749" s="2" t="s">
        <v>322</v>
      </c>
      <c r="G1749" s="2" t="s">
        <v>638</v>
      </c>
      <c r="H1749" s="3">
        <v>43229</v>
      </c>
      <c r="I1749" s="2" t="s">
        <v>709</v>
      </c>
      <c r="L1749" s="2" t="s">
        <v>33</v>
      </c>
      <c r="N1749" t="s">
        <v>3440</v>
      </c>
      <c r="O1749" s="3">
        <v>45306</v>
      </c>
      <c r="P1749" s="2">
        <f t="shared" ca="1" si="54"/>
        <v>10</v>
      </c>
      <c r="Q1749" s="2">
        <f t="shared" ca="1" si="55"/>
        <v>109</v>
      </c>
      <c r="R1749" s="9">
        <f ca="1">ROUNDUP(YEARFRAC(tSeniority_Bonus[[#This Row],[DOH]],TODAY())*12,0)</f>
        <v>110</v>
      </c>
      <c r="S1749" s="10">
        <f ca="1">ROUND(tSeniority_Bonus[[#This Row],[YearFrac]]*$S$2,0)</f>
        <v>8030</v>
      </c>
      <c r="T1749" s="10">
        <f ca="1">IF(tSeniority_Bonus[[#This Row],[YearFrac]]*$S$2&lt;$S$3,$S$3,IF(tSeniority_Bonus[[#This Row],[YearFrac]]*$S$2&gt;$S$4,$S$4,tSeniority_Bonus[[#This Row],[YearFrac]]*$S$2))</f>
        <v>8030</v>
      </c>
      <c r="U1749" s="10">
        <f ca="1">IF(tSeniority_Bonus[[#This Row],[YearFrac]]*$S$2&lt;$S$3,$S$3,tSeniority_Bonus[[#This Row],[YearFrac]]*$S$2)</f>
        <v>8030</v>
      </c>
    </row>
    <row r="1750" spans="1:21">
      <c r="A1750" s="2">
        <v>2600957</v>
      </c>
      <c r="B1750" s="2">
        <v>1742</v>
      </c>
      <c r="C1750" s="2">
        <v>1742</v>
      </c>
      <c r="D1750" s="2" t="s">
        <v>1981</v>
      </c>
      <c r="E1750" s="3">
        <v>42044</v>
      </c>
      <c r="F1750" s="2" t="s">
        <v>28</v>
      </c>
      <c r="G1750" s="2" t="s">
        <v>15</v>
      </c>
      <c r="H1750" s="3">
        <v>46708</v>
      </c>
      <c r="K1750" s="2" t="s">
        <v>135</v>
      </c>
      <c r="L1750" s="2" t="s">
        <v>174</v>
      </c>
      <c r="N1750" t="s">
        <v>3440</v>
      </c>
      <c r="O1750" s="3">
        <v>45306</v>
      </c>
      <c r="P1750" s="2">
        <f t="shared" ca="1" si="54"/>
        <v>10</v>
      </c>
      <c r="Q1750" s="2">
        <f t="shared" ca="1" si="55"/>
        <v>109</v>
      </c>
      <c r="R1750" s="9">
        <f ca="1">ROUNDUP(YEARFRAC(tSeniority_Bonus[[#This Row],[DOH]],TODAY())*12,0)</f>
        <v>110</v>
      </c>
      <c r="S1750" s="10">
        <f ca="1">ROUND(tSeniority_Bonus[[#This Row],[YearFrac]]*$S$2,0)</f>
        <v>8030</v>
      </c>
      <c r="T1750" s="10">
        <f ca="1">IF(tSeniority_Bonus[[#This Row],[YearFrac]]*$S$2&lt;$S$3,$S$3,IF(tSeniority_Bonus[[#This Row],[YearFrac]]*$S$2&gt;$S$4,$S$4,tSeniority_Bonus[[#This Row],[YearFrac]]*$S$2))</f>
        <v>8030</v>
      </c>
      <c r="U1750" s="10">
        <f ca="1">IF(tSeniority_Bonus[[#This Row],[YearFrac]]*$S$2&lt;$S$3,$S$3,tSeniority_Bonus[[#This Row],[YearFrac]]*$S$2)</f>
        <v>8030</v>
      </c>
    </row>
    <row r="1751" spans="1:21">
      <c r="A1751" s="2">
        <v>2600958</v>
      </c>
      <c r="B1751" s="2">
        <v>1743</v>
      </c>
      <c r="C1751" s="2">
        <v>1743</v>
      </c>
      <c r="D1751" s="2" t="s">
        <v>1982</v>
      </c>
      <c r="E1751" s="3">
        <v>42044</v>
      </c>
      <c r="F1751" s="2" t="s">
        <v>211</v>
      </c>
      <c r="G1751" s="2" t="s">
        <v>15</v>
      </c>
      <c r="H1751" s="3">
        <v>46063</v>
      </c>
      <c r="K1751" s="2" t="s">
        <v>54</v>
      </c>
      <c r="L1751" s="2" t="s">
        <v>237</v>
      </c>
      <c r="N1751" t="s">
        <v>3440</v>
      </c>
      <c r="O1751" s="3">
        <v>45306</v>
      </c>
      <c r="P1751" s="2">
        <f t="shared" ca="1" si="54"/>
        <v>10</v>
      </c>
      <c r="Q1751" s="2">
        <f t="shared" ca="1" si="55"/>
        <v>109</v>
      </c>
      <c r="R1751" s="9">
        <f ca="1">ROUNDUP(YEARFRAC(tSeniority_Bonus[[#This Row],[DOH]],TODAY())*12,0)</f>
        <v>110</v>
      </c>
      <c r="S1751" s="10">
        <f ca="1">ROUND(tSeniority_Bonus[[#This Row],[YearFrac]]*$S$2,0)</f>
        <v>8030</v>
      </c>
      <c r="T1751" s="10">
        <f ca="1">IF(tSeniority_Bonus[[#This Row],[YearFrac]]*$S$2&lt;$S$3,$S$3,IF(tSeniority_Bonus[[#This Row],[YearFrac]]*$S$2&gt;$S$4,$S$4,tSeniority_Bonus[[#This Row],[YearFrac]]*$S$2))</f>
        <v>8030</v>
      </c>
      <c r="U1751" s="10">
        <f ca="1">IF(tSeniority_Bonus[[#This Row],[YearFrac]]*$S$2&lt;$S$3,$S$3,tSeniority_Bonus[[#This Row],[YearFrac]]*$S$2)</f>
        <v>8030</v>
      </c>
    </row>
    <row r="1752" spans="1:21">
      <c r="A1752" s="2">
        <v>2600964</v>
      </c>
      <c r="B1752" s="2">
        <v>1744</v>
      </c>
      <c r="C1752" s="2">
        <v>1744</v>
      </c>
      <c r="D1752" s="2" t="s">
        <v>1983</v>
      </c>
      <c r="E1752" s="3">
        <v>42072</v>
      </c>
      <c r="F1752" s="2" t="s">
        <v>28</v>
      </c>
      <c r="G1752" s="2" t="s">
        <v>15</v>
      </c>
      <c r="H1752" s="3">
        <v>46189</v>
      </c>
      <c r="K1752" s="2" t="s">
        <v>52</v>
      </c>
      <c r="L1752" s="2" t="s">
        <v>85</v>
      </c>
      <c r="N1752" t="s">
        <v>3440</v>
      </c>
      <c r="O1752" s="3">
        <v>45306</v>
      </c>
      <c r="P1752" s="2">
        <f t="shared" ca="1" si="54"/>
        <v>10</v>
      </c>
      <c r="Q1752" s="2">
        <f t="shared" ca="1" si="55"/>
        <v>108</v>
      </c>
      <c r="R1752" s="9">
        <f ca="1">ROUNDUP(YEARFRAC(tSeniority_Bonus[[#This Row],[DOH]],TODAY())*12,0)</f>
        <v>109</v>
      </c>
      <c r="S1752" s="10">
        <f ca="1">ROUND(tSeniority_Bonus[[#This Row],[YearFrac]]*$S$2,0)</f>
        <v>7957</v>
      </c>
      <c r="T1752" s="10">
        <f ca="1">IF(tSeniority_Bonus[[#This Row],[YearFrac]]*$S$2&lt;$S$3,$S$3,IF(tSeniority_Bonus[[#This Row],[YearFrac]]*$S$2&gt;$S$4,$S$4,tSeniority_Bonus[[#This Row],[YearFrac]]*$S$2))</f>
        <v>7957</v>
      </c>
      <c r="U1752" s="10">
        <f ca="1">IF(tSeniority_Bonus[[#This Row],[YearFrac]]*$S$2&lt;$S$3,$S$3,tSeniority_Bonus[[#This Row],[YearFrac]]*$S$2)</f>
        <v>7957</v>
      </c>
    </row>
    <row r="1753" spans="1:21">
      <c r="A1753" s="2">
        <v>2608679</v>
      </c>
      <c r="B1753" s="2">
        <v>1745</v>
      </c>
      <c r="C1753" s="2">
        <v>1745</v>
      </c>
      <c r="D1753" s="2" t="s">
        <v>1984</v>
      </c>
      <c r="E1753" s="3">
        <v>42072</v>
      </c>
      <c r="F1753" s="2" t="s">
        <v>322</v>
      </c>
      <c r="G1753" s="2" t="s">
        <v>15</v>
      </c>
      <c r="H1753" s="3">
        <v>46213</v>
      </c>
      <c r="K1753" s="2" t="s">
        <v>69</v>
      </c>
      <c r="L1753" s="2" t="s">
        <v>1985</v>
      </c>
      <c r="N1753" t="s">
        <v>3440</v>
      </c>
      <c r="O1753" s="3">
        <v>45306</v>
      </c>
      <c r="P1753" s="2">
        <f t="shared" ca="1" si="54"/>
        <v>10</v>
      </c>
      <c r="Q1753" s="2">
        <f t="shared" ca="1" si="55"/>
        <v>108</v>
      </c>
      <c r="R1753" s="9">
        <f ca="1">ROUNDUP(YEARFRAC(tSeniority_Bonus[[#This Row],[DOH]],TODAY())*12,0)</f>
        <v>109</v>
      </c>
      <c r="S1753" s="10">
        <f ca="1">ROUND(tSeniority_Bonus[[#This Row],[YearFrac]]*$S$2,0)</f>
        <v>7957</v>
      </c>
      <c r="T1753" s="10">
        <f ca="1">IF(tSeniority_Bonus[[#This Row],[YearFrac]]*$S$2&lt;$S$3,$S$3,IF(tSeniority_Bonus[[#This Row],[YearFrac]]*$S$2&gt;$S$4,$S$4,tSeniority_Bonus[[#This Row],[YearFrac]]*$S$2))</f>
        <v>7957</v>
      </c>
      <c r="U1753" s="10">
        <f ca="1">IF(tSeniority_Bonus[[#This Row],[YearFrac]]*$S$2&lt;$S$3,$S$3,tSeniority_Bonus[[#This Row],[YearFrac]]*$S$2)</f>
        <v>7957</v>
      </c>
    </row>
    <row r="1754" spans="1:21">
      <c r="A1754" s="2">
        <v>2606057</v>
      </c>
      <c r="B1754" s="2">
        <v>1746</v>
      </c>
      <c r="C1754" s="2">
        <v>1746</v>
      </c>
      <c r="D1754" s="2" t="s">
        <v>1986</v>
      </c>
      <c r="E1754" s="3">
        <v>42072</v>
      </c>
      <c r="F1754" s="2" t="s">
        <v>211</v>
      </c>
      <c r="G1754" s="2" t="s">
        <v>15</v>
      </c>
      <c r="H1754" s="3">
        <v>46351</v>
      </c>
      <c r="K1754" s="2" t="s">
        <v>135</v>
      </c>
      <c r="L1754" s="2" t="s">
        <v>432</v>
      </c>
      <c r="N1754" t="s">
        <v>3440</v>
      </c>
      <c r="O1754" s="3">
        <v>45306</v>
      </c>
      <c r="P1754" s="2">
        <f t="shared" ca="1" si="54"/>
        <v>10</v>
      </c>
      <c r="Q1754" s="2">
        <f t="shared" ca="1" si="55"/>
        <v>108</v>
      </c>
      <c r="R1754" s="9">
        <f ca="1">ROUNDUP(YEARFRAC(tSeniority_Bonus[[#This Row],[DOH]],TODAY())*12,0)</f>
        <v>109</v>
      </c>
      <c r="S1754" s="10">
        <f ca="1">ROUND(tSeniority_Bonus[[#This Row],[YearFrac]]*$S$2,0)</f>
        <v>7957</v>
      </c>
      <c r="T1754" s="10">
        <f ca="1">IF(tSeniority_Bonus[[#This Row],[YearFrac]]*$S$2&lt;$S$3,$S$3,IF(tSeniority_Bonus[[#This Row],[YearFrac]]*$S$2&gt;$S$4,$S$4,tSeniority_Bonus[[#This Row],[YearFrac]]*$S$2))</f>
        <v>7957</v>
      </c>
      <c r="U1754" s="10">
        <f ca="1">IF(tSeniority_Bonus[[#This Row],[YearFrac]]*$S$2&lt;$S$3,$S$3,tSeniority_Bonus[[#This Row],[YearFrac]]*$S$2)</f>
        <v>7957</v>
      </c>
    </row>
    <row r="1755" spans="1:21">
      <c r="A1755" s="2">
        <v>2607120</v>
      </c>
      <c r="B1755" s="2">
        <v>1747</v>
      </c>
      <c r="C1755" s="2">
        <v>1747</v>
      </c>
      <c r="D1755" s="2" t="s">
        <v>1987</v>
      </c>
      <c r="E1755" s="3">
        <v>42072</v>
      </c>
      <c r="F1755" s="2" t="s">
        <v>28</v>
      </c>
      <c r="G1755" s="2" t="s">
        <v>15</v>
      </c>
      <c r="H1755" s="3">
        <v>46917</v>
      </c>
      <c r="K1755" s="2" t="s">
        <v>38</v>
      </c>
      <c r="L1755" s="2" t="s">
        <v>174</v>
      </c>
      <c r="N1755" t="s">
        <v>3440</v>
      </c>
      <c r="O1755" s="3">
        <v>45306</v>
      </c>
      <c r="P1755" s="2">
        <f t="shared" ca="1" si="54"/>
        <v>10</v>
      </c>
      <c r="Q1755" s="2">
        <f t="shared" ca="1" si="55"/>
        <v>108</v>
      </c>
      <c r="R1755" s="9">
        <f ca="1">ROUNDUP(YEARFRAC(tSeniority_Bonus[[#This Row],[DOH]],TODAY())*12,0)</f>
        <v>109</v>
      </c>
      <c r="S1755" s="10">
        <f ca="1">ROUND(tSeniority_Bonus[[#This Row],[YearFrac]]*$S$2,0)</f>
        <v>7957</v>
      </c>
      <c r="T1755" s="10">
        <f ca="1">IF(tSeniority_Bonus[[#This Row],[YearFrac]]*$S$2&lt;$S$3,$S$3,IF(tSeniority_Bonus[[#This Row],[YearFrac]]*$S$2&gt;$S$4,$S$4,tSeniority_Bonus[[#This Row],[YearFrac]]*$S$2))</f>
        <v>7957</v>
      </c>
      <c r="U1755" s="10">
        <f ca="1">IF(tSeniority_Bonus[[#This Row],[YearFrac]]*$S$2&lt;$S$3,$S$3,tSeniority_Bonus[[#This Row],[YearFrac]]*$S$2)</f>
        <v>7957</v>
      </c>
    </row>
    <row r="1756" spans="1:21">
      <c r="A1756" s="2">
        <v>2607951</v>
      </c>
      <c r="B1756" s="2">
        <v>1748</v>
      </c>
      <c r="C1756" s="2">
        <v>1748</v>
      </c>
      <c r="D1756" s="2" t="s">
        <v>1988</v>
      </c>
      <c r="E1756" s="3">
        <v>42072</v>
      </c>
      <c r="F1756" s="2" t="s">
        <v>211</v>
      </c>
      <c r="G1756" s="2" t="s">
        <v>15</v>
      </c>
      <c r="H1756" s="3"/>
      <c r="K1756" s="2" t="s">
        <v>63</v>
      </c>
      <c r="L1756" s="2" t="s">
        <v>174</v>
      </c>
      <c r="N1756" t="s">
        <v>3440</v>
      </c>
      <c r="O1756" s="3">
        <v>45306</v>
      </c>
      <c r="P1756" s="2">
        <f t="shared" ca="1" si="54"/>
        <v>10</v>
      </c>
      <c r="Q1756" s="2">
        <f t="shared" ca="1" si="55"/>
        <v>108</v>
      </c>
      <c r="R1756" s="9">
        <f ca="1">ROUNDUP(YEARFRAC(tSeniority_Bonus[[#This Row],[DOH]],TODAY())*12,0)</f>
        <v>109</v>
      </c>
      <c r="S1756" s="10">
        <f ca="1">ROUND(tSeniority_Bonus[[#This Row],[YearFrac]]*$S$2,0)</f>
        <v>7957</v>
      </c>
      <c r="T1756" s="10">
        <f ca="1">IF(tSeniority_Bonus[[#This Row],[YearFrac]]*$S$2&lt;$S$3,$S$3,IF(tSeniority_Bonus[[#This Row],[YearFrac]]*$S$2&gt;$S$4,$S$4,tSeniority_Bonus[[#This Row],[YearFrac]]*$S$2))</f>
        <v>7957</v>
      </c>
      <c r="U1756" s="10">
        <f ca="1">IF(tSeniority_Bonus[[#This Row],[YearFrac]]*$S$2&lt;$S$3,$S$3,tSeniority_Bonus[[#This Row],[YearFrac]]*$S$2)</f>
        <v>7957</v>
      </c>
    </row>
    <row r="1757" spans="1:21">
      <c r="A1757" s="2">
        <v>2607142</v>
      </c>
      <c r="B1757" s="2">
        <v>1749</v>
      </c>
      <c r="C1757" s="2">
        <v>1749</v>
      </c>
      <c r="D1757" s="2" t="s">
        <v>1989</v>
      </c>
      <c r="E1757" s="3">
        <v>42072</v>
      </c>
      <c r="F1757" s="2" t="s">
        <v>211</v>
      </c>
      <c r="G1757" s="2" t="s">
        <v>15</v>
      </c>
      <c r="H1757" s="3">
        <v>46063</v>
      </c>
      <c r="K1757" s="2" t="s">
        <v>147</v>
      </c>
      <c r="L1757" s="2" t="s">
        <v>259</v>
      </c>
      <c r="N1757" t="s">
        <v>3440</v>
      </c>
      <c r="O1757" s="3">
        <v>45306</v>
      </c>
      <c r="P1757" s="2">
        <f t="shared" ca="1" si="54"/>
        <v>10</v>
      </c>
      <c r="Q1757" s="2">
        <f t="shared" ca="1" si="55"/>
        <v>108</v>
      </c>
      <c r="R1757" s="9">
        <f ca="1">ROUNDUP(YEARFRAC(tSeniority_Bonus[[#This Row],[DOH]],TODAY())*12,0)</f>
        <v>109</v>
      </c>
      <c r="S1757" s="10">
        <f ca="1">ROUND(tSeniority_Bonus[[#This Row],[YearFrac]]*$S$2,0)</f>
        <v>7957</v>
      </c>
      <c r="T1757" s="10">
        <f ca="1">IF(tSeniority_Bonus[[#This Row],[YearFrac]]*$S$2&lt;$S$3,$S$3,IF(tSeniority_Bonus[[#This Row],[YearFrac]]*$S$2&gt;$S$4,$S$4,tSeniority_Bonus[[#This Row],[YearFrac]]*$S$2))</f>
        <v>7957</v>
      </c>
      <c r="U1757" s="10">
        <f ca="1">IF(tSeniority_Bonus[[#This Row],[YearFrac]]*$S$2&lt;$S$3,$S$3,tSeniority_Bonus[[#This Row],[YearFrac]]*$S$2)</f>
        <v>7957</v>
      </c>
    </row>
    <row r="1758" spans="1:21">
      <c r="A1758" s="2">
        <v>2606397</v>
      </c>
      <c r="B1758" s="2">
        <v>1750</v>
      </c>
      <c r="C1758" s="2">
        <v>1750</v>
      </c>
      <c r="D1758" s="2" t="s">
        <v>1990</v>
      </c>
      <c r="E1758" s="3">
        <v>42072</v>
      </c>
      <c r="F1758" s="2" t="s">
        <v>322</v>
      </c>
      <c r="G1758" s="2" t="s">
        <v>15</v>
      </c>
      <c r="H1758" s="3">
        <v>43260</v>
      </c>
      <c r="K1758" s="2" t="s">
        <v>25</v>
      </c>
      <c r="L1758" s="2" t="s">
        <v>22</v>
      </c>
      <c r="N1758" t="s">
        <v>3440</v>
      </c>
      <c r="O1758" s="3">
        <v>45306</v>
      </c>
      <c r="P1758" s="2">
        <f t="shared" ca="1" si="54"/>
        <v>10</v>
      </c>
      <c r="Q1758" s="2">
        <f t="shared" ca="1" si="55"/>
        <v>108</v>
      </c>
      <c r="R1758" s="9">
        <f ca="1">ROUNDUP(YEARFRAC(tSeniority_Bonus[[#This Row],[DOH]],TODAY())*12,0)</f>
        <v>109</v>
      </c>
      <c r="S1758" s="10">
        <f ca="1">ROUND(tSeniority_Bonus[[#This Row],[YearFrac]]*$S$2,0)</f>
        <v>7957</v>
      </c>
      <c r="T1758" s="10">
        <f ca="1">IF(tSeniority_Bonus[[#This Row],[YearFrac]]*$S$2&lt;$S$3,$S$3,IF(tSeniority_Bonus[[#This Row],[YearFrac]]*$S$2&gt;$S$4,$S$4,tSeniority_Bonus[[#This Row],[YearFrac]]*$S$2))</f>
        <v>7957</v>
      </c>
      <c r="U1758" s="10">
        <f ca="1">IF(tSeniority_Bonus[[#This Row],[YearFrac]]*$S$2&lt;$S$3,$S$3,tSeniority_Bonus[[#This Row],[YearFrac]]*$S$2)</f>
        <v>7957</v>
      </c>
    </row>
    <row r="1759" spans="1:21">
      <c r="A1759" s="2">
        <v>2606275</v>
      </c>
      <c r="B1759" s="2">
        <v>1751</v>
      </c>
      <c r="C1759" s="2">
        <v>1751</v>
      </c>
      <c r="D1759" s="2" t="s">
        <v>1991</v>
      </c>
      <c r="E1759" s="3">
        <v>42072</v>
      </c>
      <c r="F1759" s="2" t="s">
        <v>28</v>
      </c>
      <c r="G1759" s="2" t="s">
        <v>15</v>
      </c>
      <c r="H1759" s="3">
        <v>46181</v>
      </c>
      <c r="K1759" s="2" t="s">
        <v>52</v>
      </c>
      <c r="L1759" s="2" t="s">
        <v>296</v>
      </c>
      <c r="N1759" t="s">
        <v>3440</v>
      </c>
      <c r="O1759" s="3">
        <v>45306</v>
      </c>
      <c r="P1759" s="2">
        <f t="shared" ca="1" si="54"/>
        <v>10</v>
      </c>
      <c r="Q1759" s="2">
        <f t="shared" ca="1" si="55"/>
        <v>108</v>
      </c>
      <c r="R1759" s="9">
        <f ca="1">ROUNDUP(YEARFRAC(tSeniority_Bonus[[#This Row],[DOH]],TODAY())*12,0)</f>
        <v>109</v>
      </c>
      <c r="S1759" s="10">
        <f ca="1">ROUND(tSeniority_Bonus[[#This Row],[YearFrac]]*$S$2,0)</f>
        <v>7957</v>
      </c>
      <c r="T1759" s="10">
        <f ca="1">IF(tSeniority_Bonus[[#This Row],[YearFrac]]*$S$2&lt;$S$3,$S$3,IF(tSeniority_Bonus[[#This Row],[YearFrac]]*$S$2&gt;$S$4,$S$4,tSeniority_Bonus[[#This Row],[YearFrac]]*$S$2))</f>
        <v>7957</v>
      </c>
      <c r="U1759" s="10">
        <f ca="1">IF(tSeniority_Bonus[[#This Row],[YearFrac]]*$S$2&lt;$S$3,$S$3,tSeniority_Bonus[[#This Row],[YearFrac]]*$S$2)</f>
        <v>7957</v>
      </c>
    </row>
    <row r="1760" spans="1:21">
      <c r="A1760" s="2">
        <v>2606383</v>
      </c>
      <c r="B1760" s="2">
        <v>1752</v>
      </c>
      <c r="C1760" s="2">
        <v>1752</v>
      </c>
      <c r="D1760" s="2" t="s">
        <v>1992</v>
      </c>
      <c r="E1760" s="3">
        <v>42072</v>
      </c>
      <c r="F1760" s="2" t="s">
        <v>246</v>
      </c>
      <c r="G1760" s="2" t="s">
        <v>638</v>
      </c>
      <c r="H1760" s="3"/>
      <c r="I1760" s="2" t="s">
        <v>709</v>
      </c>
      <c r="L1760" s="2" t="s">
        <v>33</v>
      </c>
      <c r="N1760" t="s">
        <v>3440</v>
      </c>
      <c r="O1760" s="3">
        <v>45306</v>
      </c>
      <c r="P1760" s="2">
        <f t="shared" ca="1" si="54"/>
        <v>10</v>
      </c>
      <c r="Q1760" s="2">
        <f t="shared" ca="1" si="55"/>
        <v>108</v>
      </c>
      <c r="R1760" s="9">
        <f ca="1">ROUNDUP(YEARFRAC(tSeniority_Bonus[[#This Row],[DOH]],TODAY())*12,0)</f>
        <v>109</v>
      </c>
      <c r="S1760" s="10">
        <f ca="1">ROUND(tSeniority_Bonus[[#This Row],[YearFrac]]*$S$2,0)</f>
        <v>7957</v>
      </c>
      <c r="T1760" s="10">
        <f ca="1">IF(tSeniority_Bonus[[#This Row],[YearFrac]]*$S$2&lt;$S$3,$S$3,IF(tSeniority_Bonus[[#This Row],[YearFrac]]*$S$2&gt;$S$4,$S$4,tSeniority_Bonus[[#This Row],[YearFrac]]*$S$2))</f>
        <v>7957</v>
      </c>
      <c r="U1760" s="10">
        <f ca="1">IF(tSeniority_Bonus[[#This Row],[YearFrac]]*$S$2&lt;$S$3,$S$3,tSeniority_Bonus[[#This Row],[YearFrac]]*$S$2)</f>
        <v>7957</v>
      </c>
    </row>
    <row r="1761" spans="1:21">
      <c r="A1761" s="2">
        <v>2606108</v>
      </c>
      <c r="B1761" s="2">
        <v>1753</v>
      </c>
      <c r="C1761" s="2">
        <v>1753</v>
      </c>
      <c r="D1761" s="2" t="s">
        <v>1993</v>
      </c>
      <c r="E1761" s="3">
        <v>42072</v>
      </c>
      <c r="F1761" s="2" t="s">
        <v>28</v>
      </c>
      <c r="G1761" s="2" t="s">
        <v>15</v>
      </c>
      <c r="H1761" s="3">
        <v>46708</v>
      </c>
      <c r="K1761" s="2" t="s">
        <v>135</v>
      </c>
      <c r="L1761" s="2" t="s">
        <v>174</v>
      </c>
      <c r="N1761" t="s">
        <v>3440</v>
      </c>
      <c r="O1761" s="3">
        <v>45306</v>
      </c>
      <c r="P1761" s="2">
        <f t="shared" ca="1" si="54"/>
        <v>10</v>
      </c>
      <c r="Q1761" s="2">
        <f t="shared" ca="1" si="55"/>
        <v>108</v>
      </c>
      <c r="R1761" s="9">
        <f ca="1">ROUNDUP(YEARFRAC(tSeniority_Bonus[[#This Row],[DOH]],TODAY())*12,0)</f>
        <v>109</v>
      </c>
      <c r="S1761" s="10">
        <f ca="1">ROUND(tSeniority_Bonus[[#This Row],[YearFrac]]*$S$2,0)</f>
        <v>7957</v>
      </c>
      <c r="T1761" s="10">
        <f ca="1">IF(tSeniority_Bonus[[#This Row],[YearFrac]]*$S$2&lt;$S$3,$S$3,IF(tSeniority_Bonus[[#This Row],[YearFrac]]*$S$2&gt;$S$4,$S$4,tSeniority_Bonus[[#This Row],[YearFrac]]*$S$2))</f>
        <v>7957</v>
      </c>
      <c r="U1761" s="10">
        <f ca="1">IF(tSeniority_Bonus[[#This Row],[YearFrac]]*$S$2&lt;$S$3,$S$3,tSeniority_Bonus[[#This Row],[YearFrac]]*$S$2)</f>
        <v>7957</v>
      </c>
    </row>
    <row r="1762" spans="1:21">
      <c r="A1762" s="2">
        <v>2613779</v>
      </c>
      <c r="B1762" s="2">
        <v>1754</v>
      </c>
      <c r="C1762" s="2">
        <v>1754</v>
      </c>
      <c r="D1762" s="2" t="s">
        <v>1994</v>
      </c>
      <c r="E1762" s="3">
        <v>42107</v>
      </c>
      <c r="F1762" s="2" t="s">
        <v>246</v>
      </c>
      <c r="G1762" s="2" t="s">
        <v>15</v>
      </c>
      <c r="H1762" s="3">
        <v>46732</v>
      </c>
      <c r="K1762" s="2" t="s">
        <v>65</v>
      </c>
      <c r="L1762" s="2" t="s">
        <v>81</v>
      </c>
      <c r="N1762" t="s">
        <v>3440</v>
      </c>
      <c r="O1762" s="3">
        <v>45306</v>
      </c>
      <c r="P1762" s="2">
        <f t="shared" ca="1" si="54"/>
        <v>9</v>
      </c>
      <c r="Q1762" s="2">
        <f t="shared" ca="1" si="55"/>
        <v>107</v>
      </c>
      <c r="R1762" s="9">
        <f ca="1">ROUNDUP(YEARFRAC(tSeniority_Bonus[[#This Row],[DOH]],TODAY())*12,0)</f>
        <v>108</v>
      </c>
      <c r="S1762" s="10">
        <f ca="1">ROUND(tSeniority_Bonus[[#This Row],[YearFrac]]*$S$2,0)</f>
        <v>7884</v>
      </c>
      <c r="T1762" s="10">
        <f ca="1">IF(tSeniority_Bonus[[#This Row],[YearFrac]]*$S$2&lt;$S$3,$S$3,IF(tSeniority_Bonus[[#This Row],[YearFrac]]*$S$2&gt;$S$4,$S$4,tSeniority_Bonus[[#This Row],[YearFrac]]*$S$2))</f>
        <v>7884</v>
      </c>
      <c r="U1762" s="10">
        <f ca="1">IF(tSeniority_Bonus[[#This Row],[YearFrac]]*$S$2&lt;$S$3,$S$3,tSeniority_Bonus[[#This Row],[YearFrac]]*$S$2)</f>
        <v>7884</v>
      </c>
    </row>
    <row r="1763" spans="1:21">
      <c r="A1763" s="2">
        <v>2613903</v>
      </c>
      <c r="B1763" s="2">
        <v>1755</v>
      </c>
      <c r="C1763" s="2">
        <v>1755</v>
      </c>
      <c r="D1763" s="2" t="s">
        <v>1995</v>
      </c>
      <c r="E1763" s="3">
        <v>42107</v>
      </c>
      <c r="F1763" s="2" t="s">
        <v>322</v>
      </c>
      <c r="G1763" s="2" t="s">
        <v>15</v>
      </c>
      <c r="H1763" s="3">
        <v>43294</v>
      </c>
      <c r="K1763" s="2" t="s">
        <v>38</v>
      </c>
      <c r="L1763" s="2" t="s">
        <v>152</v>
      </c>
      <c r="N1763" t="s">
        <v>3440</v>
      </c>
      <c r="O1763" s="3">
        <v>45306</v>
      </c>
      <c r="P1763" s="2">
        <f t="shared" ca="1" si="54"/>
        <v>9</v>
      </c>
      <c r="Q1763" s="2">
        <f t="shared" ca="1" si="55"/>
        <v>107</v>
      </c>
      <c r="R1763" s="9">
        <f ca="1">ROUNDUP(YEARFRAC(tSeniority_Bonus[[#This Row],[DOH]],TODAY())*12,0)</f>
        <v>108</v>
      </c>
      <c r="S1763" s="10">
        <f ca="1">ROUND(tSeniority_Bonus[[#This Row],[YearFrac]]*$S$2,0)</f>
        <v>7884</v>
      </c>
      <c r="T1763" s="10">
        <f ca="1">IF(tSeniority_Bonus[[#This Row],[YearFrac]]*$S$2&lt;$S$3,$S$3,IF(tSeniority_Bonus[[#This Row],[YearFrac]]*$S$2&gt;$S$4,$S$4,tSeniority_Bonus[[#This Row],[YearFrac]]*$S$2))</f>
        <v>7884</v>
      </c>
      <c r="U1763" s="10">
        <f ca="1">IF(tSeniority_Bonus[[#This Row],[YearFrac]]*$S$2&lt;$S$3,$S$3,tSeniority_Bonus[[#This Row],[YearFrac]]*$S$2)</f>
        <v>7884</v>
      </c>
    </row>
    <row r="1764" spans="1:21">
      <c r="A1764" s="2">
        <v>2614636</v>
      </c>
      <c r="B1764" s="2">
        <v>1756</v>
      </c>
      <c r="C1764" s="2">
        <v>1756</v>
      </c>
      <c r="D1764" s="2" t="s">
        <v>1996</v>
      </c>
      <c r="E1764" s="3">
        <v>42107</v>
      </c>
      <c r="F1764" s="2" t="s">
        <v>322</v>
      </c>
      <c r="G1764" s="2" t="s">
        <v>15</v>
      </c>
      <c r="H1764" s="3">
        <v>46213</v>
      </c>
      <c r="K1764" s="2" t="s">
        <v>38</v>
      </c>
      <c r="L1764" s="2" t="s">
        <v>738</v>
      </c>
      <c r="N1764" t="s">
        <v>3440</v>
      </c>
      <c r="O1764" s="3">
        <v>45306</v>
      </c>
      <c r="P1764" s="2">
        <f t="shared" ca="1" si="54"/>
        <v>9</v>
      </c>
      <c r="Q1764" s="2">
        <f t="shared" ca="1" si="55"/>
        <v>107</v>
      </c>
      <c r="R1764" s="9">
        <f ca="1">ROUNDUP(YEARFRAC(tSeniority_Bonus[[#This Row],[DOH]],TODAY())*12,0)</f>
        <v>108</v>
      </c>
      <c r="S1764" s="10">
        <f ca="1">ROUND(tSeniority_Bonus[[#This Row],[YearFrac]]*$S$2,0)</f>
        <v>7884</v>
      </c>
      <c r="T1764" s="10">
        <f ca="1">IF(tSeniority_Bonus[[#This Row],[YearFrac]]*$S$2&lt;$S$3,$S$3,IF(tSeniority_Bonus[[#This Row],[YearFrac]]*$S$2&gt;$S$4,$S$4,tSeniority_Bonus[[#This Row],[YearFrac]]*$S$2))</f>
        <v>7884</v>
      </c>
      <c r="U1764" s="10">
        <f ca="1">IF(tSeniority_Bonus[[#This Row],[YearFrac]]*$S$2&lt;$S$3,$S$3,tSeniority_Bonus[[#This Row],[YearFrac]]*$S$2)</f>
        <v>7884</v>
      </c>
    </row>
    <row r="1765" spans="1:21">
      <c r="A1765" s="2">
        <v>2614462</v>
      </c>
      <c r="B1765" s="2">
        <v>1757</v>
      </c>
      <c r="C1765" s="2">
        <v>1757</v>
      </c>
      <c r="D1765" s="2" t="s">
        <v>1997</v>
      </c>
      <c r="E1765" s="3">
        <v>42107</v>
      </c>
      <c r="F1765" s="2" t="s">
        <v>322</v>
      </c>
      <c r="G1765" s="2" t="s">
        <v>15</v>
      </c>
      <c r="H1765" s="3">
        <v>46104</v>
      </c>
      <c r="K1765" s="2" t="s">
        <v>63</v>
      </c>
      <c r="L1765" s="2" t="s">
        <v>259</v>
      </c>
      <c r="N1765" t="s">
        <v>3440</v>
      </c>
      <c r="O1765" s="3">
        <v>45306</v>
      </c>
      <c r="P1765" s="2">
        <f t="shared" ca="1" si="54"/>
        <v>9</v>
      </c>
      <c r="Q1765" s="2">
        <f t="shared" ca="1" si="55"/>
        <v>107</v>
      </c>
      <c r="R1765" s="9">
        <f ca="1">ROUNDUP(YEARFRAC(tSeniority_Bonus[[#This Row],[DOH]],TODAY())*12,0)</f>
        <v>108</v>
      </c>
      <c r="S1765" s="10">
        <f ca="1">ROUND(tSeniority_Bonus[[#This Row],[YearFrac]]*$S$2,0)</f>
        <v>7884</v>
      </c>
      <c r="T1765" s="10">
        <f ca="1">IF(tSeniority_Bonus[[#This Row],[YearFrac]]*$S$2&lt;$S$3,$S$3,IF(tSeniority_Bonus[[#This Row],[YearFrac]]*$S$2&gt;$S$4,$S$4,tSeniority_Bonus[[#This Row],[YearFrac]]*$S$2))</f>
        <v>7884</v>
      </c>
      <c r="U1765" s="10">
        <f ca="1">IF(tSeniority_Bonus[[#This Row],[YearFrac]]*$S$2&lt;$S$3,$S$3,tSeniority_Bonus[[#This Row],[YearFrac]]*$S$2)</f>
        <v>7884</v>
      </c>
    </row>
    <row r="1766" spans="1:21">
      <c r="A1766" s="2">
        <v>2619953</v>
      </c>
      <c r="B1766" s="2">
        <v>1758</v>
      </c>
      <c r="C1766" s="2">
        <v>1758</v>
      </c>
      <c r="D1766" s="2" t="s">
        <v>1998</v>
      </c>
      <c r="E1766" s="3">
        <v>42135</v>
      </c>
      <c r="F1766" s="2" t="s">
        <v>28</v>
      </c>
      <c r="G1766" s="2" t="s">
        <v>15</v>
      </c>
      <c r="H1766" s="3">
        <v>46150</v>
      </c>
      <c r="K1766" s="2" t="s">
        <v>454</v>
      </c>
      <c r="L1766" s="2" t="s">
        <v>67</v>
      </c>
      <c r="N1766" t="s">
        <v>3440</v>
      </c>
      <c r="O1766" s="3">
        <v>45306</v>
      </c>
      <c r="P1766" s="2">
        <f t="shared" ca="1" si="54"/>
        <v>9</v>
      </c>
      <c r="Q1766" s="2">
        <f t="shared" ca="1" si="55"/>
        <v>106</v>
      </c>
      <c r="R1766" s="9">
        <f ca="1">ROUNDUP(YEARFRAC(tSeniority_Bonus[[#This Row],[DOH]],TODAY())*12,0)</f>
        <v>107</v>
      </c>
      <c r="S1766" s="10">
        <f ca="1">ROUND(tSeniority_Bonus[[#This Row],[YearFrac]]*$S$2,0)</f>
        <v>7811</v>
      </c>
      <c r="T1766" s="10">
        <f ca="1">IF(tSeniority_Bonus[[#This Row],[YearFrac]]*$S$2&lt;$S$3,$S$3,IF(tSeniority_Bonus[[#This Row],[YearFrac]]*$S$2&gt;$S$4,$S$4,tSeniority_Bonus[[#This Row],[YearFrac]]*$S$2))</f>
        <v>7811</v>
      </c>
      <c r="U1766" s="10">
        <f ca="1">IF(tSeniority_Bonus[[#This Row],[YearFrac]]*$S$2&lt;$S$3,$S$3,tSeniority_Bonus[[#This Row],[YearFrac]]*$S$2)</f>
        <v>7811</v>
      </c>
    </row>
    <row r="1767" spans="1:21">
      <c r="A1767" s="2">
        <v>2620139</v>
      </c>
      <c r="B1767" s="2">
        <v>1759</v>
      </c>
      <c r="C1767" s="2">
        <v>1759</v>
      </c>
      <c r="D1767" s="2" t="s">
        <v>1999</v>
      </c>
      <c r="E1767" s="3">
        <v>42135</v>
      </c>
      <c r="F1767" s="2" t="s">
        <v>28</v>
      </c>
      <c r="G1767" s="2" t="s">
        <v>15</v>
      </c>
      <c r="H1767" s="3">
        <v>46150</v>
      </c>
      <c r="K1767" s="2" t="s">
        <v>135</v>
      </c>
      <c r="L1767" s="2" t="s">
        <v>102</v>
      </c>
      <c r="N1767" t="s">
        <v>3440</v>
      </c>
      <c r="O1767" s="3">
        <v>45306</v>
      </c>
      <c r="P1767" s="2">
        <f t="shared" ca="1" si="54"/>
        <v>9</v>
      </c>
      <c r="Q1767" s="2">
        <f t="shared" ca="1" si="55"/>
        <v>106</v>
      </c>
      <c r="R1767" s="9">
        <f ca="1">ROUNDUP(YEARFRAC(tSeniority_Bonus[[#This Row],[DOH]],TODAY())*12,0)</f>
        <v>107</v>
      </c>
      <c r="S1767" s="10">
        <f ca="1">ROUND(tSeniority_Bonus[[#This Row],[YearFrac]]*$S$2,0)</f>
        <v>7811</v>
      </c>
      <c r="T1767" s="10">
        <f ca="1">IF(tSeniority_Bonus[[#This Row],[YearFrac]]*$S$2&lt;$S$3,$S$3,IF(tSeniority_Bonus[[#This Row],[YearFrac]]*$S$2&gt;$S$4,$S$4,tSeniority_Bonus[[#This Row],[YearFrac]]*$S$2))</f>
        <v>7811</v>
      </c>
      <c r="U1767" s="10">
        <f ca="1">IF(tSeniority_Bonus[[#This Row],[YearFrac]]*$S$2&lt;$S$3,$S$3,tSeniority_Bonus[[#This Row],[YearFrac]]*$S$2)</f>
        <v>7811</v>
      </c>
    </row>
    <row r="1768" spans="1:21">
      <c r="A1768" s="2">
        <v>2619567</v>
      </c>
      <c r="B1768" s="2">
        <v>1760</v>
      </c>
      <c r="C1768" s="2">
        <v>1760</v>
      </c>
      <c r="D1768" s="2" t="s">
        <v>2000</v>
      </c>
      <c r="E1768" s="3">
        <v>42135</v>
      </c>
      <c r="F1768" s="2" t="s">
        <v>28</v>
      </c>
      <c r="G1768" s="2" t="s">
        <v>638</v>
      </c>
      <c r="H1768" s="3">
        <v>46029</v>
      </c>
      <c r="K1768" s="2" t="s">
        <v>142</v>
      </c>
      <c r="L1768" s="2" t="s">
        <v>152</v>
      </c>
      <c r="N1768" t="s">
        <v>3440</v>
      </c>
      <c r="O1768" s="3">
        <v>45306</v>
      </c>
      <c r="P1768" s="2">
        <f t="shared" ca="1" si="54"/>
        <v>9</v>
      </c>
      <c r="Q1768" s="2">
        <f t="shared" ca="1" si="55"/>
        <v>106</v>
      </c>
      <c r="R1768" s="9">
        <f ca="1">ROUNDUP(YEARFRAC(tSeniority_Bonus[[#This Row],[DOH]],TODAY())*12,0)</f>
        <v>107</v>
      </c>
      <c r="S1768" s="10">
        <f ca="1">ROUND(tSeniority_Bonus[[#This Row],[YearFrac]]*$S$2,0)</f>
        <v>7811</v>
      </c>
      <c r="T1768" s="10">
        <f ca="1">IF(tSeniority_Bonus[[#This Row],[YearFrac]]*$S$2&lt;$S$3,$S$3,IF(tSeniority_Bonus[[#This Row],[YearFrac]]*$S$2&gt;$S$4,$S$4,tSeniority_Bonus[[#This Row],[YearFrac]]*$S$2))</f>
        <v>7811</v>
      </c>
      <c r="U1768" s="10">
        <f ca="1">IF(tSeniority_Bonus[[#This Row],[YearFrac]]*$S$2&lt;$S$3,$S$3,tSeniority_Bonus[[#This Row],[YearFrac]]*$S$2)</f>
        <v>7811</v>
      </c>
    </row>
    <row r="1769" spans="1:21">
      <c r="A1769" s="2">
        <v>2620947</v>
      </c>
      <c r="B1769" s="2">
        <v>1761</v>
      </c>
      <c r="C1769" s="2">
        <v>1761</v>
      </c>
      <c r="D1769" s="2" t="s">
        <v>2001</v>
      </c>
      <c r="E1769" s="3">
        <v>42135</v>
      </c>
      <c r="F1769" s="2" t="s">
        <v>322</v>
      </c>
      <c r="G1769" s="2" t="s">
        <v>15</v>
      </c>
      <c r="H1769" s="3">
        <v>46189</v>
      </c>
      <c r="K1769" s="2" t="s">
        <v>135</v>
      </c>
      <c r="L1769" s="2" t="s">
        <v>78</v>
      </c>
      <c r="N1769" t="s">
        <v>3440</v>
      </c>
      <c r="O1769" s="3">
        <v>45306</v>
      </c>
      <c r="P1769" s="2">
        <f t="shared" ca="1" si="54"/>
        <v>9</v>
      </c>
      <c r="Q1769" s="2">
        <f t="shared" ca="1" si="55"/>
        <v>106</v>
      </c>
      <c r="R1769" s="9">
        <f ca="1">ROUNDUP(YEARFRAC(tSeniority_Bonus[[#This Row],[DOH]],TODAY())*12,0)</f>
        <v>107</v>
      </c>
      <c r="S1769" s="10">
        <f ca="1">ROUND(tSeniority_Bonus[[#This Row],[YearFrac]]*$S$2,0)</f>
        <v>7811</v>
      </c>
      <c r="T1769" s="10">
        <f ca="1">IF(tSeniority_Bonus[[#This Row],[YearFrac]]*$S$2&lt;$S$3,$S$3,IF(tSeniority_Bonus[[#This Row],[YearFrac]]*$S$2&gt;$S$4,$S$4,tSeniority_Bonus[[#This Row],[YearFrac]]*$S$2))</f>
        <v>7811</v>
      </c>
      <c r="U1769" s="10">
        <f ca="1">IF(tSeniority_Bonus[[#This Row],[YearFrac]]*$S$2&lt;$S$3,$S$3,tSeniority_Bonus[[#This Row],[YearFrac]]*$S$2)</f>
        <v>7811</v>
      </c>
    </row>
    <row r="1770" spans="1:21">
      <c r="A1770" s="2">
        <v>2619569</v>
      </c>
      <c r="B1770" s="2">
        <v>1762</v>
      </c>
      <c r="C1770" s="2">
        <v>1762</v>
      </c>
      <c r="D1770" s="2" t="s">
        <v>2002</v>
      </c>
      <c r="E1770" s="3">
        <v>42135</v>
      </c>
      <c r="F1770" s="2" t="s">
        <v>14</v>
      </c>
      <c r="G1770" s="2" t="s">
        <v>638</v>
      </c>
      <c r="H1770" s="3">
        <v>44936</v>
      </c>
      <c r="K1770" s="2" t="s">
        <v>45</v>
      </c>
      <c r="L1770" s="2" t="s">
        <v>121</v>
      </c>
      <c r="N1770" t="s">
        <v>3440</v>
      </c>
      <c r="O1770" s="3">
        <v>45306</v>
      </c>
      <c r="P1770" s="2">
        <f t="shared" ca="1" si="54"/>
        <v>9</v>
      </c>
      <c r="Q1770" s="2">
        <f t="shared" ca="1" si="55"/>
        <v>106</v>
      </c>
      <c r="R1770" s="9">
        <f ca="1">ROUNDUP(YEARFRAC(tSeniority_Bonus[[#This Row],[DOH]],TODAY())*12,0)</f>
        <v>107</v>
      </c>
      <c r="S1770" s="10">
        <f ca="1">ROUND(tSeniority_Bonus[[#This Row],[YearFrac]]*$S$2,0)</f>
        <v>7811</v>
      </c>
      <c r="T1770" s="10">
        <f ca="1">IF(tSeniority_Bonus[[#This Row],[YearFrac]]*$S$2&lt;$S$3,$S$3,IF(tSeniority_Bonus[[#This Row],[YearFrac]]*$S$2&gt;$S$4,$S$4,tSeniority_Bonus[[#This Row],[YearFrac]]*$S$2))</f>
        <v>7811</v>
      </c>
      <c r="U1770" s="10">
        <f ca="1">IF(tSeniority_Bonus[[#This Row],[YearFrac]]*$S$2&lt;$S$3,$S$3,tSeniority_Bonus[[#This Row],[YearFrac]]*$S$2)</f>
        <v>7811</v>
      </c>
    </row>
    <row r="1771" spans="1:21">
      <c r="A1771" s="2">
        <v>2620685</v>
      </c>
      <c r="B1771" s="2">
        <v>1763</v>
      </c>
      <c r="C1771" s="2">
        <v>1763</v>
      </c>
      <c r="D1771" s="2" t="s">
        <v>2003</v>
      </c>
      <c r="E1771" s="3">
        <v>42135</v>
      </c>
      <c r="F1771" s="2" t="s">
        <v>322</v>
      </c>
      <c r="G1771" s="2" t="s">
        <v>15</v>
      </c>
      <c r="H1771" s="3">
        <v>46124</v>
      </c>
      <c r="K1771" s="2" t="s">
        <v>193</v>
      </c>
      <c r="L1771" s="2" t="s">
        <v>83</v>
      </c>
      <c r="N1771" t="s">
        <v>3440</v>
      </c>
      <c r="O1771" s="3">
        <v>45306</v>
      </c>
      <c r="P1771" s="2">
        <f t="shared" ca="1" si="54"/>
        <v>9</v>
      </c>
      <c r="Q1771" s="2">
        <f t="shared" ca="1" si="55"/>
        <v>106</v>
      </c>
      <c r="R1771" s="9">
        <f ca="1">ROUNDUP(YEARFRAC(tSeniority_Bonus[[#This Row],[DOH]],TODAY())*12,0)</f>
        <v>107</v>
      </c>
      <c r="S1771" s="10">
        <f ca="1">ROUND(tSeniority_Bonus[[#This Row],[YearFrac]]*$S$2,0)</f>
        <v>7811</v>
      </c>
      <c r="T1771" s="10">
        <f ca="1">IF(tSeniority_Bonus[[#This Row],[YearFrac]]*$S$2&lt;$S$3,$S$3,IF(tSeniority_Bonus[[#This Row],[YearFrac]]*$S$2&gt;$S$4,$S$4,tSeniority_Bonus[[#This Row],[YearFrac]]*$S$2))</f>
        <v>7811</v>
      </c>
      <c r="U1771" s="10">
        <f ca="1">IF(tSeniority_Bonus[[#This Row],[YearFrac]]*$S$2&lt;$S$3,$S$3,tSeniority_Bonus[[#This Row],[YearFrac]]*$S$2)</f>
        <v>7811</v>
      </c>
    </row>
    <row r="1772" spans="1:21">
      <c r="A1772" s="2">
        <v>2621222</v>
      </c>
      <c r="B1772" s="2">
        <v>1764</v>
      </c>
      <c r="C1772" s="2">
        <v>1764</v>
      </c>
      <c r="D1772" s="2" t="s">
        <v>2004</v>
      </c>
      <c r="E1772" s="3">
        <v>42135</v>
      </c>
      <c r="F1772" s="2" t="s">
        <v>322</v>
      </c>
      <c r="G1772" s="2" t="s">
        <v>15</v>
      </c>
      <c r="H1772" s="3">
        <v>46124</v>
      </c>
      <c r="K1772" s="2" t="s">
        <v>52</v>
      </c>
      <c r="L1772" s="2" t="s">
        <v>738</v>
      </c>
      <c r="N1772" t="s">
        <v>3440</v>
      </c>
      <c r="O1772" s="3">
        <v>45306</v>
      </c>
      <c r="P1772" s="2">
        <f t="shared" ca="1" si="54"/>
        <v>9</v>
      </c>
      <c r="Q1772" s="2">
        <f t="shared" ca="1" si="55"/>
        <v>106</v>
      </c>
      <c r="R1772" s="9">
        <f ca="1">ROUNDUP(YEARFRAC(tSeniority_Bonus[[#This Row],[DOH]],TODAY())*12,0)</f>
        <v>107</v>
      </c>
      <c r="S1772" s="10">
        <f ca="1">ROUND(tSeniority_Bonus[[#This Row],[YearFrac]]*$S$2,0)</f>
        <v>7811</v>
      </c>
      <c r="T1772" s="10">
        <f ca="1">IF(tSeniority_Bonus[[#This Row],[YearFrac]]*$S$2&lt;$S$3,$S$3,IF(tSeniority_Bonus[[#This Row],[YearFrac]]*$S$2&gt;$S$4,$S$4,tSeniority_Bonus[[#This Row],[YearFrac]]*$S$2))</f>
        <v>7811</v>
      </c>
      <c r="U1772" s="10">
        <f ca="1">IF(tSeniority_Bonus[[#This Row],[YearFrac]]*$S$2&lt;$S$3,$S$3,tSeniority_Bonus[[#This Row],[YearFrac]]*$S$2)</f>
        <v>7811</v>
      </c>
    </row>
    <row r="1773" spans="1:21">
      <c r="A1773" s="2">
        <v>2620760</v>
      </c>
      <c r="B1773" s="2">
        <v>1765</v>
      </c>
      <c r="C1773" s="2">
        <v>1765</v>
      </c>
      <c r="D1773" s="2" t="s">
        <v>2005</v>
      </c>
      <c r="E1773" s="3">
        <v>42135</v>
      </c>
      <c r="F1773" s="2" t="s">
        <v>28</v>
      </c>
      <c r="G1773" s="2" t="s">
        <v>15</v>
      </c>
      <c r="H1773" s="3">
        <v>47215</v>
      </c>
      <c r="K1773" s="2" t="s">
        <v>63</v>
      </c>
      <c r="L1773" s="2" t="s">
        <v>33</v>
      </c>
      <c r="N1773" t="s">
        <v>3440</v>
      </c>
      <c r="O1773" s="3">
        <v>45306</v>
      </c>
      <c r="P1773" s="2">
        <f t="shared" ca="1" si="54"/>
        <v>9</v>
      </c>
      <c r="Q1773" s="2">
        <f t="shared" ca="1" si="55"/>
        <v>106</v>
      </c>
      <c r="R1773" s="9">
        <f ca="1">ROUNDUP(YEARFRAC(tSeniority_Bonus[[#This Row],[DOH]],TODAY())*12,0)</f>
        <v>107</v>
      </c>
      <c r="S1773" s="10">
        <f ca="1">ROUND(tSeniority_Bonus[[#This Row],[YearFrac]]*$S$2,0)</f>
        <v>7811</v>
      </c>
      <c r="T1773" s="10">
        <f ca="1">IF(tSeniority_Bonus[[#This Row],[YearFrac]]*$S$2&lt;$S$3,$S$3,IF(tSeniority_Bonus[[#This Row],[YearFrac]]*$S$2&gt;$S$4,$S$4,tSeniority_Bonus[[#This Row],[YearFrac]]*$S$2))</f>
        <v>7811</v>
      </c>
      <c r="U1773" s="10">
        <f ca="1">IF(tSeniority_Bonus[[#This Row],[YearFrac]]*$S$2&lt;$S$3,$S$3,tSeniority_Bonus[[#This Row],[YearFrac]]*$S$2)</f>
        <v>7811</v>
      </c>
    </row>
    <row r="1774" spans="1:21">
      <c r="A1774" s="2">
        <v>2619596</v>
      </c>
      <c r="B1774" s="2">
        <v>1766</v>
      </c>
      <c r="C1774" s="2">
        <v>1766</v>
      </c>
      <c r="D1774" s="2" t="s">
        <v>2006</v>
      </c>
      <c r="E1774" s="3">
        <v>42135</v>
      </c>
      <c r="F1774" s="2" t="s">
        <v>322</v>
      </c>
      <c r="G1774" s="2" t="s">
        <v>15</v>
      </c>
      <c r="H1774" s="3">
        <v>46768</v>
      </c>
      <c r="K1774" s="2" t="s">
        <v>389</v>
      </c>
      <c r="L1774" s="2" t="s">
        <v>2007</v>
      </c>
      <c r="N1774" t="s">
        <v>3440</v>
      </c>
      <c r="O1774" s="3">
        <v>45306</v>
      </c>
      <c r="P1774" s="2">
        <f t="shared" ca="1" si="54"/>
        <v>9</v>
      </c>
      <c r="Q1774" s="2">
        <f t="shared" ca="1" si="55"/>
        <v>106</v>
      </c>
      <c r="R1774" s="9">
        <f ca="1">ROUNDUP(YEARFRAC(tSeniority_Bonus[[#This Row],[DOH]],TODAY())*12,0)</f>
        <v>107</v>
      </c>
      <c r="S1774" s="10">
        <f ca="1">ROUND(tSeniority_Bonus[[#This Row],[YearFrac]]*$S$2,0)</f>
        <v>7811</v>
      </c>
      <c r="T1774" s="10">
        <f ca="1">IF(tSeniority_Bonus[[#This Row],[YearFrac]]*$S$2&lt;$S$3,$S$3,IF(tSeniority_Bonus[[#This Row],[YearFrac]]*$S$2&gt;$S$4,$S$4,tSeniority_Bonus[[#This Row],[YearFrac]]*$S$2))</f>
        <v>7811</v>
      </c>
      <c r="U1774" s="10">
        <f ca="1">IF(tSeniority_Bonus[[#This Row],[YearFrac]]*$S$2&lt;$S$3,$S$3,tSeniority_Bonus[[#This Row],[YearFrac]]*$S$2)</f>
        <v>7811</v>
      </c>
    </row>
    <row r="1775" spans="1:21">
      <c r="A1775" s="2">
        <v>2620716</v>
      </c>
      <c r="B1775" s="2">
        <v>1767</v>
      </c>
      <c r="C1775" s="2">
        <v>1767</v>
      </c>
      <c r="D1775" s="2" t="s">
        <v>2008</v>
      </c>
      <c r="E1775" s="3">
        <v>42135</v>
      </c>
      <c r="F1775" s="2" t="s">
        <v>322</v>
      </c>
      <c r="G1775" s="2" t="s">
        <v>15</v>
      </c>
      <c r="H1775" s="3">
        <v>46124</v>
      </c>
      <c r="K1775" s="2" t="s">
        <v>65</v>
      </c>
      <c r="L1775" s="2" t="s">
        <v>164</v>
      </c>
      <c r="N1775" t="s">
        <v>3440</v>
      </c>
      <c r="O1775" s="3">
        <v>45306</v>
      </c>
      <c r="P1775" s="2">
        <f t="shared" ca="1" si="54"/>
        <v>9</v>
      </c>
      <c r="Q1775" s="2">
        <f t="shared" ca="1" si="55"/>
        <v>106</v>
      </c>
      <c r="R1775" s="9">
        <f ca="1">ROUNDUP(YEARFRAC(tSeniority_Bonus[[#This Row],[DOH]],TODAY())*12,0)</f>
        <v>107</v>
      </c>
      <c r="S1775" s="10">
        <f ca="1">ROUND(tSeniority_Bonus[[#This Row],[YearFrac]]*$S$2,0)</f>
        <v>7811</v>
      </c>
      <c r="T1775" s="10">
        <f ca="1">IF(tSeniority_Bonus[[#This Row],[YearFrac]]*$S$2&lt;$S$3,$S$3,IF(tSeniority_Bonus[[#This Row],[YearFrac]]*$S$2&gt;$S$4,$S$4,tSeniority_Bonus[[#This Row],[YearFrac]]*$S$2))</f>
        <v>7811</v>
      </c>
      <c r="U1775" s="10">
        <f ca="1">IF(tSeniority_Bonus[[#This Row],[YearFrac]]*$S$2&lt;$S$3,$S$3,tSeniority_Bonus[[#This Row],[YearFrac]]*$S$2)</f>
        <v>7811</v>
      </c>
    </row>
    <row r="1776" spans="1:21">
      <c r="A1776" s="2">
        <v>2625748</v>
      </c>
      <c r="B1776" s="2">
        <v>1768</v>
      </c>
      <c r="C1776" s="2">
        <v>1768</v>
      </c>
      <c r="D1776" s="2" t="s">
        <v>2009</v>
      </c>
      <c r="E1776" s="3">
        <v>42163</v>
      </c>
      <c r="F1776" s="2" t="s">
        <v>28</v>
      </c>
      <c r="G1776" s="2" t="s">
        <v>15</v>
      </c>
      <c r="H1776" s="3">
        <v>46642</v>
      </c>
      <c r="K1776" s="2" t="s">
        <v>135</v>
      </c>
      <c r="L1776" s="2" t="s">
        <v>1095</v>
      </c>
      <c r="N1776" t="s">
        <v>3440</v>
      </c>
      <c r="O1776" s="3">
        <v>45306</v>
      </c>
      <c r="P1776" s="2">
        <f t="shared" ca="1" si="54"/>
        <v>9</v>
      </c>
      <c r="Q1776" s="2">
        <f t="shared" ca="1" si="55"/>
        <v>105</v>
      </c>
      <c r="R1776" s="9">
        <f ca="1">ROUNDUP(YEARFRAC(tSeniority_Bonus[[#This Row],[DOH]],TODAY())*12,0)</f>
        <v>106</v>
      </c>
      <c r="S1776" s="10">
        <f ca="1">ROUND(tSeniority_Bonus[[#This Row],[YearFrac]]*$S$2,0)</f>
        <v>7738</v>
      </c>
      <c r="T1776" s="10">
        <f ca="1">IF(tSeniority_Bonus[[#This Row],[YearFrac]]*$S$2&lt;$S$3,$S$3,IF(tSeniority_Bonus[[#This Row],[YearFrac]]*$S$2&gt;$S$4,$S$4,tSeniority_Bonus[[#This Row],[YearFrac]]*$S$2))</f>
        <v>7738</v>
      </c>
      <c r="U1776" s="10">
        <f ca="1">IF(tSeniority_Bonus[[#This Row],[YearFrac]]*$S$2&lt;$S$3,$S$3,tSeniority_Bonus[[#This Row],[YearFrac]]*$S$2)</f>
        <v>7738</v>
      </c>
    </row>
    <row r="1777" spans="1:21">
      <c r="A1777" s="2">
        <v>2625837</v>
      </c>
      <c r="B1777" s="2">
        <v>1769</v>
      </c>
      <c r="C1777" s="2">
        <v>1769</v>
      </c>
      <c r="D1777" s="2" t="s">
        <v>2010</v>
      </c>
      <c r="E1777" s="3">
        <v>42163</v>
      </c>
      <c r="F1777" s="2" t="s">
        <v>57</v>
      </c>
      <c r="G1777" s="2" t="s">
        <v>638</v>
      </c>
      <c r="H1777" s="3">
        <v>45026</v>
      </c>
      <c r="K1777" s="2" t="s">
        <v>32</v>
      </c>
      <c r="L1777" s="2" t="s">
        <v>395</v>
      </c>
      <c r="N1777" t="s">
        <v>3440</v>
      </c>
      <c r="O1777" s="3">
        <v>45306</v>
      </c>
      <c r="P1777" s="2">
        <f t="shared" ca="1" si="54"/>
        <v>9</v>
      </c>
      <c r="Q1777" s="2">
        <f t="shared" ca="1" si="55"/>
        <v>105</v>
      </c>
      <c r="R1777" s="9">
        <f ca="1">ROUNDUP(YEARFRAC(tSeniority_Bonus[[#This Row],[DOH]],TODAY())*12,0)</f>
        <v>106</v>
      </c>
      <c r="S1777" s="10">
        <f ca="1">ROUND(tSeniority_Bonus[[#This Row],[YearFrac]]*$S$2,0)</f>
        <v>7738</v>
      </c>
      <c r="T1777" s="10">
        <f ca="1">IF(tSeniority_Bonus[[#This Row],[YearFrac]]*$S$2&lt;$S$3,$S$3,IF(tSeniority_Bonus[[#This Row],[YearFrac]]*$S$2&gt;$S$4,$S$4,tSeniority_Bonus[[#This Row],[YearFrac]]*$S$2))</f>
        <v>7738</v>
      </c>
      <c r="U1777" s="10">
        <f ca="1">IF(tSeniority_Bonus[[#This Row],[YearFrac]]*$S$2&lt;$S$3,$S$3,tSeniority_Bonus[[#This Row],[YearFrac]]*$S$2)</f>
        <v>7738</v>
      </c>
    </row>
    <row r="1778" spans="1:21">
      <c r="A1778" s="2">
        <v>2626174</v>
      </c>
      <c r="B1778" s="2">
        <v>1770</v>
      </c>
      <c r="C1778" s="2">
        <v>1770</v>
      </c>
      <c r="D1778" s="2" t="s">
        <v>2011</v>
      </c>
      <c r="E1778" s="3">
        <v>42163</v>
      </c>
      <c r="F1778" s="2" t="s">
        <v>322</v>
      </c>
      <c r="G1778" s="2" t="s">
        <v>15</v>
      </c>
      <c r="H1778" s="3">
        <v>46124</v>
      </c>
      <c r="K1778" s="2" t="s">
        <v>135</v>
      </c>
      <c r="L1778" s="2" t="s">
        <v>85</v>
      </c>
      <c r="N1778" t="s">
        <v>3440</v>
      </c>
      <c r="O1778" s="3">
        <v>45306</v>
      </c>
      <c r="P1778" s="2">
        <f t="shared" ca="1" si="54"/>
        <v>9</v>
      </c>
      <c r="Q1778" s="2">
        <f t="shared" ca="1" si="55"/>
        <v>105</v>
      </c>
      <c r="R1778" s="9">
        <f ca="1">ROUNDUP(YEARFRAC(tSeniority_Bonus[[#This Row],[DOH]],TODAY())*12,0)</f>
        <v>106</v>
      </c>
      <c r="S1778" s="10">
        <f ca="1">ROUND(tSeniority_Bonus[[#This Row],[YearFrac]]*$S$2,0)</f>
        <v>7738</v>
      </c>
      <c r="T1778" s="10">
        <f ca="1">IF(tSeniority_Bonus[[#This Row],[YearFrac]]*$S$2&lt;$S$3,$S$3,IF(tSeniority_Bonus[[#This Row],[YearFrac]]*$S$2&gt;$S$4,$S$4,tSeniority_Bonus[[#This Row],[YearFrac]]*$S$2))</f>
        <v>7738</v>
      </c>
      <c r="U1778" s="10">
        <f ca="1">IF(tSeniority_Bonus[[#This Row],[YearFrac]]*$S$2&lt;$S$3,$S$3,tSeniority_Bonus[[#This Row],[YearFrac]]*$S$2)</f>
        <v>7738</v>
      </c>
    </row>
    <row r="1779" spans="1:21">
      <c r="A1779" s="2">
        <v>2631829</v>
      </c>
      <c r="B1779" s="2">
        <v>1771</v>
      </c>
      <c r="C1779" s="2">
        <v>1771</v>
      </c>
      <c r="D1779" s="2" t="s">
        <v>2012</v>
      </c>
      <c r="E1779" s="3">
        <v>42205</v>
      </c>
      <c r="F1779" s="2" t="s">
        <v>322</v>
      </c>
      <c r="G1779" s="2" t="s">
        <v>15</v>
      </c>
      <c r="H1779" s="3">
        <v>46124</v>
      </c>
      <c r="K1779" s="2" t="s">
        <v>25</v>
      </c>
      <c r="L1779" s="2" t="s">
        <v>623</v>
      </c>
      <c r="N1779" t="s">
        <v>3440</v>
      </c>
      <c r="O1779" s="3">
        <v>45306</v>
      </c>
      <c r="P1779" s="2">
        <f t="shared" ca="1" si="54"/>
        <v>9</v>
      </c>
      <c r="Q1779" s="2">
        <f t="shared" ca="1" si="55"/>
        <v>104</v>
      </c>
      <c r="R1779" s="9">
        <f ca="1">ROUNDUP(YEARFRAC(tSeniority_Bonus[[#This Row],[DOH]],TODAY())*12,0)</f>
        <v>105</v>
      </c>
      <c r="S1779" s="10">
        <f ca="1">ROUND(tSeniority_Bonus[[#This Row],[YearFrac]]*$S$2,0)</f>
        <v>7665</v>
      </c>
      <c r="T1779" s="10">
        <f ca="1">IF(tSeniority_Bonus[[#This Row],[YearFrac]]*$S$2&lt;$S$3,$S$3,IF(tSeniority_Bonus[[#This Row],[YearFrac]]*$S$2&gt;$S$4,$S$4,tSeniority_Bonus[[#This Row],[YearFrac]]*$S$2))</f>
        <v>7665</v>
      </c>
      <c r="U1779" s="10">
        <f ca="1">IF(tSeniority_Bonus[[#This Row],[YearFrac]]*$S$2&lt;$S$3,$S$3,tSeniority_Bonus[[#This Row],[YearFrac]]*$S$2)</f>
        <v>7665</v>
      </c>
    </row>
    <row r="1780" spans="1:21">
      <c r="A1780" s="2">
        <v>2634258</v>
      </c>
      <c r="B1780" s="2">
        <v>1772</v>
      </c>
      <c r="C1780" s="2">
        <v>1772</v>
      </c>
      <c r="D1780" s="2" t="s">
        <v>2013</v>
      </c>
      <c r="E1780" s="3">
        <v>42205</v>
      </c>
      <c r="F1780" s="2" t="s">
        <v>28</v>
      </c>
      <c r="G1780" s="2" t="s">
        <v>15</v>
      </c>
      <c r="H1780" s="3">
        <v>45059</v>
      </c>
      <c r="K1780" s="2" t="s">
        <v>52</v>
      </c>
      <c r="L1780" s="2" t="s">
        <v>39</v>
      </c>
      <c r="N1780" t="s">
        <v>3440</v>
      </c>
      <c r="O1780" s="3">
        <v>45306</v>
      </c>
      <c r="P1780" s="2">
        <f t="shared" ca="1" si="54"/>
        <v>9</v>
      </c>
      <c r="Q1780" s="2">
        <f t="shared" ca="1" si="55"/>
        <v>104</v>
      </c>
      <c r="R1780" s="9">
        <f ca="1">ROUNDUP(YEARFRAC(tSeniority_Bonus[[#This Row],[DOH]],TODAY())*12,0)</f>
        <v>105</v>
      </c>
      <c r="S1780" s="10">
        <f ca="1">ROUND(tSeniority_Bonus[[#This Row],[YearFrac]]*$S$2,0)</f>
        <v>7665</v>
      </c>
      <c r="T1780" s="10">
        <f ca="1">IF(tSeniority_Bonus[[#This Row],[YearFrac]]*$S$2&lt;$S$3,$S$3,IF(tSeniority_Bonus[[#This Row],[YearFrac]]*$S$2&gt;$S$4,$S$4,tSeniority_Bonus[[#This Row],[YearFrac]]*$S$2))</f>
        <v>7665</v>
      </c>
      <c r="U1780" s="10">
        <f ca="1">IF(tSeniority_Bonus[[#This Row],[YearFrac]]*$S$2&lt;$S$3,$S$3,tSeniority_Bonus[[#This Row],[YearFrac]]*$S$2)</f>
        <v>7665</v>
      </c>
    </row>
    <row r="1781" spans="1:21">
      <c r="A1781" s="2">
        <v>2631828</v>
      </c>
      <c r="B1781" s="2">
        <v>1773</v>
      </c>
      <c r="C1781" s="2">
        <v>1773</v>
      </c>
      <c r="D1781" s="2" t="s">
        <v>2014</v>
      </c>
      <c r="E1781" s="3">
        <v>42205</v>
      </c>
      <c r="F1781" s="2" t="s">
        <v>322</v>
      </c>
      <c r="G1781" s="2" t="s">
        <v>15</v>
      </c>
      <c r="H1781" s="3">
        <v>46124</v>
      </c>
      <c r="K1781" s="2" t="s">
        <v>52</v>
      </c>
      <c r="L1781" s="2" t="s">
        <v>661</v>
      </c>
      <c r="N1781" t="s">
        <v>3440</v>
      </c>
      <c r="O1781" s="3">
        <v>45306</v>
      </c>
      <c r="P1781" s="2">
        <f t="shared" ca="1" si="54"/>
        <v>9</v>
      </c>
      <c r="Q1781" s="2">
        <f t="shared" ca="1" si="55"/>
        <v>104</v>
      </c>
      <c r="R1781" s="9">
        <f ca="1">ROUNDUP(YEARFRAC(tSeniority_Bonus[[#This Row],[DOH]],TODAY())*12,0)</f>
        <v>105</v>
      </c>
      <c r="S1781" s="10">
        <f ca="1">ROUND(tSeniority_Bonus[[#This Row],[YearFrac]]*$S$2,0)</f>
        <v>7665</v>
      </c>
      <c r="T1781" s="10">
        <f ca="1">IF(tSeniority_Bonus[[#This Row],[YearFrac]]*$S$2&lt;$S$3,$S$3,IF(tSeniority_Bonus[[#This Row],[YearFrac]]*$S$2&gt;$S$4,$S$4,tSeniority_Bonus[[#This Row],[YearFrac]]*$S$2))</f>
        <v>7665</v>
      </c>
      <c r="U1781" s="10">
        <f ca="1">IF(tSeniority_Bonus[[#This Row],[YearFrac]]*$S$2&lt;$S$3,$S$3,tSeniority_Bonus[[#This Row],[YearFrac]]*$S$2)</f>
        <v>7665</v>
      </c>
    </row>
    <row r="1782" spans="1:21">
      <c r="A1782" s="2">
        <v>2632446</v>
      </c>
      <c r="B1782" s="2">
        <v>1774</v>
      </c>
      <c r="C1782" s="2">
        <v>1774</v>
      </c>
      <c r="D1782" s="2" t="s">
        <v>2015</v>
      </c>
      <c r="E1782" s="3">
        <v>42205</v>
      </c>
      <c r="F1782" s="2" t="s">
        <v>322</v>
      </c>
      <c r="G1782" s="2" t="s">
        <v>638</v>
      </c>
      <c r="H1782" s="3"/>
      <c r="I1782" s="2" t="s">
        <v>709</v>
      </c>
      <c r="L1782" s="2" t="s">
        <v>33</v>
      </c>
      <c r="N1782" t="s">
        <v>3440</v>
      </c>
      <c r="O1782" s="3">
        <v>45306</v>
      </c>
      <c r="P1782" s="2">
        <f t="shared" ca="1" si="54"/>
        <v>9</v>
      </c>
      <c r="Q1782" s="2">
        <f t="shared" ca="1" si="55"/>
        <v>104</v>
      </c>
      <c r="R1782" s="9">
        <f ca="1">ROUNDUP(YEARFRAC(tSeniority_Bonus[[#This Row],[DOH]],TODAY())*12,0)</f>
        <v>105</v>
      </c>
      <c r="S1782" s="10">
        <f ca="1">ROUND(tSeniority_Bonus[[#This Row],[YearFrac]]*$S$2,0)</f>
        <v>7665</v>
      </c>
      <c r="T1782" s="10">
        <f ca="1">IF(tSeniority_Bonus[[#This Row],[YearFrac]]*$S$2&lt;$S$3,$S$3,IF(tSeniority_Bonus[[#This Row],[YearFrac]]*$S$2&gt;$S$4,$S$4,tSeniority_Bonus[[#This Row],[YearFrac]]*$S$2))</f>
        <v>7665</v>
      </c>
      <c r="U1782" s="10">
        <f ca="1">IF(tSeniority_Bonus[[#This Row],[YearFrac]]*$S$2&lt;$S$3,$S$3,tSeniority_Bonus[[#This Row],[YearFrac]]*$S$2)</f>
        <v>7665</v>
      </c>
    </row>
    <row r="1783" spans="1:21">
      <c r="A1783" s="2">
        <v>2632710</v>
      </c>
      <c r="B1783" s="2">
        <v>1775</v>
      </c>
      <c r="C1783" s="2">
        <v>1775</v>
      </c>
      <c r="D1783" s="2" t="s">
        <v>2016</v>
      </c>
      <c r="E1783" s="3">
        <v>42205</v>
      </c>
      <c r="F1783" s="2" t="s">
        <v>14</v>
      </c>
      <c r="G1783" s="2" t="s">
        <v>15</v>
      </c>
      <c r="H1783" s="3">
        <v>46351</v>
      </c>
      <c r="K1783" s="2" t="s">
        <v>52</v>
      </c>
      <c r="L1783" s="2" t="s">
        <v>185</v>
      </c>
      <c r="N1783" t="s">
        <v>3440</v>
      </c>
      <c r="O1783" s="3">
        <v>45306</v>
      </c>
      <c r="P1783" s="2">
        <f t="shared" ca="1" si="54"/>
        <v>9</v>
      </c>
      <c r="Q1783" s="2">
        <f t="shared" ca="1" si="55"/>
        <v>104</v>
      </c>
      <c r="R1783" s="9">
        <f ca="1">ROUNDUP(YEARFRAC(tSeniority_Bonus[[#This Row],[DOH]],TODAY())*12,0)</f>
        <v>105</v>
      </c>
      <c r="S1783" s="10">
        <f ca="1">ROUND(tSeniority_Bonus[[#This Row],[YearFrac]]*$S$2,0)</f>
        <v>7665</v>
      </c>
      <c r="T1783" s="10">
        <f ca="1">IF(tSeniority_Bonus[[#This Row],[YearFrac]]*$S$2&lt;$S$3,$S$3,IF(tSeniority_Bonus[[#This Row],[YearFrac]]*$S$2&gt;$S$4,$S$4,tSeniority_Bonus[[#This Row],[YearFrac]]*$S$2))</f>
        <v>7665</v>
      </c>
      <c r="U1783" s="10">
        <f ca="1">IF(tSeniority_Bonus[[#This Row],[YearFrac]]*$S$2&lt;$S$3,$S$3,tSeniority_Bonus[[#This Row],[YearFrac]]*$S$2)</f>
        <v>7665</v>
      </c>
    </row>
    <row r="1784" spans="1:21">
      <c r="A1784" s="2">
        <v>2643258</v>
      </c>
      <c r="B1784" s="2">
        <v>1776</v>
      </c>
      <c r="C1784" s="2">
        <v>1776</v>
      </c>
      <c r="D1784" s="2" t="s">
        <v>2017</v>
      </c>
      <c r="E1784" s="3">
        <v>42240</v>
      </c>
      <c r="F1784" s="2" t="s">
        <v>14</v>
      </c>
      <c r="G1784" s="2" t="s">
        <v>15</v>
      </c>
      <c r="H1784" s="3">
        <v>44936</v>
      </c>
      <c r="K1784" s="2" t="s">
        <v>135</v>
      </c>
      <c r="L1784" s="2" t="s">
        <v>174</v>
      </c>
      <c r="N1784" t="s">
        <v>3440</v>
      </c>
      <c r="O1784" s="3">
        <v>45306</v>
      </c>
      <c r="P1784" s="2">
        <f t="shared" ca="1" si="54"/>
        <v>9</v>
      </c>
      <c r="Q1784" s="2">
        <f t="shared" ca="1" si="55"/>
        <v>103</v>
      </c>
      <c r="R1784" s="9">
        <f ca="1">ROUNDUP(YEARFRAC(tSeniority_Bonus[[#This Row],[DOH]],TODAY())*12,0)</f>
        <v>104</v>
      </c>
      <c r="S1784" s="10">
        <f ca="1">ROUND(tSeniority_Bonus[[#This Row],[YearFrac]]*$S$2,0)</f>
        <v>7592</v>
      </c>
      <c r="T1784" s="10">
        <f ca="1">IF(tSeniority_Bonus[[#This Row],[YearFrac]]*$S$2&lt;$S$3,$S$3,IF(tSeniority_Bonus[[#This Row],[YearFrac]]*$S$2&gt;$S$4,$S$4,tSeniority_Bonus[[#This Row],[YearFrac]]*$S$2))</f>
        <v>7592</v>
      </c>
      <c r="U1784" s="10">
        <f ca="1">IF(tSeniority_Bonus[[#This Row],[YearFrac]]*$S$2&lt;$S$3,$S$3,tSeniority_Bonus[[#This Row],[YearFrac]]*$S$2)</f>
        <v>7592</v>
      </c>
    </row>
    <row r="1785" spans="1:21">
      <c r="A1785" s="2">
        <v>2644432</v>
      </c>
      <c r="B1785" s="2">
        <v>1777</v>
      </c>
      <c r="C1785" s="2">
        <v>1777</v>
      </c>
      <c r="D1785" s="2" t="s">
        <v>2018</v>
      </c>
      <c r="E1785" s="3">
        <v>42240</v>
      </c>
      <c r="F1785" s="2" t="s">
        <v>322</v>
      </c>
      <c r="G1785" s="2" t="s">
        <v>15</v>
      </c>
      <c r="H1785" s="3"/>
      <c r="K1785" s="2" t="s">
        <v>16</v>
      </c>
      <c r="L1785" s="2" t="s">
        <v>300</v>
      </c>
      <c r="N1785" t="s">
        <v>3440</v>
      </c>
      <c r="O1785" s="3">
        <v>45306</v>
      </c>
      <c r="P1785" s="2">
        <f t="shared" ca="1" si="54"/>
        <v>9</v>
      </c>
      <c r="Q1785" s="2">
        <f t="shared" ca="1" si="55"/>
        <v>103</v>
      </c>
      <c r="R1785" s="9">
        <f ca="1">ROUNDUP(YEARFRAC(tSeniority_Bonus[[#This Row],[DOH]],TODAY())*12,0)</f>
        <v>104</v>
      </c>
      <c r="S1785" s="10">
        <f ca="1">ROUND(tSeniority_Bonus[[#This Row],[YearFrac]]*$S$2,0)</f>
        <v>7592</v>
      </c>
      <c r="T1785" s="10">
        <f ca="1">IF(tSeniority_Bonus[[#This Row],[YearFrac]]*$S$2&lt;$S$3,$S$3,IF(tSeniority_Bonus[[#This Row],[YearFrac]]*$S$2&gt;$S$4,$S$4,tSeniority_Bonus[[#This Row],[YearFrac]]*$S$2))</f>
        <v>7592</v>
      </c>
      <c r="U1785" s="10">
        <f ca="1">IF(tSeniority_Bonus[[#This Row],[YearFrac]]*$S$2&lt;$S$3,$S$3,tSeniority_Bonus[[#This Row],[YearFrac]]*$S$2)</f>
        <v>7592</v>
      </c>
    </row>
    <row r="1786" spans="1:21">
      <c r="A1786" s="2">
        <v>2643526</v>
      </c>
      <c r="B1786" s="2">
        <v>1778</v>
      </c>
      <c r="C1786" s="2">
        <v>1778</v>
      </c>
      <c r="D1786" s="2" t="s">
        <v>2019</v>
      </c>
      <c r="E1786" s="3">
        <v>42240</v>
      </c>
      <c r="F1786" s="2" t="s">
        <v>28</v>
      </c>
      <c r="G1786" s="2" t="s">
        <v>15</v>
      </c>
      <c r="H1786" s="3">
        <v>45059</v>
      </c>
      <c r="K1786" s="2" t="s">
        <v>16</v>
      </c>
      <c r="L1786" s="2" t="s">
        <v>2020</v>
      </c>
      <c r="N1786" t="s">
        <v>3440</v>
      </c>
      <c r="O1786" s="3">
        <v>45306</v>
      </c>
      <c r="P1786" s="2">
        <f t="shared" ca="1" si="54"/>
        <v>9</v>
      </c>
      <c r="Q1786" s="2">
        <f t="shared" ca="1" si="55"/>
        <v>103</v>
      </c>
      <c r="R1786" s="9">
        <f ca="1">ROUNDUP(YEARFRAC(tSeniority_Bonus[[#This Row],[DOH]],TODAY())*12,0)</f>
        <v>104</v>
      </c>
      <c r="S1786" s="10">
        <f ca="1">ROUND(tSeniority_Bonus[[#This Row],[YearFrac]]*$S$2,0)</f>
        <v>7592</v>
      </c>
      <c r="T1786" s="10">
        <f ca="1">IF(tSeniority_Bonus[[#This Row],[YearFrac]]*$S$2&lt;$S$3,$S$3,IF(tSeniority_Bonus[[#This Row],[YearFrac]]*$S$2&gt;$S$4,$S$4,tSeniority_Bonus[[#This Row],[YearFrac]]*$S$2))</f>
        <v>7592</v>
      </c>
      <c r="U1786" s="10">
        <f ca="1">IF(tSeniority_Bonus[[#This Row],[YearFrac]]*$S$2&lt;$S$3,$S$3,tSeniority_Bonus[[#This Row],[YearFrac]]*$S$2)</f>
        <v>7592</v>
      </c>
    </row>
    <row r="1787" spans="1:21">
      <c r="A1787" s="2">
        <v>2647005</v>
      </c>
      <c r="B1787" s="2">
        <v>1779</v>
      </c>
      <c r="C1787" s="2">
        <v>1779</v>
      </c>
      <c r="D1787" s="2" t="s">
        <v>2021</v>
      </c>
      <c r="E1787" s="3">
        <v>42261</v>
      </c>
      <c r="F1787" s="2" t="s">
        <v>28</v>
      </c>
      <c r="G1787" s="2" t="s">
        <v>15</v>
      </c>
      <c r="H1787" s="3">
        <v>45455</v>
      </c>
      <c r="K1787" s="2" t="s">
        <v>16</v>
      </c>
      <c r="L1787" s="2" t="s">
        <v>882</v>
      </c>
      <c r="N1787" t="s">
        <v>3440</v>
      </c>
      <c r="O1787" s="3">
        <v>45306</v>
      </c>
      <c r="P1787" s="2">
        <f t="shared" ca="1" si="54"/>
        <v>9</v>
      </c>
      <c r="Q1787" s="2">
        <f t="shared" ca="1" si="55"/>
        <v>102</v>
      </c>
      <c r="R1787" s="9">
        <f ca="1">ROUNDUP(YEARFRAC(tSeniority_Bonus[[#This Row],[DOH]],TODAY())*12,0)</f>
        <v>103</v>
      </c>
      <c r="S1787" s="10">
        <f ca="1">ROUND(tSeniority_Bonus[[#This Row],[YearFrac]]*$S$2,0)</f>
        <v>7519</v>
      </c>
      <c r="T1787" s="10">
        <f ca="1">IF(tSeniority_Bonus[[#This Row],[YearFrac]]*$S$2&lt;$S$3,$S$3,IF(tSeniority_Bonus[[#This Row],[YearFrac]]*$S$2&gt;$S$4,$S$4,tSeniority_Bonus[[#This Row],[YearFrac]]*$S$2))</f>
        <v>7519</v>
      </c>
      <c r="U1787" s="10">
        <f ca="1">IF(tSeniority_Bonus[[#This Row],[YearFrac]]*$S$2&lt;$S$3,$S$3,tSeniority_Bonus[[#This Row],[YearFrac]]*$S$2)</f>
        <v>7519</v>
      </c>
    </row>
    <row r="1788" spans="1:21">
      <c r="A1788" s="2">
        <v>2647024</v>
      </c>
      <c r="B1788" s="2">
        <v>1780</v>
      </c>
      <c r="C1788" s="2">
        <v>1780</v>
      </c>
      <c r="D1788" s="2" t="s">
        <v>2022</v>
      </c>
      <c r="E1788" s="3">
        <v>42261</v>
      </c>
      <c r="F1788" s="2" t="s">
        <v>28</v>
      </c>
      <c r="G1788" s="2" t="s">
        <v>15</v>
      </c>
      <c r="H1788" s="3">
        <v>47000</v>
      </c>
      <c r="K1788" s="2" t="s">
        <v>65</v>
      </c>
      <c r="L1788" s="2" t="s">
        <v>81</v>
      </c>
      <c r="N1788" t="s">
        <v>3440</v>
      </c>
      <c r="O1788" s="3">
        <v>45306</v>
      </c>
      <c r="P1788" s="2">
        <f t="shared" ca="1" si="54"/>
        <v>9</v>
      </c>
      <c r="Q1788" s="2">
        <f t="shared" ca="1" si="55"/>
        <v>102</v>
      </c>
      <c r="R1788" s="9">
        <f ca="1">ROUNDUP(YEARFRAC(tSeniority_Bonus[[#This Row],[DOH]],TODAY())*12,0)</f>
        <v>103</v>
      </c>
      <c r="S1788" s="10">
        <f ca="1">ROUND(tSeniority_Bonus[[#This Row],[YearFrac]]*$S$2,0)</f>
        <v>7519</v>
      </c>
      <c r="T1788" s="10">
        <f ca="1">IF(tSeniority_Bonus[[#This Row],[YearFrac]]*$S$2&lt;$S$3,$S$3,IF(tSeniority_Bonus[[#This Row],[YearFrac]]*$S$2&gt;$S$4,$S$4,tSeniority_Bonus[[#This Row],[YearFrac]]*$S$2))</f>
        <v>7519</v>
      </c>
      <c r="U1788" s="10">
        <f ca="1">IF(tSeniority_Bonus[[#This Row],[YearFrac]]*$S$2&lt;$S$3,$S$3,tSeniority_Bonus[[#This Row],[YearFrac]]*$S$2)</f>
        <v>7519</v>
      </c>
    </row>
    <row r="1789" spans="1:21">
      <c r="A1789" s="2">
        <v>2647354</v>
      </c>
      <c r="B1789" s="2">
        <v>1781</v>
      </c>
      <c r="C1789" s="2">
        <v>1781</v>
      </c>
      <c r="D1789" s="2" t="s">
        <v>2023</v>
      </c>
      <c r="E1789" s="3">
        <v>42261</v>
      </c>
      <c r="F1789" s="2" t="s">
        <v>28</v>
      </c>
      <c r="G1789" s="2" t="s">
        <v>638</v>
      </c>
      <c r="H1789" s="3">
        <v>45059</v>
      </c>
      <c r="K1789" s="2" t="s">
        <v>45</v>
      </c>
      <c r="L1789" s="2" t="s">
        <v>401</v>
      </c>
      <c r="N1789" t="s">
        <v>3440</v>
      </c>
      <c r="O1789" s="3">
        <v>45306</v>
      </c>
      <c r="P1789" s="2">
        <f t="shared" ca="1" si="54"/>
        <v>9</v>
      </c>
      <c r="Q1789" s="2">
        <f t="shared" ca="1" si="55"/>
        <v>102</v>
      </c>
      <c r="R1789" s="9">
        <f ca="1">ROUNDUP(YEARFRAC(tSeniority_Bonus[[#This Row],[DOH]],TODAY())*12,0)</f>
        <v>103</v>
      </c>
      <c r="S1789" s="10">
        <f ca="1">ROUND(tSeniority_Bonus[[#This Row],[YearFrac]]*$S$2,0)</f>
        <v>7519</v>
      </c>
      <c r="T1789" s="10">
        <f ca="1">IF(tSeniority_Bonus[[#This Row],[YearFrac]]*$S$2&lt;$S$3,$S$3,IF(tSeniority_Bonus[[#This Row],[YearFrac]]*$S$2&gt;$S$4,$S$4,tSeniority_Bonus[[#This Row],[YearFrac]]*$S$2))</f>
        <v>7519</v>
      </c>
      <c r="U1789" s="10">
        <f ca="1">IF(tSeniority_Bonus[[#This Row],[YearFrac]]*$S$2&lt;$S$3,$S$3,tSeniority_Bonus[[#This Row],[YearFrac]]*$S$2)</f>
        <v>7519</v>
      </c>
    </row>
    <row r="1790" spans="1:21">
      <c r="A1790" s="2">
        <v>2647033</v>
      </c>
      <c r="B1790" s="2">
        <v>1782</v>
      </c>
      <c r="C1790" s="2">
        <v>1782</v>
      </c>
      <c r="D1790" s="2" t="s">
        <v>2024</v>
      </c>
      <c r="E1790" s="3">
        <v>42261</v>
      </c>
      <c r="F1790" s="2" t="s">
        <v>322</v>
      </c>
      <c r="G1790" s="2" t="s">
        <v>15</v>
      </c>
      <c r="H1790" s="3">
        <v>46794</v>
      </c>
      <c r="K1790" s="2" t="s">
        <v>25</v>
      </c>
      <c r="L1790" s="2" t="s">
        <v>191</v>
      </c>
      <c r="N1790" t="s">
        <v>3440</v>
      </c>
      <c r="O1790" s="3">
        <v>45306</v>
      </c>
      <c r="P1790" s="2">
        <f t="shared" ca="1" si="54"/>
        <v>9</v>
      </c>
      <c r="Q1790" s="2">
        <f t="shared" ca="1" si="55"/>
        <v>102</v>
      </c>
      <c r="R1790" s="9">
        <f ca="1">ROUNDUP(YEARFRAC(tSeniority_Bonus[[#This Row],[DOH]],TODAY())*12,0)</f>
        <v>103</v>
      </c>
      <c r="S1790" s="10">
        <f ca="1">ROUND(tSeniority_Bonus[[#This Row],[YearFrac]]*$S$2,0)</f>
        <v>7519</v>
      </c>
      <c r="T1790" s="10">
        <f ca="1">IF(tSeniority_Bonus[[#This Row],[YearFrac]]*$S$2&lt;$S$3,$S$3,IF(tSeniority_Bonus[[#This Row],[YearFrac]]*$S$2&gt;$S$4,$S$4,tSeniority_Bonus[[#This Row],[YearFrac]]*$S$2))</f>
        <v>7519</v>
      </c>
      <c r="U1790" s="10">
        <f ca="1">IF(tSeniority_Bonus[[#This Row],[YearFrac]]*$S$2&lt;$S$3,$S$3,tSeniority_Bonus[[#This Row],[YearFrac]]*$S$2)</f>
        <v>7519</v>
      </c>
    </row>
    <row r="1791" spans="1:21">
      <c r="A1791" s="2">
        <v>2647653</v>
      </c>
      <c r="B1791" s="2">
        <v>1783</v>
      </c>
      <c r="C1791" s="2">
        <v>1783</v>
      </c>
      <c r="D1791" s="2" t="s">
        <v>2025</v>
      </c>
      <c r="E1791" s="3">
        <v>42261</v>
      </c>
      <c r="F1791" s="2" t="s">
        <v>19</v>
      </c>
      <c r="G1791" s="2" t="s">
        <v>638</v>
      </c>
      <c r="H1791" s="3">
        <v>46029</v>
      </c>
      <c r="K1791" s="2" t="s">
        <v>38</v>
      </c>
      <c r="L1791" s="2" t="s">
        <v>679</v>
      </c>
      <c r="N1791" t="s">
        <v>3440</v>
      </c>
      <c r="O1791" s="3">
        <v>45306</v>
      </c>
      <c r="P1791" s="2">
        <f t="shared" ca="1" si="54"/>
        <v>9</v>
      </c>
      <c r="Q1791" s="2">
        <f t="shared" ca="1" si="55"/>
        <v>102</v>
      </c>
      <c r="R1791" s="9">
        <f ca="1">ROUNDUP(YEARFRAC(tSeniority_Bonus[[#This Row],[DOH]],TODAY())*12,0)</f>
        <v>103</v>
      </c>
      <c r="S1791" s="10">
        <f ca="1">ROUND(tSeniority_Bonus[[#This Row],[YearFrac]]*$S$2,0)</f>
        <v>7519</v>
      </c>
      <c r="T1791" s="10">
        <f ca="1">IF(tSeniority_Bonus[[#This Row],[YearFrac]]*$S$2&lt;$S$3,$S$3,IF(tSeniority_Bonus[[#This Row],[YearFrac]]*$S$2&gt;$S$4,$S$4,tSeniority_Bonus[[#This Row],[YearFrac]]*$S$2))</f>
        <v>7519</v>
      </c>
      <c r="U1791" s="10">
        <f ca="1">IF(tSeniority_Bonus[[#This Row],[YearFrac]]*$S$2&lt;$S$3,$S$3,tSeniority_Bonus[[#This Row],[YearFrac]]*$S$2)</f>
        <v>7519</v>
      </c>
    </row>
    <row r="1792" spans="1:21">
      <c r="A1792" s="2">
        <v>2647878</v>
      </c>
      <c r="B1792" s="2">
        <v>1784</v>
      </c>
      <c r="C1792" s="2">
        <v>1784</v>
      </c>
      <c r="D1792" s="2" t="s">
        <v>2026</v>
      </c>
      <c r="E1792" s="3">
        <v>42261</v>
      </c>
      <c r="F1792" s="2" t="s">
        <v>246</v>
      </c>
      <c r="G1792" s="2" t="s">
        <v>15</v>
      </c>
      <c r="H1792" s="3">
        <v>46124</v>
      </c>
      <c r="K1792" s="2" t="s">
        <v>63</v>
      </c>
      <c r="L1792" s="2" t="s">
        <v>58</v>
      </c>
      <c r="N1792" t="s">
        <v>3440</v>
      </c>
      <c r="O1792" s="3">
        <v>45306</v>
      </c>
      <c r="P1792" s="2">
        <f t="shared" ca="1" si="54"/>
        <v>9</v>
      </c>
      <c r="Q1792" s="2">
        <f t="shared" ca="1" si="55"/>
        <v>102</v>
      </c>
      <c r="R1792" s="9">
        <f ca="1">ROUNDUP(YEARFRAC(tSeniority_Bonus[[#This Row],[DOH]],TODAY())*12,0)</f>
        <v>103</v>
      </c>
      <c r="S1792" s="10">
        <f ca="1">ROUND(tSeniority_Bonus[[#This Row],[YearFrac]]*$S$2,0)</f>
        <v>7519</v>
      </c>
      <c r="T1792" s="10">
        <f ca="1">IF(tSeniority_Bonus[[#This Row],[YearFrac]]*$S$2&lt;$S$3,$S$3,IF(tSeniority_Bonus[[#This Row],[YearFrac]]*$S$2&gt;$S$4,$S$4,tSeniority_Bonus[[#This Row],[YearFrac]]*$S$2))</f>
        <v>7519</v>
      </c>
      <c r="U1792" s="10">
        <f ca="1">IF(tSeniority_Bonus[[#This Row],[YearFrac]]*$S$2&lt;$S$3,$S$3,tSeniority_Bonus[[#This Row],[YearFrac]]*$S$2)</f>
        <v>7519</v>
      </c>
    </row>
    <row r="1793" spans="1:21">
      <c r="A1793" s="2">
        <v>2647906</v>
      </c>
      <c r="B1793" s="2">
        <v>1785</v>
      </c>
      <c r="C1793" s="2">
        <v>1785</v>
      </c>
      <c r="D1793" s="2" t="s">
        <v>2027</v>
      </c>
      <c r="E1793" s="3">
        <v>42261</v>
      </c>
      <c r="F1793" s="2" t="s">
        <v>28</v>
      </c>
      <c r="G1793" s="2" t="s">
        <v>15</v>
      </c>
      <c r="H1793" s="3">
        <v>46124</v>
      </c>
      <c r="K1793" s="2" t="s">
        <v>63</v>
      </c>
      <c r="L1793" s="2" t="s">
        <v>285</v>
      </c>
      <c r="N1793" t="s">
        <v>3440</v>
      </c>
      <c r="O1793" s="3">
        <v>45306</v>
      </c>
      <c r="P1793" s="2">
        <f t="shared" ca="1" si="54"/>
        <v>9</v>
      </c>
      <c r="Q1793" s="2">
        <f t="shared" ca="1" si="55"/>
        <v>102</v>
      </c>
      <c r="R1793" s="9">
        <f ca="1">ROUNDUP(YEARFRAC(tSeniority_Bonus[[#This Row],[DOH]],TODAY())*12,0)</f>
        <v>103</v>
      </c>
      <c r="S1793" s="10">
        <f ca="1">ROUND(tSeniority_Bonus[[#This Row],[YearFrac]]*$S$2,0)</f>
        <v>7519</v>
      </c>
      <c r="T1793" s="10">
        <f ca="1">IF(tSeniority_Bonus[[#This Row],[YearFrac]]*$S$2&lt;$S$3,$S$3,IF(tSeniority_Bonus[[#This Row],[YearFrac]]*$S$2&gt;$S$4,$S$4,tSeniority_Bonus[[#This Row],[YearFrac]]*$S$2))</f>
        <v>7519</v>
      </c>
      <c r="U1793" s="10">
        <f ca="1">IF(tSeniority_Bonus[[#This Row],[YearFrac]]*$S$2&lt;$S$3,$S$3,tSeniority_Bonus[[#This Row],[YearFrac]]*$S$2)</f>
        <v>7519</v>
      </c>
    </row>
    <row r="1794" spans="1:21">
      <c r="A1794" s="2">
        <v>2649383</v>
      </c>
      <c r="B1794" s="2">
        <v>1786</v>
      </c>
      <c r="C1794" s="2">
        <v>1786</v>
      </c>
      <c r="D1794" s="2" t="s">
        <v>2028</v>
      </c>
      <c r="E1794" s="3">
        <v>42261</v>
      </c>
      <c r="F1794" s="2" t="s">
        <v>246</v>
      </c>
      <c r="G1794" s="2" t="s">
        <v>15</v>
      </c>
      <c r="H1794" s="3">
        <v>46124</v>
      </c>
      <c r="K1794" s="2" t="s">
        <v>63</v>
      </c>
      <c r="L1794" s="2" t="s">
        <v>990</v>
      </c>
      <c r="N1794" t="s">
        <v>3440</v>
      </c>
      <c r="O1794" s="3">
        <v>45306</v>
      </c>
      <c r="P1794" s="2">
        <f t="shared" ca="1" si="54"/>
        <v>9</v>
      </c>
      <c r="Q1794" s="2">
        <f t="shared" ca="1" si="55"/>
        <v>102</v>
      </c>
      <c r="R1794" s="9">
        <f ca="1">ROUNDUP(YEARFRAC(tSeniority_Bonus[[#This Row],[DOH]],TODAY())*12,0)</f>
        <v>103</v>
      </c>
      <c r="S1794" s="10">
        <f ca="1">ROUND(tSeniority_Bonus[[#This Row],[YearFrac]]*$S$2,0)</f>
        <v>7519</v>
      </c>
      <c r="T1794" s="10">
        <f ca="1">IF(tSeniority_Bonus[[#This Row],[YearFrac]]*$S$2&lt;$S$3,$S$3,IF(tSeniority_Bonus[[#This Row],[YearFrac]]*$S$2&gt;$S$4,$S$4,tSeniority_Bonus[[#This Row],[YearFrac]]*$S$2))</f>
        <v>7519</v>
      </c>
      <c r="U1794" s="10">
        <f ca="1">IF(tSeniority_Bonus[[#This Row],[YearFrac]]*$S$2&lt;$S$3,$S$3,tSeniority_Bonus[[#This Row],[YearFrac]]*$S$2)</f>
        <v>7519</v>
      </c>
    </row>
    <row r="1795" spans="1:21">
      <c r="A1795" s="2">
        <v>2646050</v>
      </c>
      <c r="B1795" s="2">
        <v>1787</v>
      </c>
      <c r="C1795" s="2">
        <v>1787</v>
      </c>
      <c r="D1795" s="2" t="s">
        <v>2029</v>
      </c>
      <c r="E1795" s="3">
        <v>42261</v>
      </c>
      <c r="F1795" s="2" t="s">
        <v>28</v>
      </c>
      <c r="G1795" s="2" t="s">
        <v>15</v>
      </c>
      <c r="H1795" s="3">
        <v>46732</v>
      </c>
      <c r="K1795" s="2" t="s">
        <v>389</v>
      </c>
      <c r="L1795" s="2" t="s">
        <v>182</v>
      </c>
      <c r="N1795" t="s">
        <v>3440</v>
      </c>
      <c r="O1795" s="3">
        <v>45306</v>
      </c>
      <c r="P1795" s="2">
        <f t="shared" ca="1" si="54"/>
        <v>9</v>
      </c>
      <c r="Q1795" s="2">
        <f t="shared" ca="1" si="55"/>
        <v>102</v>
      </c>
      <c r="R1795" s="9">
        <f ca="1">ROUNDUP(YEARFRAC(tSeniority_Bonus[[#This Row],[DOH]],TODAY())*12,0)</f>
        <v>103</v>
      </c>
      <c r="S1795" s="10">
        <f ca="1">ROUND(tSeniority_Bonus[[#This Row],[YearFrac]]*$S$2,0)</f>
        <v>7519</v>
      </c>
      <c r="T1795" s="10">
        <f ca="1">IF(tSeniority_Bonus[[#This Row],[YearFrac]]*$S$2&lt;$S$3,$S$3,IF(tSeniority_Bonus[[#This Row],[YearFrac]]*$S$2&gt;$S$4,$S$4,tSeniority_Bonus[[#This Row],[YearFrac]]*$S$2))</f>
        <v>7519</v>
      </c>
      <c r="U1795" s="10">
        <f ca="1">IF(tSeniority_Bonus[[#This Row],[YearFrac]]*$S$2&lt;$S$3,$S$3,tSeniority_Bonus[[#This Row],[YearFrac]]*$S$2)</f>
        <v>7519</v>
      </c>
    </row>
    <row r="1796" spans="1:21">
      <c r="A1796" s="2">
        <v>2647016</v>
      </c>
      <c r="B1796" s="2">
        <v>1788</v>
      </c>
      <c r="C1796" s="2">
        <v>1788</v>
      </c>
      <c r="D1796" s="2" t="s">
        <v>2030</v>
      </c>
      <c r="E1796" s="3">
        <v>42261</v>
      </c>
      <c r="F1796" s="2" t="s">
        <v>28</v>
      </c>
      <c r="G1796" s="2" t="s">
        <v>15</v>
      </c>
      <c r="H1796" s="3">
        <v>44793</v>
      </c>
      <c r="K1796" s="2" t="s">
        <v>63</v>
      </c>
      <c r="L1796" s="2" t="s">
        <v>46</v>
      </c>
      <c r="N1796" t="s">
        <v>3440</v>
      </c>
      <c r="O1796" s="3">
        <v>45306</v>
      </c>
      <c r="P1796" s="2">
        <f t="shared" ca="1" si="54"/>
        <v>9</v>
      </c>
      <c r="Q1796" s="2">
        <f t="shared" ca="1" si="55"/>
        <v>102</v>
      </c>
      <c r="R1796" s="9">
        <f ca="1">ROUNDUP(YEARFRAC(tSeniority_Bonus[[#This Row],[DOH]],TODAY())*12,0)</f>
        <v>103</v>
      </c>
      <c r="S1796" s="10">
        <f ca="1">ROUND(tSeniority_Bonus[[#This Row],[YearFrac]]*$S$2,0)</f>
        <v>7519</v>
      </c>
      <c r="T1796" s="10">
        <f ca="1">IF(tSeniority_Bonus[[#This Row],[YearFrac]]*$S$2&lt;$S$3,$S$3,IF(tSeniority_Bonus[[#This Row],[YearFrac]]*$S$2&gt;$S$4,$S$4,tSeniority_Bonus[[#This Row],[YearFrac]]*$S$2))</f>
        <v>7519</v>
      </c>
      <c r="U1796" s="10">
        <f ca="1">IF(tSeniority_Bonus[[#This Row],[YearFrac]]*$S$2&lt;$S$3,$S$3,tSeniority_Bonus[[#This Row],[YearFrac]]*$S$2)</f>
        <v>7519</v>
      </c>
    </row>
    <row r="1797" spans="1:21">
      <c r="A1797" s="2">
        <v>2693355</v>
      </c>
      <c r="B1797" s="2">
        <v>1789</v>
      </c>
      <c r="C1797" s="2">
        <v>1789</v>
      </c>
      <c r="D1797" s="2" t="s">
        <v>2031</v>
      </c>
      <c r="E1797" s="3">
        <v>42471</v>
      </c>
      <c r="F1797" s="2" t="s">
        <v>322</v>
      </c>
      <c r="G1797" s="2" t="s">
        <v>638</v>
      </c>
      <c r="H1797" s="3"/>
      <c r="I1797" s="2" t="s">
        <v>709</v>
      </c>
      <c r="L1797" s="2" t="s">
        <v>33</v>
      </c>
      <c r="N1797" t="s">
        <v>3440</v>
      </c>
      <c r="O1797" s="3">
        <v>45306</v>
      </c>
      <c r="P1797" s="2">
        <f t="shared" ca="1" si="54"/>
        <v>8</v>
      </c>
      <c r="Q1797" s="2">
        <f t="shared" ca="1" si="55"/>
        <v>95</v>
      </c>
      <c r="R1797" s="9">
        <f ca="1">ROUNDUP(YEARFRAC(tSeniority_Bonus[[#This Row],[DOH]],TODAY())*12,0)</f>
        <v>96</v>
      </c>
      <c r="S1797" s="10">
        <f ca="1">ROUND(tSeniority_Bonus[[#This Row],[YearFrac]]*$S$2,0)</f>
        <v>7008</v>
      </c>
      <c r="T1797" s="10">
        <f ca="1">IF(tSeniority_Bonus[[#This Row],[YearFrac]]*$S$2&lt;$S$3,$S$3,IF(tSeniority_Bonus[[#This Row],[YearFrac]]*$S$2&gt;$S$4,$S$4,tSeniority_Bonus[[#This Row],[YearFrac]]*$S$2))</f>
        <v>7008</v>
      </c>
      <c r="U1797" s="10">
        <f ca="1">IF(tSeniority_Bonus[[#This Row],[YearFrac]]*$S$2&lt;$S$3,$S$3,tSeniority_Bonus[[#This Row],[YearFrac]]*$S$2)</f>
        <v>7008</v>
      </c>
    </row>
    <row r="1798" spans="1:21">
      <c r="A1798" s="2">
        <v>2719349</v>
      </c>
      <c r="B1798" s="2">
        <v>1790</v>
      </c>
      <c r="C1798" s="2">
        <v>1790</v>
      </c>
      <c r="D1798" s="2" t="s">
        <v>2032</v>
      </c>
      <c r="E1798" s="3">
        <v>42583</v>
      </c>
      <c r="F1798" s="2" t="s">
        <v>28</v>
      </c>
      <c r="G1798" s="2" t="s">
        <v>15</v>
      </c>
      <c r="H1798" s="3">
        <v>46257</v>
      </c>
      <c r="K1798" s="2" t="s">
        <v>80</v>
      </c>
      <c r="L1798" s="2" t="s">
        <v>102</v>
      </c>
      <c r="N1798" t="s">
        <v>3440</v>
      </c>
      <c r="O1798" s="3">
        <v>45306</v>
      </c>
      <c r="P1798" s="2">
        <f t="shared" ca="1" si="54"/>
        <v>8</v>
      </c>
      <c r="Q1798" s="2">
        <f t="shared" ca="1" si="55"/>
        <v>92</v>
      </c>
      <c r="R1798" s="9">
        <f ca="1">ROUNDUP(YEARFRAC(tSeniority_Bonus[[#This Row],[DOH]],TODAY())*12,0)</f>
        <v>93</v>
      </c>
      <c r="S1798" s="10">
        <f ca="1">ROUND(tSeniority_Bonus[[#This Row],[YearFrac]]*$S$2,0)</f>
        <v>6789</v>
      </c>
      <c r="T1798" s="10">
        <f ca="1">IF(tSeniority_Bonus[[#This Row],[YearFrac]]*$S$2&lt;$S$3,$S$3,IF(tSeniority_Bonus[[#This Row],[YearFrac]]*$S$2&gt;$S$4,$S$4,tSeniority_Bonus[[#This Row],[YearFrac]]*$S$2))</f>
        <v>6789</v>
      </c>
      <c r="U1798" s="10">
        <f ca="1">IF(tSeniority_Bonus[[#This Row],[YearFrac]]*$S$2&lt;$S$3,$S$3,tSeniority_Bonus[[#This Row],[YearFrac]]*$S$2)</f>
        <v>6789</v>
      </c>
    </row>
    <row r="1799" spans="1:21">
      <c r="A1799" s="2">
        <v>2718325</v>
      </c>
      <c r="B1799" s="2">
        <v>1791</v>
      </c>
      <c r="C1799" s="2">
        <v>1791</v>
      </c>
      <c r="D1799" s="2" t="s">
        <v>2033</v>
      </c>
      <c r="E1799" s="3">
        <v>42583</v>
      </c>
      <c r="F1799" s="2" t="s">
        <v>322</v>
      </c>
      <c r="G1799" s="2" t="s">
        <v>15</v>
      </c>
      <c r="H1799" s="3">
        <v>46732</v>
      </c>
      <c r="K1799" s="2" t="s">
        <v>52</v>
      </c>
      <c r="L1799" s="2" t="s">
        <v>107</v>
      </c>
      <c r="N1799" t="s">
        <v>3440</v>
      </c>
      <c r="O1799" s="3">
        <v>45306</v>
      </c>
      <c r="P1799" s="2">
        <f t="shared" ca="1" si="54"/>
        <v>8</v>
      </c>
      <c r="Q1799" s="2">
        <f t="shared" ca="1" si="55"/>
        <v>92</v>
      </c>
      <c r="R1799" s="9">
        <f ca="1">ROUNDUP(YEARFRAC(tSeniority_Bonus[[#This Row],[DOH]],TODAY())*12,0)</f>
        <v>93</v>
      </c>
      <c r="S1799" s="10">
        <f ca="1">ROUND(tSeniority_Bonus[[#This Row],[YearFrac]]*$S$2,0)</f>
        <v>6789</v>
      </c>
      <c r="T1799" s="10">
        <f ca="1">IF(tSeniority_Bonus[[#This Row],[YearFrac]]*$S$2&lt;$S$3,$S$3,IF(tSeniority_Bonus[[#This Row],[YearFrac]]*$S$2&gt;$S$4,$S$4,tSeniority_Bonus[[#This Row],[YearFrac]]*$S$2))</f>
        <v>6789</v>
      </c>
      <c r="U1799" s="10">
        <f ca="1">IF(tSeniority_Bonus[[#This Row],[YearFrac]]*$S$2&lt;$S$3,$S$3,tSeniority_Bonus[[#This Row],[YearFrac]]*$S$2)</f>
        <v>6789</v>
      </c>
    </row>
    <row r="1800" spans="1:21">
      <c r="A1800" s="2">
        <v>2718355</v>
      </c>
      <c r="B1800" s="2">
        <v>1792</v>
      </c>
      <c r="C1800" s="2">
        <v>1792</v>
      </c>
      <c r="D1800" s="2" t="s">
        <v>2034</v>
      </c>
      <c r="E1800" s="3">
        <v>42583</v>
      </c>
      <c r="F1800" s="2" t="s">
        <v>322</v>
      </c>
      <c r="G1800" s="2" t="s">
        <v>15</v>
      </c>
      <c r="H1800" s="3">
        <v>47215</v>
      </c>
      <c r="K1800" s="2" t="s">
        <v>52</v>
      </c>
      <c r="L1800" s="2" t="s">
        <v>185</v>
      </c>
      <c r="N1800" t="s">
        <v>3440</v>
      </c>
      <c r="O1800" s="3">
        <v>45306</v>
      </c>
      <c r="P1800" s="2">
        <f t="shared" ca="1" si="54"/>
        <v>8</v>
      </c>
      <c r="Q1800" s="2">
        <f t="shared" ca="1" si="55"/>
        <v>92</v>
      </c>
      <c r="R1800" s="9">
        <f ca="1">ROUNDUP(YEARFRAC(tSeniority_Bonus[[#This Row],[DOH]],TODAY())*12,0)</f>
        <v>93</v>
      </c>
      <c r="S1800" s="10">
        <f ca="1">ROUND(tSeniority_Bonus[[#This Row],[YearFrac]]*$S$2,0)</f>
        <v>6789</v>
      </c>
      <c r="T1800" s="10">
        <f ca="1">IF(tSeniority_Bonus[[#This Row],[YearFrac]]*$S$2&lt;$S$3,$S$3,IF(tSeniority_Bonus[[#This Row],[YearFrac]]*$S$2&gt;$S$4,$S$4,tSeniority_Bonus[[#This Row],[YearFrac]]*$S$2))</f>
        <v>6789</v>
      </c>
      <c r="U1800" s="10">
        <f ca="1">IF(tSeniority_Bonus[[#This Row],[YearFrac]]*$S$2&lt;$S$3,$S$3,tSeniority_Bonus[[#This Row],[YearFrac]]*$S$2)</f>
        <v>6789</v>
      </c>
    </row>
    <row r="1801" spans="1:21">
      <c r="A1801" s="2">
        <v>2718120</v>
      </c>
      <c r="B1801" s="2">
        <v>1793</v>
      </c>
      <c r="C1801" s="2">
        <v>1793</v>
      </c>
      <c r="D1801" s="2" t="s">
        <v>2035</v>
      </c>
      <c r="E1801" s="3">
        <v>42583</v>
      </c>
      <c r="F1801" s="2" t="s">
        <v>246</v>
      </c>
      <c r="G1801" s="2" t="s">
        <v>15</v>
      </c>
      <c r="H1801" s="3">
        <v>46708</v>
      </c>
      <c r="K1801" s="2" t="s">
        <v>65</v>
      </c>
      <c r="L1801" s="2" t="s">
        <v>472</v>
      </c>
      <c r="N1801" t="s">
        <v>3440</v>
      </c>
      <c r="O1801" s="3">
        <v>45306</v>
      </c>
      <c r="P1801" s="2">
        <f t="shared" ref="P1801:P1864" ca="1" si="56">ROUNDUP((TODAY()-E1801)/365.25,0)</f>
        <v>8</v>
      </c>
      <c r="Q1801" s="2">
        <f t="shared" ref="Q1801:Q1864" ca="1" si="57">DATEDIF(E1801,TODAY(),"M")</f>
        <v>92</v>
      </c>
      <c r="R1801" s="9">
        <f ca="1">ROUNDUP(YEARFRAC(tSeniority_Bonus[[#This Row],[DOH]],TODAY())*12,0)</f>
        <v>93</v>
      </c>
      <c r="S1801" s="10">
        <f ca="1">ROUND(tSeniority_Bonus[[#This Row],[YearFrac]]*$S$2,0)</f>
        <v>6789</v>
      </c>
      <c r="T1801" s="10">
        <f ca="1">IF(tSeniority_Bonus[[#This Row],[YearFrac]]*$S$2&lt;$S$3,$S$3,IF(tSeniority_Bonus[[#This Row],[YearFrac]]*$S$2&gt;$S$4,$S$4,tSeniority_Bonus[[#This Row],[YearFrac]]*$S$2))</f>
        <v>6789</v>
      </c>
      <c r="U1801" s="10">
        <f ca="1">IF(tSeniority_Bonus[[#This Row],[YearFrac]]*$S$2&lt;$S$3,$S$3,tSeniority_Bonus[[#This Row],[YearFrac]]*$S$2)</f>
        <v>6789</v>
      </c>
    </row>
    <row r="1802" spans="1:21">
      <c r="A1802" s="2">
        <v>2727879</v>
      </c>
      <c r="B1802" s="2">
        <v>1794</v>
      </c>
      <c r="C1802" s="2">
        <v>1794</v>
      </c>
      <c r="D1802" s="2" t="s">
        <v>2036</v>
      </c>
      <c r="E1802" s="3">
        <v>42619</v>
      </c>
      <c r="F1802" s="2" t="s">
        <v>28</v>
      </c>
      <c r="G1802" s="2" t="s">
        <v>15</v>
      </c>
      <c r="H1802" s="3">
        <v>46150</v>
      </c>
      <c r="K1802" s="2" t="s">
        <v>80</v>
      </c>
      <c r="L1802" s="2" t="s">
        <v>71</v>
      </c>
      <c r="N1802" t="s">
        <v>3440</v>
      </c>
      <c r="O1802" s="3">
        <v>45306</v>
      </c>
      <c r="P1802" s="2">
        <f t="shared" ca="1" si="56"/>
        <v>8</v>
      </c>
      <c r="Q1802" s="2">
        <f t="shared" ca="1" si="57"/>
        <v>90</v>
      </c>
      <c r="R1802" s="9">
        <f ca="1">ROUNDUP(YEARFRAC(tSeniority_Bonus[[#This Row],[DOH]],TODAY())*12,0)</f>
        <v>91</v>
      </c>
      <c r="S1802" s="10">
        <f ca="1">ROUND(tSeniority_Bonus[[#This Row],[YearFrac]]*$S$2,0)</f>
        <v>6643</v>
      </c>
      <c r="T1802" s="10">
        <f ca="1">IF(tSeniority_Bonus[[#This Row],[YearFrac]]*$S$2&lt;$S$3,$S$3,IF(tSeniority_Bonus[[#This Row],[YearFrac]]*$S$2&gt;$S$4,$S$4,tSeniority_Bonus[[#This Row],[YearFrac]]*$S$2))</f>
        <v>6643</v>
      </c>
      <c r="U1802" s="10">
        <f ca="1">IF(tSeniority_Bonus[[#This Row],[YearFrac]]*$S$2&lt;$S$3,$S$3,tSeniority_Bonus[[#This Row],[YearFrac]]*$S$2)</f>
        <v>6643</v>
      </c>
    </row>
    <row r="1803" spans="1:21">
      <c r="A1803" s="2">
        <v>2727273</v>
      </c>
      <c r="B1803" s="2">
        <v>1795</v>
      </c>
      <c r="C1803" s="2">
        <v>1795</v>
      </c>
      <c r="D1803" s="2" t="s">
        <v>2037</v>
      </c>
      <c r="E1803" s="3">
        <v>42619</v>
      </c>
      <c r="F1803" s="2" t="s">
        <v>211</v>
      </c>
      <c r="G1803" s="2" t="s">
        <v>15</v>
      </c>
      <c r="H1803" s="3">
        <v>46732</v>
      </c>
      <c r="K1803" s="2" t="s">
        <v>69</v>
      </c>
      <c r="L1803" s="2" t="s">
        <v>300</v>
      </c>
      <c r="N1803" t="s">
        <v>3440</v>
      </c>
      <c r="O1803" s="3">
        <v>45306</v>
      </c>
      <c r="P1803" s="2">
        <f t="shared" ca="1" si="56"/>
        <v>8</v>
      </c>
      <c r="Q1803" s="2">
        <f t="shared" ca="1" si="57"/>
        <v>90</v>
      </c>
      <c r="R1803" s="9">
        <f ca="1">ROUNDUP(YEARFRAC(tSeniority_Bonus[[#This Row],[DOH]],TODAY())*12,0)</f>
        <v>91</v>
      </c>
      <c r="S1803" s="10">
        <f ca="1">ROUND(tSeniority_Bonus[[#This Row],[YearFrac]]*$S$2,0)</f>
        <v>6643</v>
      </c>
      <c r="T1803" s="10">
        <f ca="1">IF(tSeniority_Bonus[[#This Row],[YearFrac]]*$S$2&lt;$S$3,$S$3,IF(tSeniority_Bonus[[#This Row],[YearFrac]]*$S$2&gt;$S$4,$S$4,tSeniority_Bonus[[#This Row],[YearFrac]]*$S$2))</f>
        <v>6643</v>
      </c>
      <c r="U1803" s="10">
        <f ca="1">IF(tSeniority_Bonus[[#This Row],[YearFrac]]*$S$2&lt;$S$3,$S$3,tSeniority_Bonus[[#This Row],[YearFrac]]*$S$2)</f>
        <v>6643</v>
      </c>
    </row>
    <row r="1804" spans="1:21">
      <c r="A1804" s="2">
        <v>2727012</v>
      </c>
      <c r="B1804" s="2">
        <v>1796</v>
      </c>
      <c r="C1804" s="2">
        <v>1796</v>
      </c>
      <c r="D1804" s="2" t="s">
        <v>2038</v>
      </c>
      <c r="E1804" s="3">
        <v>42619</v>
      </c>
      <c r="F1804" s="2" t="s">
        <v>28</v>
      </c>
      <c r="G1804" s="2" t="s">
        <v>15</v>
      </c>
      <c r="H1804" s="3">
        <v>46150</v>
      </c>
      <c r="K1804" s="2" t="s">
        <v>135</v>
      </c>
      <c r="L1804" s="2" t="s">
        <v>174</v>
      </c>
      <c r="N1804" t="s">
        <v>3440</v>
      </c>
      <c r="O1804" s="3">
        <v>45306</v>
      </c>
      <c r="P1804" s="2">
        <f t="shared" ca="1" si="56"/>
        <v>8</v>
      </c>
      <c r="Q1804" s="2">
        <f t="shared" ca="1" si="57"/>
        <v>90</v>
      </c>
      <c r="R1804" s="9">
        <f ca="1">ROUNDUP(YEARFRAC(tSeniority_Bonus[[#This Row],[DOH]],TODAY())*12,0)</f>
        <v>91</v>
      </c>
      <c r="S1804" s="10">
        <f ca="1">ROUND(tSeniority_Bonus[[#This Row],[YearFrac]]*$S$2,0)</f>
        <v>6643</v>
      </c>
      <c r="T1804" s="10">
        <f ca="1">IF(tSeniority_Bonus[[#This Row],[YearFrac]]*$S$2&lt;$S$3,$S$3,IF(tSeniority_Bonus[[#This Row],[YearFrac]]*$S$2&gt;$S$4,$S$4,tSeniority_Bonus[[#This Row],[YearFrac]]*$S$2))</f>
        <v>6643</v>
      </c>
      <c r="U1804" s="10">
        <f ca="1">IF(tSeniority_Bonus[[#This Row],[YearFrac]]*$S$2&lt;$S$3,$S$3,tSeniority_Bonus[[#This Row],[YearFrac]]*$S$2)</f>
        <v>6643</v>
      </c>
    </row>
    <row r="1805" spans="1:21">
      <c r="A1805" s="2">
        <v>2726081</v>
      </c>
      <c r="B1805" s="2">
        <v>1797</v>
      </c>
      <c r="C1805" s="2">
        <v>1797</v>
      </c>
      <c r="D1805" s="2" t="s">
        <v>2039</v>
      </c>
      <c r="E1805" s="3">
        <v>42619</v>
      </c>
      <c r="F1805" s="2" t="s">
        <v>14</v>
      </c>
      <c r="G1805" s="2" t="s">
        <v>15</v>
      </c>
      <c r="H1805" s="3">
        <v>46351</v>
      </c>
      <c r="K1805" s="2" t="s">
        <v>135</v>
      </c>
      <c r="L1805" s="2" t="s">
        <v>229</v>
      </c>
      <c r="N1805" t="s">
        <v>3440</v>
      </c>
      <c r="O1805" s="3">
        <v>45306</v>
      </c>
      <c r="P1805" s="2">
        <f t="shared" ca="1" si="56"/>
        <v>8</v>
      </c>
      <c r="Q1805" s="2">
        <f t="shared" ca="1" si="57"/>
        <v>90</v>
      </c>
      <c r="R1805" s="9">
        <f ca="1">ROUNDUP(YEARFRAC(tSeniority_Bonus[[#This Row],[DOH]],TODAY())*12,0)</f>
        <v>91</v>
      </c>
      <c r="S1805" s="10">
        <f ca="1">ROUND(tSeniority_Bonus[[#This Row],[YearFrac]]*$S$2,0)</f>
        <v>6643</v>
      </c>
      <c r="T1805" s="10">
        <f ca="1">IF(tSeniority_Bonus[[#This Row],[YearFrac]]*$S$2&lt;$S$3,$S$3,IF(tSeniority_Bonus[[#This Row],[YearFrac]]*$S$2&gt;$S$4,$S$4,tSeniority_Bonus[[#This Row],[YearFrac]]*$S$2))</f>
        <v>6643</v>
      </c>
      <c r="U1805" s="10">
        <f ca="1">IF(tSeniority_Bonus[[#This Row],[YearFrac]]*$S$2&lt;$S$3,$S$3,tSeniority_Bonus[[#This Row],[YearFrac]]*$S$2)</f>
        <v>6643</v>
      </c>
    </row>
    <row r="1806" spans="1:21">
      <c r="A1806" s="2">
        <v>2725747</v>
      </c>
      <c r="B1806" s="2">
        <v>1798</v>
      </c>
      <c r="C1806" s="2">
        <v>1798</v>
      </c>
      <c r="D1806" s="2" t="s">
        <v>2040</v>
      </c>
      <c r="E1806" s="3">
        <v>42619</v>
      </c>
      <c r="F1806" s="2" t="s">
        <v>28</v>
      </c>
      <c r="G1806" s="2" t="s">
        <v>15</v>
      </c>
      <c r="H1806" s="3">
        <v>45488</v>
      </c>
      <c r="K1806" s="2" t="s">
        <v>135</v>
      </c>
      <c r="L1806" s="2" t="s">
        <v>162</v>
      </c>
      <c r="N1806" t="s">
        <v>3440</v>
      </c>
      <c r="O1806" s="3">
        <v>45306</v>
      </c>
      <c r="P1806" s="2">
        <f t="shared" ca="1" si="56"/>
        <v>8</v>
      </c>
      <c r="Q1806" s="2">
        <f t="shared" ca="1" si="57"/>
        <v>90</v>
      </c>
      <c r="R1806" s="9">
        <f ca="1">ROUNDUP(YEARFRAC(tSeniority_Bonus[[#This Row],[DOH]],TODAY())*12,0)</f>
        <v>91</v>
      </c>
      <c r="S1806" s="10">
        <f ca="1">ROUND(tSeniority_Bonus[[#This Row],[YearFrac]]*$S$2,0)</f>
        <v>6643</v>
      </c>
      <c r="T1806" s="10">
        <f ca="1">IF(tSeniority_Bonus[[#This Row],[YearFrac]]*$S$2&lt;$S$3,$S$3,IF(tSeniority_Bonus[[#This Row],[YearFrac]]*$S$2&gt;$S$4,$S$4,tSeniority_Bonus[[#This Row],[YearFrac]]*$S$2))</f>
        <v>6643</v>
      </c>
      <c r="U1806" s="10">
        <f ca="1">IF(tSeniority_Bonus[[#This Row],[YearFrac]]*$S$2&lt;$S$3,$S$3,tSeniority_Bonus[[#This Row],[YearFrac]]*$S$2)</f>
        <v>6643</v>
      </c>
    </row>
    <row r="1807" spans="1:21">
      <c r="A1807" s="2">
        <v>2727864</v>
      </c>
      <c r="B1807" s="2">
        <v>1799</v>
      </c>
      <c r="C1807" s="2">
        <v>1799</v>
      </c>
      <c r="D1807" s="2" t="s">
        <v>2041</v>
      </c>
      <c r="E1807" s="3">
        <v>42619</v>
      </c>
      <c r="F1807" s="2" t="s">
        <v>322</v>
      </c>
      <c r="G1807" s="2" t="s">
        <v>638</v>
      </c>
      <c r="H1807" s="3"/>
      <c r="I1807" s="2" t="s">
        <v>709</v>
      </c>
      <c r="L1807" s="2" t="s">
        <v>33</v>
      </c>
      <c r="N1807" t="s">
        <v>3440</v>
      </c>
      <c r="O1807" s="3">
        <v>45306</v>
      </c>
      <c r="P1807" s="2">
        <f t="shared" ca="1" si="56"/>
        <v>8</v>
      </c>
      <c r="Q1807" s="2">
        <f t="shared" ca="1" si="57"/>
        <v>90</v>
      </c>
      <c r="R1807" s="9">
        <f ca="1">ROUNDUP(YEARFRAC(tSeniority_Bonus[[#This Row],[DOH]],TODAY())*12,0)</f>
        <v>91</v>
      </c>
      <c r="S1807" s="10">
        <f ca="1">ROUND(tSeniority_Bonus[[#This Row],[YearFrac]]*$S$2,0)</f>
        <v>6643</v>
      </c>
      <c r="T1807" s="10">
        <f ca="1">IF(tSeniority_Bonus[[#This Row],[YearFrac]]*$S$2&lt;$S$3,$S$3,IF(tSeniority_Bonus[[#This Row],[YearFrac]]*$S$2&gt;$S$4,$S$4,tSeniority_Bonus[[#This Row],[YearFrac]]*$S$2))</f>
        <v>6643</v>
      </c>
      <c r="U1807" s="10">
        <f ca="1">IF(tSeniority_Bonus[[#This Row],[YearFrac]]*$S$2&lt;$S$3,$S$3,tSeniority_Bonus[[#This Row],[YearFrac]]*$S$2)</f>
        <v>6643</v>
      </c>
    </row>
    <row r="1808" spans="1:21">
      <c r="A1808" s="2">
        <v>2725257</v>
      </c>
      <c r="B1808" s="2">
        <v>1800</v>
      </c>
      <c r="C1808" s="2">
        <v>1800</v>
      </c>
      <c r="D1808" s="2" t="s">
        <v>2042</v>
      </c>
      <c r="E1808" s="3">
        <v>42619</v>
      </c>
      <c r="F1808" s="2" t="s">
        <v>28</v>
      </c>
      <c r="G1808" s="2" t="s">
        <v>15</v>
      </c>
      <c r="H1808" s="3">
        <v>46794</v>
      </c>
      <c r="K1808" s="2" t="s">
        <v>16</v>
      </c>
      <c r="L1808" s="2" t="s">
        <v>92</v>
      </c>
      <c r="N1808" t="s">
        <v>3440</v>
      </c>
      <c r="O1808" s="3">
        <v>45306</v>
      </c>
      <c r="P1808" s="2">
        <f t="shared" ca="1" si="56"/>
        <v>8</v>
      </c>
      <c r="Q1808" s="2">
        <f t="shared" ca="1" si="57"/>
        <v>90</v>
      </c>
      <c r="R1808" s="9">
        <f ca="1">ROUNDUP(YEARFRAC(tSeniority_Bonus[[#This Row],[DOH]],TODAY())*12,0)</f>
        <v>91</v>
      </c>
      <c r="S1808" s="10">
        <f ca="1">ROUND(tSeniority_Bonus[[#This Row],[YearFrac]]*$S$2,0)</f>
        <v>6643</v>
      </c>
      <c r="T1808" s="10">
        <f ca="1">IF(tSeniority_Bonus[[#This Row],[YearFrac]]*$S$2&lt;$S$3,$S$3,IF(tSeniority_Bonus[[#This Row],[YearFrac]]*$S$2&gt;$S$4,$S$4,tSeniority_Bonus[[#This Row],[YearFrac]]*$S$2))</f>
        <v>6643</v>
      </c>
      <c r="U1808" s="10">
        <f ca="1">IF(tSeniority_Bonus[[#This Row],[YearFrac]]*$S$2&lt;$S$3,$S$3,tSeniority_Bonus[[#This Row],[YearFrac]]*$S$2)</f>
        <v>6643</v>
      </c>
    </row>
    <row r="1809" spans="1:21">
      <c r="A1809" s="2">
        <v>2725570</v>
      </c>
      <c r="B1809" s="2">
        <v>1801</v>
      </c>
      <c r="C1809" s="2">
        <v>1801</v>
      </c>
      <c r="D1809" s="2" t="s">
        <v>2043</v>
      </c>
      <c r="E1809" s="3">
        <v>42619</v>
      </c>
      <c r="F1809" s="2" t="s">
        <v>28</v>
      </c>
      <c r="G1809" s="2" t="s">
        <v>15</v>
      </c>
      <c r="H1809" s="3">
        <v>46768</v>
      </c>
      <c r="K1809" s="2" t="s">
        <v>38</v>
      </c>
      <c r="L1809" s="2" t="s">
        <v>85</v>
      </c>
      <c r="N1809" t="s">
        <v>3440</v>
      </c>
      <c r="O1809" s="3">
        <v>45306</v>
      </c>
      <c r="P1809" s="2">
        <f t="shared" ca="1" si="56"/>
        <v>8</v>
      </c>
      <c r="Q1809" s="2">
        <f t="shared" ca="1" si="57"/>
        <v>90</v>
      </c>
      <c r="R1809" s="9">
        <f ca="1">ROUNDUP(YEARFRAC(tSeniority_Bonus[[#This Row],[DOH]],TODAY())*12,0)</f>
        <v>91</v>
      </c>
      <c r="S1809" s="10">
        <f ca="1">ROUND(tSeniority_Bonus[[#This Row],[YearFrac]]*$S$2,0)</f>
        <v>6643</v>
      </c>
      <c r="T1809" s="10">
        <f ca="1">IF(tSeniority_Bonus[[#This Row],[YearFrac]]*$S$2&lt;$S$3,$S$3,IF(tSeniority_Bonus[[#This Row],[YearFrac]]*$S$2&gt;$S$4,$S$4,tSeniority_Bonus[[#This Row],[YearFrac]]*$S$2))</f>
        <v>6643</v>
      </c>
      <c r="U1809" s="10">
        <f ca="1">IF(tSeniority_Bonus[[#This Row],[YearFrac]]*$S$2&lt;$S$3,$S$3,tSeniority_Bonus[[#This Row],[YearFrac]]*$S$2)</f>
        <v>6643</v>
      </c>
    </row>
    <row r="1810" spans="1:21">
      <c r="A1810" s="2">
        <v>2742392</v>
      </c>
      <c r="B1810" s="2">
        <v>1802</v>
      </c>
      <c r="C1810" s="2">
        <v>1802</v>
      </c>
      <c r="D1810" s="2" t="s">
        <v>2044</v>
      </c>
      <c r="E1810" s="3">
        <v>42681</v>
      </c>
      <c r="F1810" s="2" t="s">
        <v>28</v>
      </c>
      <c r="G1810" s="2" t="s">
        <v>15</v>
      </c>
      <c r="H1810" s="3">
        <v>46182</v>
      </c>
      <c r="K1810" s="2" t="s">
        <v>52</v>
      </c>
      <c r="L1810" s="2" t="s">
        <v>395</v>
      </c>
      <c r="N1810" t="s">
        <v>3440</v>
      </c>
      <c r="O1810" s="3">
        <v>45306</v>
      </c>
      <c r="P1810" s="2">
        <f t="shared" ca="1" si="56"/>
        <v>8</v>
      </c>
      <c r="Q1810" s="2">
        <f t="shared" ca="1" si="57"/>
        <v>88</v>
      </c>
      <c r="R1810" s="9">
        <f ca="1">ROUNDUP(YEARFRAC(tSeniority_Bonus[[#This Row],[DOH]],TODAY())*12,0)</f>
        <v>89</v>
      </c>
      <c r="S1810" s="10">
        <f ca="1">ROUND(tSeniority_Bonus[[#This Row],[YearFrac]]*$S$2,0)</f>
        <v>6497</v>
      </c>
      <c r="T1810" s="10">
        <f ca="1">IF(tSeniority_Bonus[[#This Row],[YearFrac]]*$S$2&lt;$S$3,$S$3,IF(tSeniority_Bonus[[#This Row],[YearFrac]]*$S$2&gt;$S$4,$S$4,tSeniority_Bonus[[#This Row],[YearFrac]]*$S$2))</f>
        <v>6497</v>
      </c>
      <c r="U1810" s="10">
        <f ca="1">IF(tSeniority_Bonus[[#This Row],[YearFrac]]*$S$2&lt;$S$3,$S$3,tSeniority_Bonus[[#This Row],[YearFrac]]*$S$2)</f>
        <v>6497</v>
      </c>
    </row>
    <row r="1811" spans="1:21">
      <c r="A1811" s="2">
        <v>2742886</v>
      </c>
      <c r="B1811" s="2">
        <v>1803</v>
      </c>
      <c r="C1811" s="2">
        <v>1803</v>
      </c>
      <c r="D1811" s="2" t="s">
        <v>2045</v>
      </c>
      <c r="E1811" s="3">
        <v>42681</v>
      </c>
      <c r="F1811" s="2" t="s">
        <v>28</v>
      </c>
      <c r="G1811" s="2" t="s">
        <v>15</v>
      </c>
      <c r="H1811" s="3">
        <v>46822</v>
      </c>
      <c r="K1811" s="2" t="s">
        <v>38</v>
      </c>
      <c r="L1811" s="2" t="s">
        <v>403</v>
      </c>
      <c r="N1811" t="s">
        <v>3440</v>
      </c>
      <c r="O1811" s="3">
        <v>45306</v>
      </c>
      <c r="P1811" s="2">
        <f t="shared" ca="1" si="56"/>
        <v>8</v>
      </c>
      <c r="Q1811" s="2">
        <f t="shared" ca="1" si="57"/>
        <v>88</v>
      </c>
      <c r="R1811" s="9">
        <f ca="1">ROUNDUP(YEARFRAC(tSeniority_Bonus[[#This Row],[DOH]],TODAY())*12,0)</f>
        <v>89</v>
      </c>
      <c r="S1811" s="10">
        <f ca="1">ROUND(tSeniority_Bonus[[#This Row],[YearFrac]]*$S$2,0)</f>
        <v>6497</v>
      </c>
      <c r="T1811" s="10">
        <f ca="1">IF(tSeniority_Bonus[[#This Row],[YearFrac]]*$S$2&lt;$S$3,$S$3,IF(tSeniority_Bonus[[#This Row],[YearFrac]]*$S$2&gt;$S$4,$S$4,tSeniority_Bonus[[#This Row],[YearFrac]]*$S$2))</f>
        <v>6497</v>
      </c>
      <c r="U1811" s="10">
        <f ca="1">IF(tSeniority_Bonus[[#This Row],[YearFrac]]*$S$2&lt;$S$3,$S$3,tSeniority_Bonus[[#This Row],[YearFrac]]*$S$2)</f>
        <v>6497</v>
      </c>
    </row>
    <row r="1812" spans="1:21">
      <c r="A1812" s="2">
        <v>2742111</v>
      </c>
      <c r="B1812" s="2">
        <v>1804</v>
      </c>
      <c r="C1812" s="2">
        <v>1804</v>
      </c>
      <c r="D1812" s="2" t="s">
        <v>2046</v>
      </c>
      <c r="E1812" s="3">
        <v>42681</v>
      </c>
      <c r="F1812" s="2" t="s">
        <v>246</v>
      </c>
      <c r="G1812" s="2" t="s">
        <v>15</v>
      </c>
      <c r="H1812" s="3">
        <v>45546</v>
      </c>
      <c r="K1812" s="2" t="s">
        <v>126</v>
      </c>
      <c r="L1812" s="2" t="s">
        <v>107</v>
      </c>
      <c r="N1812" t="s">
        <v>3440</v>
      </c>
      <c r="O1812" s="3">
        <v>45306</v>
      </c>
      <c r="P1812" s="2">
        <f t="shared" ca="1" si="56"/>
        <v>8</v>
      </c>
      <c r="Q1812" s="2">
        <f t="shared" ca="1" si="57"/>
        <v>88</v>
      </c>
      <c r="R1812" s="9">
        <f ca="1">ROUNDUP(YEARFRAC(tSeniority_Bonus[[#This Row],[DOH]],TODAY())*12,0)</f>
        <v>89</v>
      </c>
      <c r="S1812" s="10">
        <f ca="1">ROUND(tSeniority_Bonus[[#This Row],[YearFrac]]*$S$2,0)</f>
        <v>6497</v>
      </c>
      <c r="T1812" s="10">
        <f ca="1">IF(tSeniority_Bonus[[#This Row],[YearFrac]]*$S$2&lt;$S$3,$S$3,IF(tSeniority_Bonus[[#This Row],[YearFrac]]*$S$2&gt;$S$4,$S$4,tSeniority_Bonus[[#This Row],[YearFrac]]*$S$2))</f>
        <v>6497</v>
      </c>
      <c r="U1812" s="10">
        <f ca="1">IF(tSeniority_Bonus[[#This Row],[YearFrac]]*$S$2&lt;$S$3,$S$3,tSeniority_Bonus[[#This Row],[YearFrac]]*$S$2)</f>
        <v>6497</v>
      </c>
    </row>
    <row r="1813" spans="1:21">
      <c r="A1813" s="2">
        <v>2747924</v>
      </c>
      <c r="B1813" s="2">
        <v>1805</v>
      </c>
      <c r="C1813" s="2">
        <v>1805</v>
      </c>
      <c r="D1813" s="2" t="s">
        <v>2047</v>
      </c>
      <c r="E1813" s="3">
        <v>42709</v>
      </c>
      <c r="F1813" s="2" t="s">
        <v>28</v>
      </c>
      <c r="G1813" s="2" t="s">
        <v>15</v>
      </c>
      <c r="H1813" s="3">
        <v>46212</v>
      </c>
      <c r="K1813" s="2" t="s">
        <v>52</v>
      </c>
      <c r="L1813" s="2" t="s">
        <v>2048</v>
      </c>
      <c r="N1813" t="s">
        <v>3440</v>
      </c>
      <c r="O1813" s="3">
        <v>45306</v>
      </c>
      <c r="P1813" s="2">
        <f t="shared" ca="1" si="56"/>
        <v>8</v>
      </c>
      <c r="Q1813" s="2">
        <f t="shared" ca="1" si="57"/>
        <v>87</v>
      </c>
      <c r="R1813" s="9">
        <f ca="1">ROUNDUP(YEARFRAC(tSeniority_Bonus[[#This Row],[DOH]],TODAY())*12,0)</f>
        <v>88</v>
      </c>
      <c r="S1813" s="10">
        <f ca="1">ROUND(tSeniority_Bonus[[#This Row],[YearFrac]]*$S$2,0)</f>
        <v>6424</v>
      </c>
      <c r="T1813" s="10">
        <f ca="1">IF(tSeniority_Bonus[[#This Row],[YearFrac]]*$S$2&lt;$S$3,$S$3,IF(tSeniority_Bonus[[#This Row],[YearFrac]]*$S$2&gt;$S$4,$S$4,tSeniority_Bonus[[#This Row],[YearFrac]]*$S$2))</f>
        <v>6424</v>
      </c>
      <c r="U1813" s="10">
        <f ca="1">IF(tSeniority_Bonus[[#This Row],[YearFrac]]*$S$2&lt;$S$3,$S$3,tSeniority_Bonus[[#This Row],[YearFrac]]*$S$2)</f>
        <v>6424</v>
      </c>
    </row>
    <row r="1814" spans="1:21">
      <c r="A1814" s="2">
        <v>2748117</v>
      </c>
      <c r="B1814" s="2">
        <v>1806</v>
      </c>
      <c r="C1814" s="2">
        <v>1806</v>
      </c>
      <c r="D1814" s="2" t="s">
        <v>2049</v>
      </c>
      <c r="E1814" s="3">
        <v>42709</v>
      </c>
      <c r="F1814" s="2" t="s">
        <v>322</v>
      </c>
      <c r="G1814" s="2" t="s">
        <v>15</v>
      </c>
      <c r="H1814" s="3"/>
      <c r="K1814" s="2" t="s">
        <v>38</v>
      </c>
      <c r="L1814" s="2" t="s">
        <v>127</v>
      </c>
      <c r="N1814" t="s">
        <v>3440</v>
      </c>
      <c r="O1814" s="3">
        <v>45306</v>
      </c>
      <c r="P1814" s="2">
        <f t="shared" ca="1" si="56"/>
        <v>8</v>
      </c>
      <c r="Q1814" s="2">
        <f t="shared" ca="1" si="57"/>
        <v>87</v>
      </c>
      <c r="R1814" s="9">
        <f ca="1">ROUNDUP(YEARFRAC(tSeniority_Bonus[[#This Row],[DOH]],TODAY())*12,0)</f>
        <v>88</v>
      </c>
      <c r="S1814" s="10">
        <f ca="1">ROUND(tSeniority_Bonus[[#This Row],[YearFrac]]*$S$2,0)</f>
        <v>6424</v>
      </c>
      <c r="T1814" s="10">
        <f ca="1">IF(tSeniority_Bonus[[#This Row],[YearFrac]]*$S$2&lt;$S$3,$S$3,IF(tSeniority_Bonus[[#This Row],[YearFrac]]*$S$2&gt;$S$4,$S$4,tSeniority_Bonus[[#This Row],[YearFrac]]*$S$2))</f>
        <v>6424</v>
      </c>
      <c r="U1814" s="10">
        <f ca="1">IF(tSeniority_Bonus[[#This Row],[YearFrac]]*$S$2&lt;$S$3,$S$3,tSeniority_Bonus[[#This Row],[YearFrac]]*$S$2)</f>
        <v>6424</v>
      </c>
    </row>
    <row r="1815" spans="1:21">
      <c r="A1815" s="2">
        <v>2747939</v>
      </c>
      <c r="B1815" s="2">
        <v>1807</v>
      </c>
      <c r="C1815" s="2">
        <v>1807</v>
      </c>
      <c r="D1815" s="2" t="s">
        <v>2050</v>
      </c>
      <c r="E1815" s="3">
        <v>42709</v>
      </c>
      <c r="F1815" s="2" t="s">
        <v>322</v>
      </c>
      <c r="G1815" s="2" t="s">
        <v>15</v>
      </c>
      <c r="H1815" s="3">
        <v>46768</v>
      </c>
      <c r="K1815" s="2" t="s">
        <v>25</v>
      </c>
      <c r="L1815" s="2" t="s">
        <v>524</v>
      </c>
      <c r="N1815" t="s">
        <v>3440</v>
      </c>
      <c r="O1815" s="3">
        <v>45306</v>
      </c>
      <c r="P1815" s="2">
        <f t="shared" ca="1" si="56"/>
        <v>8</v>
      </c>
      <c r="Q1815" s="2">
        <f t="shared" ca="1" si="57"/>
        <v>87</v>
      </c>
      <c r="R1815" s="9">
        <f ca="1">ROUNDUP(YEARFRAC(tSeniority_Bonus[[#This Row],[DOH]],TODAY())*12,0)</f>
        <v>88</v>
      </c>
      <c r="S1815" s="10">
        <f ca="1">ROUND(tSeniority_Bonus[[#This Row],[YearFrac]]*$S$2,0)</f>
        <v>6424</v>
      </c>
      <c r="T1815" s="10">
        <f ca="1">IF(tSeniority_Bonus[[#This Row],[YearFrac]]*$S$2&lt;$S$3,$S$3,IF(tSeniority_Bonus[[#This Row],[YearFrac]]*$S$2&gt;$S$4,$S$4,tSeniority_Bonus[[#This Row],[YearFrac]]*$S$2))</f>
        <v>6424</v>
      </c>
      <c r="U1815" s="10">
        <f ca="1">IF(tSeniority_Bonus[[#This Row],[YearFrac]]*$S$2&lt;$S$3,$S$3,tSeniority_Bonus[[#This Row],[YearFrac]]*$S$2)</f>
        <v>6424</v>
      </c>
    </row>
    <row r="1816" spans="1:21">
      <c r="A1816" s="2">
        <v>2747971</v>
      </c>
      <c r="B1816" s="2">
        <v>1808</v>
      </c>
      <c r="C1816" s="2">
        <v>1808</v>
      </c>
      <c r="D1816" s="2" t="s">
        <v>2051</v>
      </c>
      <c r="E1816" s="3">
        <v>42709</v>
      </c>
      <c r="F1816" s="2" t="s">
        <v>322</v>
      </c>
      <c r="G1816" s="2" t="s">
        <v>15</v>
      </c>
      <c r="H1816" s="3">
        <v>46931</v>
      </c>
      <c r="K1816" s="2" t="s">
        <v>65</v>
      </c>
      <c r="L1816" s="2" t="s">
        <v>152</v>
      </c>
      <c r="N1816" t="s">
        <v>3440</v>
      </c>
      <c r="O1816" s="3">
        <v>45306</v>
      </c>
      <c r="P1816" s="2">
        <f t="shared" ca="1" si="56"/>
        <v>8</v>
      </c>
      <c r="Q1816" s="2">
        <f t="shared" ca="1" si="57"/>
        <v>87</v>
      </c>
      <c r="R1816" s="9">
        <f ca="1">ROUNDUP(YEARFRAC(tSeniority_Bonus[[#This Row],[DOH]],TODAY())*12,0)</f>
        <v>88</v>
      </c>
      <c r="S1816" s="10">
        <f ca="1">ROUND(tSeniority_Bonus[[#This Row],[YearFrac]]*$S$2,0)</f>
        <v>6424</v>
      </c>
      <c r="T1816" s="10">
        <f ca="1">IF(tSeniority_Bonus[[#This Row],[YearFrac]]*$S$2&lt;$S$3,$S$3,IF(tSeniority_Bonus[[#This Row],[YearFrac]]*$S$2&gt;$S$4,$S$4,tSeniority_Bonus[[#This Row],[YearFrac]]*$S$2))</f>
        <v>6424</v>
      </c>
      <c r="U1816" s="10">
        <f ca="1">IF(tSeniority_Bonus[[#This Row],[YearFrac]]*$S$2&lt;$S$3,$S$3,tSeniority_Bonus[[#This Row],[YearFrac]]*$S$2)</f>
        <v>6424</v>
      </c>
    </row>
    <row r="1817" spans="1:21">
      <c r="A1817" s="2">
        <v>2748620</v>
      </c>
      <c r="B1817" s="2">
        <v>1809</v>
      </c>
      <c r="C1817" s="2">
        <v>1809</v>
      </c>
      <c r="D1817" s="2" t="s">
        <v>2052</v>
      </c>
      <c r="E1817" s="3">
        <v>42709</v>
      </c>
      <c r="F1817" s="2" t="s">
        <v>322</v>
      </c>
      <c r="G1817" s="2" t="s">
        <v>15</v>
      </c>
      <c r="H1817" s="3">
        <v>46732</v>
      </c>
      <c r="K1817" s="2" t="s">
        <v>135</v>
      </c>
      <c r="L1817" s="2" t="s">
        <v>176</v>
      </c>
      <c r="N1817" t="s">
        <v>3440</v>
      </c>
      <c r="O1817" s="3">
        <v>45306</v>
      </c>
      <c r="P1817" s="2">
        <f t="shared" ca="1" si="56"/>
        <v>8</v>
      </c>
      <c r="Q1817" s="2">
        <f t="shared" ca="1" si="57"/>
        <v>87</v>
      </c>
      <c r="R1817" s="9">
        <f ca="1">ROUNDUP(YEARFRAC(tSeniority_Bonus[[#This Row],[DOH]],TODAY())*12,0)</f>
        <v>88</v>
      </c>
      <c r="S1817" s="10">
        <f ca="1">ROUND(tSeniority_Bonus[[#This Row],[YearFrac]]*$S$2,0)</f>
        <v>6424</v>
      </c>
      <c r="T1817" s="10">
        <f ca="1">IF(tSeniority_Bonus[[#This Row],[YearFrac]]*$S$2&lt;$S$3,$S$3,IF(tSeniority_Bonus[[#This Row],[YearFrac]]*$S$2&gt;$S$4,$S$4,tSeniority_Bonus[[#This Row],[YearFrac]]*$S$2))</f>
        <v>6424</v>
      </c>
      <c r="U1817" s="10">
        <f ca="1">IF(tSeniority_Bonus[[#This Row],[YearFrac]]*$S$2&lt;$S$3,$S$3,tSeniority_Bonus[[#This Row],[YearFrac]]*$S$2)</f>
        <v>6424</v>
      </c>
    </row>
    <row r="1818" spans="1:21">
      <c r="A1818" s="2">
        <v>2748462</v>
      </c>
      <c r="B1818" s="2">
        <v>1810</v>
      </c>
      <c r="C1818" s="2">
        <v>1810</v>
      </c>
      <c r="D1818" s="2" t="s">
        <v>2053</v>
      </c>
      <c r="E1818" s="3">
        <v>42709</v>
      </c>
      <c r="F1818" s="2" t="s">
        <v>322</v>
      </c>
      <c r="G1818" s="2" t="s">
        <v>15</v>
      </c>
      <c r="H1818" s="3">
        <v>46675</v>
      </c>
      <c r="K1818" s="2" t="s">
        <v>63</v>
      </c>
      <c r="L1818" s="2" t="s">
        <v>199</v>
      </c>
      <c r="N1818" t="s">
        <v>3440</v>
      </c>
      <c r="O1818" s="3">
        <v>45306</v>
      </c>
      <c r="P1818" s="2">
        <f t="shared" ca="1" si="56"/>
        <v>8</v>
      </c>
      <c r="Q1818" s="2">
        <f t="shared" ca="1" si="57"/>
        <v>87</v>
      </c>
      <c r="R1818" s="9">
        <f ca="1">ROUNDUP(YEARFRAC(tSeniority_Bonus[[#This Row],[DOH]],TODAY())*12,0)</f>
        <v>88</v>
      </c>
      <c r="S1818" s="10">
        <f ca="1">ROUND(tSeniority_Bonus[[#This Row],[YearFrac]]*$S$2,0)</f>
        <v>6424</v>
      </c>
      <c r="T1818" s="10">
        <f ca="1">IF(tSeniority_Bonus[[#This Row],[YearFrac]]*$S$2&lt;$S$3,$S$3,IF(tSeniority_Bonus[[#This Row],[YearFrac]]*$S$2&gt;$S$4,$S$4,tSeniority_Bonus[[#This Row],[YearFrac]]*$S$2))</f>
        <v>6424</v>
      </c>
      <c r="U1818" s="10">
        <f ca="1">IF(tSeniority_Bonus[[#This Row],[YearFrac]]*$S$2&lt;$S$3,$S$3,tSeniority_Bonus[[#This Row],[YearFrac]]*$S$2)</f>
        <v>6424</v>
      </c>
    </row>
    <row r="1819" spans="1:21">
      <c r="A1819" s="2">
        <v>2747975</v>
      </c>
      <c r="B1819" s="2">
        <v>1811</v>
      </c>
      <c r="C1819" s="2">
        <v>1811</v>
      </c>
      <c r="D1819" s="2" t="s">
        <v>2054</v>
      </c>
      <c r="E1819" s="3">
        <v>42709</v>
      </c>
      <c r="F1819" s="2" t="s">
        <v>246</v>
      </c>
      <c r="G1819" s="2" t="s">
        <v>15</v>
      </c>
      <c r="H1819" s="3">
        <v>46150</v>
      </c>
      <c r="K1819" s="2" t="s">
        <v>135</v>
      </c>
      <c r="L1819" s="2" t="s">
        <v>257</v>
      </c>
      <c r="N1819" t="s">
        <v>3440</v>
      </c>
      <c r="O1819" s="3">
        <v>45306</v>
      </c>
      <c r="P1819" s="2">
        <f t="shared" ca="1" si="56"/>
        <v>8</v>
      </c>
      <c r="Q1819" s="2">
        <f t="shared" ca="1" si="57"/>
        <v>87</v>
      </c>
      <c r="R1819" s="9">
        <f ca="1">ROUNDUP(YEARFRAC(tSeniority_Bonus[[#This Row],[DOH]],TODAY())*12,0)</f>
        <v>88</v>
      </c>
      <c r="S1819" s="10">
        <f ca="1">ROUND(tSeniority_Bonus[[#This Row],[YearFrac]]*$S$2,0)</f>
        <v>6424</v>
      </c>
      <c r="T1819" s="10">
        <f ca="1">IF(tSeniority_Bonus[[#This Row],[YearFrac]]*$S$2&lt;$S$3,$S$3,IF(tSeniority_Bonus[[#This Row],[YearFrac]]*$S$2&gt;$S$4,$S$4,tSeniority_Bonus[[#This Row],[YearFrac]]*$S$2))</f>
        <v>6424</v>
      </c>
      <c r="U1819" s="10">
        <f ca="1">IF(tSeniority_Bonus[[#This Row],[YearFrac]]*$S$2&lt;$S$3,$S$3,tSeniority_Bonus[[#This Row],[YearFrac]]*$S$2)</f>
        <v>6424</v>
      </c>
    </row>
    <row r="1820" spans="1:21">
      <c r="A1820" s="2">
        <v>2747921</v>
      </c>
      <c r="B1820" s="2">
        <v>1812</v>
      </c>
      <c r="C1820" s="2">
        <v>1812</v>
      </c>
      <c r="D1820" s="2" t="s">
        <v>2055</v>
      </c>
      <c r="E1820" s="3">
        <v>42709</v>
      </c>
      <c r="F1820" s="2" t="s">
        <v>322</v>
      </c>
      <c r="G1820" s="2" t="s">
        <v>15</v>
      </c>
      <c r="H1820" s="3">
        <v>46182</v>
      </c>
      <c r="K1820" s="2" t="s">
        <v>389</v>
      </c>
      <c r="L1820" s="2" t="s">
        <v>58</v>
      </c>
      <c r="N1820" t="s">
        <v>3440</v>
      </c>
      <c r="O1820" s="3">
        <v>45306</v>
      </c>
      <c r="P1820" s="2">
        <f t="shared" ca="1" si="56"/>
        <v>8</v>
      </c>
      <c r="Q1820" s="2">
        <f t="shared" ca="1" si="57"/>
        <v>87</v>
      </c>
      <c r="R1820" s="9">
        <f ca="1">ROUNDUP(YEARFRAC(tSeniority_Bonus[[#This Row],[DOH]],TODAY())*12,0)</f>
        <v>88</v>
      </c>
      <c r="S1820" s="10">
        <f ca="1">ROUND(tSeniority_Bonus[[#This Row],[YearFrac]]*$S$2,0)</f>
        <v>6424</v>
      </c>
      <c r="T1820" s="10">
        <f ca="1">IF(tSeniority_Bonus[[#This Row],[YearFrac]]*$S$2&lt;$S$3,$S$3,IF(tSeniority_Bonus[[#This Row],[YearFrac]]*$S$2&gt;$S$4,$S$4,tSeniority_Bonus[[#This Row],[YearFrac]]*$S$2))</f>
        <v>6424</v>
      </c>
      <c r="U1820" s="10">
        <f ca="1">IF(tSeniority_Bonus[[#This Row],[YearFrac]]*$S$2&lt;$S$3,$S$3,tSeniority_Bonus[[#This Row],[YearFrac]]*$S$2)</f>
        <v>6424</v>
      </c>
    </row>
    <row r="1821" spans="1:21">
      <c r="A1821" s="2">
        <v>2747935</v>
      </c>
      <c r="B1821" s="2">
        <v>1813</v>
      </c>
      <c r="C1821" s="2">
        <v>1813</v>
      </c>
      <c r="D1821" s="2" t="s">
        <v>2056</v>
      </c>
      <c r="E1821" s="3">
        <v>42709</v>
      </c>
      <c r="F1821" s="2" t="s">
        <v>28</v>
      </c>
      <c r="G1821" s="2" t="s">
        <v>15</v>
      </c>
      <c r="H1821" s="3">
        <v>45488</v>
      </c>
      <c r="K1821" s="2" t="s">
        <v>52</v>
      </c>
      <c r="L1821" s="2" t="s">
        <v>263</v>
      </c>
      <c r="N1821" t="s">
        <v>3440</v>
      </c>
      <c r="O1821" s="3">
        <v>45306</v>
      </c>
      <c r="P1821" s="2">
        <f t="shared" ca="1" si="56"/>
        <v>8</v>
      </c>
      <c r="Q1821" s="2">
        <f t="shared" ca="1" si="57"/>
        <v>87</v>
      </c>
      <c r="R1821" s="9">
        <f ca="1">ROUNDUP(YEARFRAC(tSeniority_Bonus[[#This Row],[DOH]],TODAY())*12,0)</f>
        <v>88</v>
      </c>
      <c r="S1821" s="10">
        <f ca="1">ROUND(tSeniority_Bonus[[#This Row],[YearFrac]]*$S$2,0)</f>
        <v>6424</v>
      </c>
      <c r="T1821" s="10">
        <f ca="1">IF(tSeniority_Bonus[[#This Row],[YearFrac]]*$S$2&lt;$S$3,$S$3,IF(tSeniority_Bonus[[#This Row],[YearFrac]]*$S$2&gt;$S$4,$S$4,tSeniority_Bonus[[#This Row],[YearFrac]]*$S$2))</f>
        <v>6424</v>
      </c>
      <c r="U1821" s="10">
        <f ca="1">IF(tSeniority_Bonus[[#This Row],[YearFrac]]*$S$2&lt;$S$3,$S$3,tSeniority_Bonus[[#This Row],[YearFrac]]*$S$2)</f>
        <v>6424</v>
      </c>
    </row>
    <row r="1822" spans="1:21">
      <c r="A1822" s="2">
        <v>2761604</v>
      </c>
      <c r="B1822" s="2">
        <v>1814</v>
      </c>
      <c r="C1822" s="2">
        <v>1814</v>
      </c>
      <c r="D1822" s="2" t="s">
        <v>2057</v>
      </c>
      <c r="E1822" s="3">
        <v>42772</v>
      </c>
      <c r="F1822" s="2" t="s">
        <v>28</v>
      </c>
      <c r="G1822" s="2" t="s">
        <v>15</v>
      </c>
      <c r="H1822" s="3">
        <v>46768</v>
      </c>
      <c r="K1822" s="2" t="s">
        <v>52</v>
      </c>
      <c r="L1822" s="2" t="s">
        <v>439</v>
      </c>
      <c r="N1822" t="s">
        <v>3440</v>
      </c>
      <c r="O1822" s="3">
        <v>45306</v>
      </c>
      <c r="P1822" s="2">
        <f t="shared" ca="1" si="56"/>
        <v>8</v>
      </c>
      <c r="Q1822" s="2">
        <f t="shared" ca="1" si="57"/>
        <v>85</v>
      </c>
      <c r="R1822" s="9">
        <f ca="1">ROUNDUP(YEARFRAC(tSeniority_Bonus[[#This Row],[DOH]],TODAY())*12,0)</f>
        <v>86</v>
      </c>
      <c r="S1822" s="10">
        <f ca="1">ROUND(tSeniority_Bonus[[#This Row],[YearFrac]]*$S$2,0)</f>
        <v>6278</v>
      </c>
      <c r="T1822" s="10">
        <f ca="1">IF(tSeniority_Bonus[[#This Row],[YearFrac]]*$S$2&lt;$S$3,$S$3,IF(tSeniority_Bonus[[#This Row],[YearFrac]]*$S$2&gt;$S$4,$S$4,tSeniority_Bonus[[#This Row],[YearFrac]]*$S$2))</f>
        <v>6278</v>
      </c>
      <c r="U1822" s="10">
        <f ca="1">IF(tSeniority_Bonus[[#This Row],[YearFrac]]*$S$2&lt;$S$3,$S$3,tSeniority_Bonus[[#This Row],[YearFrac]]*$S$2)</f>
        <v>6278</v>
      </c>
    </row>
    <row r="1823" spans="1:21">
      <c r="A1823" s="2">
        <v>2761410</v>
      </c>
      <c r="B1823" s="2">
        <v>1815</v>
      </c>
      <c r="C1823" s="2">
        <v>1815</v>
      </c>
      <c r="D1823" s="2" t="s">
        <v>2058</v>
      </c>
      <c r="E1823" s="3">
        <v>42772</v>
      </c>
      <c r="F1823" s="2" t="s">
        <v>322</v>
      </c>
      <c r="G1823" s="2" t="s">
        <v>15</v>
      </c>
      <c r="H1823" s="3">
        <v>46768</v>
      </c>
      <c r="K1823" s="2" t="s">
        <v>63</v>
      </c>
      <c r="L1823" s="2" t="s">
        <v>356</v>
      </c>
      <c r="N1823" t="s">
        <v>3440</v>
      </c>
      <c r="O1823" s="3">
        <v>45306</v>
      </c>
      <c r="P1823" s="2">
        <f t="shared" ca="1" si="56"/>
        <v>8</v>
      </c>
      <c r="Q1823" s="2">
        <f t="shared" ca="1" si="57"/>
        <v>85</v>
      </c>
      <c r="R1823" s="9">
        <f ca="1">ROUNDUP(YEARFRAC(tSeniority_Bonus[[#This Row],[DOH]],TODAY())*12,0)</f>
        <v>86</v>
      </c>
      <c r="S1823" s="10">
        <f ca="1">ROUND(tSeniority_Bonus[[#This Row],[YearFrac]]*$S$2,0)</f>
        <v>6278</v>
      </c>
      <c r="T1823" s="10">
        <f ca="1">IF(tSeniority_Bonus[[#This Row],[YearFrac]]*$S$2&lt;$S$3,$S$3,IF(tSeniority_Bonus[[#This Row],[YearFrac]]*$S$2&gt;$S$4,$S$4,tSeniority_Bonus[[#This Row],[YearFrac]]*$S$2))</f>
        <v>6278</v>
      </c>
      <c r="U1823" s="10">
        <f ca="1">IF(tSeniority_Bonus[[#This Row],[YearFrac]]*$S$2&lt;$S$3,$S$3,tSeniority_Bonus[[#This Row],[YearFrac]]*$S$2)</f>
        <v>6278</v>
      </c>
    </row>
    <row r="1824" spans="1:21">
      <c r="A1824" s="2">
        <v>2760378</v>
      </c>
      <c r="B1824" s="2">
        <v>1816</v>
      </c>
      <c r="C1824" s="2">
        <v>1816</v>
      </c>
      <c r="D1824" s="2" t="s">
        <v>2059</v>
      </c>
      <c r="E1824" s="3">
        <v>42772</v>
      </c>
      <c r="F1824" s="2" t="s">
        <v>322</v>
      </c>
      <c r="G1824" s="2" t="s">
        <v>15</v>
      </c>
      <c r="H1824" s="3">
        <v>46732</v>
      </c>
      <c r="K1824" s="2" t="s">
        <v>135</v>
      </c>
      <c r="L1824" s="2" t="s">
        <v>451</v>
      </c>
      <c r="N1824" t="s">
        <v>3440</v>
      </c>
      <c r="O1824" s="3">
        <v>45306</v>
      </c>
      <c r="P1824" s="2">
        <f t="shared" ca="1" si="56"/>
        <v>8</v>
      </c>
      <c r="Q1824" s="2">
        <f t="shared" ca="1" si="57"/>
        <v>85</v>
      </c>
      <c r="R1824" s="9">
        <f ca="1">ROUNDUP(YEARFRAC(tSeniority_Bonus[[#This Row],[DOH]],TODAY())*12,0)</f>
        <v>86</v>
      </c>
      <c r="S1824" s="10">
        <f ca="1">ROUND(tSeniority_Bonus[[#This Row],[YearFrac]]*$S$2,0)</f>
        <v>6278</v>
      </c>
      <c r="T1824" s="10">
        <f ca="1">IF(tSeniority_Bonus[[#This Row],[YearFrac]]*$S$2&lt;$S$3,$S$3,IF(tSeniority_Bonus[[#This Row],[YearFrac]]*$S$2&gt;$S$4,$S$4,tSeniority_Bonus[[#This Row],[YearFrac]]*$S$2))</f>
        <v>6278</v>
      </c>
      <c r="U1824" s="10">
        <f ca="1">IF(tSeniority_Bonus[[#This Row],[YearFrac]]*$S$2&lt;$S$3,$S$3,tSeniority_Bonus[[#This Row],[YearFrac]]*$S$2)</f>
        <v>6278</v>
      </c>
    </row>
    <row r="1825" spans="1:21">
      <c r="A1825" s="2">
        <v>2903390</v>
      </c>
      <c r="B1825" s="2">
        <v>1817</v>
      </c>
      <c r="C1825" s="2">
        <v>1817</v>
      </c>
      <c r="D1825" s="2" t="s">
        <v>2060</v>
      </c>
      <c r="E1825" s="3">
        <v>43115</v>
      </c>
      <c r="F1825" s="2" t="s">
        <v>322</v>
      </c>
      <c r="G1825" s="2" t="s">
        <v>15</v>
      </c>
      <c r="H1825" s="3">
        <v>44301</v>
      </c>
      <c r="K1825" s="2" t="s">
        <v>126</v>
      </c>
      <c r="L1825" s="2" t="s">
        <v>259</v>
      </c>
      <c r="N1825" t="s">
        <v>3440</v>
      </c>
      <c r="O1825" s="3">
        <v>45306</v>
      </c>
      <c r="P1825" s="2">
        <f t="shared" ca="1" si="56"/>
        <v>7</v>
      </c>
      <c r="Q1825" s="2">
        <f t="shared" ca="1" si="57"/>
        <v>74</v>
      </c>
      <c r="R1825" s="9">
        <f ca="1">ROUNDUP(YEARFRAC(tSeniority_Bonus[[#This Row],[DOH]],TODAY())*12,0)</f>
        <v>75</v>
      </c>
      <c r="S1825" s="10">
        <f ca="1">ROUND(tSeniority_Bonus[[#This Row],[YearFrac]]*$S$2,0)</f>
        <v>5475</v>
      </c>
      <c r="T1825" s="10">
        <f ca="1">IF(tSeniority_Bonus[[#This Row],[YearFrac]]*$S$2&lt;$S$3,$S$3,IF(tSeniority_Bonus[[#This Row],[YearFrac]]*$S$2&gt;$S$4,$S$4,tSeniority_Bonus[[#This Row],[YearFrac]]*$S$2))</f>
        <v>5475</v>
      </c>
      <c r="U1825" s="10">
        <f ca="1">IF(tSeniority_Bonus[[#This Row],[YearFrac]]*$S$2&lt;$S$3,$S$3,tSeniority_Bonus[[#This Row],[YearFrac]]*$S$2)</f>
        <v>5475</v>
      </c>
    </row>
    <row r="1826" spans="1:21">
      <c r="A1826" s="2">
        <v>2903447</v>
      </c>
      <c r="B1826" s="2">
        <v>1818</v>
      </c>
      <c r="C1826" s="2">
        <v>1818</v>
      </c>
      <c r="D1826" s="2" t="s">
        <v>2061</v>
      </c>
      <c r="E1826" s="3">
        <v>43115</v>
      </c>
      <c r="F1826" s="2" t="s">
        <v>322</v>
      </c>
      <c r="G1826" s="2" t="s">
        <v>15</v>
      </c>
      <c r="H1826" s="3">
        <v>44301</v>
      </c>
      <c r="K1826" s="2" t="s">
        <v>63</v>
      </c>
      <c r="L1826" s="2" t="s">
        <v>296</v>
      </c>
      <c r="N1826" t="s">
        <v>3440</v>
      </c>
      <c r="O1826" s="3">
        <v>45306</v>
      </c>
      <c r="P1826" s="2">
        <f t="shared" ca="1" si="56"/>
        <v>7</v>
      </c>
      <c r="Q1826" s="2">
        <f t="shared" ca="1" si="57"/>
        <v>74</v>
      </c>
      <c r="R1826" s="9">
        <f ca="1">ROUNDUP(YEARFRAC(tSeniority_Bonus[[#This Row],[DOH]],TODAY())*12,0)</f>
        <v>75</v>
      </c>
      <c r="S1826" s="10">
        <f ca="1">ROUND(tSeniority_Bonus[[#This Row],[YearFrac]]*$S$2,0)</f>
        <v>5475</v>
      </c>
      <c r="T1826" s="10">
        <f ca="1">IF(tSeniority_Bonus[[#This Row],[YearFrac]]*$S$2&lt;$S$3,$S$3,IF(tSeniority_Bonus[[#This Row],[YearFrac]]*$S$2&gt;$S$4,$S$4,tSeniority_Bonus[[#This Row],[YearFrac]]*$S$2))</f>
        <v>5475</v>
      </c>
      <c r="U1826" s="10">
        <f ca="1">IF(tSeniority_Bonus[[#This Row],[YearFrac]]*$S$2&lt;$S$3,$S$3,tSeniority_Bonus[[#This Row],[YearFrac]]*$S$2)</f>
        <v>5475</v>
      </c>
    </row>
    <row r="1827" spans="1:21">
      <c r="A1827" s="2">
        <v>2903477</v>
      </c>
      <c r="B1827" s="2">
        <v>1819</v>
      </c>
      <c r="C1827" s="2">
        <v>1819</v>
      </c>
      <c r="D1827" s="2" t="s">
        <v>2062</v>
      </c>
      <c r="E1827" s="3">
        <v>43115</v>
      </c>
      <c r="F1827" s="2" t="s">
        <v>28</v>
      </c>
      <c r="G1827" s="2" t="s">
        <v>15</v>
      </c>
      <c r="H1827" s="3">
        <v>46822</v>
      </c>
      <c r="K1827" s="2" t="s">
        <v>135</v>
      </c>
      <c r="L1827" s="2" t="s">
        <v>116</v>
      </c>
      <c r="N1827" t="s">
        <v>3440</v>
      </c>
      <c r="O1827" s="3">
        <v>45306</v>
      </c>
      <c r="P1827" s="2">
        <f t="shared" ca="1" si="56"/>
        <v>7</v>
      </c>
      <c r="Q1827" s="2">
        <f t="shared" ca="1" si="57"/>
        <v>74</v>
      </c>
      <c r="R1827" s="9">
        <f ca="1">ROUNDUP(YEARFRAC(tSeniority_Bonus[[#This Row],[DOH]],TODAY())*12,0)</f>
        <v>75</v>
      </c>
      <c r="S1827" s="10">
        <f ca="1">ROUND(tSeniority_Bonus[[#This Row],[YearFrac]]*$S$2,0)</f>
        <v>5475</v>
      </c>
      <c r="T1827" s="10">
        <f ca="1">IF(tSeniority_Bonus[[#This Row],[YearFrac]]*$S$2&lt;$S$3,$S$3,IF(tSeniority_Bonus[[#This Row],[YearFrac]]*$S$2&gt;$S$4,$S$4,tSeniority_Bonus[[#This Row],[YearFrac]]*$S$2))</f>
        <v>5475</v>
      </c>
      <c r="U1827" s="10">
        <f ca="1">IF(tSeniority_Bonus[[#This Row],[YearFrac]]*$S$2&lt;$S$3,$S$3,tSeniority_Bonus[[#This Row],[YearFrac]]*$S$2)</f>
        <v>5475</v>
      </c>
    </row>
    <row r="1828" spans="1:21">
      <c r="A1828" s="2">
        <v>2915652</v>
      </c>
      <c r="B1828" s="2">
        <v>1820</v>
      </c>
      <c r="C1828" s="2">
        <v>1820</v>
      </c>
      <c r="D1828" s="2" t="s">
        <v>2063</v>
      </c>
      <c r="E1828" s="3">
        <v>43143</v>
      </c>
      <c r="F1828" s="2" t="s">
        <v>322</v>
      </c>
      <c r="G1828" s="2" t="s">
        <v>15</v>
      </c>
      <c r="H1828" s="3">
        <v>46708</v>
      </c>
      <c r="K1828" s="2" t="s">
        <v>126</v>
      </c>
      <c r="L1828" s="2" t="s">
        <v>75</v>
      </c>
      <c r="N1828" t="s">
        <v>3440</v>
      </c>
      <c r="O1828" s="3">
        <v>45306</v>
      </c>
      <c r="P1828" s="2">
        <f t="shared" ca="1" si="56"/>
        <v>7</v>
      </c>
      <c r="Q1828" s="2">
        <f t="shared" ca="1" si="57"/>
        <v>73</v>
      </c>
      <c r="R1828" s="9">
        <f ca="1">ROUNDUP(YEARFRAC(tSeniority_Bonus[[#This Row],[DOH]],TODAY())*12,0)</f>
        <v>74</v>
      </c>
      <c r="S1828" s="10">
        <f ca="1">ROUND(tSeniority_Bonus[[#This Row],[YearFrac]]*$S$2,0)</f>
        <v>5402</v>
      </c>
      <c r="T1828" s="10">
        <f ca="1">IF(tSeniority_Bonus[[#This Row],[YearFrac]]*$S$2&lt;$S$3,$S$3,IF(tSeniority_Bonus[[#This Row],[YearFrac]]*$S$2&gt;$S$4,$S$4,tSeniority_Bonus[[#This Row],[YearFrac]]*$S$2))</f>
        <v>5402</v>
      </c>
      <c r="U1828" s="10">
        <f ca="1">IF(tSeniority_Bonus[[#This Row],[YearFrac]]*$S$2&lt;$S$3,$S$3,tSeniority_Bonus[[#This Row],[YearFrac]]*$S$2)</f>
        <v>5402</v>
      </c>
    </row>
    <row r="1829" spans="1:21">
      <c r="A1829" s="2">
        <v>2912688</v>
      </c>
      <c r="B1829" s="2">
        <v>1821</v>
      </c>
      <c r="C1829" s="2">
        <v>1821</v>
      </c>
      <c r="D1829" s="2" t="s">
        <v>2064</v>
      </c>
      <c r="E1829" s="3">
        <v>43143</v>
      </c>
      <c r="F1829" s="2" t="s">
        <v>28</v>
      </c>
      <c r="G1829" s="2" t="s">
        <v>15</v>
      </c>
      <c r="H1829" s="3">
        <v>46884</v>
      </c>
      <c r="K1829" s="2" t="s">
        <v>52</v>
      </c>
      <c r="L1829" s="2" t="s">
        <v>58</v>
      </c>
      <c r="N1829" t="s">
        <v>3440</v>
      </c>
      <c r="O1829" s="3">
        <v>45306</v>
      </c>
      <c r="P1829" s="2">
        <f t="shared" ca="1" si="56"/>
        <v>7</v>
      </c>
      <c r="Q1829" s="2">
        <f t="shared" ca="1" si="57"/>
        <v>73</v>
      </c>
      <c r="R1829" s="9">
        <f ca="1">ROUNDUP(YEARFRAC(tSeniority_Bonus[[#This Row],[DOH]],TODAY())*12,0)</f>
        <v>74</v>
      </c>
      <c r="S1829" s="10">
        <f ca="1">ROUND(tSeniority_Bonus[[#This Row],[YearFrac]]*$S$2,0)</f>
        <v>5402</v>
      </c>
      <c r="T1829" s="10">
        <f ca="1">IF(tSeniority_Bonus[[#This Row],[YearFrac]]*$S$2&lt;$S$3,$S$3,IF(tSeniority_Bonus[[#This Row],[YearFrac]]*$S$2&gt;$S$4,$S$4,tSeniority_Bonus[[#This Row],[YearFrac]]*$S$2))</f>
        <v>5402</v>
      </c>
      <c r="U1829" s="10">
        <f ca="1">IF(tSeniority_Bonus[[#This Row],[YearFrac]]*$S$2&lt;$S$3,$S$3,tSeniority_Bonus[[#This Row],[YearFrac]]*$S$2)</f>
        <v>5402</v>
      </c>
    </row>
    <row r="1830" spans="1:21">
      <c r="A1830" s="2">
        <v>2915624</v>
      </c>
      <c r="B1830" s="2">
        <v>1822</v>
      </c>
      <c r="C1830" s="2">
        <v>1822</v>
      </c>
      <c r="D1830" s="2" t="s">
        <v>2065</v>
      </c>
      <c r="E1830" s="3">
        <v>43143</v>
      </c>
      <c r="F1830" s="2" t="s">
        <v>322</v>
      </c>
      <c r="G1830" s="2" t="s">
        <v>15</v>
      </c>
      <c r="H1830" s="3">
        <v>46768</v>
      </c>
      <c r="K1830" s="2" t="s">
        <v>135</v>
      </c>
      <c r="L1830" s="2" t="s">
        <v>493</v>
      </c>
      <c r="N1830" t="s">
        <v>3440</v>
      </c>
      <c r="O1830" s="3">
        <v>45306</v>
      </c>
      <c r="P1830" s="2">
        <f t="shared" ca="1" si="56"/>
        <v>7</v>
      </c>
      <c r="Q1830" s="2">
        <f t="shared" ca="1" si="57"/>
        <v>73</v>
      </c>
      <c r="R1830" s="9">
        <f ca="1">ROUNDUP(YEARFRAC(tSeniority_Bonus[[#This Row],[DOH]],TODAY())*12,0)</f>
        <v>74</v>
      </c>
      <c r="S1830" s="10">
        <f ca="1">ROUND(tSeniority_Bonus[[#This Row],[YearFrac]]*$S$2,0)</f>
        <v>5402</v>
      </c>
      <c r="T1830" s="10">
        <f ca="1">IF(tSeniority_Bonus[[#This Row],[YearFrac]]*$S$2&lt;$S$3,$S$3,IF(tSeniority_Bonus[[#This Row],[YearFrac]]*$S$2&gt;$S$4,$S$4,tSeniority_Bonus[[#This Row],[YearFrac]]*$S$2))</f>
        <v>5402</v>
      </c>
      <c r="U1830" s="10">
        <f ca="1">IF(tSeniority_Bonus[[#This Row],[YearFrac]]*$S$2&lt;$S$3,$S$3,tSeniority_Bonus[[#This Row],[YearFrac]]*$S$2)</f>
        <v>5402</v>
      </c>
    </row>
    <row r="1831" spans="1:21">
      <c r="A1831" s="2">
        <v>2915738</v>
      </c>
      <c r="B1831" s="2">
        <v>1823</v>
      </c>
      <c r="C1831" s="2">
        <v>1823</v>
      </c>
      <c r="D1831" s="2" t="s">
        <v>2066</v>
      </c>
      <c r="E1831" s="3">
        <v>43143</v>
      </c>
      <c r="F1831" s="2" t="s">
        <v>28</v>
      </c>
      <c r="G1831" s="2" t="s">
        <v>15</v>
      </c>
      <c r="H1831" s="3">
        <v>46768</v>
      </c>
      <c r="K1831" s="2" t="s">
        <v>135</v>
      </c>
      <c r="L1831" s="2" t="s">
        <v>107</v>
      </c>
      <c r="N1831" t="s">
        <v>3440</v>
      </c>
      <c r="O1831" s="3">
        <v>45306</v>
      </c>
      <c r="P1831" s="2">
        <f t="shared" ca="1" si="56"/>
        <v>7</v>
      </c>
      <c r="Q1831" s="2">
        <f t="shared" ca="1" si="57"/>
        <v>73</v>
      </c>
      <c r="R1831" s="9">
        <f ca="1">ROUNDUP(YEARFRAC(tSeniority_Bonus[[#This Row],[DOH]],TODAY())*12,0)</f>
        <v>74</v>
      </c>
      <c r="S1831" s="10">
        <f ca="1">ROUND(tSeniority_Bonus[[#This Row],[YearFrac]]*$S$2,0)</f>
        <v>5402</v>
      </c>
      <c r="T1831" s="10">
        <f ca="1">IF(tSeniority_Bonus[[#This Row],[YearFrac]]*$S$2&lt;$S$3,$S$3,IF(tSeniority_Bonus[[#This Row],[YearFrac]]*$S$2&gt;$S$4,$S$4,tSeniority_Bonus[[#This Row],[YearFrac]]*$S$2))</f>
        <v>5402</v>
      </c>
      <c r="U1831" s="10">
        <f ca="1">IF(tSeniority_Bonus[[#This Row],[YearFrac]]*$S$2&lt;$S$3,$S$3,tSeniority_Bonus[[#This Row],[YearFrac]]*$S$2)</f>
        <v>5402</v>
      </c>
    </row>
    <row r="1832" spans="1:21">
      <c r="A1832" s="2">
        <v>2916019</v>
      </c>
      <c r="B1832" s="2">
        <v>1824</v>
      </c>
      <c r="C1832" s="2">
        <v>1824</v>
      </c>
      <c r="D1832" s="2" t="s">
        <v>2067</v>
      </c>
      <c r="E1832" s="3">
        <v>43143</v>
      </c>
      <c r="F1832" s="2" t="s">
        <v>322</v>
      </c>
      <c r="G1832" s="2" t="s">
        <v>15</v>
      </c>
      <c r="H1832" s="3">
        <v>46150</v>
      </c>
      <c r="K1832" s="2" t="s">
        <v>135</v>
      </c>
      <c r="L1832" s="2" t="s">
        <v>1021</v>
      </c>
      <c r="N1832" t="s">
        <v>3440</v>
      </c>
      <c r="O1832" s="3">
        <v>45306</v>
      </c>
      <c r="P1832" s="2">
        <f t="shared" ca="1" si="56"/>
        <v>7</v>
      </c>
      <c r="Q1832" s="2">
        <f t="shared" ca="1" si="57"/>
        <v>73</v>
      </c>
      <c r="R1832" s="9">
        <f ca="1">ROUNDUP(YEARFRAC(tSeniority_Bonus[[#This Row],[DOH]],TODAY())*12,0)</f>
        <v>74</v>
      </c>
      <c r="S1832" s="10">
        <f ca="1">ROUND(tSeniority_Bonus[[#This Row],[YearFrac]]*$S$2,0)</f>
        <v>5402</v>
      </c>
      <c r="T1832" s="10">
        <f ca="1">IF(tSeniority_Bonus[[#This Row],[YearFrac]]*$S$2&lt;$S$3,$S$3,IF(tSeniority_Bonus[[#This Row],[YearFrac]]*$S$2&gt;$S$4,$S$4,tSeniority_Bonus[[#This Row],[YearFrac]]*$S$2))</f>
        <v>5402</v>
      </c>
      <c r="U1832" s="10">
        <f ca="1">IF(tSeniority_Bonus[[#This Row],[YearFrac]]*$S$2&lt;$S$3,$S$3,tSeniority_Bonus[[#This Row],[YearFrac]]*$S$2)</f>
        <v>5402</v>
      </c>
    </row>
    <row r="1833" spans="1:21">
      <c r="A1833" s="2">
        <v>2915675</v>
      </c>
      <c r="B1833" s="2">
        <v>1825</v>
      </c>
      <c r="C1833" s="2">
        <v>1825</v>
      </c>
      <c r="D1833" s="2" t="s">
        <v>2068</v>
      </c>
      <c r="E1833" s="3">
        <v>43143</v>
      </c>
      <c r="F1833" s="2" t="s">
        <v>322</v>
      </c>
      <c r="G1833" s="2" t="s">
        <v>15</v>
      </c>
      <c r="H1833" s="3">
        <v>44328</v>
      </c>
      <c r="K1833" s="2" t="s">
        <v>69</v>
      </c>
      <c r="L1833" s="2" t="s">
        <v>139</v>
      </c>
      <c r="N1833" t="s">
        <v>3440</v>
      </c>
      <c r="O1833" s="3">
        <v>45306</v>
      </c>
      <c r="P1833" s="2">
        <f t="shared" ca="1" si="56"/>
        <v>7</v>
      </c>
      <c r="Q1833" s="2">
        <f t="shared" ca="1" si="57"/>
        <v>73</v>
      </c>
      <c r="R1833" s="9">
        <f ca="1">ROUNDUP(YEARFRAC(tSeniority_Bonus[[#This Row],[DOH]],TODAY())*12,0)</f>
        <v>74</v>
      </c>
      <c r="S1833" s="10">
        <f ca="1">ROUND(tSeniority_Bonus[[#This Row],[YearFrac]]*$S$2,0)</f>
        <v>5402</v>
      </c>
      <c r="T1833" s="10">
        <f ca="1">IF(tSeniority_Bonus[[#This Row],[YearFrac]]*$S$2&lt;$S$3,$S$3,IF(tSeniority_Bonus[[#This Row],[YearFrac]]*$S$2&gt;$S$4,$S$4,tSeniority_Bonus[[#This Row],[YearFrac]]*$S$2))</f>
        <v>5402</v>
      </c>
      <c r="U1833" s="10">
        <f ca="1">IF(tSeniority_Bonus[[#This Row],[YearFrac]]*$S$2&lt;$S$3,$S$3,tSeniority_Bonus[[#This Row],[YearFrac]]*$S$2)</f>
        <v>5402</v>
      </c>
    </row>
    <row r="1834" spans="1:21">
      <c r="A1834" s="2">
        <v>2912738</v>
      </c>
      <c r="B1834" s="2">
        <v>1826</v>
      </c>
      <c r="C1834" s="2">
        <v>1826</v>
      </c>
      <c r="D1834" s="2" t="s">
        <v>2069</v>
      </c>
      <c r="E1834" s="3">
        <v>43143</v>
      </c>
      <c r="F1834" s="2" t="s">
        <v>322</v>
      </c>
      <c r="G1834" s="2" t="s">
        <v>15</v>
      </c>
      <c r="H1834" s="3">
        <v>46708</v>
      </c>
      <c r="K1834" s="2" t="s">
        <v>38</v>
      </c>
      <c r="L1834" s="2" t="s">
        <v>33</v>
      </c>
      <c r="N1834" t="s">
        <v>3440</v>
      </c>
      <c r="O1834" s="3">
        <v>45306</v>
      </c>
      <c r="P1834" s="2">
        <f t="shared" ca="1" si="56"/>
        <v>7</v>
      </c>
      <c r="Q1834" s="2">
        <f t="shared" ca="1" si="57"/>
        <v>73</v>
      </c>
      <c r="R1834" s="9">
        <f ca="1">ROUNDUP(YEARFRAC(tSeniority_Bonus[[#This Row],[DOH]],TODAY())*12,0)</f>
        <v>74</v>
      </c>
      <c r="S1834" s="10">
        <f ca="1">ROUND(tSeniority_Bonus[[#This Row],[YearFrac]]*$S$2,0)</f>
        <v>5402</v>
      </c>
      <c r="T1834" s="10">
        <f ca="1">IF(tSeniority_Bonus[[#This Row],[YearFrac]]*$S$2&lt;$S$3,$S$3,IF(tSeniority_Bonus[[#This Row],[YearFrac]]*$S$2&gt;$S$4,$S$4,tSeniority_Bonus[[#This Row],[YearFrac]]*$S$2))</f>
        <v>5402</v>
      </c>
      <c r="U1834" s="10">
        <f ca="1">IF(tSeniority_Bonus[[#This Row],[YearFrac]]*$S$2&lt;$S$3,$S$3,tSeniority_Bonus[[#This Row],[YearFrac]]*$S$2)</f>
        <v>5402</v>
      </c>
    </row>
    <row r="1835" spans="1:21">
      <c r="A1835" s="2">
        <v>2915646</v>
      </c>
      <c r="B1835" s="2">
        <v>1827</v>
      </c>
      <c r="C1835" s="2">
        <v>1827</v>
      </c>
      <c r="D1835" s="2" t="s">
        <v>2070</v>
      </c>
      <c r="E1835" s="3">
        <v>43143</v>
      </c>
      <c r="F1835" s="2" t="s">
        <v>28</v>
      </c>
      <c r="G1835" s="2" t="s">
        <v>15</v>
      </c>
      <c r="H1835" s="3">
        <v>46768</v>
      </c>
      <c r="K1835" s="2" t="s">
        <v>135</v>
      </c>
      <c r="L1835" s="2" t="s">
        <v>2071</v>
      </c>
      <c r="N1835" t="s">
        <v>3440</v>
      </c>
      <c r="O1835" s="3">
        <v>45306</v>
      </c>
      <c r="P1835" s="2">
        <f t="shared" ca="1" si="56"/>
        <v>7</v>
      </c>
      <c r="Q1835" s="2">
        <f t="shared" ca="1" si="57"/>
        <v>73</v>
      </c>
      <c r="R1835" s="9">
        <f ca="1">ROUNDUP(YEARFRAC(tSeniority_Bonus[[#This Row],[DOH]],TODAY())*12,0)</f>
        <v>74</v>
      </c>
      <c r="S1835" s="10">
        <f ca="1">ROUND(tSeniority_Bonus[[#This Row],[YearFrac]]*$S$2,0)</f>
        <v>5402</v>
      </c>
      <c r="T1835" s="10">
        <f ca="1">IF(tSeniority_Bonus[[#This Row],[YearFrac]]*$S$2&lt;$S$3,$S$3,IF(tSeniority_Bonus[[#This Row],[YearFrac]]*$S$2&gt;$S$4,$S$4,tSeniority_Bonus[[#This Row],[YearFrac]]*$S$2))</f>
        <v>5402</v>
      </c>
      <c r="U1835" s="10">
        <f ca="1">IF(tSeniority_Bonus[[#This Row],[YearFrac]]*$S$2&lt;$S$3,$S$3,tSeniority_Bonus[[#This Row],[YearFrac]]*$S$2)</f>
        <v>5402</v>
      </c>
    </row>
    <row r="1836" spans="1:21">
      <c r="A1836" s="2">
        <v>2915657</v>
      </c>
      <c r="B1836" s="2">
        <v>1828</v>
      </c>
      <c r="C1836" s="2">
        <v>1828</v>
      </c>
      <c r="D1836" s="2" t="s">
        <v>2072</v>
      </c>
      <c r="E1836" s="3">
        <v>43143</v>
      </c>
      <c r="F1836" s="2" t="s">
        <v>28</v>
      </c>
      <c r="G1836" s="2" t="s">
        <v>15</v>
      </c>
      <c r="H1836" s="3">
        <v>45521</v>
      </c>
      <c r="K1836" s="2" t="s">
        <v>65</v>
      </c>
      <c r="L1836" s="2" t="s">
        <v>1985</v>
      </c>
      <c r="N1836" t="s">
        <v>3440</v>
      </c>
      <c r="O1836" s="3">
        <v>45306</v>
      </c>
      <c r="P1836" s="2">
        <f t="shared" ca="1" si="56"/>
        <v>7</v>
      </c>
      <c r="Q1836" s="2">
        <f t="shared" ca="1" si="57"/>
        <v>73</v>
      </c>
      <c r="R1836" s="9">
        <f ca="1">ROUNDUP(YEARFRAC(tSeniority_Bonus[[#This Row],[DOH]],TODAY())*12,0)</f>
        <v>74</v>
      </c>
      <c r="S1836" s="10">
        <f ca="1">ROUND(tSeniority_Bonus[[#This Row],[YearFrac]]*$S$2,0)</f>
        <v>5402</v>
      </c>
      <c r="T1836" s="10">
        <f ca="1">IF(tSeniority_Bonus[[#This Row],[YearFrac]]*$S$2&lt;$S$3,$S$3,IF(tSeniority_Bonus[[#This Row],[YearFrac]]*$S$2&gt;$S$4,$S$4,tSeniority_Bonus[[#This Row],[YearFrac]]*$S$2))</f>
        <v>5402</v>
      </c>
      <c r="U1836" s="10">
        <f ca="1">IF(tSeniority_Bonus[[#This Row],[YearFrac]]*$S$2&lt;$S$3,$S$3,tSeniority_Bonus[[#This Row],[YearFrac]]*$S$2)</f>
        <v>5402</v>
      </c>
    </row>
    <row r="1837" spans="1:21">
      <c r="A1837" s="2">
        <v>2912848</v>
      </c>
      <c r="B1837" s="2">
        <v>1829</v>
      </c>
      <c r="C1837" s="2">
        <v>1829</v>
      </c>
      <c r="D1837" s="2" t="s">
        <v>2073</v>
      </c>
      <c r="E1837" s="3">
        <v>43143</v>
      </c>
      <c r="F1837" s="2" t="s">
        <v>28</v>
      </c>
      <c r="G1837" s="2" t="s">
        <v>15</v>
      </c>
      <c r="H1837" s="3">
        <v>45521</v>
      </c>
      <c r="K1837" s="2" t="s">
        <v>38</v>
      </c>
      <c r="L1837" s="2" t="s">
        <v>623</v>
      </c>
      <c r="N1837" t="s">
        <v>3440</v>
      </c>
      <c r="O1837" s="3">
        <v>45306</v>
      </c>
      <c r="P1837" s="2">
        <f t="shared" ca="1" si="56"/>
        <v>7</v>
      </c>
      <c r="Q1837" s="2">
        <f t="shared" ca="1" si="57"/>
        <v>73</v>
      </c>
      <c r="R1837" s="9">
        <f ca="1">ROUNDUP(YEARFRAC(tSeniority_Bonus[[#This Row],[DOH]],TODAY())*12,0)</f>
        <v>74</v>
      </c>
      <c r="S1837" s="10">
        <f ca="1">ROUND(tSeniority_Bonus[[#This Row],[YearFrac]]*$S$2,0)</f>
        <v>5402</v>
      </c>
      <c r="T1837" s="10">
        <f ca="1">IF(tSeniority_Bonus[[#This Row],[YearFrac]]*$S$2&lt;$S$3,$S$3,IF(tSeniority_Bonus[[#This Row],[YearFrac]]*$S$2&gt;$S$4,$S$4,tSeniority_Bonus[[#This Row],[YearFrac]]*$S$2))</f>
        <v>5402</v>
      </c>
      <c r="U1837" s="10">
        <f ca="1">IF(tSeniority_Bonus[[#This Row],[YearFrac]]*$S$2&lt;$S$3,$S$3,tSeniority_Bonus[[#This Row],[YearFrac]]*$S$2)</f>
        <v>5402</v>
      </c>
    </row>
    <row r="1838" spans="1:21">
      <c r="A1838" s="2">
        <v>2912970</v>
      </c>
      <c r="B1838" s="2">
        <v>1830</v>
      </c>
      <c r="C1838" s="2">
        <v>1830</v>
      </c>
      <c r="D1838" s="2" t="s">
        <v>2074</v>
      </c>
      <c r="E1838" s="3">
        <v>43143</v>
      </c>
      <c r="F1838" s="2" t="s">
        <v>19</v>
      </c>
      <c r="G1838" s="2" t="s">
        <v>638</v>
      </c>
      <c r="H1838" s="3">
        <v>46029</v>
      </c>
      <c r="K1838" s="2" t="s">
        <v>21</v>
      </c>
      <c r="L1838" s="2" t="s">
        <v>533</v>
      </c>
      <c r="N1838" t="s">
        <v>3440</v>
      </c>
      <c r="O1838" s="3">
        <v>45306</v>
      </c>
      <c r="P1838" s="2">
        <f t="shared" ca="1" si="56"/>
        <v>7</v>
      </c>
      <c r="Q1838" s="2">
        <f t="shared" ca="1" si="57"/>
        <v>73</v>
      </c>
      <c r="R1838" s="9">
        <f ca="1">ROUNDUP(YEARFRAC(tSeniority_Bonus[[#This Row],[DOH]],TODAY())*12,0)</f>
        <v>74</v>
      </c>
      <c r="S1838" s="10">
        <f ca="1">ROUND(tSeniority_Bonus[[#This Row],[YearFrac]]*$S$2,0)</f>
        <v>5402</v>
      </c>
      <c r="T1838" s="10">
        <f ca="1">IF(tSeniority_Bonus[[#This Row],[YearFrac]]*$S$2&lt;$S$3,$S$3,IF(tSeniority_Bonus[[#This Row],[YearFrac]]*$S$2&gt;$S$4,$S$4,tSeniority_Bonus[[#This Row],[YearFrac]]*$S$2))</f>
        <v>5402</v>
      </c>
      <c r="U1838" s="10">
        <f ca="1">IF(tSeniority_Bonus[[#This Row],[YearFrac]]*$S$2&lt;$S$3,$S$3,tSeniority_Bonus[[#This Row],[YearFrac]]*$S$2)</f>
        <v>5402</v>
      </c>
    </row>
    <row r="1839" spans="1:21">
      <c r="A1839" s="2">
        <v>2912919</v>
      </c>
      <c r="B1839" s="2">
        <v>1831</v>
      </c>
      <c r="C1839" s="2">
        <v>1831</v>
      </c>
      <c r="D1839" s="2" t="s">
        <v>2075</v>
      </c>
      <c r="E1839" s="3">
        <v>43143</v>
      </c>
      <c r="F1839" s="2" t="s">
        <v>31</v>
      </c>
      <c r="G1839" s="2" t="s">
        <v>638</v>
      </c>
      <c r="H1839" s="3">
        <v>45729</v>
      </c>
      <c r="K1839" s="2" t="s">
        <v>29</v>
      </c>
      <c r="L1839" s="2" t="s">
        <v>92</v>
      </c>
      <c r="N1839" t="s">
        <v>3440</v>
      </c>
      <c r="O1839" s="3">
        <v>45306</v>
      </c>
      <c r="P1839" s="2">
        <f t="shared" ca="1" si="56"/>
        <v>7</v>
      </c>
      <c r="Q1839" s="2">
        <f t="shared" ca="1" si="57"/>
        <v>73</v>
      </c>
      <c r="R1839" s="9">
        <f ca="1">ROUNDUP(YEARFRAC(tSeniority_Bonus[[#This Row],[DOH]],TODAY())*12,0)</f>
        <v>74</v>
      </c>
      <c r="S1839" s="10">
        <f ca="1">ROUND(tSeniority_Bonus[[#This Row],[YearFrac]]*$S$2,0)</f>
        <v>5402</v>
      </c>
      <c r="T1839" s="10">
        <f ca="1">IF(tSeniority_Bonus[[#This Row],[YearFrac]]*$S$2&lt;$S$3,$S$3,IF(tSeniority_Bonus[[#This Row],[YearFrac]]*$S$2&gt;$S$4,$S$4,tSeniority_Bonus[[#This Row],[YearFrac]]*$S$2))</f>
        <v>5402</v>
      </c>
      <c r="U1839" s="10">
        <f ca="1">IF(tSeniority_Bonus[[#This Row],[YearFrac]]*$S$2&lt;$S$3,$S$3,tSeniority_Bonus[[#This Row],[YearFrac]]*$S$2)</f>
        <v>5402</v>
      </c>
    </row>
    <row r="1840" spans="1:21">
      <c r="A1840" s="2">
        <v>2915691</v>
      </c>
      <c r="B1840" s="2">
        <v>1832</v>
      </c>
      <c r="C1840" s="2">
        <v>1832</v>
      </c>
      <c r="D1840" s="2" t="s">
        <v>2076</v>
      </c>
      <c r="E1840" s="3">
        <v>43143</v>
      </c>
      <c r="F1840" s="2" t="s">
        <v>28</v>
      </c>
      <c r="G1840" s="2" t="s">
        <v>15</v>
      </c>
      <c r="H1840" s="3">
        <v>45516</v>
      </c>
      <c r="K1840" s="2" t="s">
        <v>135</v>
      </c>
      <c r="L1840" s="2" t="s">
        <v>116</v>
      </c>
      <c r="N1840" t="s">
        <v>3440</v>
      </c>
      <c r="O1840" s="3">
        <v>45306</v>
      </c>
      <c r="P1840" s="2">
        <f t="shared" ca="1" si="56"/>
        <v>7</v>
      </c>
      <c r="Q1840" s="2">
        <f t="shared" ca="1" si="57"/>
        <v>73</v>
      </c>
      <c r="R1840" s="9">
        <f ca="1">ROUNDUP(YEARFRAC(tSeniority_Bonus[[#This Row],[DOH]],TODAY())*12,0)</f>
        <v>74</v>
      </c>
      <c r="S1840" s="10">
        <f ca="1">ROUND(tSeniority_Bonus[[#This Row],[YearFrac]]*$S$2,0)</f>
        <v>5402</v>
      </c>
      <c r="T1840" s="10">
        <f ca="1">IF(tSeniority_Bonus[[#This Row],[YearFrac]]*$S$2&lt;$S$3,$S$3,IF(tSeniority_Bonus[[#This Row],[YearFrac]]*$S$2&gt;$S$4,$S$4,tSeniority_Bonus[[#This Row],[YearFrac]]*$S$2))</f>
        <v>5402</v>
      </c>
      <c r="U1840" s="10">
        <f ca="1">IF(tSeniority_Bonus[[#This Row],[YearFrac]]*$S$2&lt;$S$3,$S$3,tSeniority_Bonus[[#This Row],[YearFrac]]*$S$2)</f>
        <v>5402</v>
      </c>
    </row>
    <row r="1841" spans="1:21">
      <c r="A1841" s="2">
        <v>2915656</v>
      </c>
      <c r="B1841" s="2">
        <v>1833</v>
      </c>
      <c r="C1841" s="2">
        <v>1833</v>
      </c>
      <c r="D1841" s="2" t="s">
        <v>2077</v>
      </c>
      <c r="E1841" s="3">
        <v>43143</v>
      </c>
      <c r="F1841" s="2" t="s">
        <v>322</v>
      </c>
      <c r="G1841" s="2" t="s">
        <v>15</v>
      </c>
      <c r="H1841" s="3">
        <v>46768</v>
      </c>
      <c r="K1841" s="2" t="s">
        <v>69</v>
      </c>
      <c r="L1841" s="2" t="s">
        <v>185</v>
      </c>
      <c r="N1841" t="s">
        <v>3440</v>
      </c>
      <c r="O1841" s="3">
        <v>45306</v>
      </c>
      <c r="P1841" s="2">
        <f t="shared" ca="1" si="56"/>
        <v>7</v>
      </c>
      <c r="Q1841" s="2">
        <f t="shared" ca="1" si="57"/>
        <v>73</v>
      </c>
      <c r="R1841" s="9">
        <f ca="1">ROUNDUP(YEARFRAC(tSeniority_Bonus[[#This Row],[DOH]],TODAY())*12,0)</f>
        <v>74</v>
      </c>
      <c r="S1841" s="10">
        <f ca="1">ROUND(tSeniority_Bonus[[#This Row],[YearFrac]]*$S$2,0)</f>
        <v>5402</v>
      </c>
      <c r="T1841" s="10">
        <f ca="1">IF(tSeniority_Bonus[[#This Row],[YearFrac]]*$S$2&lt;$S$3,$S$3,IF(tSeniority_Bonus[[#This Row],[YearFrac]]*$S$2&gt;$S$4,$S$4,tSeniority_Bonus[[#This Row],[YearFrac]]*$S$2))</f>
        <v>5402</v>
      </c>
      <c r="U1841" s="10">
        <f ca="1">IF(tSeniority_Bonus[[#This Row],[YearFrac]]*$S$2&lt;$S$3,$S$3,tSeniority_Bonus[[#This Row],[YearFrac]]*$S$2)</f>
        <v>5402</v>
      </c>
    </row>
    <row r="1842" spans="1:21">
      <c r="A1842" s="2">
        <v>2937348</v>
      </c>
      <c r="B1842" s="2">
        <v>1834</v>
      </c>
      <c r="C1842" s="2">
        <v>1834</v>
      </c>
      <c r="D1842" s="2" t="s">
        <v>2078</v>
      </c>
      <c r="E1842" s="3">
        <v>43171</v>
      </c>
      <c r="F1842" s="2" t="s">
        <v>28</v>
      </c>
      <c r="G1842" s="2" t="s">
        <v>15</v>
      </c>
      <c r="H1842" s="3">
        <v>46822</v>
      </c>
      <c r="K1842" s="2" t="s">
        <v>52</v>
      </c>
      <c r="L1842" s="2" t="s">
        <v>384</v>
      </c>
      <c r="N1842" t="s">
        <v>3440</v>
      </c>
      <c r="O1842" s="3">
        <v>45306</v>
      </c>
      <c r="P1842" s="2">
        <f t="shared" ca="1" si="56"/>
        <v>7</v>
      </c>
      <c r="Q1842" s="2">
        <f t="shared" ca="1" si="57"/>
        <v>72</v>
      </c>
      <c r="R1842" s="9">
        <f ca="1">ROUNDUP(YEARFRAC(tSeniority_Bonus[[#This Row],[DOH]],TODAY())*12,0)</f>
        <v>73</v>
      </c>
      <c r="S1842" s="10">
        <f ca="1">ROUND(tSeniority_Bonus[[#This Row],[YearFrac]]*$S$2,0)</f>
        <v>5329</v>
      </c>
      <c r="T1842" s="10">
        <f ca="1">IF(tSeniority_Bonus[[#This Row],[YearFrac]]*$S$2&lt;$S$3,$S$3,IF(tSeniority_Bonus[[#This Row],[YearFrac]]*$S$2&gt;$S$4,$S$4,tSeniority_Bonus[[#This Row],[YearFrac]]*$S$2))</f>
        <v>5329</v>
      </c>
      <c r="U1842" s="10">
        <f ca="1">IF(tSeniority_Bonus[[#This Row],[YearFrac]]*$S$2&lt;$S$3,$S$3,tSeniority_Bonus[[#This Row],[YearFrac]]*$S$2)</f>
        <v>5329</v>
      </c>
    </row>
    <row r="1843" spans="1:21">
      <c r="A1843" s="2">
        <v>2937327</v>
      </c>
      <c r="B1843" s="2">
        <v>1835</v>
      </c>
      <c r="C1843" s="2">
        <v>1835</v>
      </c>
      <c r="D1843" s="2" t="s">
        <v>2079</v>
      </c>
      <c r="E1843" s="3">
        <v>43171</v>
      </c>
      <c r="F1843" s="2" t="s">
        <v>31</v>
      </c>
      <c r="G1843" s="2" t="s">
        <v>638</v>
      </c>
      <c r="H1843" s="3">
        <v>46000</v>
      </c>
      <c r="K1843" s="2" t="s">
        <v>142</v>
      </c>
      <c r="L1843" s="2" t="s">
        <v>185</v>
      </c>
      <c r="N1843" t="s">
        <v>3440</v>
      </c>
      <c r="O1843" s="3">
        <v>45306</v>
      </c>
      <c r="P1843" s="2">
        <f t="shared" ca="1" si="56"/>
        <v>7</v>
      </c>
      <c r="Q1843" s="2">
        <f t="shared" ca="1" si="57"/>
        <v>72</v>
      </c>
      <c r="R1843" s="9">
        <f ca="1">ROUNDUP(YEARFRAC(tSeniority_Bonus[[#This Row],[DOH]],TODAY())*12,0)</f>
        <v>73</v>
      </c>
      <c r="S1843" s="10">
        <f ca="1">ROUND(tSeniority_Bonus[[#This Row],[YearFrac]]*$S$2,0)</f>
        <v>5329</v>
      </c>
      <c r="T1843" s="10">
        <f ca="1">IF(tSeniority_Bonus[[#This Row],[YearFrac]]*$S$2&lt;$S$3,$S$3,IF(tSeniority_Bonus[[#This Row],[YearFrac]]*$S$2&gt;$S$4,$S$4,tSeniority_Bonus[[#This Row],[YearFrac]]*$S$2))</f>
        <v>5329</v>
      </c>
      <c r="U1843" s="10">
        <f ca="1">IF(tSeniority_Bonus[[#This Row],[YearFrac]]*$S$2&lt;$S$3,$S$3,tSeniority_Bonus[[#This Row],[YearFrac]]*$S$2)</f>
        <v>5329</v>
      </c>
    </row>
    <row r="1844" spans="1:21">
      <c r="A1844" s="2">
        <v>2937317</v>
      </c>
      <c r="B1844" s="2">
        <v>1836</v>
      </c>
      <c r="C1844" s="2">
        <v>1836</v>
      </c>
      <c r="D1844" s="2" t="s">
        <v>2080</v>
      </c>
      <c r="E1844" s="3">
        <v>43171</v>
      </c>
      <c r="F1844" s="2" t="s">
        <v>28</v>
      </c>
      <c r="G1844" s="2" t="s">
        <v>15</v>
      </c>
      <c r="H1844" s="3">
        <v>46794</v>
      </c>
      <c r="K1844" s="2" t="s">
        <v>38</v>
      </c>
      <c r="L1844" s="2" t="s">
        <v>17</v>
      </c>
      <c r="N1844" t="s">
        <v>3440</v>
      </c>
      <c r="O1844" s="3">
        <v>45306</v>
      </c>
      <c r="P1844" s="2">
        <f t="shared" ca="1" si="56"/>
        <v>7</v>
      </c>
      <c r="Q1844" s="2">
        <f t="shared" ca="1" si="57"/>
        <v>72</v>
      </c>
      <c r="R1844" s="9">
        <f ca="1">ROUNDUP(YEARFRAC(tSeniority_Bonus[[#This Row],[DOH]],TODAY())*12,0)</f>
        <v>73</v>
      </c>
      <c r="S1844" s="10">
        <f ca="1">ROUND(tSeniority_Bonus[[#This Row],[YearFrac]]*$S$2,0)</f>
        <v>5329</v>
      </c>
      <c r="T1844" s="10">
        <f ca="1">IF(tSeniority_Bonus[[#This Row],[YearFrac]]*$S$2&lt;$S$3,$S$3,IF(tSeniority_Bonus[[#This Row],[YearFrac]]*$S$2&gt;$S$4,$S$4,tSeniority_Bonus[[#This Row],[YearFrac]]*$S$2))</f>
        <v>5329</v>
      </c>
      <c r="U1844" s="10">
        <f ca="1">IF(tSeniority_Bonus[[#This Row],[YearFrac]]*$S$2&lt;$S$3,$S$3,tSeniority_Bonus[[#This Row],[YearFrac]]*$S$2)</f>
        <v>5329</v>
      </c>
    </row>
    <row r="1845" spans="1:21">
      <c r="A1845" s="2">
        <v>2937359</v>
      </c>
      <c r="B1845" s="2">
        <v>1837</v>
      </c>
      <c r="C1845" s="2">
        <v>1837</v>
      </c>
      <c r="D1845" s="2" t="s">
        <v>2081</v>
      </c>
      <c r="E1845" s="3">
        <v>43171</v>
      </c>
      <c r="F1845" s="2" t="s">
        <v>211</v>
      </c>
      <c r="G1845" s="2" t="s">
        <v>638</v>
      </c>
      <c r="H1845" s="3">
        <v>44359</v>
      </c>
      <c r="K1845" s="2" t="s">
        <v>32</v>
      </c>
      <c r="L1845" s="2" t="s">
        <v>116</v>
      </c>
      <c r="N1845" t="s">
        <v>3440</v>
      </c>
      <c r="O1845" s="3">
        <v>45306</v>
      </c>
      <c r="P1845" s="2">
        <f t="shared" ca="1" si="56"/>
        <v>7</v>
      </c>
      <c r="Q1845" s="2">
        <f t="shared" ca="1" si="57"/>
        <v>72</v>
      </c>
      <c r="R1845" s="9">
        <f ca="1">ROUNDUP(YEARFRAC(tSeniority_Bonus[[#This Row],[DOH]],TODAY())*12,0)</f>
        <v>73</v>
      </c>
      <c r="S1845" s="10">
        <f ca="1">ROUND(tSeniority_Bonus[[#This Row],[YearFrac]]*$S$2,0)</f>
        <v>5329</v>
      </c>
      <c r="T1845" s="10">
        <f ca="1">IF(tSeniority_Bonus[[#This Row],[YearFrac]]*$S$2&lt;$S$3,$S$3,IF(tSeniority_Bonus[[#This Row],[YearFrac]]*$S$2&gt;$S$4,$S$4,tSeniority_Bonus[[#This Row],[YearFrac]]*$S$2))</f>
        <v>5329</v>
      </c>
      <c r="U1845" s="10">
        <f ca="1">IF(tSeniority_Bonus[[#This Row],[YearFrac]]*$S$2&lt;$S$3,$S$3,tSeniority_Bonus[[#This Row],[YearFrac]]*$S$2)</f>
        <v>5329</v>
      </c>
    </row>
    <row r="1846" spans="1:21">
      <c r="A1846" s="2">
        <v>2937387</v>
      </c>
      <c r="B1846" s="2">
        <v>1838</v>
      </c>
      <c r="C1846" s="2">
        <v>1838</v>
      </c>
      <c r="D1846" s="2" t="s">
        <v>2082</v>
      </c>
      <c r="E1846" s="3">
        <v>43171</v>
      </c>
      <c r="F1846" s="2" t="s">
        <v>28</v>
      </c>
      <c r="G1846" s="2" t="s">
        <v>15</v>
      </c>
      <c r="H1846" s="3">
        <v>46822</v>
      </c>
      <c r="K1846" s="2" t="s">
        <v>38</v>
      </c>
      <c r="L1846" s="2" t="s">
        <v>2083</v>
      </c>
      <c r="N1846" t="s">
        <v>3440</v>
      </c>
      <c r="O1846" s="3">
        <v>45306</v>
      </c>
      <c r="P1846" s="2">
        <f t="shared" ca="1" si="56"/>
        <v>7</v>
      </c>
      <c r="Q1846" s="2">
        <f t="shared" ca="1" si="57"/>
        <v>72</v>
      </c>
      <c r="R1846" s="9">
        <f ca="1">ROUNDUP(YEARFRAC(tSeniority_Bonus[[#This Row],[DOH]],TODAY())*12,0)</f>
        <v>73</v>
      </c>
      <c r="S1846" s="10">
        <f ca="1">ROUND(tSeniority_Bonus[[#This Row],[YearFrac]]*$S$2,0)</f>
        <v>5329</v>
      </c>
      <c r="T1846" s="10">
        <f ca="1">IF(tSeniority_Bonus[[#This Row],[YearFrac]]*$S$2&lt;$S$3,$S$3,IF(tSeniority_Bonus[[#This Row],[YearFrac]]*$S$2&gt;$S$4,$S$4,tSeniority_Bonus[[#This Row],[YearFrac]]*$S$2))</f>
        <v>5329</v>
      </c>
      <c r="U1846" s="10">
        <f ca="1">IF(tSeniority_Bonus[[#This Row],[YearFrac]]*$S$2&lt;$S$3,$S$3,tSeniority_Bonus[[#This Row],[YearFrac]]*$S$2)</f>
        <v>5329</v>
      </c>
    </row>
    <row r="1847" spans="1:21">
      <c r="A1847" s="2">
        <v>2937358</v>
      </c>
      <c r="B1847" s="2">
        <v>1839</v>
      </c>
      <c r="C1847" s="2">
        <v>1839</v>
      </c>
      <c r="D1847" s="2" t="s">
        <v>2084</v>
      </c>
      <c r="E1847" s="3">
        <v>43171</v>
      </c>
      <c r="F1847" s="2" t="s">
        <v>28</v>
      </c>
      <c r="G1847" s="2" t="s">
        <v>15</v>
      </c>
      <c r="H1847" s="3">
        <v>46768</v>
      </c>
      <c r="K1847" s="2" t="s">
        <v>52</v>
      </c>
      <c r="L1847" s="2" t="s">
        <v>36</v>
      </c>
      <c r="N1847" t="s">
        <v>3440</v>
      </c>
      <c r="O1847" s="3">
        <v>45306</v>
      </c>
      <c r="P1847" s="2">
        <f t="shared" ca="1" si="56"/>
        <v>7</v>
      </c>
      <c r="Q1847" s="2">
        <f t="shared" ca="1" si="57"/>
        <v>72</v>
      </c>
      <c r="R1847" s="9">
        <f ca="1">ROUNDUP(YEARFRAC(tSeniority_Bonus[[#This Row],[DOH]],TODAY())*12,0)</f>
        <v>73</v>
      </c>
      <c r="S1847" s="10">
        <f ca="1">ROUND(tSeniority_Bonus[[#This Row],[YearFrac]]*$S$2,0)</f>
        <v>5329</v>
      </c>
      <c r="T1847" s="10">
        <f ca="1">IF(tSeniority_Bonus[[#This Row],[YearFrac]]*$S$2&lt;$S$3,$S$3,IF(tSeniority_Bonus[[#This Row],[YearFrac]]*$S$2&gt;$S$4,$S$4,tSeniority_Bonus[[#This Row],[YearFrac]]*$S$2))</f>
        <v>5329</v>
      </c>
      <c r="U1847" s="10">
        <f ca="1">IF(tSeniority_Bonus[[#This Row],[YearFrac]]*$S$2&lt;$S$3,$S$3,tSeniority_Bonus[[#This Row],[YearFrac]]*$S$2)</f>
        <v>5329</v>
      </c>
    </row>
    <row r="1848" spans="1:21">
      <c r="A1848" s="2">
        <v>2937377</v>
      </c>
      <c r="B1848" s="2">
        <v>1840</v>
      </c>
      <c r="C1848" s="2">
        <v>1840</v>
      </c>
      <c r="D1848" s="2" t="s">
        <v>2085</v>
      </c>
      <c r="E1848" s="3">
        <v>43171</v>
      </c>
      <c r="F1848" s="2" t="s">
        <v>28</v>
      </c>
      <c r="G1848" s="2" t="s">
        <v>15</v>
      </c>
      <c r="H1848" s="3">
        <v>44359</v>
      </c>
      <c r="K1848" s="2" t="s">
        <v>80</v>
      </c>
      <c r="L1848" s="2" t="s">
        <v>39</v>
      </c>
      <c r="N1848" t="s">
        <v>3440</v>
      </c>
      <c r="O1848" s="3">
        <v>45306</v>
      </c>
      <c r="P1848" s="2">
        <f t="shared" ca="1" si="56"/>
        <v>7</v>
      </c>
      <c r="Q1848" s="2">
        <f t="shared" ca="1" si="57"/>
        <v>72</v>
      </c>
      <c r="R1848" s="9">
        <f ca="1">ROUNDUP(YEARFRAC(tSeniority_Bonus[[#This Row],[DOH]],TODAY())*12,0)</f>
        <v>73</v>
      </c>
      <c r="S1848" s="10">
        <f ca="1">ROUND(tSeniority_Bonus[[#This Row],[YearFrac]]*$S$2,0)</f>
        <v>5329</v>
      </c>
      <c r="T1848" s="10">
        <f ca="1">IF(tSeniority_Bonus[[#This Row],[YearFrac]]*$S$2&lt;$S$3,$S$3,IF(tSeniority_Bonus[[#This Row],[YearFrac]]*$S$2&gt;$S$4,$S$4,tSeniority_Bonus[[#This Row],[YearFrac]]*$S$2))</f>
        <v>5329</v>
      </c>
      <c r="U1848" s="10">
        <f ca="1">IF(tSeniority_Bonus[[#This Row],[YearFrac]]*$S$2&lt;$S$3,$S$3,tSeniority_Bonus[[#This Row],[YearFrac]]*$S$2)</f>
        <v>5329</v>
      </c>
    </row>
    <row r="1849" spans="1:21">
      <c r="A1849" s="2">
        <v>2937347</v>
      </c>
      <c r="B1849" s="2">
        <v>1841</v>
      </c>
      <c r="C1849" s="2">
        <v>1841</v>
      </c>
      <c r="D1849" s="2" t="s">
        <v>2086</v>
      </c>
      <c r="E1849" s="3">
        <v>43171</v>
      </c>
      <c r="F1849" s="2" t="s">
        <v>28</v>
      </c>
      <c r="G1849" s="2" t="s">
        <v>15</v>
      </c>
      <c r="H1849" s="3">
        <v>44359</v>
      </c>
      <c r="K1849" s="2" t="s">
        <v>69</v>
      </c>
      <c r="L1849" s="2" t="s">
        <v>197</v>
      </c>
      <c r="N1849" t="s">
        <v>3440</v>
      </c>
      <c r="O1849" s="3">
        <v>45306</v>
      </c>
      <c r="P1849" s="2">
        <f t="shared" ca="1" si="56"/>
        <v>7</v>
      </c>
      <c r="Q1849" s="2">
        <f t="shared" ca="1" si="57"/>
        <v>72</v>
      </c>
      <c r="R1849" s="9">
        <f ca="1">ROUNDUP(YEARFRAC(tSeniority_Bonus[[#This Row],[DOH]],TODAY())*12,0)</f>
        <v>73</v>
      </c>
      <c r="S1849" s="10">
        <f ca="1">ROUND(tSeniority_Bonus[[#This Row],[YearFrac]]*$S$2,0)</f>
        <v>5329</v>
      </c>
      <c r="T1849" s="10">
        <f ca="1">IF(tSeniority_Bonus[[#This Row],[YearFrac]]*$S$2&lt;$S$3,$S$3,IF(tSeniority_Bonus[[#This Row],[YearFrac]]*$S$2&gt;$S$4,$S$4,tSeniority_Bonus[[#This Row],[YearFrac]]*$S$2))</f>
        <v>5329</v>
      </c>
      <c r="U1849" s="10">
        <f ca="1">IF(tSeniority_Bonus[[#This Row],[YearFrac]]*$S$2&lt;$S$3,$S$3,tSeniority_Bonus[[#This Row],[YearFrac]]*$S$2)</f>
        <v>5329</v>
      </c>
    </row>
    <row r="1850" spans="1:21">
      <c r="A1850" s="2">
        <v>2937341</v>
      </c>
      <c r="B1850" s="2">
        <v>1842</v>
      </c>
      <c r="C1850" s="2">
        <v>1842</v>
      </c>
      <c r="D1850" s="2" t="s">
        <v>2087</v>
      </c>
      <c r="E1850" s="3">
        <v>43171</v>
      </c>
      <c r="F1850" s="2" t="s">
        <v>28</v>
      </c>
      <c r="G1850" s="2" t="s">
        <v>15</v>
      </c>
      <c r="H1850" s="3">
        <v>46278</v>
      </c>
      <c r="K1850" s="2" t="s">
        <v>52</v>
      </c>
      <c r="L1850" s="2" t="s">
        <v>364</v>
      </c>
      <c r="N1850" t="s">
        <v>3440</v>
      </c>
      <c r="O1850" s="3">
        <v>45306</v>
      </c>
      <c r="P1850" s="2">
        <f t="shared" ca="1" si="56"/>
        <v>7</v>
      </c>
      <c r="Q1850" s="2">
        <f t="shared" ca="1" si="57"/>
        <v>72</v>
      </c>
      <c r="R1850" s="9">
        <f ca="1">ROUNDUP(YEARFRAC(tSeniority_Bonus[[#This Row],[DOH]],TODAY())*12,0)</f>
        <v>73</v>
      </c>
      <c r="S1850" s="10">
        <f ca="1">ROUND(tSeniority_Bonus[[#This Row],[YearFrac]]*$S$2,0)</f>
        <v>5329</v>
      </c>
      <c r="T1850" s="10">
        <f ca="1">IF(tSeniority_Bonus[[#This Row],[YearFrac]]*$S$2&lt;$S$3,$S$3,IF(tSeniority_Bonus[[#This Row],[YearFrac]]*$S$2&gt;$S$4,$S$4,tSeniority_Bonus[[#This Row],[YearFrac]]*$S$2))</f>
        <v>5329</v>
      </c>
      <c r="U1850" s="10">
        <f ca="1">IF(tSeniority_Bonus[[#This Row],[YearFrac]]*$S$2&lt;$S$3,$S$3,tSeniority_Bonus[[#This Row],[YearFrac]]*$S$2)</f>
        <v>5329</v>
      </c>
    </row>
    <row r="1851" spans="1:21">
      <c r="A1851" s="2">
        <v>2937378</v>
      </c>
      <c r="B1851" s="2">
        <v>1843</v>
      </c>
      <c r="C1851" s="2">
        <v>1843</v>
      </c>
      <c r="D1851" s="2" t="s">
        <v>2088</v>
      </c>
      <c r="E1851" s="3">
        <v>43171</v>
      </c>
      <c r="F1851" s="2" t="s">
        <v>28</v>
      </c>
      <c r="G1851" s="2" t="s">
        <v>15</v>
      </c>
      <c r="H1851" s="3">
        <v>46768</v>
      </c>
      <c r="K1851" s="2" t="s">
        <v>52</v>
      </c>
      <c r="L1851" s="2" t="s">
        <v>1034</v>
      </c>
      <c r="N1851" t="s">
        <v>3440</v>
      </c>
      <c r="O1851" s="3">
        <v>45306</v>
      </c>
      <c r="P1851" s="2">
        <f t="shared" ca="1" si="56"/>
        <v>7</v>
      </c>
      <c r="Q1851" s="2">
        <f t="shared" ca="1" si="57"/>
        <v>72</v>
      </c>
      <c r="R1851" s="9">
        <f ca="1">ROUNDUP(YEARFRAC(tSeniority_Bonus[[#This Row],[DOH]],TODAY())*12,0)</f>
        <v>73</v>
      </c>
      <c r="S1851" s="10">
        <f ca="1">ROUND(tSeniority_Bonus[[#This Row],[YearFrac]]*$S$2,0)</f>
        <v>5329</v>
      </c>
      <c r="T1851" s="10">
        <f ca="1">IF(tSeniority_Bonus[[#This Row],[YearFrac]]*$S$2&lt;$S$3,$S$3,IF(tSeniority_Bonus[[#This Row],[YearFrac]]*$S$2&gt;$S$4,$S$4,tSeniority_Bonus[[#This Row],[YearFrac]]*$S$2))</f>
        <v>5329</v>
      </c>
      <c r="U1851" s="10">
        <f ca="1">IF(tSeniority_Bonus[[#This Row],[YearFrac]]*$S$2&lt;$S$3,$S$3,tSeniority_Bonus[[#This Row],[YearFrac]]*$S$2)</f>
        <v>5329</v>
      </c>
    </row>
    <row r="1852" spans="1:21">
      <c r="A1852" s="2">
        <v>2947526</v>
      </c>
      <c r="B1852" s="2">
        <v>1844</v>
      </c>
      <c r="C1852" s="2">
        <v>1844</v>
      </c>
      <c r="D1852" s="2" t="s">
        <v>2089</v>
      </c>
      <c r="E1852" s="3">
        <v>43199</v>
      </c>
      <c r="F1852" s="2" t="s">
        <v>28</v>
      </c>
      <c r="G1852" s="2" t="s">
        <v>15</v>
      </c>
      <c r="H1852" s="3">
        <v>44386</v>
      </c>
      <c r="K1852" s="2" t="s">
        <v>135</v>
      </c>
      <c r="L1852" s="2" t="s">
        <v>17</v>
      </c>
      <c r="N1852" t="s">
        <v>3440</v>
      </c>
      <c r="O1852" s="3">
        <v>45306</v>
      </c>
      <c r="P1852" s="2">
        <f t="shared" ca="1" si="56"/>
        <v>6</v>
      </c>
      <c r="Q1852" s="2">
        <f t="shared" ca="1" si="57"/>
        <v>71</v>
      </c>
      <c r="R1852" s="9">
        <f ca="1">ROUNDUP(YEARFRAC(tSeniority_Bonus[[#This Row],[DOH]],TODAY())*12,0)</f>
        <v>72</v>
      </c>
      <c r="S1852" s="10">
        <f ca="1">ROUND(tSeniority_Bonus[[#This Row],[YearFrac]]*$S$2,0)</f>
        <v>5256</v>
      </c>
      <c r="T1852" s="10">
        <f ca="1">IF(tSeniority_Bonus[[#This Row],[YearFrac]]*$S$2&lt;$S$3,$S$3,IF(tSeniority_Bonus[[#This Row],[YearFrac]]*$S$2&gt;$S$4,$S$4,tSeniority_Bonus[[#This Row],[YearFrac]]*$S$2))</f>
        <v>5256</v>
      </c>
      <c r="U1852" s="10">
        <f ca="1">IF(tSeniority_Bonus[[#This Row],[YearFrac]]*$S$2&lt;$S$3,$S$3,tSeniority_Bonus[[#This Row],[YearFrac]]*$S$2)</f>
        <v>5256</v>
      </c>
    </row>
    <row r="1853" spans="1:21">
      <c r="A1853" s="2">
        <v>2953112</v>
      </c>
      <c r="B1853" s="2">
        <v>1845</v>
      </c>
      <c r="C1853" s="2">
        <v>1845</v>
      </c>
      <c r="D1853" s="2" t="s">
        <v>2090</v>
      </c>
      <c r="E1853" s="3">
        <v>43199</v>
      </c>
      <c r="F1853" s="2" t="s">
        <v>28</v>
      </c>
      <c r="G1853" s="2" t="s">
        <v>638</v>
      </c>
      <c r="H1853" s="3">
        <v>44386</v>
      </c>
      <c r="K1853" s="2" t="s">
        <v>135</v>
      </c>
      <c r="L1853" s="2" t="s">
        <v>176</v>
      </c>
      <c r="N1853" t="s">
        <v>3440</v>
      </c>
      <c r="O1853" s="3">
        <v>45306</v>
      </c>
      <c r="P1853" s="2">
        <f t="shared" ca="1" si="56"/>
        <v>6</v>
      </c>
      <c r="Q1853" s="2">
        <f t="shared" ca="1" si="57"/>
        <v>71</v>
      </c>
      <c r="R1853" s="9">
        <f ca="1">ROUNDUP(YEARFRAC(tSeniority_Bonus[[#This Row],[DOH]],TODAY())*12,0)</f>
        <v>72</v>
      </c>
      <c r="S1853" s="10">
        <f ca="1">ROUND(tSeniority_Bonus[[#This Row],[YearFrac]]*$S$2,0)</f>
        <v>5256</v>
      </c>
      <c r="T1853" s="10">
        <f ca="1">IF(tSeniority_Bonus[[#This Row],[YearFrac]]*$S$2&lt;$S$3,$S$3,IF(tSeniority_Bonus[[#This Row],[YearFrac]]*$S$2&gt;$S$4,$S$4,tSeniority_Bonus[[#This Row],[YearFrac]]*$S$2))</f>
        <v>5256</v>
      </c>
      <c r="U1853" s="10">
        <f ca="1">IF(tSeniority_Bonus[[#This Row],[YearFrac]]*$S$2&lt;$S$3,$S$3,tSeniority_Bonus[[#This Row],[YearFrac]]*$S$2)</f>
        <v>5256</v>
      </c>
    </row>
    <row r="1854" spans="1:21">
      <c r="A1854" s="2">
        <v>2947527</v>
      </c>
      <c r="B1854" s="2">
        <v>1846</v>
      </c>
      <c r="C1854" s="2">
        <v>1846</v>
      </c>
      <c r="D1854" s="2" t="s">
        <v>2091</v>
      </c>
      <c r="E1854" s="3">
        <v>43199</v>
      </c>
      <c r="F1854" s="2" t="s">
        <v>28</v>
      </c>
      <c r="G1854" s="2" t="s">
        <v>15</v>
      </c>
      <c r="H1854" s="3">
        <v>44386</v>
      </c>
      <c r="K1854" s="2" t="s">
        <v>126</v>
      </c>
      <c r="L1854" s="2" t="s">
        <v>1034</v>
      </c>
      <c r="N1854" t="s">
        <v>3440</v>
      </c>
      <c r="O1854" s="3">
        <v>45306</v>
      </c>
      <c r="P1854" s="2">
        <f t="shared" ca="1" si="56"/>
        <v>6</v>
      </c>
      <c r="Q1854" s="2">
        <f t="shared" ca="1" si="57"/>
        <v>71</v>
      </c>
      <c r="R1854" s="9">
        <f ca="1">ROUNDUP(YEARFRAC(tSeniority_Bonus[[#This Row],[DOH]],TODAY())*12,0)</f>
        <v>72</v>
      </c>
      <c r="S1854" s="10">
        <f ca="1">ROUND(tSeniority_Bonus[[#This Row],[YearFrac]]*$S$2,0)</f>
        <v>5256</v>
      </c>
      <c r="T1854" s="10">
        <f ca="1">IF(tSeniority_Bonus[[#This Row],[YearFrac]]*$S$2&lt;$S$3,$S$3,IF(tSeniority_Bonus[[#This Row],[YearFrac]]*$S$2&gt;$S$4,$S$4,tSeniority_Bonus[[#This Row],[YearFrac]]*$S$2))</f>
        <v>5256</v>
      </c>
      <c r="U1854" s="10">
        <f ca="1">IF(tSeniority_Bonus[[#This Row],[YearFrac]]*$S$2&lt;$S$3,$S$3,tSeniority_Bonus[[#This Row],[YearFrac]]*$S$2)</f>
        <v>5256</v>
      </c>
    </row>
    <row r="1855" spans="1:21">
      <c r="A1855" s="2">
        <v>2949647</v>
      </c>
      <c r="B1855" s="2">
        <v>1847</v>
      </c>
      <c r="C1855" s="2">
        <v>1847</v>
      </c>
      <c r="D1855" s="2" t="s">
        <v>2092</v>
      </c>
      <c r="E1855" s="3">
        <v>43199</v>
      </c>
      <c r="F1855" s="2" t="s">
        <v>28</v>
      </c>
      <c r="G1855" s="2" t="s">
        <v>15</v>
      </c>
      <c r="H1855" s="3">
        <v>44386</v>
      </c>
      <c r="K1855" s="2" t="s">
        <v>38</v>
      </c>
      <c r="L1855" s="2" t="s">
        <v>259</v>
      </c>
      <c r="N1855" t="s">
        <v>3440</v>
      </c>
      <c r="O1855" s="3">
        <v>45306</v>
      </c>
      <c r="P1855" s="2">
        <f t="shared" ca="1" si="56"/>
        <v>6</v>
      </c>
      <c r="Q1855" s="2">
        <f t="shared" ca="1" si="57"/>
        <v>71</v>
      </c>
      <c r="R1855" s="9">
        <f ca="1">ROUNDUP(YEARFRAC(tSeniority_Bonus[[#This Row],[DOH]],TODAY())*12,0)</f>
        <v>72</v>
      </c>
      <c r="S1855" s="10">
        <f ca="1">ROUND(tSeniority_Bonus[[#This Row],[YearFrac]]*$S$2,0)</f>
        <v>5256</v>
      </c>
      <c r="T1855" s="10">
        <f ca="1">IF(tSeniority_Bonus[[#This Row],[YearFrac]]*$S$2&lt;$S$3,$S$3,IF(tSeniority_Bonus[[#This Row],[YearFrac]]*$S$2&gt;$S$4,$S$4,tSeniority_Bonus[[#This Row],[YearFrac]]*$S$2))</f>
        <v>5256</v>
      </c>
      <c r="U1855" s="10">
        <f ca="1">IF(tSeniority_Bonus[[#This Row],[YearFrac]]*$S$2&lt;$S$3,$S$3,tSeniority_Bonus[[#This Row],[YearFrac]]*$S$2)</f>
        <v>5256</v>
      </c>
    </row>
    <row r="1856" spans="1:21">
      <c r="A1856" s="2">
        <v>2959314</v>
      </c>
      <c r="B1856" s="2">
        <v>1848</v>
      </c>
      <c r="C1856" s="2">
        <v>1848</v>
      </c>
      <c r="D1856" s="2" t="s">
        <v>2093</v>
      </c>
      <c r="E1856" s="3">
        <v>43234</v>
      </c>
      <c r="F1856" s="2" t="s">
        <v>28</v>
      </c>
      <c r="G1856" s="2" t="s">
        <v>15</v>
      </c>
      <c r="H1856" s="3">
        <v>44422</v>
      </c>
      <c r="K1856" s="2" t="s">
        <v>135</v>
      </c>
      <c r="L1856" s="2" t="s">
        <v>107</v>
      </c>
      <c r="N1856" t="s">
        <v>3440</v>
      </c>
      <c r="O1856" s="3">
        <v>45306</v>
      </c>
      <c r="P1856" s="2">
        <f t="shared" ca="1" si="56"/>
        <v>6</v>
      </c>
      <c r="Q1856" s="2">
        <f t="shared" ca="1" si="57"/>
        <v>70</v>
      </c>
      <c r="R1856" s="9">
        <f ca="1">ROUNDUP(YEARFRAC(tSeniority_Bonus[[#This Row],[DOH]],TODAY())*12,0)</f>
        <v>71</v>
      </c>
      <c r="S1856" s="10">
        <f ca="1">ROUND(tSeniority_Bonus[[#This Row],[YearFrac]]*$S$2,0)</f>
        <v>5183</v>
      </c>
      <c r="T1856" s="10">
        <f ca="1">IF(tSeniority_Bonus[[#This Row],[YearFrac]]*$S$2&lt;$S$3,$S$3,IF(tSeniority_Bonus[[#This Row],[YearFrac]]*$S$2&gt;$S$4,$S$4,tSeniority_Bonus[[#This Row],[YearFrac]]*$S$2))</f>
        <v>5183</v>
      </c>
      <c r="U1856" s="10">
        <f ca="1">IF(tSeniority_Bonus[[#This Row],[YearFrac]]*$S$2&lt;$S$3,$S$3,tSeniority_Bonus[[#This Row],[YearFrac]]*$S$2)</f>
        <v>5183</v>
      </c>
    </row>
    <row r="1857" spans="1:21">
      <c r="A1857" s="2">
        <v>2964053</v>
      </c>
      <c r="B1857" s="2">
        <v>1849</v>
      </c>
      <c r="C1857" s="2">
        <v>1849</v>
      </c>
      <c r="D1857" s="2" t="s">
        <v>2094</v>
      </c>
      <c r="E1857" s="3">
        <v>43234</v>
      </c>
      <c r="F1857" s="2" t="s">
        <v>28</v>
      </c>
      <c r="G1857" s="2" t="s">
        <v>15</v>
      </c>
      <c r="H1857" s="3">
        <v>46243</v>
      </c>
      <c r="K1857" s="2" t="s">
        <v>135</v>
      </c>
      <c r="L1857" s="2" t="s">
        <v>33</v>
      </c>
      <c r="N1857" t="s">
        <v>3440</v>
      </c>
      <c r="O1857" s="3">
        <v>45306</v>
      </c>
      <c r="P1857" s="2">
        <f t="shared" ca="1" si="56"/>
        <v>6</v>
      </c>
      <c r="Q1857" s="2">
        <f t="shared" ca="1" si="57"/>
        <v>70</v>
      </c>
      <c r="R1857" s="9">
        <f ca="1">ROUNDUP(YEARFRAC(tSeniority_Bonus[[#This Row],[DOH]],TODAY())*12,0)</f>
        <v>71</v>
      </c>
      <c r="S1857" s="10">
        <f ca="1">ROUND(tSeniority_Bonus[[#This Row],[YearFrac]]*$S$2,0)</f>
        <v>5183</v>
      </c>
      <c r="T1857" s="10">
        <f ca="1">IF(tSeniority_Bonus[[#This Row],[YearFrac]]*$S$2&lt;$S$3,$S$3,IF(tSeniority_Bonus[[#This Row],[YearFrac]]*$S$2&gt;$S$4,$S$4,tSeniority_Bonus[[#This Row],[YearFrac]]*$S$2))</f>
        <v>5183</v>
      </c>
      <c r="U1857" s="10">
        <f ca="1">IF(tSeniority_Bonus[[#This Row],[YearFrac]]*$S$2&lt;$S$3,$S$3,tSeniority_Bonus[[#This Row],[YearFrac]]*$S$2)</f>
        <v>5183</v>
      </c>
    </row>
    <row r="1858" spans="1:21">
      <c r="A1858" s="2">
        <v>2959661</v>
      </c>
      <c r="B1858" s="2">
        <v>1850</v>
      </c>
      <c r="C1858" s="2">
        <v>1850</v>
      </c>
      <c r="D1858" s="2" t="s">
        <v>2095</v>
      </c>
      <c r="E1858" s="3">
        <v>43234</v>
      </c>
      <c r="F1858" s="2" t="s">
        <v>28</v>
      </c>
      <c r="G1858" s="2" t="s">
        <v>15</v>
      </c>
      <c r="H1858" s="3">
        <v>47097</v>
      </c>
      <c r="K1858" s="2" t="s">
        <v>135</v>
      </c>
      <c r="L1858" s="2" t="s">
        <v>401</v>
      </c>
      <c r="N1858" t="s">
        <v>3440</v>
      </c>
      <c r="O1858" s="3">
        <v>45306</v>
      </c>
      <c r="P1858" s="2">
        <f t="shared" ca="1" si="56"/>
        <v>6</v>
      </c>
      <c r="Q1858" s="2">
        <f t="shared" ca="1" si="57"/>
        <v>70</v>
      </c>
      <c r="R1858" s="9">
        <f ca="1">ROUNDUP(YEARFRAC(tSeniority_Bonus[[#This Row],[DOH]],TODAY())*12,0)</f>
        <v>71</v>
      </c>
      <c r="S1858" s="10">
        <f ca="1">ROUND(tSeniority_Bonus[[#This Row],[YearFrac]]*$S$2,0)</f>
        <v>5183</v>
      </c>
      <c r="T1858" s="10">
        <f ca="1">IF(tSeniority_Bonus[[#This Row],[YearFrac]]*$S$2&lt;$S$3,$S$3,IF(tSeniority_Bonus[[#This Row],[YearFrac]]*$S$2&gt;$S$4,$S$4,tSeniority_Bonus[[#This Row],[YearFrac]]*$S$2))</f>
        <v>5183</v>
      </c>
      <c r="U1858" s="10">
        <f ca="1">IF(tSeniority_Bonus[[#This Row],[YearFrac]]*$S$2&lt;$S$3,$S$3,tSeniority_Bonus[[#This Row],[YearFrac]]*$S$2)</f>
        <v>5183</v>
      </c>
    </row>
    <row r="1859" spans="1:21">
      <c r="A1859" s="2">
        <v>2963916</v>
      </c>
      <c r="B1859" s="2">
        <v>1851</v>
      </c>
      <c r="C1859" s="2">
        <v>1851</v>
      </c>
      <c r="D1859" s="2" t="s">
        <v>2096</v>
      </c>
      <c r="E1859" s="3">
        <v>43234</v>
      </c>
      <c r="F1859" s="2" t="s">
        <v>28</v>
      </c>
      <c r="G1859" s="2" t="s">
        <v>15</v>
      </c>
      <c r="H1859" s="3">
        <v>44422</v>
      </c>
      <c r="K1859" s="2" t="s">
        <v>52</v>
      </c>
      <c r="L1859" s="2" t="s">
        <v>185</v>
      </c>
      <c r="N1859" t="s">
        <v>3440</v>
      </c>
      <c r="O1859" s="3">
        <v>45306</v>
      </c>
      <c r="P1859" s="2">
        <f t="shared" ca="1" si="56"/>
        <v>6</v>
      </c>
      <c r="Q1859" s="2">
        <f t="shared" ca="1" si="57"/>
        <v>70</v>
      </c>
      <c r="R1859" s="9">
        <f ca="1">ROUNDUP(YEARFRAC(tSeniority_Bonus[[#This Row],[DOH]],TODAY())*12,0)</f>
        <v>71</v>
      </c>
      <c r="S1859" s="10">
        <f ca="1">ROUND(tSeniority_Bonus[[#This Row],[YearFrac]]*$S$2,0)</f>
        <v>5183</v>
      </c>
      <c r="T1859" s="10">
        <f ca="1">IF(tSeniority_Bonus[[#This Row],[YearFrac]]*$S$2&lt;$S$3,$S$3,IF(tSeniority_Bonus[[#This Row],[YearFrac]]*$S$2&gt;$S$4,$S$4,tSeniority_Bonus[[#This Row],[YearFrac]]*$S$2))</f>
        <v>5183</v>
      </c>
      <c r="U1859" s="10">
        <f ca="1">IF(tSeniority_Bonus[[#This Row],[YearFrac]]*$S$2&lt;$S$3,$S$3,tSeniority_Bonus[[#This Row],[YearFrac]]*$S$2)</f>
        <v>5183</v>
      </c>
    </row>
    <row r="1860" spans="1:21">
      <c r="A1860" s="2">
        <v>2963926</v>
      </c>
      <c r="B1860" s="2">
        <v>1852</v>
      </c>
      <c r="C1860" s="2">
        <v>1852</v>
      </c>
      <c r="D1860" s="2" t="s">
        <v>2097</v>
      </c>
      <c r="E1860" s="3">
        <v>43234</v>
      </c>
      <c r="F1860" s="2" t="s">
        <v>28</v>
      </c>
      <c r="G1860" s="2" t="s">
        <v>15</v>
      </c>
      <c r="H1860" s="3">
        <v>44422</v>
      </c>
      <c r="K1860" s="2" t="s">
        <v>43</v>
      </c>
      <c r="L1860" s="2" t="s">
        <v>2098</v>
      </c>
      <c r="N1860" t="s">
        <v>3440</v>
      </c>
      <c r="O1860" s="3">
        <v>45306</v>
      </c>
      <c r="P1860" s="2">
        <f t="shared" ca="1" si="56"/>
        <v>6</v>
      </c>
      <c r="Q1860" s="2">
        <f t="shared" ca="1" si="57"/>
        <v>70</v>
      </c>
      <c r="R1860" s="9">
        <f ca="1">ROUNDUP(YEARFRAC(tSeniority_Bonus[[#This Row],[DOH]],TODAY())*12,0)</f>
        <v>71</v>
      </c>
      <c r="S1860" s="10">
        <f ca="1">ROUND(tSeniority_Bonus[[#This Row],[YearFrac]]*$S$2,0)</f>
        <v>5183</v>
      </c>
      <c r="T1860" s="10">
        <f ca="1">IF(tSeniority_Bonus[[#This Row],[YearFrac]]*$S$2&lt;$S$3,$S$3,IF(tSeniority_Bonus[[#This Row],[YearFrac]]*$S$2&gt;$S$4,$S$4,tSeniority_Bonus[[#This Row],[YearFrac]]*$S$2))</f>
        <v>5183</v>
      </c>
      <c r="U1860" s="10">
        <f ca="1">IF(tSeniority_Bonus[[#This Row],[YearFrac]]*$S$2&lt;$S$3,$S$3,tSeniority_Bonus[[#This Row],[YearFrac]]*$S$2)</f>
        <v>5183</v>
      </c>
    </row>
    <row r="1861" spans="1:21">
      <c r="A1861" s="2">
        <v>2964218</v>
      </c>
      <c r="B1861" s="2">
        <v>1853</v>
      </c>
      <c r="C1861" s="2">
        <v>1853</v>
      </c>
      <c r="D1861" s="2" t="s">
        <v>2099</v>
      </c>
      <c r="E1861" s="3">
        <v>43234</v>
      </c>
      <c r="F1861" s="2" t="s">
        <v>28</v>
      </c>
      <c r="G1861" s="2" t="s">
        <v>15</v>
      </c>
      <c r="H1861" s="3">
        <v>44422</v>
      </c>
      <c r="K1861" s="2" t="s">
        <v>135</v>
      </c>
      <c r="L1861" s="2" t="s">
        <v>329</v>
      </c>
      <c r="N1861" t="s">
        <v>3440</v>
      </c>
      <c r="O1861" s="3">
        <v>45306</v>
      </c>
      <c r="P1861" s="2">
        <f t="shared" ca="1" si="56"/>
        <v>6</v>
      </c>
      <c r="Q1861" s="2">
        <f t="shared" ca="1" si="57"/>
        <v>70</v>
      </c>
      <c r="R1861" s="9">
        <f ca="1">ROUNDUP(YEARFRAC(tSeniority_Bonus[[#This Row],[DOH]],TODAY())*12,0)</f>
        <v>71</v>
      </c>
      <c r="S1861" s="10">
        <f ca="1">ROUND(tSeniority_Bonus[[#This Row],[YearFrac]]*$S$2,0)</f>
        <v>5183</v>
      </c>
      <c r="T1861" s="10">
        <f ca="1">IF(tSeniority_Bonus[[#This Row],[YearFrac]]*$S$2&lt;$S$3,$S$3,IF(tSeniority_Bonus[[#This Row],[YearFrac]]*$S$2&gt;$S$4,$S$4,tSeniority_Bonus[[#This Row],[YearFrac]]*$S$2))</f>
        <v>5183</v>
      </c>
      <c r="U1861" s="10">
        <f ca="1">IF(tSeniority_Bonus[[#This Row],[YearFrac]]*$S$2&lt;$S$3,$S$3,tSeniority_Bonus[[#This Row],[YearFrac]]*$S$2)</f>
        <v>5183</v>
      </c>
    </row>
    <row r="1862" spans="1:21">
      <c r="A1862" s="2">
        <v>2972380</v>
      </c>
      <c r="B1862" s="2">
        <v>1854</v>
      </c>
      <c r="C1862" s="2">
        <v>1854</v>
      </c>
      <c r="D1862" s="2" t="s">
        <v>2100</v>
      </c>
      <c r="E1862" s="3">
        <v>43262</v>
      </c>
      <c r="F1862" s="2" t="s">
        <v>28</v>
      </c>
      <c r="G1862" s="2" t="s">
        <v>15</v>
      </c>
      <c r="H1862" s="3">
        <v>44450</v>
      </c>
      <c r="K1862" s="2" t="s">
        <v>38</v>
      </c>
      <c r="L1862" s="2" t="s">
        <v>145</v>
      </c>
      <c r="N1862" t="s">
        <v>3440</v>
      </c>
      <c r="O1862" s="3">
        <v>45306</v>
      </c>
      <c r="P1862" s="2">
        <f t="shared" ca="1" si="56"/>
        <v>6</v>
      </c>
      <c r="Q1862" s="2">
        <f t="shared" ca="1" si="57"/>
        <v>69</v>
      </c>
      <c r="R1862" s="9">
        <f ca="1">ROUNDUP(YEARFRAC(tSeniority_Bonus[[#This Row],[DOH]],TODAY())*12,0)</f>
        <v>70</v>
      </c>
      <c r="S1862" s="10">
        <f ca="1">ROUND(tSeniority_Bonus[[#This Row],[YearFrac]]*$S$2,0)</f>
        <v>5110</v>
      </c>
      <c r="T1862" s="10">
        <f ca="1">IF(tSeniority_Bonus[[#This Row],[YearFrac]]*$S$2&lt;$S$3,$S$3,IF(tSeniority_Bonus[[#This Row],[YearFrac]]*$S$2&gt;$S$4,$S$4,tSeniority_Bonus[[#This Row],[YearFrac]]*$S$2))</f>
        <v>5110</v>
      </c>
      <c r="U1862" s="10">
        <f ca="1">IF(tSeniority_Bonus[[#This Row],[YearFrac]]*$S$2&lt;$S$3,$S$3,tSeniority_Bonus[[#This Row],[YearFrac]]*$S$2)</f>
        <v>5110</v>
      </c>
    </row>
    <row r="1863" spans="1:21">
      <c r="A1863" s="2">
        <v>2972759</v>
      </c>
      <c r="B1863" s="2">
        <v>1855</v>
      </c>
      <c r="C1863" s="2">
        <v>1855</v>
      </c>
      <c r="D1863" s="2" t="s">
        <v>2101</v>
      </c>
      <c r="E1863" s="3">
        <v>43262</v>
      </c>
      <c r="F1863" s="2" t="s">
        <v>28</v>
      </c>
      <c r="G1863" s="2" t="s">
        <v>638</v>
      </c>
      <c r="H1863" s="3">
        <v>44450</v>
      </c>
      <c r="K1863" s="2" t="s">
        <v>32</v>
      </c>
      <c r="L1863" s="2" t="s">
        <v>81</v>
      </c>
      <c r="N1863" t="s">
        <v>3440</v>
      </c>
      <c r="O1863" s="3">
        <v>45306</v>
      </c>
      <c r="P1863" s="2">
        <f t="shared" ca="1" si="56"/>
        <v>6</v>
      </c>
      <c r="Q1863" s="2">
        <f t="shared" ca="1" si="57"/>
        <v>69</v>
      </c>
      <c r="R1863" s="9">
        <f ca="1">ROUNDUP(YEARFRAC(tSeniority_Bonus[[#This Row],[DOH]],TODAY())*12,0)</f>
        <v>70</v>
      </c>
      <c r="S1863" s="10">
        <f ca="1">ROUND(tSeniority_Bonus[[#This Row],[YearFrac]]*$S$2,0)</f>
        <v>5110</v>
      </c>
      <c r="T1863" s="10">
        <f ca="1">IF(tSeniority_Bonus[[#This Row],[YearFrac]]*$S$2&lt;$S$3,$S$3,IF(tSeniority_Bonus[[#This Row],[YearFrac]]*$S$2&gt;$S$4,$S$4,tSeniority_Bonus[[#This Row],[YearFrac]]*$S$2))</f>
        <v>5110</v>
      </c>
      <c r="U1863" s="10">
        <f ca="1">IF(tSeniority_Bonus[[#This Row],[YearFrac]]*$S$2&lt;$S$3,$S$3,tSeniority_Bonus[[#This Row],[YearFrac]]*$S$2)</f>
        <v>5110</v>
      </c>
    </row>
    <row r="1864" spans="1:21">
      <c r="A1864" s="2">
        <v>2969697</v>
      </c>
      <c r="B1864" s="2">
        <v>1856</v>
      </c>
      <c r="C1864" s="2">
        <v>1856</v>
      </c>
      <c r="D1864" s="2" t="s">
        <v>2102</v>
      </c>
      <c r="E1864" s="3">
        <v>43262</v>
      </c>
      <c r="F1864" s="2" t="s">
        <v>28</v>
      </c>
      <c r="G1864" s="2" t="s">
        <v>15</v>
      </c>
      <c r="H1864" s="3">
        <v>44450</v>
      </c>
      <c r="K1864" s="2" t="s">
        <v>38</v>
      </c>
      <c r="L1864" s="2" t="s">
        <v>209</v>
      </c>
      <c r="N1864" t="s">
        <v>3440</v>
      </c>
      <c r="O1864" s="3">
        <v>45306</v>
      </c>
      <c r="P1864" s="2">
        <f t="shared" ca="1" si="56"/>
        <v>6</v>
      </c>
      <c r="Q1864" s="2">
        <f t="shared" ca="1" si="57"/>
        <v>69</v>
      </c>
      <c r="R1864" s="9">
        <f ca="1">ROUNDUP(YEARFRAC(tSeniority_Bonus[[#This Row],[DOH]],TODAY())*12,0)</f>
        <v>70</v>
      </c>
      <c r="S1864" s="10">
        <f ca="1">ROUND(tSeniority_Bonus[[#This Row],[YearFrac]]*$S$2,0)</f>
        <v>5110</v>
      </c>
      <c r="T1864" s="10">
        <f ca="1">IF(tSeniority_Bonus[[#This Row],[YearFrac]]*$S$2&lt;$S$3,$S$3,IF(tSeniority_Bonus[[#This Row],[YearFrac]]*$S$2&gt;$S$4,$S$4,tSeniority_Bonus[[#This Row],[YearFrac]]*$S$2))</f>
        <v>5110</v>
      </c>
      <c r="U1864" s="10">
        <f ca="1">IF(tSeniority_Bonus[[#This Row],[YearFrac]]*$S$2&lt;$S$3,$S$3,tSeniority_Bonus[[#This Row],[YearFrac]]*$S$2)</f>
        <v>5110</v>
      </c>
    </row>
    <row r="1865" spans="1:21">
      <c r="A1865" s="2">
        <v>2969396</v>
      </c>
      <c r="B1865" s="2">
        <v>1857</v>
      </c>
      <c r="C1865" s="2">
        <v>1857</v>
      </c>
      <c r="D1865" s="2" t="s">
        <v>2103</v>
      </c>
      <c r="E1865" s="3">
        <v>43262</v>
      </c>
      <c r="F1865" s="2" t="s">
        <v>28</v>
      </c>
      <c r="G1865" s="2" t="s">
        <v>15</v>
      </c>
      <c r="H1865" s="3">
        <v>46257</v>
      </c>
      <c r="K1865" s="2" t="s">
        <v>135</v>
      </c>
      <c r="L1865" s="2" t="s">
        <v>448</v>
      </c>
      <c r="N1865" t="s">
        <v>3440</v>
      </c>
      <c r="O1865" s="3">
        <v>45306</v>
      </c>
      <c r="P1865" s="2">
        <f t="shared" ref="P1865:P1928" ca="1" si="58">ROUNDUP((TODAY()-E1865)/365.25,0)</f>
        <v>6</v>
      </c>
      <c r="Q1865" s="2">
        <f t="shared" ref="Q1865:Q1928" ca="1" si="59">DATEDIF(E1865,TODAY(),"M")</f>
        <v>69</v>
      </c>
      <c r="R1865" s="9">
        <f ca="1">ROUNDUP(YEARFRAC(tSeniority_Bonus[[#This Row],[DOH]],TODAY())*12,0)</f>
        <v>70</v>
      </c>
      <c r="S1865" s="10">
        <f ca="1">ROUND(tSeniority_Bonus[[#This Row],[YearFrac]]*$S$2,0)</f>
        <v>5110</v>
      </c>
      <c r="T1865" s="10">
        <f ca="1">IF(tSeniority_Bonus[[#This Row],[YearFrac]]*$S$2&lt;$S$3,$S$3,IF(tSeniority_Bonus[[#This Row],[YearFrac]]*$S$2&gt;$S$4,$S$4,tSeniority_Bonus[[#This Row],[YearFrac]]*$S$2))</f>
        <v>5110</v>
      </c>
      <c r="U1865" s="10">
        <f ca="1">IF(tSeniority_Bonus[[#This Row],[YearFrac]]*$S$2&lt;$S$3,$S$3,tSeniority_Bonus[[#This Row],[YearFrac]]*$S$2)</f>
        <v>5110</v>
      </c>
    </row>
    <row r="1866" spans="1:21">
      <c r="A1866" s="2">
        <v>2967825</v>
      </c>
      <c r="B1866" s="2">
        <v>1858</v>
      </c>
      <c r="C1866" s="2">
        <v>1858</v>
      </c>
      <c r="D1866" s="2" t="s">
        <v>2104</v>
      </c>
      <c r="E1866" s="3">
        <v>43262</v>
      </c>
      <c r="F1866" s="2" t="s">
        <v>28</v>
      </c>
      <c r="G1866" s="2" t="s">
        <v>638</v>
      </c>
      <c r="H1866" s="3">
        <v>44450</v>
      </c>
      <c r="K1866" s="2" t="s">
        <v>142</v>
      </c>
      <c r="L1866" s="2" t="s">
        <v>145</v>
      </c>
      <c r="N1866" t="s">
        <v>3440</v>
      </c>
      <c r="O1866" s="3">
        <v>45306</v>
      </c>
      <c r="P1866" s="2">
        <f t="shared" ca="1" si="58"/>
        <v>6</v>
      </c>
      <c r="Q1866" s="2">
        <f t="shared" ca="1" si="59"/>
        <v>69</v>
      </c>
      <c r="R1866" s="9">
        <f ca="1">ROUNDUP(YEARFRAC(tSeniority_Bonus[[#This Row],[DOH]],TODAY())*12,0)</f>
        <v>70</v>
      </c>
      <c r="S1866" s="10">
        <f ca="1">ROUND(tSeniority_Bonus[[#This Row],[YearFrac]]*$S$2,0)</f>
        <v>5110</v>
      </c>
      <c r="T1866" s="10">
        <f ca="1">IF(tSeniority_Bonus[[#This Row],[YearFrac]]*$S$2&lt;$S$3,$S$3,IF(tSeniority_Bonus[[#This Row],[YearFrac]]*$S$2&gt;$S$4,$S$4,tSeniority_Bonus[[#This Row],[YearFrac]]*$S$2))</f>
        <v>5110</v>
      </c>
      <c r="U1866" s="10">
        <f ca="1">IF(tSeniority_Bonus[[#This Row],[YearFrac]]*$S$2&lt;$S$3,$S$3,tSeniority_Bonus[[#This Row],[YearFrac]]*$S$2)</f>
        <v>5110</v>
      </c>
    </row>
    <row r="1867" spans="1:21">
      <c r="A1867" s="2">
        <v>2969969</v>
      </c>
      <c r="B1867" s="2">
        <v>1859</v>
      </c>
      <c r="C1867" s="2">
        <v>1859</v>
      </c>
      <c r="D1867" s="2" t="s">
        <v>2105</v>
      </c>
      <c r="E1867" s="3">
        <v>43262</v>
      </c>
      <c r="F1867" s="2" t="s">
        <v>28</v>
      </c>
      <c r="G1867" s="2" t="s">
        <v>15</v>
      </c>
      <c r="H1867" s="3">
        <v>46182</v>
      </c>
      <c r="K1867" s="2" t="s">
        <v>52</v>
      </c>
      <c r="L1867" s="2" t="s">
        <v>846</v>
      </c>
      <c r="N1867" t="s">
        <v>3440</v>
      </c>
      <c r="O1867" s="3">
        <v>45306</v>
      </c>
      <c r="P1867" s="2">
        <f t="shared" ca="1" si="58"/>
        <v>6</v>
      </c>
      <c r="Q1867" s="2">
        <f t="shared" ca="1" si="59"/>
        <v>69</v>
      </c>
      <c r="R1867" s="9">
        <f ca="1">ROUNDUP(YEARFRAC(tSeniority_Bonus[[#This Row],[DOH]],TODAY())*12,0)</f>
        <v>70</v>
      </c>
      <c r="S1867" s="10">
        <f ca="1">ROUND(tSeniority_Bonus[[#This Row],[YearFrac]]*$S$2,0)</f>
        <v>5110</v>
      </c>
      <c r="T1867" s="10">
        <f ca="1">IF(tSeniority_Bonus[[#This Row],[YearFrac]]*$S$2&lt;$S$3,$S$3,IF(tSeniority_Bonus[[#This Row],[YearFrac]]*$S$2&gt;$S$4,$S$4,tSeniority_Bonus[[#This Row],[YearFrac]]*$S$2))</f>
        <v>5110</v>
      </c>
      <c r="U1867" s="10">
        <f ca="1">IF(tSeniority_Bonus[[#This Row],[YearFrac]]*$S$2&lt;$S$3,$S$3,tSeniority_Bonus[[#This Row],[YearFrac]]*$S$2)</f>
        <v>5110</v>
      </c>
    </row>
    <row r="1868" spans="1:21">
      <c r="A1868" s="2">
        <v>2972038</v>
      </c>
      <c r="B1868" s="2">
        <v>1860</v>
      </c>
      <c r="C1868" s="2">
        <v>1860</v>
      </c>
      <c r="D1868" s="2" t="s">
        <v>2106</v>
      </c>
      <c r="E1868" s="3">
        <v>43262</v>
      </c>
      <c r="F1868" s="2" t="s">
        <v>28</v>
      </c>
      <c r="G1868" s="2" t="s">
        <v>15</v>
      </c>
      <c r="H1868" s="3">
        <v>46917</v>
      </c>
      <c r="K1868" s="2" t="s">
        <v>38</v>
      </c>
      <c r="L1868" s="2" t="s">
        <v>185</v>
      </c>
      <c r="N1868" t="s">
        <v>3440</v>
      </c>
      <c r="O1868" s="3">
        <v>45306</v>
      </c>
      <c r="P1868" s="2">
        <f t="shared" ca="1" si="58"/>
        <v>6</v>
      </c>
      <c r="Q1868" s="2">
        <f t="shared" ca="1" si="59"/>
        <v>69</v>
      </c>
      <c r="R1868" s="9">
        <f ca="1">ROUNDUP(YEARFRAC(tSeniority_Bonus[[#This Row],[DOH]],TODAY())*12,0)</f>
        <v>70</v>
      </c>
      <c r="S1868" s="10">
        <f ca="1">ROUND(tSeniority_Bonus[[#This Row],[YearFrac]]*$S$2,0)</f>
        <v>5110</v>
      </c>
      <c r="T1868" s="10">
        <f ca="1">IF(tSeniority_Bonus[[#This Row],[YearFrac]]*$S$2&lt;$S$3,$S$3,IF(tSeniority_Bonus[[#This Row],[YearFrac]]*$S$2&gt;$S$4,$S$4,tSeniority_Bonus[[#This Row],[YearFrac]]*$S$2))</f>
        <v>5110</v>
      </c>
      <c r="U1868" s="10">
        <f ca="1">IF(tSeniority_Bonus[[#This Row],[YearFrac]]*$S$2&lt;$S$3,$S$3,tSeniority_Bonus[[#This Row],[YearFrac]]*$S$2)</f>
        <v>5110</v>
      </c>
    </row>
    <row r="1869" spans="1:21">
      <c r="A1869" s="2">
        <v>2965076</v>
      </c>
      <c r="B1869" s="2">
        <v>1861</v>
      </c>
      <c r="C1869" s="2">
        <v>1861</v>
      </c>
      <c r="D1869" s="2" t="s">
        <v>2107</v>
      </c>
      <c r="E1869" s="3">
        <v>43262</v>
      </c>
      <c r="F1869" s="2" t="s">
        <v>322</v>
      </c>
      <c r="G1869" s="2" t="s">
        <v>15</v>
      </c>
      <c r="H1869" s="3">
        <v>44450</v>
      </c>
      <c r="K1869" s="2" t="s">
        <v>52</v>
      </c>
      <c r="L1869" s="2" t="s">
        <v>174</v>
      </c>
      <c r="N1869" t="s">
        <v>3440</v>
      </c>
      <c r="O1869" s="3">
        <v>45306</v>
      </c>
      <c r="P1869" s="2">
        <f t="shared" ca="1" si="58"/>
        <v>6</v>
      </c>
      <c r="Q1869" s="2">
        <f t="shared" ca="1" si="59"/>
        <v>69</v>
      </c>
      <c r="R1869" s="9">
        <f ca="1">ROUNDUP(YEARFRAC(tSeniority_Bonus[[#This Row],[DOH]],TODAY())*12,0)</f>
        <v>70</v>
      </c>
      <c r="S1869" s="10">
        <f ca="1">ROUND(tSeniority_Bonus[[#This Row],[YearFrac]]*$S$2,0)</f>
        <v>5110</v>
      </c>
      <c r="T1869" s="10">
        <f ca="1">IF(tSeniority_Bonus[[#This Row],[YearFrac]]*$S$2&lt;$S$3,$S$3,IF(tSeniority_Bonus[[#This Row],[YearFrac]]*$S$2&gt;$S$4,$S$4,tSeniority_Bonus[[#This Row],[YearFrac]]*$S$2))</f>
        <v>5110</v>
      </c>
      <c r="U1869" s="10">
        <f ca="1">IF(tSeniority_Bonus[[#This Row],[YearFrac]]*$S$2&lt;$S$3,$S$3,tSeniority_Bonus[[#This Row],[YearFrac]]*$S$2)</f>
        <v>5110</v>
      </c>
    </row>
    <row r="1870" spans="1:21">
      <c r="A1870" s="2">
        <v>2976053</v>
      </c>
      <c r="B1870" s="2">
        <v>1862</v>
      </c>
      <c r="C1870" s="2">
        <v>1862</v>
      </c>
      <c r="D1870" s="2" t="s">
        <v>2108</v>
      </c>
      <c r="E1870" s="3">
        <v>43290</v>
      </c>
      <c r="F1870" s="2" t="s">
        <v>28</v>
      </c>
      <c r="G1870" s="2" t="s">
        <v>15</v>
      </c>
      <c r="H1870" s="3">
        <v>44478</v>
      </c>
      <c r="K1870" s="2" t="s">
        <v>52</v>
      </c>
      <c r="L1870" s="2" t="s">
        <v>233</v>
      </c>
      <c r="N1870" t="s">
        <v>3440</v>
      </c>
      <c r="O1870" s="3">
        <v>45306</v>
      </c>
      <c r="P1870" s="2">
        <f t="shared" ca="1" si="58"/>
        <v>6</v>
      </c>
      <c r="Q1870" s="2">
        <f t="shared" ca="1" si="59"/>
        <v>68</v>
      </c>
      <c r="R1870" s="9">
        <f ca="1">ROUNDUP(YEARFRAC(tSeniority_Bonus[[#This Row],[DOH]],TODAY())*12,0)</f>
        <v>69</v>
      </c>
      <c r="S1870" s="10">
        <f ca="1">ROUND(tSeniority_Bonus[[#This Row],[YearFrac]]*$S$2,0)</f>
        <v>5037</v>
      </c>
      <c r="T1870" s="10">
        <f ca="1">IF(tSeniority_Bonus[[#This Row],[YearFrac]]*$S$2&lt;$S$3,$S$3,IF(tSeniority_Bonus[[#This Row],[YearFrac]]*$S$2&gt;$S$4,$S$4,tSeniority_Bonus[[#This Row],[YearFrac]]*$S$2))</f>
        <v>5037</v>
      </c>
      <c r="U1870" s="10">
        <f ca="1">IF(tSeniority_Bonus[[#This Row],[YearFrac]]*$S$2&lt;$S$3,$S$3,tSeniority_Bonus[[#This Row],[YearFrac]]*$S$2)</f>
        <v>5037</v>
      </c>
    </row>
    <row r="1871" spans="1:21">
      <c r="A1871" s="2">
        <v>2979113</v>
      </c>
      <c r="B1871" s="2">
        <v>1863</v>
      </c>
      <c r="C1871" s="2">
        <v>1863</v>
      </c>
      <c r="D1871" s="2" t="s">
        <v>2109</v>
      </c>
      <c r="E1871" s="3">
        <v>43290</v>
      </c>
      <c r="F1871" s="2" t="s">
        <v>28</v>
      </c>
      <c r="G1871" s="2" t="s">
        <v>15</v>
      </c>
      <c r="H1871" s="3">
        <v>44478</v>
      </c>
      <c r="K1871" s="2" t="s">
        <v>63</v>
      </c>
      <c r="L1871" s="2" t="s">
        <v>724</v>
      </c>
      <c r="N1871" t="s">
        <v>3440</v>
      </c>
      <c r="O1871" s="3">
        <v>45306</v>
      </c>
      <c r="P1871" s="2">
        <f t="shared" ca="1" si="58"/>
        <v>6</v>
      </c>
      <c r="Q1871" s="2">
        <f t="shared" ca="1" si="59"/>
        <v>68</v>
      </c>
      <c r="R1871" s="9">
        <f ca="1">ROUNDUP(YEARFRAC(tSeniority_Bonus[[#This Row],[DOH]],TODAY())*12,0)</f>
        <v>69</v>
      </c>
      <c r="S1871" s="10">
        <f ca="1">ROUND(tSeniority_Bonus[[#This Row],[YearFrac]]*$S$2,0)</f>
        <v>5037</v>
      </c>
      <c r="T1871" s="10">
        <f ca="1">IF(tSeniority_Bonus[[#This Row],[YearFrac]]*$S$2&lt;$S$3,$S$3,IF(tSeniority_Bonus[[#This Row],[YearFrac]]*$S$2&gt;$S$4,$S$4,tSeniority_Bonus[[#This Row],[YearFrac]]*$S$2))</f>
        <v>5037</v>
      </c>
      <c r="U1871" s="10">
        <f ca="1">IF(tSeniority_Bonus[[#This Row],[YearFrac]]*$S$2&lt;$S$3,$S$3,tSeniority_Bonus[[#This Row],[YearFrac]]*$S$2)</f>
        <v>5037</v>
      </c>
    </row>
    <row r="1872" spans="1:21">
      <c r="A1872" s="2">
        <v>2978341</v>
      </c>
      <c r="B1872" s="2">
        <v>1864</v>
      </c>
      <c r="C1872" s="2">
        <v>1864</v>
      </c>
      <c r="D1872" s="2" t="s">
        <v>2110</v>
      </c>
      <c r="E1872" s="3">
        <v>43290</v>
      </c>
      <c r="F1872" s="2" t="s">
        <v>28</v>
      </c>
      <c r="G1872" s="2" t="s">
        <v>15</v>
      </c>
      <c r="H1872" s="3">
        <v>44478</v>
      </c>
      <c r="K1872" s="2" t="s">
        <v>52</v>
      </c>
      <c r="L1872" s="2" t="s">
        <v>46</v>
      </c>
      <c r="N1872" t="s">
        <v>3440</v>
      </c>
      <c r="O1872" s="3">
        <v>45306</v>
      </c>
      <c r="P1872" s="2">
        <f t="shared" ca="1" si="58"/>
        <v>6</v>
      </c>
      <c r="Q1872" s="2">
        <f t="shared" ca="1" si="59"/>
        <v>68</v>
      </c>
      <c r="R1872" s="9">
        <f ca="1">ROUNDUP(YEARFRAC(tSeniority_Bonus[[#This Row],[DOH]],TODAY())*12,0)</f>
        <v>69</v>
      </c>
      <c r="S1872" s="10">
        <f ca="1">ROUND(tSeniority_Bonus[[#This Row],[YearFrac]]*$S$2,0)</f>
        <v>5037</v>
      </c>
      <c r="T1872" s="10">
        <f ca="1">IF(tSeniority_Bonus[[#This Row],[YearFrac]]*$S$2&lt;$S$3,$S$3,IF(tSeniority_Bonus[[#This Row],[YearFrac]]*$S$2&gt;$S$4,$S$4,tSeniority_Bonus[[#This Row],[YearFrac]]*$S$2))</f>
        <v>5037</v>
      </c>
      <c r="U1872" s="10">
        <f ca="1">IF(tSeniority_Bonus[[#This Row],[YearFrac]]*$S$2&lt;$S$3,$S$3,tSeniority_Bonus[[#This Row],[YearFrac]]*$S$2)</f>
        <v>5037</v>
      </c>
    </row>
    <row r="1873" spans="1:21">
      <c r="A1873" s="2">
        <v>2980836</v>
      </c>
      <c r="B1873" s="2">
        <v>1865</v>
      </c>
      <c r="C1873" s="2">
        <v>1865</v>
      </c>
      <c r="D1873" s="2" t="s">
        <v>2111</v>
      </c>
      <c r="E1873" s="3">
        <v>43290</v>
      </c>
      <c r="F1873" s="2" t="s">
        <v>28</v>
      </c>
      <c r="G1873" s="2" t="s">
        <v>15</v>
      </c>
      <c r="H1873" s="3">
        <v>44478</v>
      </c>
      <c r="K1873" s="2" t="s">
        <v>193</v>
      </c>
      <c r="L1873" s="2" t="s">
        <v>107</v>
      </c>
      <c r="N1873" t="s">
        <v>3440</v>
      </c>
      <c r="O1873" s="3">
        <v>45306</v>
      </c>
      <c r="P1873" s="2">
        <f t="shared" ca="1" si="58"/>
        <v>6</v>
      </c>
      <c r="Q1873" s="2">
        <f t="shared" ca="1" si="59"/>
        <v>68</v>
      </c>
      <c r="R1873" s="9">
        <f ca="1">ROUNDUP(YEARFRAC(tSeniority_Bonus[[#This Row],[DOH]],TODAY())*12,0)</f>
        <v>69</v>
      </c>
      <c r="S1873" s="10">
        <f ca="1">ROUND(tSeniority_Bonus[[#This Row],[YearFrac]]*$S$2,0)</f>
        <v>5037</v>
      </c>
      <c r="T1873" s="10">
        <f ca="1">IF(tSeniority_Bonus[[#This Row],[YearFrac]]*$S$2&lt;$S$3,$S$3,IF(tSeniority_Bonus[[#This Row],[YearFrac]]*$S$2&gt;$S$4,$S$4,tSeniority_Bonus[[#This Row],[YearFrac]]*$S$2))</f>
        <v>5037</v>
      </c>
      <c r="U1873" s="10">
        <f ca="1">IF(tSeniority_Bonus[[#This Row],[YearFrac]]*$S$2&lt;$S$3,$S$3,tSeniority_Bonus[[#This Row],[YearFrac]]*$S$2)</f>
        <v>5037</v>
      </c>
    </row>
    <row r="1874" spans="1:21">
      <c r="A1874" s="2">
        <v>2976033</v>
      </c>
      <c r="B1874" s="2">
        <v>1866</v>
      </c>
      <c r="C1874" s="2">
        <v>1866</v>
      </c>
      <c r="D1874" s="2" t="s">
        <v>2112</v>
      </c>
      <c r="E1874" s="3">
        <v>43290</v>
      </c>
      <c r="F1874" s="2" t="s">
        <v>28</v>
      </c>
      <c r="G1874" s="2" t="s">
        <v>15</v>
      </c>
      <c r="H1874" s="3">
        <v>46862</v>
      </c>
      <c r="K1874" s="2" t="s">
        <v>135</v>
      </c>
      <c r="L1874" s="2" t="s">
        <v>81</v>
      </c>
      <c r="N1874" t="s">
        <v>3440</v>
      </c>
      <c r="O1874" s="3">
        <v>45306</v>
      </c>
      <c r="P1874" s="2">
        <f t="shared" ca="1" si="58"/>
        <v>6</v>
      </c>
      <c r="Q1874" s="2">
        <f t="shared" ca="1" si="59"/>
        <v>68</v>
      </c>
      <c r="R1874" s="9">
        <f ca="1">ROUNDUP(YEARFRAC(tSeniority_Bonus[[#This Row],[DOH]],TODAY())*12,0)</f>
        <v>69</v>
      </c>
      <c r="S1874" s="10">
        <f ca="1">ROUND(tSeniority_Bonus[[#This Row],[YearFrac]]*$S$2,0)</f>
        <v>5037</v>
      </c>
      <c r="T1874" s="10">
        <f ca="1">IF(tSeniority_Bonus[[#This Row],[YearFrac]]*$S$2&lt;$S$3,$S$3,IF(tSeniority_Bonus[[#This Row],[YearFrac]]*$S$2&gt;$S$4,$S$4,tSeniority_Bonus[[#This Row],[YearFrac]]*$S$2))</f>
        <v>5037</v>
      </c>
      <c r="U1874" s="10">
        <f ca="1">IF(tSeniority_Bonus[[#This Row],[YearFrac]]*$S$2&lt;$S$3,$S$3,tSeniority_Bonus[[#This Row],[YearFrac]]*$S$2)</f>
        <v>5037</v>
      </c>
    </row>
    <row r="1875" spans="1:21">
      <c r="A1875" s="2">
        <v>2976678</v>
      </c>
      <c r="B1875" s="2">
        <v>1867</v>
      </c>
      <c r="C1875" s="2">
        <v>1867</v>
      </c>
      <c r="D1875" s="2" t="s">
        <v>2113</v>
      </c>
      <c r="E1875" s="3">
        <v>43290</v>
      </c>
      <c r="F1875" s="2" t="s">
        <v>28</v>
      </c>
      <c r="G1875" s="2" t="s">
        <v>15</v>
      </c>
      <c r="H1875" s="3">
        <v>46862</v>
      </c>
      <c r="K1875" s="2" t="s">
        <v>52</v>
      </c>
      <c r="L1875" s="2" t="s">
        <v>182</v>
      </c>
      <c r="N1875" t="s">
        <v>3440</v>
      </c>
      <c r="O1875" s="3">
        <v>45306</v>
      </c>
      <c r="P1875" s="2">
        <f t="shared" ca="1" si="58"/>
        <v>6</v>
      </c>
      <c r="Q1875" s="2">
        <f t="shared" ca="1" si="59"/>
        <v>68</v>
      </c>
      <c r="R1875" s="9">
        <f ca="1">ROUNDUP(YEARFRAC(tSeniority_Bonus[[#This Row],[DOH]],TODAY())*12,0)</f>
        <v>69</v>
      </c>
      <c r="S1875" s="10">
        <f ca="1">ROUND(tSeniority_Bonus[[#This Row],[YearFrac]]*$S$2,0)</f>
        <v>5037</v>
      </c>
      <c r="T1875" s="10">
        <f ca="1">IF(tSeniority_Bonus[[#This Row],[YearFrac]]*$S$2&lt;$S$3,$S$3,IF(tSeniority_Bonus[[#This Row],[YearFrac]]*$S$2&gt;$S$4,$S$4,tSeniority_Bonus[[#This Row],[YearFrac]]*$S$2))</f>
        <v>5037</v>
      </c>
      <c r="U1875" s="10">
        <f ca="1">IF(tSeniority_Bonus[[#This Row],[YearFrac]]*$S$2&lt;$S$3,$S$3,tSeniority_Bonus[[#This Row],[YearFrac]]*$S$2)</f>
        <v>5037</v>
      </c>
    </row>
    <row r="1876" spans="1:21">
      <c r="A1876" s="2">
        <v>2980800</v>
      </c>
      <c r="B1876" s="2">
        <v>1868</v>
      </c>
      <c r="C1876" s="2">
        <v>1868</v>
      </c>
      <c r="D1876" s="2" t="s">
        <v>2114</v>
      </c>
      <c r="E1876" s="3">
        <v>43290</v>
      </c>
      <c r="F1876" s="2" t="s">
        <v>322</v>
      </c>
      <c r="G1876" s="2" t="s">
        <v>15</v>
      </c>
      <c r="H1876" s="3">
        <v>44478</v>
      </c>
      <c r="K1876" s="2" t="s">
        <v>135</v>
      </c>
      <c r="L1876" s="2" t="s">
        <v>185</v>
      </c>
      <c r="N1876" t="s">
        <v>3440</v>
      </c>
      <c r="O1876" s="3">
        <v>45306</v>
      </c>
      <c r="P1876" s="2">
        <f t="shared" ca="1" si="58"/>
        <v>6</v>
      </c>
      <c r="Q1876" s="2">
        <f t="shared" ca="1" si="59"/>
        <v>68</v>
      </c>
      <c r="R1876" s="9">
        <f ca="1">ROUNDUP(YEARFRAC(tSeniority_Bonus[[#This Row],[DOH]],TODAY())*12,0)</f>
        <v>69</v>
      </c>
      <c r="S1876" s="10">
        <f ca="1">ROUND(tSeniority_Bonus[[#This Row],[YearFrac]]*$S$2,0)</f>
        <v>5037</v>
      </c>
      <c r="T1876" s="10">
        <f ca="1">IF(tSeniority_Bonus[[#This Row],[YearFrac]]*$S$2&lt;$S$3,$S$3,IF(tSeniority_Bonus[[#This Row],[YearFrac]]*$S$2&gt;$S$4,$S$4,tSeniority_Bonus[[#This Row],[YearFrac]]*$S$2))</f>
        <v>5037</v>
      </c>
      <c r="U1876" s="10">
        <f ca="1">IF(tSeniority_Bonus[[#This Row],[YearFrac]]*$S$2&lt;$S$3,$S$3,tSeniority_Bonus[[#This Row],[YearFrac]]*$S$2)</f>
        <v>5037</v>
      </c>
    </row>
    <row r="1877" spans="1:21">
      <c r="A1877" s="2">
        <v>2980814</v>
      </c>
      <c r="B1877" s="2">
        <v>1869</v>
      </c>
      <c r="C1877" s="2">
        <v>1869</v>
      </c>
      <c r="D1877" s="2" t="s">
        <v>2115</v>
      </c>
      <c r="E1877" s="3">
        <v>43290</v>
      </c>
      <c r="F1877" s="2" t="s">
        <v>28</v>
      </c>
      <c r="G1877" s="2" t="s">
        <v>15</v>
      </c>
      <c r="H1877" s="3">
        <v>46257</v>
      </c>
      <c r="K1877" s="2" t="s">
        <v>16</v>
      </c>
      <c r="L1877" s="2" t="s">
        <v>257</v>
      </c>
      <c r="N1877" t="s">
        <v>3440</v>
      </c>
      <c r="O1877" s="3">
        <v>45306</v>
      </c>
      <c r="P1877" s="2">
        <f t="shared" ca="1" si="58"/>
        <v>6</v>
      </c>
      <c r="Q1877" s="2">
        <f t="shared" ca="1" si="59"/>
        <v>68</v>
      </c>
      <c r="R1877" s="9">
        <f ca="1">ROUNDUP(YEARFRAC(tSeniority_Bonus[[#This Row],[DOH]],TODAY())*12,0)</f>
        <v>69</v>
      </c>
      <c r="S1877" s="10">
        <f ca="1">ROUND(tSeniority_Bonus[[#This Row],[YearFrac]]*$S$2,0)</f>
        <v>5037</v>
      </c>
      <c r="T1877" s="10">
        <f ca="1">IF(tSeniority_Bonus[[#This Row],[YearFrac]]*$S$2&lt;$S$3,$S$3,IF(tSeniority_Bonus[[#This Row],[YearFrac]]*$S$2&gt;$S$4,$S$4,tSeniority_Bonus[[#This Row],[YearFrac]]*$S$2))</f>
        <v>5037</v>
      </c>
      <c r="U1877" s="10">
        <f ca="1">IF(tSeniority_Bonus[[#This Row],[YearFrac]]*$S$2&lt;$S$3,$S$3,tSeniority_Bonus[[#This Row],[YearFrac]]*$S$2)</f>
        <v>5037</v>
      </c>
    </row>
    <row r="1878" spans="1:21">
      <c r="A1878" s="2">
        <v>2979185</v>
      </c>
      <c r="B1878" s="2">
        <v>1870</v>
      </c>
      <c r="C1878" s="2">
        <v>1870</v>
      </c>
      <c r="D1878" s="2" t="s">
        <v>2116</v>
      </c>
      <c r="E1878" s="3">
        <v>43290</v>
      </c>
      <c r="F1878" s="2" t="s">
        <v>14</v>
      </c>
      <c r="G1878" s="2" t="s">
        <v>15</v>
      </c>
      <c r="H1878" s="3">
        <v>46243</v>
      </c>
      <c r="K1878" s="2" t="s">
        <v>126</v>
      </c>
      <c r="L1878" s="2" t="s">
        <v>1284</v>
      </c>
      <c r="N1878" t="s">
        <v>3440</v>
      </c>
      <c r="O1878" s="3">
        <v>45306</v>
      </c>
      <c r="P1878" s="2">
        <f t="shared" ca="1" si="58"/>
        <v>6</v>
      </c>
      <c r="Q1878" s="2">
        <f t="shared" ca="1" si="59"/>
        <v>68</v>
      </c>
      <c r="R1878" s="9">
        <f ca="1">ROUNDUP(YEARFRAC(tSeniority_Bonus[[#This Row],[DOH]],TODAY())*12,0)</f>
        <v>69</v>
      </c>
      <c r="S1878" s="10">
        <f ca="1">ROUND(tSeniority_Bonus[[#This Row],[YearFrac]]*$S$2,0)</f>
        <v>5037</v>
      </c>
      <c r="T1878" s="10">
        <f ca="1">IF(tSeniority_Bonus[[#This Row],[YearFrac]]*$S$2&lt;$S$3,$S$3,IF(tSeniority_Bonus[[#This Row],[YearFrac]]*$S$2&gt;$S$4,$S$4,tSeniority_Bonus[[#This Row],[YearFrac]]*$S$2))</f>
        <v>5037</v>
      </c>
      <c r="U1878" s="10">
        <f ca="1">IF(tSeniority_Bonus[[#This Row],[YearFrac]]*$S$2&lt;$S$3,$S$3,tSeniority_Bonus[[#This Row],[YearFrac]]*$S$2)</f>
        <v>5037</v>
      </c>
    </row>
    <row r="1879" spans="1:21">
      <c r="A1879" s="2">
        <v>2976122</v>
      </c>
      <c r="B1879" s="2">
        <v>1871</v>
      </c>
      <c r="C1879" s="2">
        <v>1871</v>
      </c>
      <c r="D1879" s="2" t="s">
        <v>2117</v>
      </c>
      <c r="E1879" s="3">
        <v>43290</v>
      </c>
      <c r="F1879" s="2" t="s">
        <v>14</v>
      </c>
      <c r="G1879" s="2" t="s">
        <v>15</v>
      </c>
      <c r="H1879" s="3">
        <v>45676</v>
      </c>
      <c r="K1879" s="2" t="s">
        <v>135</v>
      </c>
      <c r="L1879" s="2" t="s">
        <v>182</v>
      </c>
      <c r="N1879" t="s">
        <v>3440</v>
      </c>
      <c r="O1879" s="3">
        <v>45306</v>
      </c>
      <c r="P1879" s="2">
        <f t="shared" ca="1" si="58"/>
        <v>6</v>
      </c>
      <c r="Q1879" s="2">
        <f t="shared" ca="1" si="59"/>
        <v>68</v>
      </c>
      <c r="R1879" s="9">
        <f ca="1">ROUNDUP(YEARFRAC(tSeniority_Bonus[[#This Row],[DOH]],TODAY())*12,0)</f>
        <v>69</v>
      </c>
      <c r="S1879" s="10">
        <f ca="1">ROUND(tSeniority_Bonus[[#This Row],[YearFrac]]*$S$2,0)</f>
        <v>5037</v>
      </c>
      <c r="T1879" s="10">
        <f ca="1">IF(tSeniority_Bonus[[#This Row],[YearFrac]]*$S$2&lt;$S$3,$S$3,IF(tSeniority_Bonus[[#This Row],[YearFrac]]*$S$2&gt;$S$4,$S$4,tSeniority_Bonus[[#This Row],[YearFrac]]*$S$2))</f>
        <v>5037</v>
      </c>
      <c r="U1879" s="10">
        <f ca="1">IF(tSeniority_Bonus[[#This Row],[YearFrac]]*$S$2&lt;$S$3,$S$3,tSeniority_Bonus[[#This Row],[YearFrac]]*$S$2)</f>
        <v>5037</v>
      </c>
    </row>
    <row r="1880" spans="1:21">
      <c r="A1880" s="2">
        <v>2974911</v>
      </c>
      <c r="B1880" s="2">
        <v>1872</v>
      </c>
      <c r="C1880" s="2">
        <v>1872</v>
      </c>
      <c r="D1880" s="2" t="s">
        <v>2118</v>
      </c>
      <c r="E1880" s="3">
        <v>43290</v>
      </c>
      <c r="F1880" s="2" t="s">
        <v>28</v>
      </c>
      <c r="G1880" s="2" t="s">
        <v>15</v>
      </c>
      <c r="H1880" s="3">
        <v>46947</v>
      </c>
      <c r="K1880" s="2" t="s">
        <v>38</v>
      </c>
      <c r="L1880" s="2" t="s">
        <v>154</v>
      </c>
      <c r="N1880" t="s">
        <v>3440</v>
      </c>
      <c r="O1880" s="3">
        <v>45306</v>
      </c>
      <c r="P1880" s="2">
        <f t="shared" ca="1" si="58"/>
        <v>6</v>
      </c>
      <c r="Q1880" s="2">
        <f t="shared" ca="1" si="59"/>
        <v>68</v>
      </c>
      <c r="R1880" s="9">
        <f ca="1">ROUNDUP(YEARFRAC(tSeniority_Bonus[[#This Row],[DOH]],TODAY())*12,0)</f>
        <v>69</v>
      </c>
      <c r="S1880" s="10">
        <f ca="1">ROUND(tSeniority_Bonus[[#This Row],[YearFrac]]*$S$2,0)</f>
        <v>5037</v>
      </c>
      <c r="T1880" s="10">
        <f ca="1">IF(tSeniority_Bonus[[#This Row],[YearFrac]]*$S$2&lt;$S$3,$S$3,IF(tSeniority_Bonus[[#This Row],[YearFrac]]*$S$2&gt;$S$4,$S$4,tSeniority_Bonus[[#This Row],[YearFrac]]*$S$2))</f>
        <v>5037</v>
      </c>
      <c r="U1880" s="10">
        <f ca="1">IF(tSeniority_Bonus[[#This Row],[YearFrac]]*$S$2&lt;$S$3,$S$3,tSeniority_Bonus[[#This Row],[YearFrac]]*$S$2)</f>
        <v>5037</v>
      </c>
    </row>
    <row r="1881" spans="1:21">
      <c r="A1881" s="2">
        <v>2979103</v>
      </c>
      <c r="B1881" s="2">
        <v>1873</v>
      </c>
      <c r="C1881" s="2">
        <v>1873</v>
      </c>
      <c r="D1881" s="2" t="s">
        <v>2119</v>
      </c>
      <c r="E1881" s="3">
        <v>43290</v>
      </c>
      <c r="F1881" s="2" t="s">
        <v>19</v>
      </c>
      <c r="G1881" s="2" t="s">
        <v>638</v>
      </c>
      <c r="H1881" s="3">
        <v>45816</v>
      </c>
      <c r="K1881" s="2" t="s">
        <v>43</v>
      </c>
      <c r="L1881" s="2" t="s">
        <v>75</v>
      </c>
      <c r="N1881" t="s">
        <v>3440</v>
      </c>
      <c r="O1881" s="3">
        <v>45306</v>
      </c>
      <c r="P1881" s="2">
        <f t="shared" ca="1" si="58"/>
        <v>6</v>
      </c>
      <c r="Q1881" s="2">
        <f t="shared" ca="1" si="59"/>
        <v>68</v>
      </c>
      <c r="R1881" s="9">
        <f ca="1">ROUNDUP(YEARFRAC(tSeniority_Bonus[[#This Row],[DOH]],TODAY())*12,0)</f>
        <v>69</v>
      </c>
      <c r="S1881" s="10">
        <f ca="1">ROUND(tSeniority_Bonus[[#This Row],[YearFrac]]*$S$2,0)</f>
        <v>5037</v>
      </c>
      <c r="T1881" s="10">
        <f ca="1">IF(tSeniority_Bonus[[#This Row],[YearFrac]]*$S$2&lt;$S$3,$S$3,IF(tSeniority_Bonus[[#This Row],[YearFrac]]*$S$2&gt;$S$4,$S$4,tSeniority_Bonus[[#This Row],[YearFrac]]*$S$2))</f>
        <v>5037</v>
      </c>
      <c r="U1881" s="10">
        <f ca="1">IF(tSeniority_Bonus[[#This Row],[YearFrac]]*$S$2&lt;$S$3,$S$3,tSeniority_Bonus[[#This Row],[YearFrac]]*$S$2)</f>
        <v>5037</v>
      </c>
    </row>
    <row r="1882" spans="1:21">
      <c r="A1882" s="2">
        <v>2994466</v>
      </c>
      <c r="B1882" s="2">
        <v>1874</v>
      </c>
      <c r="C1882" s="2">
        <v>1874</v>
      </c>
      <c r="D1882" s="2" t="s">
        <v>2120</v>
      </c>
      <c r="E1882" s="3">
        <v>43325</v>
      </c>
      <c r="F1882" s="2" t="s">
        <v>28</v>
      </c>
      <c r="G1882" s="2" t="s">
        <v>15</v>
      </c>
      <c r="H1882" s="3">
        <v>44513</v>
      </c>
      <c r="K1882" s="2" t="s">
        <v>135</v>
      </c>
      <c r="L1882" s="2" t="s">
        <v>401</v>
      </c>
      <c r="N1882" t="s">
        <v>3440</v>
      </c>
      <c r="O1882" s="3">
        <v>45306</v>
      </c>
      <c r="P1882" s="2">
        <f t="shared" ca="1" si="58"/>
        <v>6</v>
      </c>
      <c r="Q1882" s="2">
        <f t="shared" ca="1" si="59"/>
        <v>67</v>
      </c>
      <c r="R1882" s="9">
        <f ca="1">ROUNDUP(YEARFRAC(tSeniority_Bonus[[#This Row],[DOH]],TODAY())*12,0)</f>
        <v>68</v>
      </c>
      <c r="S1882" s="10">
        <f ca="1">ROUND(tSeniority_Bonus[[#This Row],[YearFrac]]*$S$2,0)</f>
        <v>4964</v>
      </c>
      <c r="T1882" s="10">
        <f ca="1">IF(tSeniority_Bonus[[#This Row],[YearFrac]]*$S$2&lt;$S$3,$S$3,IF(tSeniority_Bonus[[#This Row],[YearFrac]]*$S$2&gt;$S$4,$S$4,tSeniority_Bonus[[#This Row],[YearFrac]]*$S$2))</f>
        <v>5000</v>
      </c>
      <c r="U1882" s="10">
        <f ca="1">IF(tSeniority_Bonus[[#This Row],[YearFrac]]*$S$2&lt;$S$3,$S$3,tSeniority_Bonus[[#This Row],[YearFrac]]*$S$2)</f>
        <v>5000</v>
      </c>
    </row>
    <row r="1883" spans="1:21">
      <c r="A1883" s="2">
        <v>2994206</v>
      </c>
      <c r="B1883" s="2">
        <v>1875</v>
      </c>
      <c r="C1883" s="2">
        <v>1875</v>
      </c>
      <c r="D1883" s="2" t="s">
        <v>2121</v>
      </c>
      <c r="E1883" s="3">
        <v>43325</v>
      </c>
      <c r="F1883" s="2" t="s">
        <v>28</v>
      </c>
      <c r="G1883" s="2" t="s">
        <v>15</v>
      </c>
      <c r="H1883" s="3">
        <v>44513</v>
      </c>
      <c r="K1883" s="2" t="s">
        <v>65</v>
      </c>
      <c r="L1883" s="2" t="s">
        <v>191</v>
      </c>
      <c r="N1883" t="s">
        <v>3440</v>
      </c>
      <c r="O1883" s="3">
        <v>45306</v>
      </c>
      <c r="P1883" s="2">
        <f t="shared" ca="1" si="58"/>
        <v>6</v>
      </c>
      <c r="Q1883" s="2">
        <f t="shared" ca="1" si="59"/>
        <v>67</v>
      </c>
      <c r="R1883" s="9">
        <f ca="1">ROUNDUP(YEARFRAC(tSeniority_Bonus[[#This Row],[DOH]],TODAY())*12,0)</f>
        <v>68</v>
      </c>
      <c r="S1883" s="10">
        <f ca="1">ROUND(tSeniority_Bonus[[#This Row],[YearFrac]]*$S$2,0)</f>
        <v>4964</v>
      </c>
      <c r="T1883" s="10">
        <f ca="1">IF(tSeniority_Bonus[[#This Row],[YearFrac]]*$S$2&lt;$S$3,$S$3,IF(tSeniority_Bonus[[#This Row],[YearFrac]]*$S$2&gt;$S$4,$S$4,tSeniority_Bonus[[#This Row],[YearFrac]]*$S$2))</f>
        <v>5000</v>
      </c>
      <c r="U1883" s="10">
        <f ca="1">IF(tSeniority_Bonus[[#This Row],[YearFrac]]*$S$2&lt;$S$3,$S$3,tSeniority_Bonus[[#This Row],[YearFrac]]*$S$2)</f>
        <v>5000</v>
      </c>
    </row>
    <row r="1884" spans="1:21">
      <c r="A1884" s="2">
        <v>2994468</v>
      </c>
      <c r="B1884" s="2">
        <v>1876</v>
      </c>
      <c r="C1884" s="2">
        <v>1876</v>
      </c>
      <c r="D1884" s="2" t="s">
        <v>2122</v>
      </c>
      <c r="E1884" s="3">
        <v>43325</v>
      </c>
      <c r="F1884" s="2" t="s">
        <v>28</v>
      </c>
      <c r="G1884" s="2" t="s">
        <v>15</v>
      </c>
      <c r="H1884" s="3">
        <v>44513</v>
      </c>
      <c r="K1884" s="2" t="s">
        <v>135</v>
      </c>
      <c r="L1884" s="2" t="s">
        <v>227</v>
      </c>
      <c r="N1884" t="s">
        <v>3440</v>
      </c>
      <c r="O1884" s="3">
        <v>45306</v>
      </c>
      <c r="P1884" s="2">
        <f t="shared" ca="1" si="58"/>
        <v>6</v>
      </c>
      <c r="Q1884" s="2">
        <f t="shared" ca="1" si="59"/>
        <v>67</v>
      </c>
      <c r="R1884" s="9">
        <f ca="1">ROUNDUP(YEARFRAC(tSeniority_Bonus[[#This Row],[DOH]],TODAY())*12,0)</f>
        <v>68</v>
      </c>
      <c r="S1884" s="10">
        <f ca="1">ROUND(tSeniority_Bonus[[#This Row],[YearFrac]]*$S$2,0)</f>
        <v>4964</v>
      </c>
      <c r="T1884" s="10">
        <f ca="1">IF(tSeniority_Bonus[[#This Row],[YearFrac]]*$S$2&lt;$S$3,$S$3,IF(tSeniority_Bonus[[#This Row],[YearFrac]]*$S$2&gt;$S$4,$S$4,tSeniority_Bonus[[#This Row],[YearFrac]]*$S$2))</f>
        <v>5000</v>
      </c>
      <c r="U1884" s="10">
        <f ca="1">IF(tSeniority_Bonus[[#This Row],[YearFrac]]*$S$2&lt;$S$3,$S$3,tSeniority_Bonus[[#This Row],[YearFrac]]*$S$2)</f>
        <v>5000</v>
      </c>
    </row>
    <row r="1885" spans="1:21">
      <c r="A1885" s="2">
        <v>2990773</v>
      </c>
      <c r="B1885" s="2">
        <v>1877</v>
      </c>
      <c r="C1885" s="2">
        <v>1877</v>
      </c>
      <c r="D1885" s="2" t="s">
        <v>2123</v>
      </c>
      <c r="E1885" s="3">
        <v>43325</v>
      </c>
      <c r="F1885" s="2" t="s">
        <v>28</v>
      </c>
      <c r="G1885" s="2" t="s">
        <v>638</v>
      </c>
      <c r="H1885" s="3">
        <v>44513</v>
      </c>
      <c r="K1885" s="2" t="s">
        <v>43</v>
      </c>
      <c r="L1885" s="2" t="s">
        <v>990</v>
      </c>
      <c r="N1885" t="s">
        <v>3440</v>
      </c>
      <c r="O1885" s="3">
        <v>45306</v>
      </c>
      <c r="P1885" s="2">
        <f t="shared" ca="1" si="58"/>
        <v>6</v>
      </c>
      <c r="Q1885" s="2">
        <f t="shared" ca="1" si="59"/>
        <v>67</v>
      </c>
      <c r="R1885" s="9">
        <f ca="1">ROUNDUP(YEARFRAC(tSeniority_Bonus[[#This Row],[DOH]],TODAY())*12,0)</f>
        <v>68</v>
      </c>
      <c r="S1885" s="10">
        <f ca="1">ROUND(tSeniority_Bonus[[#This Row],[YearFrac]]*$S$2,0)</f>
        <v>4964</v>
      </c>
      <c r="T1885" s="10">
        <f ca="1">IF(tSeniority_Bonus[[#This Row],[YearFrac]]*$S$2&lt;$S$3,$S$3,IF(tSeniority_Bonus[[#This Row],[YearFrac]]*$S$2&gt;$S$4,$S$4,tSeniority_Bonus[[#This Row],[YearFrac]]*$S$2))</f>
        <v>5000</v>
      </c>
      <c r="U1885" s="10">
        <f ca="1">IF(tSeniority_Bonus[[#This Row],[YearFrac]]*$S$2&lt;$S$3,$S$3,tSeniority_Bonus[[#This Row],[YearFrac]]*$S$2)</f>
        <v>5000</v>
      </c>
    </row>
    <row r="1886" spans="1:21">
      <c r="A1886" s="2">
        <v>2993825</v>
      </c>
      <c r="B1886" s="2">
        <v>1878</v>
      </c>
      <c r="C1886" s="2">
        <v>1878</v>
      </c>
      <c r="D1886" s="2" t="s">
        <v>2124</v>
      </c>
      <c r="E1886" s="3">
        <v>43325</v>
      </c>
      <c r="F1886" s="2" t="s">
        <v>28</v>
      </c>
      <c r="G1886" s="2" t="s">
        <v>15</v>
      </c>
      <c r="H1886" s="3">
        <v>44513</v>
      </c>
      <c r="K1886" s="2" t="s">
        <v>147</v>
      </c>
      <c r="L1886" s="2" t="s">
        <v>448</v>
      </c>
      <c r="N1886" t="s">
        <v>3440</v>
      </c>
      <c r="O1886" s="3">
        <v>45306</v>
      </c>
      <c r="P1886" s="2">
        <f t="shared" ca="1" si="58"/>
        <v>6</v>
      </c>
      <c r="Q1886" s="2">
        <f t="shared" ca="1" si="59"/>
        <v>67</v>
      </c>
      <c r="R1886" s="9">
        <f ca="1">ROUNDUP(YEARFRAC(tSeniority_Bonus[[#This Row],[DOH]],TODAY())*12,0)</f>
        <v>68</v>
      </c>
      <c r="S1886" s="10">
        <f ca="1">ROUND(tSeniority_Bonus[[#This Row],[YearFrac]]*$S$2,0)</f>
        <v>4964</v>
      </c>
      <c r="T1886" s="10">
        <f ca="1">IF(tSeniority_Bonus[[#This Row],[YearFrac]]*$S$2&lt;$S$3,$S$3,IF(tSeniority_Bonus[[#This Row],[YearFrac]]*$S$2&gt;$S$4,$S$4,tSeniority_Bonus[[#This Row],[YearFrac]]*$S$2))</f>
        <v>5000</v>
      </c>
      <c r="U1886" s="10">
        <f ca="1">IF(tSeniority_Bonus[[#This Row],[YearFrac]]*$S$2&lt;$S$3,$S$3,tSeniority_Bonus[[#This Row],[YearFrac]]*$S$2)</f>
        <v>5000</v>
      </c>
    </row>
    <row r="1887" spans="1:21">
      <c r="A1887" s="2">
        <v>2992122</v>
      </c>
      <c r="B1887" s="2">
        <v>1879</v>
      </c>
      <c r="C1887" s="2">
        <v>1879</v>
      </c>
      <c r="D1887" s="2" t="s">
        <v>2125</v>
      </c>
      <c r="E1887" s="3">
        <v>43325</v>
      </c>
      <c r="F1887" s="2" t="s">
        <v>28</v>
      </c>
      <c r="G1887" s="2" t="s">
        <v>15</v>
      </c>
      <c r="H1887" s="3">
        <v>44513</v>
      </c>
      <c r="K1887" s="2" t="s">
        <v>52</v>
      </c>
      <c r="L1887" s="2" t="s">
        <v>150</v>
      </c>
      <c r="N1887" t="s">
        <v>3440</v>
      </c>
      <c r="O1887" s="3">
        <v>45306</v>
      </c>
      <c r="P1887" s="2">
        <f t="shared" ca="1" si="58"/>
        <v>6</v>
      </c>
      <c r="Q1887" s="2">
        <f t="shared" ca="1" si="59"/>
        <v>67</v>
      </c>
      <c r="R1887" s="9">
        <f ca="1">ROUNDUP(YEARFRAC(tSeniority_Bonus[[#This Row],[DOH]],TODAY())*12,0)</f>
        <v>68</v>
      </c>
      <c r="S1887" s="10">
        <f ca="1">ROUND(tSeniority_Bonus[[#This Row],[YearFrac]]*$S$2,0)</f>
        <v>4964</v>
      </c>
      <c r="T1887" s="10">
        <f ca="1">IF(tSeniority_Bonus[[#This Row],[YearFrac]]*$S$2&lt;$S$3,$S$3,IF(tSeniority_Bonus[[#This Row],[YearFrac]]*$S$2&gt;$S$4,$S$4,tSeniority_Bonus[[#This Row],[YearFrac]]*$S$2))</f>
        <v>5000</v>
      </c>
      <c r="U1887" s="10">
        <f ca="1">IF(tSeniority_Bonus[[#This Row],[YearFrac]]*$S$2&lt;$S$3,$S$3,tSeniority_Bonus[[#This Row],[YearFrac]]*$S$2)</f>
        <v>5000</v>
      </c>
    </row>
    <row r="1888" spans="1:21">
      <c r="A1888" s="2">
        <v>2994713</v>
      </c>
      <c r="B1888" s="2">
        <v>1880</v>
      </c>
      <c r="C1888" s="2">
        <v>1880</v>
      </c>
      <c r="D1888" s="2" t="s">
        <v>2126</v>
      </c>
      <c r="E1888" s="3">
        <v>43325</v>
      </c>
      <c r="F1888" s="2" t="s">
        <v>28</v>
      </c>
      <c r="G1888" s="2" t="s">
        <v>15</v>
      </c>
      <c r="H1888" s="3">
        <v>44513</v>
      </c>
      <c r="K1888" s="2" t="s">
        <v>135</v>
      </c>
      <c r="L1888" s="2" t="s">
        <v>846</v>
      </c>
      <c r="N1888" t="s">
        <v>3440</v>
      </c>
      <c r="O1888" s="3">
        <v>45306</v>
      </c>
      <c r="P1888" s="2">
        <f t="shared" ca="1" si="58"/>
        <v>6</v>
      </c>
      <c r="Q1888" s="2">
        <f t="shared" ca="1" si="59"/>
        <v>67</v>
      </c>
      <c r="R1888" s="9">
        <f ca="1">ROUNDUP(YEARFRAC(tSeniority_Bonus[[#This Row],[DOH]],TODAY())*12,0)</f>
        <v>68</v>
      </c>
      <c r="S1888" s="10">
        <f ca="1">ROUND(tSeniority_Bonus[[#This Row],[YearFrac]]*$S$2,0)</f>
        <v>4964</v>
      </c>
      <c r="T1888" s="10">
        <f ca="1">IF(tSeniority_Bonus[[#This Row],[YearFrac]]*$S$2&lt;$S$3,$S$3,IF(tSeniority_Bonus[[#This Row],[YearFrac]]*$S$2&gt;$S$4,$S$4,tSeniority_Bonus[[#This Row],[YearFrac]]*$S$2))</f>
        <v>5000</v>
      </c>
      <c r="U1888" s="10">
        <f ca="1">IF(tSeniority_Bonus[[#This Row],[YearFrac]]*$S$2&lt;$S$3,$S$3,tSeniority_Bonus[[#This Row],[YearFrac]]*$S$2)</f>
        <v>5000</v>
      </c>
    </row>
    <row r="1889" spans="1:21">
      <c r="A1889" s="2">
        <v>2993872</v>
      </c>
      <c r="B1889" s="2">
        <v>1881</v>
      </c>
      <c r="C1889" s="2">
        <v>1881</v>
      </c>
      <c r="D1889" s="2" t="s">
        <v>2127</v>
      </c>
      <c r="E1889" s="3">
        <v>43325</v>
      </c>
      <c r="F1889" s="2" t="s">
        <v>246</v>
      </c>
      <c r="G1889" s="2" t="s">
        <v>638</v>
      </c>
      <c r="H1889" s="3">
        <v>44513</v>
      </c>
      <c r="K1889" s="2" t="s">
        <v>25</v>
      </c>
      <c r="L1889" s="2" t="s">
        <v>139</v>
      </c>
      <c r="N1889" t="s">
        <v>3440</v>
      </c>
      <c r="O1889" s="3">
        <v>45306</v>
      </c>
      <c r="P1889" s="2">
        <f t="shared" ca="1" si="58"/>
        <v>6</v>
      </c>
      <c r="Q1889" s="2">
        <f t="shared" ca="1" si="59"/>
        <v>67</v>
      </c>
      <c r="R1889" s="9">
        <f ca="1">ROUNDUP(YEARFRAC(tSeniority_Bonus[[#This Row],[DOH]],TODAY())*12,0)</f>
        <v>68</v>
      </c>
      <c r="S1889" s="10">
        <f ca="1">ROUND(tSeniority_Bonus[[#This Row],[YearFrac]]*$S$2,0)</f>
        <v>4964</v>
      </c>
      <c r="T1889" s="10">
        <f ca="1">IF(tSeniority_Bonus[[#This Row],[YearFrac]]*$S$2&lt;$S$3,$S$3,IF(tSeniority_Bonus[[#This Row],[YearFrac]]*$S$2&gt;$S$4,$S$4,tSeniority_Bonus[[#This Row],[YearFrac]]*$S$2))</f>
        <v>5000</v>
      </c>
      <c r="U1889" s="10">
        <f ca="1">IF(tSeniority_Bonus[[#This Row],[YearFrac]]*$S$2&lt;$S$3,$S$3,tSeniority_Bonus[[#This Row],[YearFrac]]*$S$2)</f>
        <v>5000</v>
      </c>
    </row>
    <row r="1890" spans="1:21">
      <c r="A1890" s="2">
        <v>2996885</v>
      </c>
      <c r="B1890" s="2">
        <v>1882</v>
      </c>
      <c r="C1890" s="2">
        <v>1882</v>
      </c>
      <c r="D1890" s="2" t="s">
        <v>2128</v>
      </c>
      <c r="E1890" s="3">
        <v>43353</v>
      </c>
      <c r="F1890" s="2" t="s">
        <v>28</v>
      </c>
      <c r="G1890" s="2" t="s">
        <v>15</v>
      </c>
      <c r="H1890" s="3">
        <v>44540</v>
      </c>
      <c r="K1890" s="2" t="s">
        <v>52</v>
      </c>
      <c r="L1890" s="2" t="s">
        <v>292</v>
      </c>
      <c r="N1890" t="s">
        <v>3440</v>
      </c>
      <c r="O1890" s="3">
        <v>45306</v>
      </c>
      <c r="P1890" s="2">
        <f t="shared" ca="1" si="58"/>
        <v>6</v>
      </c>
      <c r="Q1890" s="2">
        <f t="shared" ca="1" si="59"/>
        <v>66</v>
      </c>
      <c r="R1890" s="9">
        <f ca="1">ROUNDUP(YEARFRAC(tSeniority_Bonus[[#This Row],[DOH]],TODAY())*12,0)</f>
        <v>67</v>
      </c>
      <c r="S1890" s="10">
        <f ca="1">ROUND(tSeniority_Bonus[[#This Row],[YearFrac]]*$S$2,0)</f>
        <v>4891</v>
      </c>
      <c r="T1890" s="10">
        <f ca="1">IF(tSeniority_Bonus[[#This Row],[YearFrac]]*$S$2&lt;$S$3,$S$3,IF(tSeniority_Bonus[[#This Row],[YearFrac]]*$S$2&gt;$S$4,$S$4,tSeniority_Bonus[[#This Row],[YearFrac]]*$S$2))</f>
        <v>5000</v>
      </c>
      <c r="U1890" s="10">
        <f ca="1">IF(tSeniority_Bonus[[#This Row],[YearFrac]]*$S$2&lt;$S$3,$S$3,tSeniority_Bonus[[#This Row],[YearFrac]]*$S$2)</f>
        <v>5000</v>
      </c>
    </row>
    <row r="1891" spans="1:21">
      <c r="A1891" s="2">
        <v>2996267</v>
      </c>
      <c r="B1891" s="2">
        <v>1883</v>
      </c>
      <c r="C1891" s="2">
        <v>1883</v>
      </c>
      <c r="D1891" s="2" t="s">
        <v>2129</v>
      </c>
      <c r="E1891" s="3">
        <v>43353</v>
      </c>
      <c r="F1891" s="2" t="s">
        <v>28</v>
      </c>
      <c r="G1891" s="2" t="s">
        <v>15</v>
      </c>
      <c r="H1891" s="3">
        <v>44540</v>
      </c>
      <c r="K1891" s="2" t="s">
        <v>52</v>
      </c>
      <c r="L1891" s="2" t="s">
        <v>199</v>
      </c>
      <c r="N1891" t="s">
        <v>3440</v>
      </c>
      <c r="O1891" s="3">
        <v>45306</v>
      </c>
      <c r="P1891" s="2">
        <f t="shared" ca="1" si="58"/>
        <v>6</v>
      </c>
      <c r="Q1891" s="2">
        <f t="shared" ca="1" si="59"/>
        <v>66</v>
      </c>
      <c r="R1891" s="9">
        <f ca="1">ROUNDUP(YEARFRAC(tSeniority_Bonus[[#This Row],[DOH]],TODAY())*12,0)</f>
        <v>67</v>
      </c>
      <c r="S1891" s="10">
        <f ca="1">ROUND(tSeniority_Bonus[[#This Row],[YearFrac]]*$S$2,0)</f>
        <v>4891</v>
      </c>
      <c r="T1891" s="10">
        <f ca="1">IF(tSeniority_Bonus[[#This Row],[YearFrac]]*$S$2&lt;$S$3,$S$3,IF(tSeniority_Bonus[[#This Row],[YearFrac]]*$S$2&gt;$S$4,$S$4,tSeniority_Bonus[[#This Row],[YearFrac]]*$S$2))</f>
        <v>5000</v>
      </c>
      <c r="U1891" s="10">
        <f ca="1">IF(tSeniority_Bonus[[#This Row],[YearFrac]]*$S$2&lt;$S$3,$S$3,tSeniority_Bonus[[#This Row],[YearFrac]]*$S$2)</f>
        <v>5000</v>
      </c>
    </row>
    <row r="1892" spans="1:21">
      <c r="A1892" s="2">
        <v>2996283</v>
      </c>
      <c r="B1892" s="2">
        <v>1884</v>
      </c>
      <c r="C1892" s="2">
        <v>1884</v>
      </c>
      <c r="D1892" s="2" t="s">
        <v>2130</v>
      </c>
      <c r="E1892" s="3">
        <v>43353</v>
      </c>
      <c r="F1892" s="2" t="s">
        <v>28</v>
      </c>
      <c r="G1892" s="2" t="s">
        <v>638</v>
      </c>
      <c r="H1892" s="3">
        <v>44540</v>
      </c>
      <c r="K1892" s="2" t="s">
        <v>32</v>
      </c>
      <c r="L1892" s="2" t="s">
        <v>17</v>
      </c>
      <c r="N1892" t="s">
        <v>3440</v>
      </c>
      <c r="O1892" s="3">
        <v>45306</v>
      </c>
      <c r="P1892" s="2">
        <f t="shared" ca="1" si="58"/>
        <v>6</v>
      </c>
      <c r="Q1892" s="2">
        <f t="shared" ca="1" si="59"/>
        <v>66</v>
      </c>
      <c r="R1892" s="9">
        <f ca="1">ROUNDUP(YEARFRAC(tSeniority_Bonus[[#This Row],[DOH]],TODAY())*12,0)</f>
        <v>67</v>
      </c>
      <c r="S1892" s="10">
        <f ca="1">ROUND(tSeniority_Bonus[[#This Row],[YearFrac]]*$S$2,0)</f>
        <v>4891</v>
      </c>
      <c r="T1892" s="10">
        <f ca="1">IF(tSeniority_Bonus[[#This Row],[YearFrac]]*$S$2&lt;$S$3,$S$3,IF(tSeniority_Bonus[[#This Row],[YearFrac]]*$S$2&gt;$S$4,$S$4,tSeniority_Bonus[[#This Row],[YearFrac]]*$S$2))</f>
        <v>5000</v>
      </c>
      <c r="U1892" s="10">
        <f ca="1">IF(tSeniority_Bonus[[#This Row],[YearFrac]]*$S$2&lt;$S$3,$S$3,tSeniority_Bonus[[#This Row],[YearFrac]]*$S$2)</f>
        <v>5000</v>
      </c>
    </row>
    <row r="1893" spans="1:21">
      <c r="A1893" s="2">
        <v>2996874</v>
      </c>
      <c r="B1893" s="2">
        <v>1885</v>
      </c>
      <c r="C1893" s="2">
        <v>1885</v>
      </c>
      <c r="D1893" s="2" t="s">
        <v>2131</v>
      </c>
      <c r="E1893" s="3">
        <v>43353</v>
      </c>
      <c r="F1893" s="2" t="s">
        <v>28</v>
      </c>
      <c r="G1893" s="2" t="s">
        <v>15</v>
      </c>
      <c r="H1893" s="3">
        <v>44540</v>
      </c>
      <c r="K1893" s="2" t="s">
        <v>16</v>
      </c>
      <c r="L1893" s="2" t="s">
        <v>17</v>
      </c>
      <c r="N1893" t="s">
        <v>3440</v>
      </c>
      <c r="O1893" s="3">
        <v>45306</v>
      </c>
      <c r="P1893" s="2">
        <f t="shared" ca="1" si="58"/>
        <v>6</v>
      </c>
      <c r="Q1893" s="2">
        <f t="shared" ca="1" si="59"/>
        <v>66</v>
      </c>
      <c r="R1893" s="9">
        <f ca="1">ROUNDUP(YEARFRAC(tSeniority_Bonus[[#This Row],[DOH]],TODAY())*12,0)</f>
        <v>67</v>
      </c>
      <c r="S1893" s="10">
        <f ca="1">ROUND(tSeniority_Bonus[[#This Row],[YearFrac]]*$S$2,0)</f>
        <v>4891</v>
      </c>
      <c r="T1893" s="10">
        <f ca="1">IF(tSeniority_Bonus[[#This Row],[YearFrac]]*$S$2&lt;$S$3,$S$3,IF(tSeniority_Bonus[[#This Row],[YearFrac]]*$S$2&gt;$S$4,$S$4,tSeniority_Bonus[[#This Row],[YearFrac]]*$S$2))</f>
        <v>5000</v>
      </c>
      <c r="U1893" s="10">
        <f ca="1">IF(tSeniority_Bonus[[#This Row],[YearFrac]]*$S$2&lt;$S$3,$S$3,tSeniority_Bonus[[#This Row],[YearFrac]]*$S$2)</f>
        <v>5000</v>
      </c>
    </row>
    <row r="1894" spans="1:21">
      <c r="A1894" s="2">
        <v>2995371</v>
      </c>
      <c r="B1894" s="2">
        <v>1886</v>
      </c>
      <c r="C1894" s="2">
        <v>1886</v>
      </c>
      <c r="D1894" s="2" t="s">
        <v>2132</v>
      </c>
      <c r="E1894" s="3">
        <v>43353</v>
      </c>
      <c r="F1894" s="2" t="s">
        <v>28</v>
      </c>
      <c r="G1894" s="2" t="s">
        <v>15</v>
      </c>
      <c r="H1894" s="3">
        <v>44540</v>
      </c>
      <c r="K1894" s="2" t="s">
        <v>135</v>
      </c>
      <c r="L1894" s="2" t="s">
        <v>229</v>
      </c>
      <c r="N1894" t="s">
        <v>3440</v>
      </c>
      <c r="O1894" s="3">
        <v>45306</v>
      </c>
      <c r="P1894" s="2">
        <f t="shared" ca="1" si="58"/>
        <v>6</v>
      </c>
      <c r="Q1894" s="2">
        <f t="shared" ca="1" si="59"/>
        <v>66</v>
      </c>
      <c r="R1894" s="9">
        <f ca="1">ROUNDUP(YEARFRAC(tSeniority_Bonus[[#This Row],[DOH]],TODAY())*12,0)</f>
        <v>67</v>
      </c>
      <c r="S1894" s="10">
        <f ca="1">ROUND(tSeniority_Bonus[[#This Row],[YearFrac]]*$S$2,0)</f>
        <v>4891</v>
      </c>
      <c r="T1894" s="10">
        <f ca="1">IF(tSeniority_Bonus[[#This Row],[YearFrac]]*$S$2&lt;$S$3,$S$3,IF(tSeniority_Bonus[[#This Row],[YearFrac]]*$S$2&gt;$S$4,$S$4,tSeniority_Bonus[[#This Row],[YearFrac]]*$S$2))</f>
        <v>5000</v>
      </c>
      <c r="U1894" s="10">
        <f ca="1">IF(tSeniority_Bonus[[#This Row],[YearFrac]]*$S$2&lt;$S$3,$S$3,tSeniority_Bonus[[#This Row],[YearFrac]]*$S$2)</f>
        <v>5000</v>
      </c>
    </row>
    <row r="1895" spans="1:21">
      <c r="A1895" s="2">
        <v>2996920</v>
      </c>
      <c r="B1895" s="2">
        <v>1887</v>
      </c>
      <c r="C1895" s="2">
        <v>1887</v>
      </c>
      <c r="D1895" s="2" t="s">
        <v>2133</v>
      </c>
      <c r="E1895" s="3">
        <v>43353</v>
      </c>
      <c r="F1895" s="2" t="s">
        <v>14</v>
      </c>
      <c r="G1895" s="2" t="s">
        <v>15</v>
      </c>
      <c r="H1895" s="3">
        <v>46271</v>
      </c>
      <c r="K1895" s="2" t="s">
        <v>69</v>
      </c>
      <c r="L1895" s="2" t="s">
        <v>33</v>
      </c>
      <c r="N1895" t="s">
        <v>3440</v>
      </c>
      <c r="O1895" s="3">
        <v>45306</v>
      </c>
      <c r="P1895" s="2">
        <f t="shared" ca="1" si="58"/>
        <v>6</v>
      </c>
      <c r="Q1895" s="2">
        <f t="shared" ca="1" si="59"/>
        <v>66</v>
      </c>
      <c r="R1895" s="9">
        <f ca="1">ROUNDUP(YEARFRAC(tSeniority_Bonus[[#This Row],[DOH]],TODAY())*12,0)</f>
        <v>67</v>
      </c>
      <c r="S1895" s="10">
        <f ca="1">ROUND(tSeniority_Bonus[[#This Row],[YearFrac]]*$S$2,0)</f>
        <v>4891</v>
      </c>
      <c r="T1895" s="10">
        <f ca="1">IF(tSeniority_Bonus[[#This Row],[YearFrac]]*$S$2&lt;$S$3,$S$3,IF(tSeniority_Bonus[[#This Row],[YearFrac]]*$S$2&gt;$S$4,$S$4,tSeniority_Bonus[[#This Row],[YearFrac]]*$S$2))</f>
        <v>5000</v>
      </c>
      <c r="U1895" s="10">
        <f ca="1">IF(tSeniority_Bonus[[#This Row],[YearFrac]]*$S$2&lt;$S$3,$S$3,tSeniority_Bonus[[#This Row],[YearFrac]]*$S$2)</f>
        <v>5000</v>
      </c>
    </row>
    <row r="1896" spans="1:21">
      <c r="A1896" s="2">
        <v>2995384</v>
      </c>
      <c r="B1896" s="2">
        <v>1888</v>
      </c>
      <c r="C1896" s="2">
        <v>1888</v>
      </c>
      <c r="D1896" s="2" t="s">
        <v>2134</v>
      </c>
      <c r="E1896" s="3">
        <v>43353</v>
      </c>
      <c r="F1896" s="2" t="s">
        <v>28</v>
      </c>
      <c r="G1896" s="2" t="s">
        <v>15</v>
      </c>
      <c r="H1896" s="3">
        <v>47370</v>
      </c>
      <c r="K1896" s="2" t="s">
        <v>38</v>
      </c>
      <c r="L1896" s="2" t="s">
        <v>46</v>
      </c>
      <c r="N1896" t="s">
        <v>3440</v>
      </c>
      <c r="O1896" s="3">
        <v>45306</v>
      </c>
      <c r="P1896" s="2">
        <f t="shared" ca="1" si="58"/>
        <v>6</v>
      </c>
      <c r="Q1896" s="2">
        <f t="shared" ca="1" si="59"/>
        <v>66</v>
      </c>
      <c r="R1896" s="9">
        <f ca="1">ROUNDUP(YEARFRAC(tSeniority_Bonus[[#This Row],[DOH]],TODAY())*12,0)</f>
        <v>67</v>
      </c>
      <c r="S1896" s="10">
        <f ca="1">ROUND(tSeniority_Bonus[[#This Row],[YearFrac]]*$S$2,0)</f>
        <v>4891</v>
      </c>
      <c r="T1896" s="10">
        <f ca="1">IF(tSeniority_Bonus[[#This Row],[YearFrac]]*$S$2&lt;$S$3,$S$3,IF(tSeniority_Bonus[[#This Row],[YearFrac]]*$S$2&gt;$S$4,$S$4,tSeniority_Bonus[[#This Row],[YearFrac]]*$S$2))</f>
        <v>5000</v>
      </c>
      <c r="U1896" s="10">
        <f ca="1">IF(tSeniority_Bonus[[#This Row],[YearFrac]]*$S$2&lt;$S$3,$S$3,tSeniority_Bonus[[#This Row],[YearFrac]]*$S$2)</f>
        <v>5000</v>
      </c>
    </row>
    <row r="1897" spans="1:21">
      <c r="A1897" s="2">
        <v>2996277</v>
      </c>
      <c r="B1897" s="2">
        <v>1889</v>
      </c>
      <c r="C1897" s="2">
        <v>1889</v>
      </c>
      <c r="D1897" s="2" t="s">
        <v>2135</v>
      </c>
      <c r="E1897" s="3">
        <v>43353</v>
      </c>
      <c r="F1897" s="2" t="s">
        <v>28</v>
      </c>
      <c r="G1897" s="2" t="s">
        <v>15</v>
      </c>
      <c r="H1897" s="3">
        <v>45729</v>
      </c>
      <c r="K1897" s="2" t="s">
        <v>80</v>
      </c>
      <c r="L1897" s="2" t="s">
        <v>2098</v>
      </c>
      <c r="N1897" t="s">
        <v>3440</v>
      </c>
      <c r="O1897" s="3">
        <v>45306</v>
      </c>
      <c r="P1897" s="2">
        <f t="shared" ca="1" si="58"/>
        <v>6</v>
      </c>
      <c r="Q1897" s="2">
        <f t="shared" ca="1" si="59"/>
        <v>66</v>
      </c>
      <c r="R1897" s="9">
        <f ca="1">ROUNDUP(YEARFRAC(tSeniority_Bonus[[#This Row],[DOH]],TODAY())*12,0)</f>
        <v>67</v>
      </c>
      <c r="S1897" s="10">
        <f ca="1">ROUND(tSeniority_Bonus[[#This Row],[YearFrac]]*$S$2,0)</f>
        <v>4891</v>
      </c>
      <c r="T1897" s="10">
        <f ca="1">IF(tSeniority_Bonus[[#This Row],[YearFrac]]*$S$2&lt;$S$3,$S$3,IF(tSeniority_Bonus[[#This Row],[YearFrac]]*$S$2&gt;$S$4,$S$4,tSeniority_Bonus[[#This Row],[YearFrac]]*$S$2))</f>
        <v>5000</v>
      </c>
      <c r="U1897" s="10">
        <f ca="1">IF(tSeniority_Bonus[[#This Row],[YearFrac]]*$S$2&lt;$S$3,$S$3,tSeniority_Bonus[[#This Row],[YearFrac]]*$S$2)</f>
        <v>5000</v>
      </c>
    </row>
    <row r="1898" spans="1:21">
      <c r="A1898" s="2">
        <v>2995373</v>
      </c>
      <c r="B1898" s="2">
        <v>1890</v>
      </c>
      <c r="C1898" s="2">
        <v>1890</v>
      </c>
      <c r="D1898" s="2" t="s">
        <v>2136</v>
      </c>
      <c r="E1898" s="3">
        <v>43353</v>
      </c>
      <c r="F1898" s="2" t="s">
        <v>28</v>
      </c>
      <c r="G1898" s="2" t="s">
        <v>15</v>
      </c>
      <c r="H1898" s="3">
        <v>46917</v>
      </c>
      <c r="K1898" s="2" t="s">
        <v>65</v>
      </c>
      <c r="L1898" s="2" t="s">
        <v>451</v>
      </c>
      <c r="N1898" t="s">
        <v>3440</v>
      </c>
      <c r="O1898" s="3">
        <v>45306</v>
      </c>
      <c r="P1898" s="2">
        <f t="shared" ca="1" si="58"/>
        <v>6</v>
      </c>
      <c r="Q1898" s="2">
        <f t="shared" ca="1" si="59"/>
        <v>66</v>
      </c>
      <c r="R1898" s="9">
        <f ca="1">ROUNDUP(YEARFRAC(tSeniority_Bonus[[#This Row],[DOH]],TODAY())*12,0)</f>
        <v>67</v>
      </c>
      <c r="S1898" s="10">
        <f ca="1">ROUND(tSeniority_Bonus[[#This Row],[YearFrac]]*$S$2,0)</f>
        <v>4891</v>
      </c>
      <c r="T1898" s="10">
        <f ca="1">IF(tSeniority_Bonus[[#This Row],[YearFrac]]*$S$2&lt;$S$3,$S$3,IF(tSeniority_Bonus[[#This Row],[YearFrac]]*$S$2&gt;$S$4,$S$4,tSeniority_Bonus[[#This Row],[YearFrac]]*$S$2))</f>
        <v>5000</v>
      </c>
      <c r="U1898" s="10">
        <f ca="1">IF(tSeniority_Bonus[[#This Row],[YearFrac]]*$S$2&lt;$S$3,$S$3,tSeniority_Bonus[[#This Row],[YearFrac]]*$S$2)</f>
        <v>5000</v>
      </c>
    </row>
    <row r="1899" spans="1:21">
      <c r="A1899" s="2">
        <v>3004341</v>
      </c>
      <c r="B1899" s="2">
        <v>1891</v>
      </c>
      <c r="C1899" s="2">
        <v>1891</v>
      </c>
      <c r="D1899" s="2" t="s">
        <v>2137</v>
      </c>
      <c r="E1899" s="3">
        <v>43381</v>
      </c>
      <c r="F1899" s="2" t="s">
        <v>14</v>
      </c>
      <c r="G1899" s="2" t="s">
        <v>15</v>
      </c>
      <c r="H1899" s="3">
        <v>45760</v>
      </c>
      <c r="K1899" s="2" t="s">
        <v>21</v>
      </c>
      <c r="L1899" s="2" t="s">
        <v>85</v>
      </c>
      <c r="N1899" t="s">
        <v>3440</v>
      </c>
      <c r="O1899" s="3">
        <v>45306</v>
      </c>
      <c r="P1899" s="2">
        <f t="shared" ca="1" si="58"/>
        <v>6</v>
      </c>
      <c r="Q1899" s="2">
        <f t="shared" ca="1" si="59"/>
        <v>65</v>
      </c>
      <c r="R1899" s="9">
        <f ca="1">ROUNDUP(YEARFRAC(tSeniority_Bonus[[#This Row],[DOH]],TODAY())*12,0)</f>
        <v>66</v>
      </c>
      <c r="S1899" s="10">
        <f ca="1">ROUND(tSeniority_Bonus[[#This Row],[YearFrac]]*$S$2,0)</f>
        <v>4818</v>
      </c>
      <c r="T1899" s="10">
        <f ca="1">IF(tSeniority_Bonus[[#This Row],[YearFrac]]*$S$2&lt;$S$3,$S$3,IF(tSeniority_Bonus[[#This Row],[YearFrac]]*$S$2&gt;$S$4,$S$4,tSeniority_Bonus[[#This Row],[YearFrac]]*$S$2))</f>
        <v>5000</v>
      </c>
      <c r="U1899" s="10">
        <f ca="1">IF(tSeniority_Bonus[[#This Row],[YearFrac]]*$S$2&lt;$S$3,$S$3,tSeniority_Bonus[[#This Row],[YearFrac]]*$S$2)</f>
        <v>5000</v>
      </c>
    </row>
    <row r="1900" spans="1:21">
      <c r="A1900" s="2">
        <v>3004302</v>
      </c>
      <c r="B1900" s="2">
        <v>1892</v>
      </c>
      <c r="C1900" s="2">
        <v>1892</v>
      </c>
      <c r="D1900" s="2" t="s">
        <v>2138</v>
      </c>
      <c r="E1900" s="3">
        <v>43381</v>
      </c>
      <c r="F1900" s="2" t="s">
        <v>211</v>
      </c>
      <c r="G1900" s="2" t="s">
        <v>638</v>
      </c>
      <c r="H1900" s="3">
        <v>46465</v>
      </c>
      <c r="K1900" s="2" t="s">
        <v>142</v>
      </c>
      <c r="L1900" s="2" t="s">
        <v>480</v>
      </c>
      <c r="N1900" t="s">
        <v>3440</v>
      </c>
      <c r="O1900" s="3">
        <v>45306</v>
      </c>
      <c r="P1900" s="2">
        <f t="shared" ca="1" si="58"/>
        <v>6</v>
      </c>
      <c r="Q1900" s="2">
        <f t="shared" ca="1" si="59"/>
        <v>65</v>
      </c>
      <c r="R1900" s="9">
        <f ca="1">ROUNDUP(YEARFRAC(tSeniority_Bonus[[#This Row],[DOH]],TODAY())*12,0)</f>
        <v>66</v>
      </c>
      <c r="S1900" s="10">
        <f ca="1">ROUND(tSeniority_Bonus[[#This Row],[YearFrac]]*$S$2,0)</f>
        <v>4818</v>
      </c>
      <c r="T1900" s="10">
        <f ca="1">IF(tSeniority_Bonus[[#This Row],[YearFrac]]*$S$2&lt;$S$3,$S$3,IF(tSeniority_Bonus[[#This Row],[YearFrac]]*$S$2&gt;$S$4,$S$4,tSeniority_Bonus[[#This Row],[YearFrac]]*$S$2))</f>
        <v>5000</v>
      </c>
      <c r="U1900" s="10">
        <f ca="1">IF(tSeniority_Bonus[[#This Row],[YearFrac]]*$S$2&lt;$S$3,$S$3,tSeniority_Bonus[[#This Row],[YearFrac]]*$S$2)</f>
        <v>5000</v>
      </c>
    </row>
    <row r="1901" spans="1:21">
      <c r="A1901" s="2">
        <v>3014642</v>
      </c>
      <c r="B1901" s="2">
        <v>1893</v>
      </c>
      <c r="C1901" s="2">
        <v>1893</v>
      </c>
      <c r="D1901" s="2" t="s">
        <v>2139</v>
      </c>
      <c r="E1901" s="3">
        <v>43409</v>
      </c>
      <c r="F1901" s="2" t="s">
        <v>28</v>
      </c>
      <c r="G1901" s="2" t="s">
        <v>638</v>
      </c>
      <c r="H1901" s="3">
        <v>44597</v>
      </c>
      <c r="K1901" s="2" t="s">
        <v>32</v>
      </c>
      <c r="L1901" s="2" t="s">
        <v>83</v>
      </c>
      <c r="N1901" t="s">
        <v>3440</v>
      </c>
      <c r="O1901" s="3">
        <v>45306</v>
      </c>
      <c r="P1901" s="2">
        <f t="shared" ca="1" si="58"/>
        <v>6</v>
      </c>
      <c r="Q1901" s="2">
        <f t="shared" ca="1" si="59"/>
        <v>64</v>
      </c>
      <c r="R1901" s="9">
        <f ca="1">ROUNDUP(YEARFRAC(tSeniority_Bonus[[#This Row],[DOH]],TODAY())*12,0)</f>
        <v>65</v>
      </c>
      <c r="S1901" s="10">
        <f ca="1">ROUND(tSeniority_Bonus[[#This Row],[YearFrac]]*$S$2,0)</f>
        <v>4745</v>
      </c>
      <c r="T1901" s="10">
        <f ca="1">IF(tSeniority_Bonus[[#This Row],[YearFrac]]*$S$2&lt;$S$3,$S$3,IF(tSeniority_Bonus[[#This Row],[YearFrac]]*$S$2&gt;$S$4,$S$4,tSeniority_Bonus[[#This Row],[YearFrac]]*$S$2))</f>
        <v>5000</v>
      </c>
      <c r="U1901" s="10">
        <f ca="1">IF(tSeniority_Bonus[[#This Row],[YearFrac]]*$S$2&lt;$S$3,$S$3,tSeniority_Bonus[[#This Row],[YearFrac]]*$S$2)</f>
        <v>5000</v>
      </c>
    </row>
    <row r="1902" spans="1:21">
      <c r="A1902" s="2">
        <v>3014448</v>
      </c>
      <c r="B1902" s="2">
        <v>1894</v>
      </c>
      <c r="C1902" s="2">
        <v>1894</v>
      </c>
      <c r="D1902" s="2" t="s">
        <v>2140</v>
      </c>
      <c r="E1902" s="3">
        <v>43409</v>
      </c>
      <c r="F1902" s="2" t="s">
        <v>14</v>
      </c>
      <c r="G1902" s="2" t="s">
        <v>15</v>
      </c>
      <c r="H1902" s="3">
        <v>45785</v>
      </c>
      <c r="K1902" s="2" t="s">
        <v>63</v>
      </c>
      <c r="L1902" s="2" t="s">
        <v>204</v>
      </c>
      <c r="N1902" t="s">
        <v>3440</v>
      </c>
      <c r="O1902" s="3">
        <v>45306</v>
      </c>
      <c r="P1902" s="2">
        <f t="shared" ca="1" si="58"/>
        <v>6</v>
      </c>
      <c r="Q1902" s="2">
        <f t="shared" ca="1" si="59"/>
        <v>64</v>
      </c>
      <c r="R1902" s="9">
        <f ca="1">ROUNDUP(YEARFRAC(tSeniority_Bonus[[#This Row],[DOH]],TODAY())*12,0)</f>
        <v>65</v>
      </c>
      <c r="S1902" s="10">
        <f ca="1">ROUND(tSeniority_Bonus[[#This Row],[YearFrac]]*$S$2,0)</f>
        <v>4745</v>
      </c>
      <c r="T1902" s="10">
        <f ca="1">IF(tSeniority_Bonus[[#This Row],[YearFrac]]*$S$2&lt;$S$3,$S$3,IF(tSeniority_Bonus[[#This Row],[YearFrac]]*$S$2&gt;$S$4,$S$4,tSeniority_Bonus[[#This Row],[YearFrac]]*$S$2))</f>
        <v>5000</v>
      </c>
      <c r="U1902" s="10">
        <f ca="1">IF(tSeniority_Bonus[[#This Row],[YearFrac]]*$S$2&lt;$S$3,$S$3,tSeniority_Bonus[[#This Row],[YearFrac]]*$S$2)</f>
        <v>5000</v>
      </c>
    </row>
    <row r="1903" spans="1:21">
      <c r="A1903" s="2">
        <v>3014653</v>
      </c>
      <c r="B1903" s="2">
        <v>1895</v>
      </c>
      <c r="C1903" s="2">
        <v>1895</v>
      </c>
      <c r="D1903" s="2" t="s">
        <v>2141</v>
      </c>
      <c r="E1903" s="3">
        <v>43409</v>
      </c>
      <c r="F1903" s="2" t="s">
        <v>28</v>
      </c>
      <c r="G1903" s="2" t="s">
        <v>15</v>
      </c>
      <c r="H1903" s="3">
        <v>44597</v>
      </c>
      <c r="K1903" s="2" t="s">
        <v>52</v>
      </c>
      <c r="L1903" s="2" t="s">
        <v>265</v>
      </c>
      <c r="N1903" t="s">
        <v>3440</v>
      </c>
      <c r="O1903" s="3">
        <v>45306</v>
      </c>
      <c r="P1903" s="2">
        <f t="shared" ca="1" si="58"/>
        <v>6</v>
      </c>
      <c r="Q1903" s="2">
        <f t="shared" ca="1" si="59"/>
        <v>64</v>
      </c>
      <c r="R1903" s="9">
        <f ca="1">ROUNDUP(YEARFRAC(tSeniority_Bonus[[#This Row],[DOH]],TODAY())*12,0)</f>
        <v>65</v>
      </c>
      <c r="S1903" s="10">
        <f ca="1">ROUND(tSeniority_Bonus[[#This Row],[YearFrac]]*$S$2,0)</f>
        <v>4745</v>
      </c>
      <c r="T1903" s="10">
        <f ca="1">IF(tSeniority_Bonus[[#This Row],[YearFrac]]*$S$2&lt;$S$3,$S$3,IF(tSeniority_Bonus[[#This Row],[YearFrac]]*$S$2&gt;$S$4,$S$4,tSeniority_Bonus[[#This Row],[YearFrac]]*$S$2))</f>
        <v>5000</v>
      </c>
      <c r="U1903" s="10">
        <f ca="1">IF(tSeniority_Bonus[[#This Row],[YearFrac]]*$S$2&lt;$S$3,$S$3,tSeniority_Bonus[[#This Row],[YearFrac]]*$S$2)</f>
        <v>5000</v>
      </c>
    </row>
    <row r="1904" spans="1:21">
      <c r="A1904" s="2">
        <v>3014501</v>
      </c>
      <c r="B1904" s="2">
        <v>1896</v>
      </c>
      <c r="C1904" s="2">
        <v>1896</v>
      </c>
      <c r="D1904" s="2" t="s">
        <v>2142</v>
      </c>
      <c r="E1904" s="3">
        <v>43409</v>
      </c>
      <c r="F1904" s="2" t="s">
        <v>14</v>
      </c>
      <c r="G1904" s="2" t="s">
        <v>15</v>
      </c>
      <c r="H1904" s="3">
        <v>46243</v>
      </c>
      <c r="K1904" s="2" t="s">
        <v>25</v>
      </c>
      <c r="L1904" s="2" t="s">
        <v>488</v>
      </c>
      <c r="N1904" t="s">
        <v>3440</v>
      </c>
      <c r="O1904" s="3">
        <v>45306</v>
      </c>
      <c r="P1904" s="2">
        <f t="shared" ca="1" si="58"/>
        <v>6</v>
      </c>
      <c r="Q1904" s="2">
        <f t="shared" ca="1" si="59"/>
        <v>64</v>
      </c>
      <c r="R1904" s="9">
        <f ca="1">ROUNDUP(YEARFRAC(tSeniority_Bonus[[#This Row],[DOH]],TODAY())*12,0)</f>
        <v>65</v>
      </c>
      <c r="S1904" s="10">
        <f ca="1">ROUND(tSeniority_Bonus[[#This Row],[YearFrac]]*$S$2,0)</f>
        <v>4745</v>
      </c>
      <c r="T1904" s="10">
        <f ca="1">IF(tSeniority_Bonus[[#This Row],[YearFrac]]*$S$2&lt;$S$3,$S$3,IF(tSeniority_Bonus[[#This Row],[YearFrac]]*$S$2&gt;$S$4,$S$4,tSeniority_Bonus[[#This Row],[YearFrac]]*$S$2))</f>
        <v>5000</v>
      </c>
      <c r="U1904" s="10">
        <f ca="1">IF(tSeniority_Bonus[[#This Row],[YearFrac]]*$S$2&lt;$S$3,$S$3,tSeniority_Bonus[[#This Row],[YearFrac]]*$S$2)</f>
        <v>5000</v>
      </c>
    </row>
    <row r="1905" spans="1:21">
      <c r="A1905" s="2">
        <v>3014652</v>
      </c>
      <c r="B1905" s="2">
        <v>1897</v>
      </c>
      <c r="C1905" s="2">
        <v>1897</v>
      </c>
      <c r="D1905" s="2" t="s">
        <v>2143</v>
      </c>
      <c r="E1905" s="3">
        <v>43409</v>
      </c>
      <c r="F1905" s="2" t="s">
        <v>28</v>
      </c>
      <c r="G1905" s="2" t="s">
        <v>15</v>
      </c>
      <c r="H1905" s="3">
        <v>46973</v>
      </c>
      <c r="K1905" s="2" t="s">
        <v>63</v>
      </c>
      <c r="L1905" s="2" t="s">
        <v>17</v>
      </c>
      <c r="N1905" t="s">
        <v>3440</v>
      </c>
      <c r="O1905" s="3">
        <v>45306</v>
      </c>
      <c r="P1905" s="2">
        <f t="shared" ca="1" si="58"/>
        <v>6</v>
      </c>
      <c r="Q1905" s="2">
        <f t="shared" ca="1" si="59"/>
        <v>64</v>
      </c>
      <c r="R1905" s="9">
        <f ca="1">ROUNDUP(YEARFRAC(tSeniority_Bonus[[#This Row],[DOH]],TODAY())*12,0)</f>
        <v>65</v>
      </c>
      <c r="S1905" s="10">
        <f ca="1">ROUND(tSeniority_Bonus[[#This Row],[YearFrac]]*$S$2,0)</f>
        <v>4745</v>
      </c>
      <c r="T1905" s="10">
        <f ca="1">IF(tSeniority_Bonus[[#This Row],[YearFrac]]*$S$2&lt;$S$3,$S$3,IF(tSeniority_Bonus[[#This Row],[YearFrac]]*$S$2&gt;$S$4,$S$4,tSeniority_Bonus[[#This Row],[YearFrac]]*$S$2))</f>
        <v>5000</v>
      </c>
      <c r="U1905" s="10">
        <f ca="1">IF(tSeniority_Bonus[[#This Row],[YearFrac]]*$S$2&lt;$S$3,$S$3,tSeniority_Bonus[[#This Row],[YearFrac]]*$S$2)</f>
        <v>5000</v>
      </c>
    </row>
    <row r="1906" spans="1:21">
      <c r="A1906" s="2">
        <v>3014555</v>
      </c>
      <c r="B1906" s="2">
        <v>1898</v>
      </c>
      <c r="C1906" s="2">
        <v>1898</v>
      </c>
      <c r="D1906" s="2" t="s">
        <v>2144</v>
      </c>
      <c r="E1906" s="3">
        <v>43409</v>
      </c>
      <c r="F1906" s="2" t="s">
        <v>246</v>
      </c>
      <c r="G1906" s="2" t="s">
        <v>15</v>
      </c>
      <c r="H1906" s="3">
        <v>44597</v>
      </c>
      <c r="K1906" s="2" t="s">
        <v>80</v>
      </c>
      <c r="L1906" s="2" t="s">
        <v>750</v>
      </c>
      <c r="N1906" t="s">
        <v>3440</v>
      </c>
      <c r="O1906" s="3">
        <v>45306</v>
      </c>
      <c r="P1906" s="2">
        <f t="shared" ca="1" si="58"/>
        <v>6</v>
      </c>
      <c r="Q1906" s="2">
        <f t="shared" ca="1" si="59"/>
        <v>64</v>
      </c>
      <c r="R1906" s="9">
        <f ca="1">ROUNDUP(YEARFRAC(tSeniority_Bonus[[#This Row],[DOH]],TODAY())*12,0)</f>
        <v>65</v>
      </c>
      <c r="S1906" s="10">
        <f ca="1">ROUND(tSeniority_Bonus[[#This Row],[YearFrac]]*$S$2,0)</f>
        <v>4745</v>
      </c>
      <c r="T1906" s="10">
        <f ca="1">IF(tSeniority_Bonus[[#This Row],[YearFrac]]*$S$2&lt;$S$3,$S$3,IF(tSeniority_Bonus[[#This Row],[YearFrac]]*$S$2&gt;$S$4,$S$4,tSeniority_Bonus[[#This Row],[YearFrac]]*$S$2))</f>
        <v>5000</v>
      </c>
      <c r="U1906" s="10">
        <f ca="1">IF(tSeniority_Bonus[[#This Row],[YearFrac]]*$S$2&lt;$S$3,$S$3,tSeniority_Bonus[[#This Row],[YearFrac]]*$S$2)</f>
        <v>5000</v>
      </c>
    </row>
    <row r="1907" spans="1:21">
      <c r="A1907" s="2">
        <v>3004348</v>
      </c>
      <c r="B1907" s="2">
        <v>1899</v>
      </c>
      <c r="C1907" s="2">
        <v>1899</v>
      </c>
      <c r="D1907" s="2" t="s">
        <v>2145</v>
      </c>
      <c r="E1907" s="3">
        <v>43409</v>
      </c>
      <c r="F1907" s="2" t="s">
        <v>14</v>
      </c>
      <c r="G1907" s="2" t="s">
        <v>15</v>
      </c>
      <c r="H1907" s="3">
        <v>47004</v>
      </c>
      <c r="K1907" s="2" t="s">
        <v>135</v>
      </c>
      <c r="L1907" s="2" t="s">
        <v>166</v>
      </c>
      <c r="N1907" t="s">
        <v>3440</v>
      </c>
      <c r="O1907" s="3">
        <v>45306</v>
      </c>
      <c r="P1907" s="2">
        <f t="shared" ca="1" si="58"/>
        <v>6</v>
      </c>
      <c r="Q1907" s="2">
        <f t="shared" ca="1" si="59"/>
        <v>64</v>
      </c>
      <c r="R1907" s="9">
        <f ca="1">ROUNDUP(YEARFRAC(tSeniority_Bonus[[#This Row],[DOH]],TODAY())*12,0)</f>
        <v>65</v>
      </c>
      <c r="S1907" s="10">
        <f ca="1">ROUND(tSeniority_Bonus[[#This Row],[YearFrac]]*$S$2,0)</f>
        <v>4745</v>
      </c>
      <c r="T1907" s="10">
        <f ca="1">IF(tSeniority_Bonus[[#This Row],[YearFrac]]*$S$2&lt;$S$3,$S$3,IF(tSeniority_Bonus[[#This Row],[YearFrac]]*$S$2&gt;$S$4,$S$4,tSeniority_Bonus[[#This Row],[YearFrac]]*$S$2))</f>
        <v>5000</v>
      </c>
      <c r="U1907" s="10">
        <f ca="1">IF(tSeniority_Bonus[[#This Row],[YearFrac]]*$S$2&lt;$S$3,$S$3,tSeniority_Bonus[[#This Row],[YearFrac]]*$S$2)</f>
        <v>5000</v>
      </c>
    </row>
    <row r="1908" spans="1:21">
      <c r="A1908" s="2">
        <v>3014062</v>
      </c>
      <c r="B1908" s="2">
        <v>1900</v>
      </c>
      <c r="C1908" s="2">
        <v>1900</v>
      </c>
      <c r="D1908" s="2" t="s">
        <v>2146</v>
      </c>
      <c r="E1908" s="3">
        <v>43409</v>
      </c>
      <c r="F1908" s="2" t="s">
        <v>28</v>
      </c>
      <c r="G1908" s="2" t="s">
        <v>15</v>
      </c>
      <c r="H1908" s="3">
        <v>46973</v>
      </c>
      <c r="K1908" s="2" t="s">
        <v>52</v>
      </c>
      <c r="L1908" s="2" t="s">
        <v>33</v>
      </c>
      <c r="N1908" t="s">
        <v>3440</v>
      </c>
      <c r="O1908" s="3">
        <v>45306</v>
      </c>
      <c r="P1908" s="2">
        <f t="shared" ca="1" si="58"/>
        <v>6</v>
      </c>
      <c r="Q1908" s="2">
        <f t="shared" ca="1" si="59"/>
        <v>64</v>
      </c>
      <c r="R1908" s="9">
        <f ca="1">ROUNDUP(YEARFRAC(tSeniority_Bonus[[#This Row],[DOH]],TODAY())*12,0)</f>
        <v>65</v>
      </c>
      <c r="S1908" s="10">
        <f ca="1">ROUND(tSeniority_Bonus[[#This Row],[YearFrac]]*$S$2,0)</f>
        <v>4745</v>
      </c>
      <c r="T1908" s="10">
        <f ca="1">IF(tSeniority_Bonus[[#This Row],[YearFrac]]*$S$2&lt;$S$3,$S$3,IF(tSeniority_Bonus[[#This Row],[YearFrac]]*$S$2&gt;$S$4,$S$4,tSeniority_Bonus[[#This Row],[YearFrac]]*$S$2))</f>
        <v>5000</v>
      </c>
      <c r="U1908" s="10">
        <f ca="1">IF(tSeniority_Bonus[[#This Row],[YearFrac]]*$S$2&lt;$S$3,$S$3,tSeniority_Bonus[[#This Row],[YearFrac]]*$S$2)</f>
        <v>5000</v>
      </c>
    </row>
    <row r="1909" spans="1:21">
      <c r="A1909" s="2">
        <v>3010109</v>
      </c>
      <c r="B1909" s="2">
        <v>1901</v>
      </c>
      <c r="C1909" s="2">
        <v>1901</v>
      </c>
      <c r="D1909" s="2" t="s">
        <v>2147</v>
      </c>
      <c r="E1909" s="3">
        <v>43409</v>
      </c>
      <c r="F1909" s="2" t="s">
        <v>28</v>
      </c>
      <c r="G1909" s="2" t="s">
        <v>15</v>
      </c>
      <c r="H1909" s="3">
        <v>46182</v>
      </c>
      <c r="K1909" s="2" t="s">
        <v>38</v>
      </c>
      <c r="L1909" s="2" t="s">
        <v>58</v>
      </c>
      <c r="N1909" t="s">
        <v>3440</v>
      </c>
      <c r="O1909" s="3">
        <v>45306</v>
      </c>
      <c r="P1909" s="2">
        <f t="shared" ca="1" si="58"/>
        <v>6</v>
      </c>
      <c r="Q1909" s="2">
        <f t="shared" ca="1" si="59"/>
        <v>64</v>
      </c>
      <c r="R1909" s="9">
        <f ca="1">ROUNDUP(YEARFRAC(tSeniority_Bonus[[#This Row],[DOH]],TODAY())*12,0)</f>
        <v>65</v>
      </c>
      <c r="S1909" s="10">
        <f ca="1">ROUND(tSeniority_Bonus[[#This Row],[YearFrac]]*$S$2,0)</f>
        <v>4745</v>
      </c>
      <c r="T1909" s="10">
        <f ca="1">IF(tSeniority_Bonus[[#This Row],[YearFrac]]*$S$2&lt;$S$3,$S$3,IF(tSeniority_Bonus[[#This Row],[YearFrac]]*$S$2&gt;$S$4,$S$4,tSeniority_Bonus[[#This Row],[YearFrac]]*$S$2))</f>
        <v>5000</v>
      </c>
      <c r="U1909" s="10">
        <f ca="1">IF(tSeniority_Bonus[[#This Row],[YearFrac]]*$S$2&lt;$S$3,$S$3,tSeniority_Bonus[[#This Row],[YearFrac]]*$S$2)</f>
        <v>5000</v>
      </c>
    </row>
    <row r="1910" spans="1:21">
      <c r="A1910" s="2">
        <v>3014546</v>
      </c>
      <c r="B1910" s="2">
        <v>1902</v>
      </c>
      <c r="C1910" s="2">
        <v>1902</v>
      </c>
      <c r="D1910" s="2" t="s">
        <v>2148</v>
      </c>
      <c r="E1910" s="3">
        <v>43409</v>
      </c>
      <c r="F1910" s="2" t="s">
        <v>246</v>
      </c>
      <c r="G1910" s="2" t="s">
        <v>15</v>
      </c>
      <c r="H1910" s="3">
        <v>47097</v>
      </c>
      <c r="K1910" s="2" t="s">
        <v>135</v>
      </c>
      <c r="L1910" s="2" t="s">
        <v>185</v>
      </c>
      <c r="N1910" t="s">
        <v>3440</v>
      </c>
      <c r="O1910" s="3">
        <v>45306</v>
      </c>
      <c r="P1910" s="2">
        <f t="shared" ca="1" si="58"/>
        <v>6</v>
      </c>
      <c r="Q1910" s="2">
        <f t="shared" ca="1" si="59"/>
        <v>64</v>
      </c>
      <c r="R1910" s="9">
        <f ca="1">ROUNDUP(YEARFRAC(tSeniority_Bonus[[#This Row],[DOH]],TODAY())*12,0)</f>
        <v>65</v>
      </c>
      <c r="S1910" s="10">
        <f ca="1">ROUND(tSeniority_Bonus[[#This Row],[YearFrac]]*$S$2,0)</f>
        <v>4745</v>
      </c>
      <c r="T1910" s="10">
        <f ca="1">IF(tSeniority_Bonus[[#This Row],[YearFrac]]*$S$2&lt;$S$3,$S$3,IF(tSeniority_Bonus[[#This Row],[YearFrac]]*$S$2&gt;$S$4,$S$4,tSeniority_Bonus[[#This Row],[YearFrac]]*$S$2))</f>
        <v>5000</v>
      </c>
      <c r="U1910" s="10">
        <f ca="1">IF(tSeniority_Bonus[[#This Row],[YearFrac]]*$S$2&lt;$S$3,$S$3,tSeniority_Bonus[[#This Row],[YearFrac]]*$S$2)</f>
        <v>5000</v>
      </c>
    </row>
    <row r="1911" spans="1:21">
      <c r="A1911" s="2">
        <v>3014480</v>
      </c>
      <c r="B1911" s="2">
        <v>1903</v>
      </c>
      <c r="C1911" s="2">
        <v>1903</v>
      </c>
      <c r="D1911" s="2" t="s">
        <v>2149</v>
      </c>
      <c r="E1911" s="3">
        <v>43409</v>
      </c>
      <c r="F1911" s="2" t="s">
        <v>14</v>
      </c>
      <c r="G1911" s="2" t="s">
        <v>15</v>
      </c>
      <c r="H1911" s="3">
        <v>46281</v>
      </c>
      <c r="K1911" s="2" t="s">
        <v>63</v>
      </c>
      <c r="L1911" s="2" t="s">
        <v>669</v>
      </c>
      <c r="N1911" t="s">
        <v>3440</v>
      </c>
      <c r="O1911" s="3">
        <v>45306</v>
      </c>
      <c r="P1911" s="2">
        <f t="shared" ca="1" si="58"/>
        <v>6</v>
      </c>
      <c r="Q1911" s="2">
        <f t="shared" ca="1" si="59"/>
        <v>64</v>
      </c>
      <c r="R1911" s="9">
        <f ca="1">ROUNDUP(YEARFRAC(tSeniority_Bonus[[#This Row],[DOH]],TODAY())*12,0)</f>
        <v>65</v>
      </c>
      <c r="S1911" s="10">
        <f ca="1">ROUND(tSeniority_Bonus[[#This Row],[YearFrac]]*$S$2,0)</f>
        <v>4745</v>
      </c>
      <c r="T1911" s="10">
        <f ca="1">IF(tSeniority_Bonus[[#This Row],[YearFrac]]*$S$2&lt;$S$3,$S$3,IF(tSeniority_Bonus[[#This Row],[YearFrac]]*$S$2&gt;$S$4,$S$4,tSeniority_Bonus[[#This Row],[YearFrac]]*$S$2))</f>
        <v>5000</v>
      </c>
      <c r="U1911" s="10">
        <f ca="1">IF(tSeniority_Bonus[[#This Row],[YearFrac]]*$S$2&lt;$S$3,$S$3,tSeniority_Bonus[[#This Row],[YearFrac]]*$S$2)</f>
        <v>5000</v>
      </c>
    </row>
    <row r="1912" spans="1:21">
      <c r="A1912" s="2">
        <v>3014529</v>
      </c>
      <c r="B1912" s="2">
        <v>1904</v>
      </c>
      <c r="C1912" s="2">
        <v>1904</v>
      </c>
      <c r="D1912" s="2" t="s">
        <v>2150</v>
      </c>
      <c r="E1912" s="3">
        <v>43409</v>
      </c>
      <c r="F1912" s="2" t="s">
        <v>246</v>
      </c>
      <c r="G1912" s="2" t="s">
        <v>15</v>
      </c>
      <c r="H1912" s="3">
        <v>44597</v>
      </c>
      <c r="K1912" s="2" t="s">
        <v>38</v>
      </c>
      <c r="L1912" s="2" t="s">
        <v>1021</v>
      </c>
      <c r="N1912" t="s">
        <v>3440</v>
      </c>
      <c r="O1912" s="3">
        <v>45306</v>
      </c>
      <c r="P1912" s="2">
        <f t="shared" ca="1" si="58"/>
        <v>6</v>
      </c>
      <c r="Q1912" s="2">
        <f t="shared" ca="1" si="59"/>
        <v>64</v>
      </c>
      <c r="R1912" s="9">
        <f ca="1">ROUNDUP(YEARFRAC(tSeniority_Bonus[[#This Row],[DOH]],TODAY())*12,0)</f>
        <v>65</v>
      </c>
      <c r="S1912" s="10">
        <f ca="1">ROUND(tSeniority_Bonus[[#This Row],[YearFrac]]*$S$2,0)</f>
        <v>4745</v>
      </c>
      <c r="T1912" s="10">
        <f ca="1">IF(tSeniority_Bonus[[#This Row],[YearFrac]]*$S$2&lt;$S$3,$S$3,IF(tSeniority_Bonus[[#This Row],[YearFrac]]*$S$2&gt;$S$4,$S$4,tSeniority_Bonus[[#This Row],[YearFrac]]*$S$2))</f>
        <v>5000</v>
      </c>
      <c r="U1912" s="10">
        <f ca="1">IF(tSeniority_Bonus[[#This Row],[YearFrac]]*$S$2&lt;$S$3,$S$3,tSeniority_Bonus[[#This Row],[YearFrac]]*$S$2)</f>
        <v>5000</v>
      </c>
    </row>
    <row r="1913" spans="1:21">
      <c r="A1913" s="2">
        <v>3014552</v>
      </c>
      <c r="B1913" s="2">
        <v>1905</v>
      </c>
      <c r="C1913" s="2">
        <v>1905</v>
      </c>
      <c r="D1913" s="2" t="s">
        <v>2151</v>
      </c>
      <c r="E1913" s="3">
        <v>43409</v>
      </c>
      <c r="F1913" s="2" t="s">
        <v>246</v>
      </c>
      <c r="G1913" s="2" t="s">
        <v>15</v>
      </c>
      <c r="H1913" s="3">
        <v>47097</v>
      </c>
      <c r="K1913" s="2" t="s">
        <v>69</v>
      </c>
      <c r="L1913" s="2" t="s">
        <v>174</v>
      </c>
      <c r="N1913" t="s">
        <v>3440</v>
      </c>
      <c r="O1913" s="3">
        <v>45306</v>
      </c>
      <c r="P1913" s="2">
        <f t="shared" ca="1" si="58"/>
        <v>6</v>
      </c>
      <c r="Q1913" s="2">
        <f t="shared" ca="1" si="59"/>
        <v>64</v>
      </c>
      <c r="R1913" s="9">
        <f ca="1">ROUNDUP(YEARFRAC(tSeniority_Bonus[[#This Row],[DOH]],TODAY())*12,0)</f>
        <v>65</v>
      </c>
      <c r="S1913" s="10">
        <f ca="1">ROUND(tSeniority_Bonus[[#This Row],[YearFrac]]*$S$2,0)</f>
        <v>4745</v>
      </c>
      <c r="T1913" s="10">
        <f ca="1">IF(tSeniority_Bonus[[#This Row],[YearFrac]]*$S$2&lt;$S$3,$S$3,IF(tSeniority_Bonus[[#This Row],[YearFrac]]*$S$2&gt;$S$4,$S$4,tSeniority_Bonus[[#This Row],[YearFrac]]*$S$2))</f>
        <v>5000</v>
      </c>
      <c r="U1913" s="10">
        <f ca="1">IF(tSeniority_Bonus[[#This Row],[YearFrac]]*$S$2&lt;$S$3,$S$3,tSeniority_Bonus[[#This Row],[YearFrac]]*$S$2)</f>
        <v>5000</v>
      </c>
    </row>
    <row r="1914" spans="1:21">
      <c r="A1914" s="2">
        <v>3027972</v>
      </c>
      <c r="B1914" s="2">
        <v>1906</v>
      </c>
      <c r="C1914" s="2">
        <v>1906</v>
      </c>
      <c r="D1914" s="2" t="s">
        <v>2152</v>
      </c>
      <c r="E1914" s="3">
        <v>43444</v>
      </c>
      <c r="F1914" s="2" t="s">
        <v>246</v>
      </c>
      <c r="G1914" s="2" t="s">
        <v>15</v>
      </c>
      <c r="H1914" s="3">
        <v>44630</v>
      </c>
      <c r="K1914" s="2" t="s">
        <v>65</v>
      </c>
      <c r="L1914" s="2" t="s">
        <v>1167</v>
      </c>
      <c r="N1914" t="s">
        <v>3440</v>
      </c>
      <c r="O1914" s="3">
        <v>45306</v>
      </c>
      <c r="P1914" s="2">
        <f t="shared" ca="1" si="58"/>
        <v>6</v>
      </c>
      <c r="Q1914" s="2">
        <f t="shared" ca="1" si="59"/>
        <v>63</v>
      </c>
      <c r="R1914" s="9">
        <f ca="1">ROUNDUP(YEARFRAC(tSeniority_Bonus[[#This Row],[DOH]],TODAY())*12,0)</f>
        <v>64</v>
      </c>
      <c r="S1914" s="10">
        <f ca="1">ROUND(tSeniority_Bonus[[#This Row],[YearFrac]]*$S$2,0)</f>
        <v>4672</v>
      </c>
      <c r="T1914" s="10">
        <f ca="1">IF(tSeniority_Bonus[[#This Row],[YearFrac]]*$S$2&lt;$S$3,$S$3,IF(tSeniority_Bonus[[#This Row],[YearFrac]]*$S$2&gt;$S$4,$S$4,tSeniority_Bonus[[#This Row],[YearFrac]]*$S$2))</f>
        <v>5000</v>
      </c>
      <c r="U1914" s="10">
        <f ca="1">IF(tSeniority_Bonus[[#This Row],[YearFrac]]*$S$2&lt;$S$3,$S$3,tSeniority_Bonus[[#This Row],[YearFrac]]*$S$2)</f>
        <v>5000</v>
      </c>
    </row>
    <row r="1915" spans="1:21">
      <c r="A1915" s="2">
        <v>3027942</v>
      </c>
      <c r="B1915" s="2">
        <v>1907</v>
      </c>
      <c r="C1915" s="2">
        <v>1907</v>
      </c>
      <c r="D1915" s="2" t="s">
        <v>2153</v>
      </c>
      <c r="E1915" s="3">
        <v>43444</v>
      </c>
      <c r="F1915" s="2" t="s">
        <v>28</v>
      </c>
      <c r="G1915" s="2" t="s">
        <v>15</v>
      </c>
      <c r="H1915" s="3">
        <v>47097</v>
      </c>
      <c r="K1915" s="2" t="s">
        <v>52</v>
      </c>
      <c r="L1915" s="2" t="s">
        <v>83</v>
      </c>
      <c r="N1915" t="s">
        <v>3440</v>
      </c>
      <c r="O1915" s="3">
        <v>45306</v>
      </c>
      <c r="P1915" s="2">
        <f t="shared" ca="1" si="58"/>
        <v>6</v>
      </c>
      <c r="Q1915" s="2">
        <f t="shared" ca="1" si="59"/>
        <v>63</v>
      </c>
      <c r="R1915" s="9">
        <f ca="1">ROUNDUP(YEARFRAC(tSeniority_Bonus[[#This Row],[DOH]],TODAY())*12,0)</f>
        <v>64</v>
      </c>
      <c r="S1915" s="10">
        <f ca="1">ROUND(tSeniority_Bonus[[#This Row],[YearFrac]]*$S$2,0)</f>
        <v>4672</v>
      </c>
      <c r="T1915" s="10">
        <f ca="1">IF(tSeniority_Bonus[[#This Row],[YearFrac]]*$S$2&lt;$S$3,$S$3,IF(tSeniority_Bonus[[#This Row],[YearFrac]]*$S$2&gt;$S$4,$S$4,tSeniority_Bonus[[#This Row],[YearFrac]]*$S$2))</f>
        <v>5000</v>
      </c>
      <c r="U1915" s="10">
        <f ca="1">IF(tSeniority_Bonus[[#This Row],[YearFrac]]*$S$2&lt;$S$3,$S$3,tSeniority_Bonus[[#This Row],[YearFrac]]*$S$2)</f>
        <v>5000</v>
      </c>
    </row>
    <row r="1916" spans="1:21">
      <c r="A1916" s="2">
        <v>3027930</v>
      </c>
      <c r="B1916" s="2">
        <v>1908</v>
      </c>
      <c r="C1916" s="2">
        <v>1908</v>
      </c>
      <c r="D1916" s="2" t="s">
        <v>2154</v>
      </c>
      <c r="E1916" s="3">
        <v>43444</v>
      </c>
      <c r="F1916" s="2" t="s">
        <v>28</v>
      </c>
      <c r="G1916" s="2" t="s">
        <v>15</v>
      </c>
      <c r="H1916" s="3">
        <v>47278</v>
      </c>
      <c r="K1916" s="2" t="s">
        <v>38</v>
      </c>
      <c r="L1916" s="2" t="s">
        <v>378</v>
      </c>
      <c r="N1916" t="s">
        <v>3440</v>
      </c>
      <c r="O1916" s="3">
        <v>45306</v>
      </c>
      <c r="P1916" s="2">
        <f t="shared" ca="1" si="58"/>
        <v>6</v>
      </c>
      <c r="Q1916" s="2">
        <f t="shared" ca="1" si="59"/>
        <v>63</v>
      </c>
      <c r="R1916" s="9">
        <f ca="1">ROUNDUP(YEARFRAC(tSeniority_Bonus[[#This Row],[DOH]],TODAY())*12,0)</f>
        <v>64</v>
      </c>
      <c r="S1916" s="10">
        <f ca="1">ROUND(tSeniority_Bonus[[#This Row],[YearFrac]]*$S$2,0)</f>
        <v>4672</v>
      </c>
      <c r="T1916" s="10">
        <f ca="1">IF(tSeniority_Bonus[[#This Row],[YearFrac]]*$S$2&lt;$S$3,$S$3,IF(tSeniority_Bonus[[#This Row],[YearFrac]]*$S$2&gt;$S$4,$S$4,tSeniority_Bonus[[#This Row],[YearFrac]]*$S$2))</f>
        <v>5000</v>
      </c>
      <c r="U1916" s="10">
        <f ca="1">IF(tSeniority_Bonus[[#This Row],[YearFrac]]*$S$2&lt;$S$3,$S$3,tSeniority_Bonus[[#This Row],[YearFrac]]*$S$2)</f>
        <v>5000</v>
      </c>
    </row>
    <row r="1917" spans="1:21">
      <c r="A1917" s="2">
        <v>3025229</v>
      </c>
      <c r="B1917" s="2">
        <v>1909</v>
      </c>
      <c r="C1917" s="2">
        <v>1909</v>
      </c>
      <c r="D1917" s="2" t="s">
        <v>2155</v>
      </c>
      <c r="E1917" s="3">
        <v>43444</v>
      </c>
      <c r="F1917" s="2" t="s">
        <v>19</v>
      </c>
      <c r="G1917" s="2" t="s">
        <v>638</v>
      </c>
      <c r="H1917" s="3">
        <v>45910</v>
      </c>
      <c r="K1917" s="2" t="s">
        <v>63</v>
      </c>
      <c r="L1917" s="2" t="s">
        <v>750</v>
      </c>
      <c r="N1917" t="s">
        <v>3440</v>
      </c>
      <c r="O1917" s="3">
        <v>45306</v>
      </c>
      <c r="P1917" s="2">
        <f t="shared" ca="1" si="58"/>
        <v>6</v>
      </c>
      <c r="Q1917" s="2">
        <f t="shared" ca="1" si="59"/>
        <v>63</v>
      </c>
      <c r="R1917" s="9">
        <f ca="1">ROUNDUP(YEARFRAC(tSeniority_Bonus[[#This Row],[DOH]],TODAY())*12,0)</f>
        <v>64</v>
      </c>
      <c r="S1917" s="10">
        <f ca="1">ROUND(tSeniority_Bonus[[#This Row],[YearFrac]]*$S$2,0)</f>
        <v>4672</v>
      </c>
      <c r="T1917" s="10">
        <f ca="1">IF(tSeniority_Bonus[[#This Row],[YearFrac]]*$S$2&lt;$S$3,$S$3,IF(tSeniority_Bonus[[#This Row],[YearFrac]]*$S$2&gt;$S$4,$S$4,tSeniority_Bonus[[#This Row],[YearFrac]]*$S$2))</f>
        <v>5000</v>
      </c>
      <c r="U1917" s="10">
        <f ca="1">IF(tSeniority_Bonus[[#This Row],[YearFrac]]*$S$2&lt;$S$3,$S$3,tSeniority_Bonus[[#This Row],[YearFrac]]*$S$2)</f>
        <v>5000</v>
      </c>
    </row>
    <row r="1918" spans="1:21">
      <c r="A1918" s="2">
        <v>3027670</v>
      </c>
      <c r="B1918" s="2">
        <v>1910</v>
      </c>
      <c r="C1918" s="2">
        <v>1910</v>
      </c>
      <c r="D1918" s="2" t="s">
        <v>2156</v>
      </c>
      <c r="E1918" s="3">
        <v>43444</v>
      </c>
      <c r="F1918" s="2" t="s">
        <v>14</v>
      </c>
      <c r="G1918" s="2" t="s">
        <v>15</v>
      </c>
      <c r="H1918" s="3">
        <v>47097</v>
      </c>
      <c r="K1918" s="2" t="s">
        <v>126</v>
      </c>
      <c r="L1918" s="2" t="s">
        <v>164</v>
      </c>
      <c r="N1918" t="s">
        <v>3440</v>
      </c>
      <c r="O1918" s="3">
        <v>45306</v>
      </c>
      <c r="P1918" s="2">
        <f t="shared" ca="1" si="58"/>
        <v>6</v>
      </c>
      <c r="Q1918" s="2">
        <f t="shared" ca="1" si="59"/>
        <v>63</v>
      </c>
      <c r="R1918" s="9">
        <f ca="1">ROUNDUP(YEARFRAC(tSeniority_Bonus[[#This Row],[DOH]],TODAY())*12,0)</f>
        <v>64</v>
      </c>
      <c r="S1918" s="10">
        <f ca="1">ROUND(tSeniority_Bonus[[#This Row],[YearFrac]]*$S$2,0)</f>
        <v>4672</v>
      </c>
      <c r="T1918" s="10">
        <f ca="1">IF(tSeniority_Bonus[[#This Row],[YearFrac]]*$S$2&lt;$S$3,$S$3,IF(tSeniority_Bonus[[#This Row],[YearFrac]]*$S$2&gt;$S$4,$S$4,tSeniority_Bonus[[#This Row],[YearFrac]]*$S$2))</f>
        <v>5000</v>
      </c>
      <c r="U1918" s="10">
        <f ca="1">IF(tSeniority_Bonus[[#This Row],[YearFrac]]*$S$2&lt;$S$3,$S$3,tSeniority_Bonus[[#This Row],[YearFrac]]*$S$2)</f>
        <v>5000</v>
      </c>
    </row>
    <row r="1919" spans="1:21">
      <c r="A1919" s="2">
        <v>3036676</v>
      </c>
      <c r="B1919" s="2">
        <v>1911</v>
      </c>
      <c r="C1919" s="2">
        <v>1911</v>
      </c>
      <c r="D1919" s="2" t="s">
        <v>2157</v>
      </c>
      <c r="E1919" s="3">
        <v>43479</v>
      </c>
      <c r="F1919" s="2" t="s">
        <v>28</v>
      </c>
      <c r="G1919" s="2" t="s">
        <v>15</v>
      </c>
      <c r="H1919" s="3">
        <v>44665</v>
      </c>
      <c r="K1919" s="2" t="s">
        <v>135</v>
      </c>
      <c r="L1919" s="2" t="s">
        <v>58</v>
      </c>
      <c r="N1919" t="s">
        <v>3440</v>
      </c>
      <c r="O1919" s="3">
        <v>45306</v>
      </c>
      <c r="P1919" s="2">
        <f t="shared" ca="1" si="58"/>
        <v>6</v>
      </c>
      <c r="Q1919" s="2">
        <f t="shared" ca="1" si="59"/>
        <v>62</v>
      </c>
      <c r="R1919" s="9">
        <f ca="1">ROUNDUP(YEARFRAC(tSeniority_Bonus[[#This Row],[DOH]],TODAY())*12,0)</f>
        <v>63</v>
      </c>
      <c r="S1919" s="10">
        <f ca="1">ROUND(tSeniority_Bonus[[#This Row],[YearFrac]]*$S$2,0)</f>
        <v>4599</v>
      </c>
      <c r="T1919" s="10">
        <f ca="1">IF(tSeniority_Bonus[[#This Row],[YearFrac]]*$S$2&lt;$S$3,$S$3,IF(tSeniority_Bonus[[#This Row],[YearFrac]]*$S$2&gt;$S$4,$S$4,tSeniority_Bonus[[#This Row],[YearFrac]]*$S$2))</f>
        <v>5000</v>
      </c>
      <c r="U1919" s="10">
        <f ca="1">IF(tSeniority_Bonus[[#This Row],[YearFrac]]*$S$2&lt;$S$3,$S$3,tSeniority_Bonus[[#This Row],[YearFrac]]*$S$2)</f>
        <v>5000</v>
      </c>
    </row>
    <row r="1920" spans="1:21">
      <c r="A1920" s="2">
        <v>3033165</v>
      </c>
      <c r="B1920" s="2">
        <v>1912</v>
      </c>
      <c r="C1920" s="2">
        <v>1912</v>
      </c>
      <c r="D1920" s="2" t="s">
        <v>2158</v>
      </c>
      <c r="E1920" s="3">
        <v>43479</v>
      </c>
      <c r="F1920" s="2" t="s">
        <v>19</v>
      </c>
      <c r="G1920" s="2" t="s">
        <v>638</v>
      </c>
      <c r="H1920" s="3">
        <v>45910</v>
      </c>
      <c r="K1920" s="2" t="s">
        <v>126</v>
      </c>
      <c r="L1920" s="2" t="s">
        <v>364</v>
      </c>
      <c r="N1920" t="s">
        <v>3440</v>
      </c>
      <c r="O1920" s="3">
        <v>45306</v>
      </c>
      <c r="P1920" s="2">
        <f t="shared" ca="1" si="58"/>
        <v>6</v>
      </c>
      <c r="Q1920" s="2">
        <f t="shared" ca="1" si="59"/>
        <v>62</v>
      </c>
      <c r="R1920" s="9">
        <f ca="1">ROUNDUP(YEARFRAC(tSeniority_Bonus[[#This Row],[DOH]],TODAY())*12,0)</f>
        <v>63</v>
      </c>
      <c r="S1920" s="10">
        <f ca="1">ROUND(tSeniority_Bonus[[#This Row],[YearFrac]]*$S$2,0)</f>
        <v>4599</v>
      </c>
      <c r="T1920" s="10">
        <f ca="1">IF(tSeniority_Bonus[[#This Row],[YearFrac]]*$S$2&lt;$S$3,$S$3,IF(tSeniority_Bonus[[#This Row],[YearFrac]]*$S$2&gt;$S$4,$S$4,tSeniority_Bonus[[#This Row],[YearFrac]]*$S$2))</f>
        <v>5000</v>
      </c>
      <c r="U1920" s="10">
        <f ca="1">IF(tSeniority_Bonus[[#This Row],[YearFrac]]*$S$2&lt;$S$3,$S$3,tSeniority_Bonus[[#This Row],[YearFrac]]*$S$2)</f>
        <v>5000</v>
      </c>
    </row>
    <row r="1921" spans="1:21">
      <c r="A1921" s="2">
        <v>3034412</v>
      </c>
      <c r="B1921" s="2">
        <v>1913</v>
      </c>
      <c r="C1921" s="2">
        <v>1913</v>
      </c>
      <c r="D1921" s="2" t="s">
        <v>2159</v>
      </c>
      <c r="E1921" s="3">
        <v>43479</v>
      </c>
      <c r="F1921" s="2" t="s">
        <v>246</v>
      </c>
      <c r="G1921" s="2" t="s">
        <v>15</v>
      </c>
      <c r="H1921" s="3">
        <v>47215</v>
      </c>
      <c r="K1921" s="2" t="s">
        <v>38</v>
      </c>
      <c r="L1921" s="2" t="s">
        <v>233</v>
      </c>
      <c r="N1921" t="s">
        <v>3440</v>
      </c>
      <c r="O1921" s="3">
        <v>45306</v>
      </c>
      <c r="P1921" s="2">
        <f t="shared" ca="1" si="58"/>
        <v>6</v>
      </c>
      <c r="Q1921" s="2">
        <f t="shared" ca="1" si="59"/>
        <v>62</v>
      </c>
      <c r="R1921" s="9">
        <f ca="1">ROUNDUP(YEARFRAC(tSeniority_Bonus[[#This Row],[DOH]],TODAY())*12,0)</f>
        <v>63</v>
      </c>
      <c r="S1921" s="10">
        <f ca="1">ROUND(tSeniority_Bonus[[#This Row],[YearFrac]]*$S$2,0)</f>
        <v>4599</v>
      </c>
      <c r="T1921" s="10">
        <f ca="1">IF(tSeniority_Bonus[[#This Row],[YearFrac]]*$S$2&lt;$S$3,$S$3,IF(tSeniority_Bonus[[#This Row],[YearFrac]]*$S$2&gt;$S$4,$S$4,tSeniority_Bonus[[#This Row],[YearFrac]]*$S$2))</f>
        <v>5000</v>
      </c>
      <c r="U1921" s="10">
        <f ca="1">IF(tSeniority_Bonus[[#This Row],[YearFrac]]*$S$2&lt;$S$3,$S$3,tSeniority_Bonus[[#This Row],[YearFrac]]*$S$2)</f>
        <v>5000</v>
      </c>
    </row>
    <row r="1922" spans="1:21">
      <c r="A1922" s="2">
        <v>3034865</v>
      </c>
      <c r="B1922" s="2">
        <v>1914</v>
      </c>
      <c r="C1922" s="2">
        <v>1914</v>
      </c>
      <c r="D1922" s="2" t="s">
        <v>2160</v>
      </c>
      <c r="E1922" s="3">
        <v>43479</v>
      </c>
      <c r="F1922" s="2" t="s">
        <v>246</v>
      </c>
      <c r="G1922" s="2" t="s">
        <v>15</v>
      </c>
      <c r="H1922" s="3">
        <v>47097</v>
      </c>
      <c r="K1922" s="2" t="s">
        <v>65</v>
      </c>
      <c r="L1922" s="2" t="s">
        <v>71</v>
      </c>
      <c r="N1922" t="s">
        <v>3440</v>
      </c>
      <c r="O1922" s="3">
        <v>45306</v>
      </c>
      <c r="P1922" s="2">
        <f t="shared" ca="1" si="58"/>
        <v>6</v>
      </c>
      <c r="Q1922" s="2">
        <f t="shared" ca="1" si="59"/>
        <v>62</v>
      </c>
      <c r="R1922" s="9">
        <f ca="1">ROUNDUP(YEARFRAC(tSeniority_Bonus[[#This Row],[DOH]],TODAY())*12,0)</f>
        <v>63</v>
      </c>
      <c r="S1922" s="10">
        <f ca="1">ROUND(tSeniority_Bonus[[#This Row],[YearFrac]]*$S$2,0)</f>
        <v>4599</v>
      </c>
      <c r="T1922" s="10">
        <f ca="1">IF(tSeniority_Bonus[[#This Row],[YearFrac]]*$S$2&lt;$S$3,$S$3,IF(tSeniority_Bonus[[#This Row],[YearFrac]]*$S$2&gt;$S$4,$S$4,tSeniority_Bonus[[#This Row],[YearFrac]]*$S$2))</f>
        <v>5000</v>
      </c>
      <c r="U1922" s="10">
        <f ca="1">IF(tSeniority_Bonus[[#This Row],[YearFrac]]*$S$2&lt;$S$3,$S$3,tSeniority_Bonus[[#This Row],[YearFrac]]*$S$2)</f>
        <v>5000</v>
      </c>
    </row>
    <row r="1923" spans="1:21">
      <c r="A1923" s="2">
        <v>3034444</v>
      </c>
      <c r="B1923" s="2">
        <v>1915</v>
      </c>
      <c r="C1923" s="2">
        <v>1915</v>
      </c>
      <c r="D1923" s="2" t="s">
        <v>2161</v>
      </c>
      <c r="E1923" s="3">
        <v>43479</v>
      </c>
      <c r="F1923" s="2" t="s">
        <v>28</v>
      </c>
      <c r="G1923" s="2" t="s">
        <v>15</v>
      </c>
      <c r="H1923" s="3">
        <v>44665</v>
      </c>
      <c r="K1923" s="2" t="s">
        <v>38</v>
      </c>
      <c r="L1923" s="2" t="s">
        <v>46</v>
      </c>
      <c r="N1923" t="s">
        <v>3440</v>
      </c>
      <c r="O1923" s="3">
        <v>45306</v>
      </c>
      <c r="P1923" s="2">
        <f t="shared" ca="1" si="58"/>
        <v>6</v>
      </c>
      <c r="Q1923" s="2">
        <f t="shared" ca="1" si="59"/>
        <v>62</v>
      </c>
      <c r="R1923" s="9">
        <f ca="1">ROUNDUP(YEARFRAC(tSeniority_Bonus[[#This Row],[DOH]],TODAY())*12,0)</f>
        <v>63</v>
      </c>
      <c r="S1923" s="10">
        <f ca="1">ROUND(tSeniority_Bonus[[#This Row],[YearFrac]]*$S$2,0)</f>
        <v>4599</v>
      </c>
      <c r="T1923" s="10">
        <f ca="1">IF(tSeniority_Bonus[[#This Row],[YearFrac]]*$S$2&lt;$S$3,$S$3,IF(tSeniority_Bonus[[#This Row],[YearFrac]]*$S$2&gt;$S$4,$S$4,tSeniority_Bonus[[#This Row],[YearFrac]]*$S$2))</f>
        <v>5000</v>
      </c>
      <c r="U1923" s="10">
        <f ca="1">IF(tSeniority_Bonus[[#This Row],[YearFrac]]*$S$2&lt;$S$3,$S$3,tSeniority_Bonus[[#This Row],[YearFrac]]*$S$2)</f>
        <v>5000</v>
      </c>
    </row>
    <row r="1924" spans="1:21">
      <c r="A1924" s="2">
        <v>3036683</v>
      </c>
      <c r="B1924" s="2">
        <v>1916</v>
      </c>
      <c r="C1924" s="2">
        <v>1916</v>
      </c>
      <c r="D1924" s="2" t="s">
        <v>2162</v>
      </c>
      <c r="E1924" s="3">
        <v>43479</v>
      </c>
      <c r="F1924" s="2" t="s">
        <v>19</v>
      </c>
      <c r="G1924" s="2" t="s">
        <v>638</v>
      </c>
      <c r="H1924" s="3">
        <v>45910</v>
      </c>
      <c r="K1924" s="2" t="s">
        <v>38</v>
      </c>
      <c r="L1924" s="2" t="s">
        <v>185</v>
      </c>
      <c r="N1924" t="s">
        <v>3440</v>
      </c>
      <c r="O1924" s="3">
        <v>45306</v>
      </c>
      <c r="P1924" s="2">
        <f t="shared" ca="1" si="58"/>
        <v>6</v>
      </c>
      <c r="Q1924" s="2">
        <f t="shared" ca="1" si="59"/>
        <v>62</v>
      </c>
      <c r="R1924" s="9">
        <f ca="1">ROUNDUP(YEARFRAC(tSeniority_Bonus[[#This Row],[DOH]],TODAY())*12,0)</f>
        <v>63</v>
      </c>
      <c r="S1924" s="10">
        <f ca="1">ROUND(tSeniority_Bonus[[#This Row],[YearFrac]]*$S$2,0)</f>
        <v>4599</v>
      </c>
      <c r="T1924" s="10">
        <f ca="1">IF(tSeniority_Bonus[[#This Row],[YearFrac]]*$S$2&lt;$S$3,$S$3,IF(tSeniority_Bonus[[#This Row],[YearFrac]]*$S$2&gt;$S$4,$S$4,tSeniority_Bonus[[#This Row],[YearFrac]]*$S$2))</f>
        <v>5000</v>
      </c>
      <c r="U1924" s="10">
        <f ca="1">IF(tSeniority_Bonus[[#This Row],[YearFrac]]*$S$2&lt;$S$3,$S$3,tSeniority_Bonus[[#This Row],[YearFrac]]*$S$2)</f>
        <v>5000</v>
      </c>
    </row>
    <row r="1925" spans="1:21">
      <c r="A1925" s="2">
        <v>3033423</v>
      </c>
      <c r="B1925" s="2">
        <v>1917</v>
      </c>
      <c r="C1925" s="2">
        <v>1917</v>
      </c>
      <c r="D1925" s="2" t="s">
        <v>2163</v>
      </c>
      <c r="E1925" s="3">
        <v>43479</v>
      </c>
      <c r="F1925" s="2" t="s">
        <v>28</v>
      </c>
      <c r="G1925" s="2" t="s">
        <v>15</v>
      </c>
      <c r="H1925" s="3">
        <v>46208</v>
      </c>
      <c r="K1925" s="2" t="s">
        <v>135</v>
      </c>
      <c r="L1925" s="2" t="s">
        <v>26</v>
      </c>
      <c r="N1925" t="s">
        <v>3440</v>
      </c>
      <c r="O1925" s="3">
        <v>45306</v>
      </c>
      <c r="P1925" s="2">
        <f t="shared" ca="1" si="58"/>
        <v>6</v>
      </c>
      <c r="Q1925" s="2">
        <f t="shared" ca="1" si="59"/>
        <v>62</v>
      </c>
      <c r="R1925" s="9">
        <f ca="1">ROUNDUP(YEARFRAC(tSeniority_Bonus[[#This Row],[DOH]],TODAY())*12,0)</f>
        <v>63</v>
      </c>
      <c r="S1925" s="10">
        <f ca="1">ROUND(tSeniority_Bonus[[#This Row],[YearFrac]]*$S$2,0)</f>
        <v>4599</v>
      </c>
      <c r="T1925" s="10">
        <f ca="1">IF(tSeniority_Bonus[[#This Row],[YearFrac]]*$S$2&lt;$S$3,$S$3,IF(tSeniority_Bonus[[#This Row],[YearFrac]]*$S$2&gt;$S$4,$S$4,tSeniority_Bonus[[#This Row],[YearFrac]]*$S$2))</f>
        <v>5000</v>
      </c>
      <c r="U1925" s="10">
        <f ca="1">IF(tSeniority_Bonus[[#This Row],[YearFrac]]*$S$2&lt;$S$3,$S$3,tSeniority_Bonus[[#This Row],[YearFrac]]*$S$2)</f>
        <v>5000</v>
      </c>
    </row>
    <row r="1926" spans="1:21">
      <c r="A1926" s="2">
        <v>3033884</v>
      </c>
      <c r="B1926" s="2">
        <v>1918</v>
      </c>
      <c r="C1926" s="2">
        <v>1918</v>
      </c>
      <c r="D1926" s="2" t="s">
        <v>2164</v>
      </c>
      <c r="E1926" s="3">
        <v>43479</v>
      </c>
      <c r="F1926" s="2" t="s">
        <v>28</v>
      </c>
      <c r="G1926" s="2" t="s">
        <v>15</v>
      </c>
      <c r="H1926" s="3">
        <v>44665</v>
      </c>
      <c r="K1926" s="2" t="s">
        <v>38</v>
      </c>
      <c r="L1926" s="2" t="s">
        <v>274</v>
      </c>
      <c r="N1926" t="s">
        <v>3440</v>
      </c>
      <c r="O1926" s="3">
        <v>45306</v>
      </c>
      <c r="P1926" s="2">
        <f t="shared" ca="1" si="58"/>
        <v>6</v>
      </c>
      <c r="Q1926" s="2">
        <f t="shared" ca="1" si="59"/>
        <v>62</v>
      </c>
      <c r="R1926" s="9">
        <f ca="1">ROUNDUP(YEARFRAC(tSeniority_Bonus[[#This Row],[DOH]],TODAY())*12,0)</f>
        <v>63</v>
      </c>
      <c r="S1926" s="10">
        <f ca="1">ROUND(tSeniority_Bonus[[#This Row],[YearFrac]]*$S$2,0)</f>
        <v>4599</v>
      </c>
      <c r="T1926" s="10">
        <f ca="1">IF(tSeniority_Bonus[[#This Row],[YearFrac]]*$S$2&lt;$S$3,$S$3,IF(tSeniority_Bonus[[#This Row],[YearFrac]]*$S$2&gt;$S$4,$S$4,tSeniority_Bonus[[#This Row],[YearFrac]]*$S$2))</f>
        <v>5000</v>
      </c>
      <c r="U1926" s="10">
        <f ca="1">IF(tSeniority_Bonus[[#This Row],[YearFrac]]*$S$2&lt;$S$3,$S$3,tSeniority_Bonus[[#This Row],[YearFrac]]*$S$2)</f>
        <v>5000</v>
      </c>
    </row>
    <row r="1927" spans="1:21">
      <c r="A1927" s="2">
        <v>3036648</v>
      </c>
      <c r="B1927" s="2">
        <v>1919</v>
      </c>
      <c r="C1927" s="2">
        <v>1919</v>
      </c>
      <c r="D1927" s="2" t="s">
        <v>2165</v>
      </c>
      <c r="E1927" s="3">
        <v>43479</v>
      </c>
      <c r="F1927" s="2" t="s">
        <v>28</v>
      </c>
      <c r="G1927" s="2" t="s">
        <v>15</v>
      </c>
      <c r="H1927" s="3">
        <v>44665</v>
      </c>
      <c r="K1927" s="2" t="s">
        <v>52</v>
      </c>
      <c r="L1927" s="2" t="s">
        <v>615</v>
      </c>
      <c r="N1927" t="s">
        <v>3440</v>
      </c>
      <c r="O1927" s="3">
        <v>45306</v>
      </c>
      <c r="P1927" s="2">
        <f t="shared" ca="1" si="58"/>
        <v>6</v>
      </c>
      <c r="Q1927" s="2">
        <f t="shared" ca="1" si="59"/>
        <v>62</v>
      </c>
      <c r="R1927" s="9">
        <f ca="1">ROUNDUP(YEARFRAC(tSeniority_Bonus[[#This Row],[DOH]],TODAY())*12,0)</f>
        <v>63</v>
      </c>
      <c r="S1927" s="10">
        <f ca="1">ROUND(tSeniority_Bonus[[#This Row],[YearFrac]]*$S$2,0)</f>
        <v>4599</v>
      </c>
      <c r="T1927" s="10">
        <f ca="1">IF(tSeniority_Bonus[[#This Row],[YearFrac]]*$S$2&lt;$S$3,$S$3,IF(tSeniority_Bonus[[#This Row],[YearFrac]]*$S$2&gt;$S$4,$S$4,tSeniority_Bonus[[#This Row],[YearFrac]]*$S$2))</f>
        <v>5000</v>
      </c>
      <c r="U1927" s="10">
        <f ca="1">IF(tSeniority_Bonus[[#This Row],[YearFrac]]*$S$2&lt;$S$3,$S$3,tSeniority_Bonus[[#This Row],[YearFrac]]*$S$2)</f>
        <v>5000</v>
      </c>
    </row>
    <row r="1928" spans="1:21">
      <c r="A1928" s="2">
        <v>3036512</v>
      </c>
      <c r="B1928" s="2">
        <v>1920</v>
      </c>
      <c r="C1928" s="2">
        <v>1920</v>
      </c>
      <c r="D1928" s="2" t="s">
        <v>2166</v>
      </c>
      <c r="E1928" s="3">
        <v>43479</v>
      </c>
      <c r="F1928" s="2" t="s">
        <v>246</v>
      </c>
      <c r="G1928" s="2" t="s">
        <v>15</v>
      </c>
      <c r="H1928" s="3">
        <v>44665</v>
      </c>
      <c r="K1928" s="2" t="s">
        <v>54</v>
      </c>
      <c r="L1928" s="2" t="s">
        <v>623</v>
      </c>
      <c r="N1928" t="s">
        <v>3440</v>
      </c>
      <c r="O1928" s="3">
        <v>45306</v>
      </c>
      <c r="P1928" s="2">
        <f t="shared" ca="1" si="58"/>
        <v>6</v>
      </c>
      <c r="Q1928" s="2">
        <f t="shared" ca="1" si="59"/>
        <v>62</v>
      </c>
      <c r="R1928" s="9">
        <f ca="1">ROUNDUP(YEARFRAC(tSeniority_Bonus[[#This Row],[DOH]],TODAY())*12,0)</f>
        <v>63</v>
      </c>
      <c r="S1928" s="10">
        <f ca="1">ROUND(tSeniority_Bonus[[#This Row],[YearFrac]]*$S$2,0)</f>
        <v>4599</v>
      </c>
      <c r="T1928" s="10">
        <f ca="1">IF(tSeniority_Bonus[[#This Row],[YearFrac]]*$S$2&lt;$S$3,$S$3,IF(tSeniority_Bonus[[#This Row],[YearFrac]]*$S$2&gt;$S$4,$S$4,tSeniority_Bonus[[#This Row],[YearFrac]]*$S$2))</f>
        <v>5000</v>
      </c>
      <c r="U1928" s="10">
        <f ca="1">IF(tSeniority_Bonus[[#This Row],[YearFrac]]*$S$2&lt;$S$3,$S$3,tSeniority_Bonus[[#This Row],[YearFrac]]*$S$2)</f>
        <v>5000</v>
      </c>
    </row>
    <row r="1929" spans="1:21">
      <c r="A1929" s="2">
        <v>3036662</v>
      </c>
      <c r="B1929" s="2">
        <v>1921</v>
      </c>
      <c r="C1929" s="2">
        <v>1921</v>
      </c>
      <c r="D1929" s="2" t="s">
        <v>2167</v>
      </c>
      <c r="E1929" s="3">
        <v>43479</v>
      </c>
      <c r="F1929" s="2" t="s">
        <v>246</v>
      </c>
      <c r="G1929" s="2" t="s">
        <v>15</v>
      </c>
      <c r="H1929" s="3">
        <v>46182</v>
      </c>
      <c r="K1929" s="2" t="s">
        <v>16</v>
      </c>
      <c r="L1929" s="2" t="s">
        <v>150</v>
      </c>
      <c r="N1929" t="s">
        <v>3440</v>
      </c>
      <c r="O1929" s="3">
        <v>45306</v>
      </c>
      <c r="P1929" s="2">
        <f t="shared" ref="P1929:P1992" ca="1" si="60">ROUNDUP((TODAY()-E1929)/365.25,0)</f>
        <v>6</v>
      </c>
      <c r="Q1929" s="2">
        <f t="shared" ref="Q1929:Q1992" ca="1" si="61">DATEDIF(E1929,TODAY(),"M")</f>
        <v>62</v>
      </c>
      <c r="R1929" s="9">
        <f ca="1">ROUNDUP(YEARFRAC(tSeniority_Bonus[[#This Row],[DOH]],TODAY())*12,0)</f>
        <v>63</v>
      </c>
      <c r="S1929" s="10">
        <f ca="1">ROUND(tSeniority_Bonus[[#This Row],[YearFrac]]*$S$2,0)</f>
        <v>4599</v>
      </c>
      <c r="T1929" s="10">
        <f ca="1">IF(tSeniority_Bonus[[#This Row],[YearFrac]]*$S$2&lt;$S$3,$S$3,IF(tSeniority_Bonus[[#This Row],[YearFrac]]*$S$2&gt;$S$4,$S$4,tSeniority_Bonus[[#This Row],[YearFrac]]*$S$2))</f>
        <v>5000</v>
      </c>
      <c r="U1929" s="10">
        <f ca="1">IF(tSeniority_Bonus[[#This Row],[YearFrac]]*$S$2&lt;$S$3,$S$3,tSeniority_Bonus[[#This Row],[YearFrac]]*$S$2)</f>
        <v>5000</v>
      </c>
    </row>
    <row r="1930" spans="1:21">
      <c r="A1930" s="2">
        <v>3060537</v>
      </c>
      <c r="B1930" s="2">
        <v>1922</v>
      </c>
      <c r="C1930" s="2">
        <v>1922</v>
      </c>
      <c r="D1930" s="2" t="s">
        <v>2168</v>
      </c>
      <c r="E1930" s="3">
        <v>43556</v>
      </c>
      <c r="F1930" s="2" t="s">
        <v>246</v>
      </c>
      <c r="G1930" s="2" t="s">
        <v>15</v>
      </c>
      <c r="H1930" s="3">
        <v>47215</v>
      </c>
      <c r="K1930" s="2" t="s">
        <v>69</v>
      </c>
      <c r="L1930" s="2" t="s">
        <v>750</v>
      </c>
      <c r="N1930" t="s">
        <v>3440</v>
      </c>
      <c r="O1930" s="3">
        <v>45306</v>
      </c>
      <c r="P1930" s="2">
        <f t="shared" ca="1" si="60"/>
        <v>6</v>
      </c>
      <c r="Q1930" s="2">
        <f t="shared" ca="1" si="61"/>
        <v>60</v>
      </c>
      <c r="R1930" s="9">
        <f ca="1">ROUNDUP(YEARFRAC(tSeniority_Bonus[[#This Row],[DOH]],TODAY())*12,0)</f>
        <v>61</v>
      </c>
      <c r="S1930" s="10">
        <f ca="1">ROUND(tSeniority_Bonus[[#This Row],[YearFrac]]*$S$2,0)</f>
        <v>4453</v>
      </c>
      <c r="T1930" s="10">
        <f ca="1">IF(tSeniority_Bonus[[#This Row],[YearFrac]]*$S$2&lt;$S$3,$S$3,IF(tSeniority_Bonus[[#This Row],[YearFrac]]*$S$2&gt;$S$4,$S$4,tSeniority_Bonus[[#This Row],[YearFrac]]*$S$2))</f>
        <v>5000</v>
      </c>
      <c r="U1930" s="10">
        <f ca="1">IF(tSeniority_Bonus[[#This Row],[YearFrac]]*$S$2&lt;$S$3,$S$3,tSeniority_Bonus[[#This Row],[YearFrac]]*$S$2)</f>
        <v>5000</v>
      </c>
    </row>
    <row r="1931" spans="1:21">
      <c r="A1931" s="2">
        <v>3060535</v>
      </c>
      <c r="B1931" s="2">
        <v>1923</v>
      </c>
      <c r="C1931" s="2">
        <v>1923</v>
      </c>
      <c r="D1931" s="2" t="s">
        <v>2169</v>
      </c>
      <c r="E1931" s="3">
        <v>43556</v>
      </c>
      <c r="F1931" s="2" t="s">
        <v>28</v>
      </c>
      <c r="G1931" s="2" t="s">
        <v>15</v>
      </c>
      <c r="H1931" s="3">
        <v>47215</v>
      </c>
      <c r="K1931" s="2" t="s">
        <v>65</v>
      </c>
      <c r="L1931" s="2" t="s">
        <v>346</v>
      </c>
      <c r="N1931" t="s">
        <v>3440</v>
      </c>
      <c r="O1931" s="3">
        <v>45306</v>
      </c>
      <c r="P1931" s="2">
        <f t="shared" ca="1" si="60"/>
        <v>6</v>
      </c>
      <c r="Q1931" s="2">
        <f t="shared" ca="1" si="61"/>
        <v>60</v>
      </c>
      <c r="R1931" s="9">
        <f ca="1">ROUNDUP(YEARFRAC(tSeniority_Bonus[[#This Row],[DOH]],TODAY())*12,0)</f>
        <v>61</v>
      </c>
      <c r="S1931" s="10">
        <f ca="1">ROUND(tSeniority_Bonus[[#This Row],[YearFrac]]*$S$2,0)</f>
        <v>4453</v>
      </c>
      <c r="T1931" s="10">
        <f ca="1">IF(tSeniority_Bonus[[#This Row],[YearFrac]]*$S$2&lt;$S$3,$S$3,IF(tSeniority_Bonus[[#This Row],[YearFrac]]*$S$2&gt;$S$4,$S$4,tSeniority_Bonus[[#This Row],[YearFrac]]*$S$2))</f>
        <v>5000</v>
      </c>
      <c r="U1931" s="10">
        <f ca="1">IF(tSeniority_Bonus[[#This Row],[YearFrac]]*$S$2&lt;$S$3,$S$3,tSeniority_Bonus[[#This Row],[YearFrac]]*$S$2)</f>
        <v>5000</v>
      </c>
    </row>
    <row r="1932" spans="1:21">
      <c r="A1932" s="2">
        <v>3060540</v>
      </c>
      <c r="B1932" s="2">
        <v>1924</v>
      </c>
      <c r="C1932" s="2">
        <v>1924</v>
      </c>
      <c r="D1932" s="2" t="s">
        <v>2170</v>
      </c>
      <c r="E1932" s="3">
        <v>43556</v>
      </c>
      <c r="F1932" s="2" t="s">
        <v>28</v>
      </c>
      <c r="G1932" s="2" t="s">
        <v>15</v>
      </c>
      <c r="H1932" s="3">
        <v>47215</v>
      </c>
      <c r="K1932" s="2" t="s">
        <v>65</v>
      </c>
      <c r="L1932" s="2" t="s">
        <v>2171</v>
      </c>
      <c r="N1932" t="s">
        <v>3440</v>
      </c>
      <c r="O1932" s="3">
        <v>45306</v>
      </c>
      <c r="P1932" s="2">
        <f t="shared" ca="1" si="60"/>
        <v>6</v>
      </c>
      <c r="Q1932" s="2">
        <f t="shared" ca="1" si="61"/>
        <v>60</v>
      </c>
      <c r="R1932" s="9">
        <f ca="1">ROUNDUP(YEARFRAC(tSeniority_Bonus[[#This Row],[DOH]],TODAY())*12,0)</f>
        <v>61</v>
      </c>
      <c r="S1932" s="10">
        <f ca="1">ROUND(tSeniority_Bonus[[#This Row],[YearFrac]]*$S$2,0)</f>
        <v>4453</v>
      </c>
      <c r="T1932" s="10">
        <f ca="1">IF(tSeniority_Bonus[[#This Row],[YearFrac]]*$S$2&lt;$S$3,$S$3,IF(tSeniority_Bonus[[#This Row],[YearFrac]]*$S$2&gt;$S$4,$S$4,tSeniority_Bonus[[#This Row],[YearFrac]]*$S$2))</f>
        <v>5000</v>
      </c>
      <c r="U1932" s="10">
        <f ca="1">IF(tSeniority_Bonus[[#This Row],[YearFrac]]*$S$2&lt;$S$3,$S$3,tSeniority_Bonus[[#This Row],[YearFrac]]*$S$2)</f>
        <v>5000</v>
      </c>
    </row>
    <row r="1933" spans="1:21">
      <c r="A1933" s="2">
        <v>3060533</v>
      </c>
      <c r="B1933" s="2">
        <v>1925</v>
      </c>
      <c r="C1933" s="2">
        <v>1925</v>
      </c>
      <c r="D1933" s="2" t="s">
        <v>2172</v>
      </c>
      <c r="E1933" s="3">
        <v>43556</v>
      </c>
      <c r="F1933" s="2" t="s">
        <v>24</v>
      </c>
      <c r="G1933" s="2" t="s">
        <v>638</v>
      </c>
      <c r="H1933" s="3">
        <v>46124</v>
      </c>
      <c r="K1933" s="2" t="s">
        <v>16</v>
      </c>
      <c r="L1933" s="2" t="s">
        <v>191</v>
      </c>
      <c r="N1933" t="s">
        <v>3440</v>
      </c>
      <c r="O1933" s="3">
        <v>45306</v>
      </c>
      <c r="P1933" s="2">
        <f t="shared" ca="1" si="60"/>
        <v>6</v>
      </c>
      <c r="Q1933" s="2">
        <f t="shared" ca="1" si="61"/>
        <v>60</v>
      </c>
      <c r="R1933" s="9">
        <f ca="1">ROUNDUP(YEARFRAC(tSeniority_Bonus[[#This Row],[DOH]],TODAY())*12,0)</f>
        <v>61</v>
      </c>
      <c r="S1933" s="10">
        <f ca="1">ROUND(tSeniority_Bonus[[#This Row],[YearFrac]]*$S$2,0)</f>
        <v>4453</v>
      </c>
      <c r="T1933" s="10">
        <f ca="1">IF(tSeniority_Bonus[[#This Row],[YearFrac]]*$S$2&lt;$S$3,$S$3,IF(tSeniority_Bonus[[#This Row],[YearFrac]]*$S$2&gt;$S$4,$S$4,tSeniority_Bonus[[#This Row],[YearFrac]]*$S$2))</f>
        <v>5000</v>
      </c>
      <c r="U1933" s="10">
        <f ca="1">IF(tSeniority_Bonus[[#This Row],[YearFrac]]*$S$2&lt;$S$3,$S$3,tSeniority_Bonus[[#This Row],[YearFrac]]*$S$2)</f>
        <v>5000</v>
      </c>
    </row>
    <row r="1934" spans="1:21">
      <c r="A1934" s="2">
        <v>3060526</v>
      </c>
      <c r="B1934" s="2">
        <v>1926</v>
      </c>
      <c r="C1934" s="2">
        <v>1926</v>
      </c>
      <c r="D1934" s="2" t="s">
        <v>2173</v>
      </c>
      <c r="E1934" s="3">
        <v>43556</v>
      </c>
      <c r="F1934" s="2" t="s">
        <v>14</v>
      </c>
      <c r="G1934" s="2" t="s">
        <v>15</v>
      </c>
      <c r="H1934" s="3">
        <v>47215</v>
      </c>
      <c r="K1934" s="2" t="s">
        <v>63</v>
      </c>
      <c r="L1934" s="2" t="s">
        <v>174</v>
      </c>
      <c r="N1934" t="s">
        <v>3440</v>
      </c>
      <c r="O1934" s="3">
        <v>45306</v>
      </c>
      <c r="P1934" s="2">
        <f t="shared" ca="1" si="60"/>
        <v>6</v>
      </c>
      <c r="Q1934" s="2">
        <f t="shared" ca="1" si="61"/>
        <v>60</v>
      </c>
      <c r="R1934" s="9">
        <f ca="1">ROUNDUP(YEARFRAC(tSeniority_Bonus[[#This Row],[DOH]],TODAY())*12,0)</f>
        <v>61</v>
      </c>
      <c r="S1934" s="10">
        <f ca="1">ROUND(tSeniority_Bonus[[#This Row],[YearFrac]]*$S$2,0)</f>
        <v>4453</v>
      </c>
      <c r="T1934" s="10">
        <f ca="1">IF(tSeniority_Bonus[[#This Row],[YearFrac]]*$S$2&lt;$S$3,$S$3,IF(tSeniority_Bonus[[#This Row],[YearFrac]]*$S$2&gt;$S$4,$S$4,tSeniority_Bonus[[#This Row],[YearFrac]]*$S$2))</f>
        <v>5000</v>
      </c>
      <c r="U1934" s="10">
        <f ca="1">IF(tSeniority_Bonus[[#This Row],[YearFrac]]*$S$2&lt;$S$3,$S$3,tSeniority_Bonus[[#This Row],[YearFrac]]*$S$2)</f>
        <v>5000</v>
      </c>
    </row>
    <row r="1935" spans="1:21">
      <c r="A1935" s="2">
        <v>3073287</v>
      </c>
      <c r="B1935" s="2">
        <v>1927</v>
      </c>
      <c r="C1935" s="2">
        <v>1927</v>
      </c>
      <c r="D1935" s="2" t="s">
        <v>2174</v>
      </c>
      <c r="E1935" s="3">
        <v>43598</v>
      </c>
      <c r="F1935" s="2" t="s">
        <v>322</v>
      </c>
      <c r="G1935" s="2" t="s">
        <v>15</v>
      </c>
      <c r="H1935" s="3">
        <v>44786</v>
      </c>
      <c r="K1935" s="2" t="s">
        <v>52</v>
      </c>
      <c r="L1935" s="2" t="s">
        <v>217</v>
      </c>
      <c r="N1935" t="s">
        <v>3440</v>
      </c>
      <c r="O1935" s="3">
        <v>45306</v>
      </c>
      <c r="P1935" s="2">
        <f t="shared" ca="1" si="60"/>
        <v>5</v>
      </c>
      <c r="Q1935" s="2">
        <f t="shared" ca="1" si="61"/>
        <v>58</v>
      </c>
      <c r="R1935" s="9">
        <f ca="1">ROUNDUP(YEARFRAC(tSeniority_Bonus[[#This Row],[DOH]],TODAY())*12,0)</f>
        <v>59</v>
      </c>
      <c r="S1935" s="10">
        <f ca="1">ROUND(tSeniority_Bonus[[#This Row],[YearFrac]]*$S$2,0)</f>
        <v>4307</v>
      </c>
      <c r="T1935" s="10">
        <f ca="1">IF(tSeniority_Bonus[[#This Row],[YearFrac]]*$S$2&lt;$S$3,$S$3,IF(tSeniority_Bonus[[#This Row],[YearFrac]]*$S$2&gt;$S$4,$S$4,tSeniority_Bonus[[#This Row],[YearFrac]]*$S$2))</f>
        <v>5000</v>
      </c>
      <c r="U1935" s="10">
        <f ca="1">IF(tSeniority_Bonus[[#This Row],[YearFrac]]*$S$2&lt;$S$3,$S$3,tSeniority_Bonus[[#This Row],[YearFrac]]*$S$2)</f>
        <v>5000</v>
      </c>
    </row>
    <row r="1936" spans="1:21">
      <c r="A1936" s="2">
        <v>3073264</v>
      </c>
      <c r="B1936" s="2">
        <v>1928</v>
      </c>
      <c r="C1936" s="2">
        <v>1928</v>
      </c>
      <c r="D1936" s="2" t="s">
        <v>2175</v>
      </c>
      <c r="E1936" s="3">
        <v>43598</v>
      </c>
      <c r="F1936" s="2" t="s">
        <v>28</v>
      </c>
      <c r="G1936" s="2" t="s">
        <v>15</v>
      </c>
      <c r="H1936" s="3">
        <v>46281</v>
      </c>
      <c r="K1936" s="2" t="s">
        <v>135</v>
      </c>
      <c r="L1936" s="2" t="s">
        <v>376</v>
      </c>
      <c r="N1936" t="s">
        <v>3440</v>
      </c>
      <c r="O1936" s="3">
        <v>45306</v>
      </c>
      <c r="P1936" s="2">
        <f t="shared" ca="1" si="60"/>
        <v>5</v>
      </c>
      <c r="Q1936" s="2">
        <f t="shared" ca="1" si="61"/>
        <v>58</v>
      </c>
      <c r="R1936" s="9">
        <f ca="1">ROUNDUP(YEARFRAC(tSeniority_Bonus[[#This Row],[DOH]],TODAY())*12,0)</f>
        <v>59</v>
      </c>
      <c r="S1936" s="10">
        <f ca="1">ROUND(tSeniority_Bonus[[#This Row],[YearFrac]]*$S$2,0)</f>
        <v>4307</v>
      </c>
      <c r="T1936" s="10">
        <f ca="1">IF(tSeniority_Bonus[[#This Row],[YearFrac]]*$S$2&lt;$S$3,$S$3,IF(tSeniority_Bonus[[#This Row],[YearFrac]]*$S$2&gt;$S$4,$S$4,tSeniority_Bonus[[#This Row],[YearFrac]]*$S$2))</f>
        <v>5000</v>
      </c>
      <c r="U1936" s="10">
        <f ca="1">IF(tSeniority_Bonus[[#This Row],[YearFrac]]*$S$2&lt;$S$3,$S$3,tSeniority_Bonus[[#This Row],[YearFrac]]*$S$2)</f>
        <v>5000</v>
      </c>
    </row>
    <row r="1937" spans="1:21">
      <c r="A1937" s="2">
        <v>3073234</v>
      </c>
      <c r="B1937" s="2">
        <v>1929</v>
      </c>
      <c r="C1937" s="2">
        <v>1929</v>
      </c>
      <c r="D1937" s="2" t="s">
        <v>2176</v>
      </c>
      <c r="E1937" s="3">
        <v>43598</v>
      </c>
      <c r="F1937" s="2" t="s">
        <v>28</v>
      </c>
      <c r="G1937" s="2" t="s">
        <v>15</v>
      </c>
      <c r="H1937" s="3">
        <v>47186</v>
      </c>
      <c r="K1937" s="2" t="s">
        <v>38</v>
      </c>
      <c r="L1937" s="2" t="s">
        <v>22</v>
      </c>
      <c r="N1937" t="s">
        <v>3440</v>
      </c>
      <c r="O1937" s="3">
        <v>45306</v>
      </c>
      <c r="P1937" s="2">
        <f t="shared" ca="1" si="60"/>
        <v>5</v>
      </c>
      <c r="Q1937" s="2">
        <f t="shared" ca="1" si="61"/>
        <v>58</v>
      </c>
      <c r="R1937" s="9">
        <f ca="1">ROUNDUP(YEARFRAC(tSeniority_Bonus[[#This Row],[DOH]],TODAY())*12,0)</f>
        <v>59</v>
      </c>
      <c r="S1937" s="10">
        <f ca="1">ROUND(tSeniority_Bonus[[#This Row],[YearFrac]]*$S$2,0)</f>
        <v>4307</v>
      </c>
      <c r="T1937" s="10">
        <f ca="1">IF(tSeniority_Bonus[[#This Row],[YearFrac]]*$S$2&lt;$S$3,$S$3,IF(tSeniority_Bonus[[#This Row],[YearFrac]]*$S$2&gt;$S$4,$S$4,tSeniority_Bonus[[#This Row],[YearFrac]]*$S$2))</f>
        <v>5000</v>
      </c>
      <c r="U1937" s="10">
        <f ca="1">IF(tSeniority_Bonus[[#This Row],[YearFrac]]*$S$2&lt;$S$3,$S$3,tSeniority_Bonus[[#This Row],[YearFrac]]*$S$2)</f>
        <v>5000</v>
      </c>
    </row>
    <row r="1938" spans="1:21">
      <c r="A1938" s="2">
        <v>3081006</v>
      </c>
      <c r="B1938" s="2">
        <v>1930</v>
      </c>
      <c r="C1938" s="2">
        <v>1930</v>
      </c>
      <c r="D1938" s="2" t="s">
        <v>2177</v>
      </c>
      <c r="E1938" s="3">
        <v>43626</v>
      </c>
      <c r="F1938" s="2" t="s">
        <v>246</v>
      </c>
      <c r="G1938" s="2" t="s">
        <v>15</v>
      </c>
      <c r="H1938" s="3">
        <v>47215</v>
      </c>
      <c r="K1938" s="2" t="s">
        <v>69</v>
      </c>
      <c r="L1938" s="2" t="s">
        <v>265</v>
      </c>
      <c r="N1938" t="s">
        <v>3440</v>
      </c>
      <c r="O1938" s="3">
        <v>45306</v>
      </c>
      <c r="P1938" s="2">
        <f t="shared" ca="1" si="60"/>
        <v>5</v>
      </c>
      <c r="Q1938" s="2">
        <f t="shared" ca="1" si="61"/>
        <v>57</v>
      </c>
      <c r="R1938" s="9">
        <f ca="1">ROUNDUP(YEARFRAC(tSeniority_Bonus[[#This Row],[DOH]],TODAY())*12,0)</f>
        <v>58</v>
      </c>
      <c r="S1938" s="10">
        <f ca="1">ROUND(tSeniority_Bonus[[#This Row],[YearFrac]]*$S$2,0)</f>
        <v>4234</v>
      </c>
      <c r="T1938" s="10">
        <f ca="1">IF(tSeniority_Bonus[[#This Row],[YearFrac]]*$S$2&lt;$S$3,$S$3,IF(tSeniority_Bonus[[#This Row],[YearFrac]]*$S$2&gt;$S$4,$S$4,tSeniority_Bonus[[#This Row],[YearFrac]]*$S$2))</f>
        <v>5000</v>
      </c>
      <c r="U1938" s="10">
        <f ca="1">IF(tSeniority_Bonus[[#This Row],[YearFrac]]*$S$2&lt;$S$3,$S$3,tSeniority_Bonus[[#This Row],[YearFrac]]*$S$2)</f>
        <v>5000</v>
      </c>
    </row>
    <row r="1939" spans="1:21">
      <c r="A1939" s="2">
        <v>3082007</v>
      </c>
      <c r="B1939" s="2">
        <v>1931</v>
      </c>
      <c r="C1939" s="2">
        <v>1931</v>
      </c>
      <c r="D1939" s="2" t="s">
        <v>2178</v>
      </c>
      <c r="E1939" s="3">
        <v>43626</v>
      </c>
      <c r="F1939" s="2" t="s">
        <v>28</v>
      </c>
      <c r="G1939" s="2" t="s">
        <v>15</v>
      </c>
      <c r="H1939" s="3">
        <v>46278</v>
      </c>
      <c r="K1939" s="2" t="s">
        <v>16</v>
      </c>
      <c r="L1939" s="2" t="s">
        <v>401</v>
      </c>
      <c r="N1939" t="s">
        <v>3440</v>
      </c>
      <c r="O1939" s="3">
        <v>45306</v>
      </c>
      <c r="P1939" s="2">
        <f t="shared" ca="1" si="60"/>
        <v>5</v>
      </c>
      <c r="Q1939" s="2">
        <f t="shared" ca="1" si="61"/>
        <v>57</v>
      </c>
      <c r="R1939" s="9">
        <f ca="1">ROUNDUP(YEARFRAC(tSeniority_Bonus[[#This Row],[DOH]],TODAY())*12,0)</f>
        <v>58</v>
      </c>
      <c r="S1939" s="10">
        <f ca="1">ROUND(tSeniority_Bonus[[#This Row],[YearFrac]]*$S$2,0)</f>
        <v>4234</v>
      </c>
      <c r="T1939" s="10">
        <f ca="1">IF(tSeniority_Bonus[[#This Row],[YearFrac]]*$S$2&lt;$S$3,$S$3,IF(tSeniority_Bonus[[#This Row],[YearFrac]]*$S$2&gt;$S$4,$S$4,tSeniority_Bonus[[#This Row],[YearFrac]]*$S$2))</f>
        <v>5000</v>
      </c>
      <c r="U1939" s="10">
        <f ca="1">IF(tSeniority_Bonus[[#This Row],[YearFrac]]*$S$2&lt;$S$3,$S$3,tSeniority_Bonus[[#This Row],[YearFrac]]*$S$2)</f>
        <v>5000</v>
      </c>
    </row>
    <row r="1940" spans="1:21">
      <c r="A1940" s="2">
        <v>3090976</v>
      </c>
      <c r="B1940" s="2">
        <v>1932</v>
      </c>
      <c r="C1940" s="2">
        <v>1932</v>
      </c>
      <c r="D1940" s="2" t="s">
        <v>2179</v>
      </c>
      <c r="E1940" s="3">
        <v>43661</v>
      </c>
      <c r="F1940" s="2" t="s">
        <v>28</v>
      </c>
      <c r="G1940" s="2" t="s">
        <v>638</v>
      </c>
      <c r="H1940" s="3">
        <v>44849</v>
      </c>
      <c r="K1940" s="2" t="s">
        <v>135</v>
      </c>
      <c r="L1940" s="2" t="s">
        <v>605</v>
      </c>
      <c r="N1940" t="s">
        <v>3440</v>
      </c>
      <c r="O1940" s="3">
        <v>45306</v>
      </c>
      <c r="P1940" s="2">
        <f t="shared" ca="1" si="60"/>
        <v>5</v>
      </c>
      <c r="Q1940" s="2">
        <f t="shared" ca="1" si="61"/>
        <v>56</v>
      </c>
      <c r="R1940" s="9">
        <f ca="1">ROUNDUP(YEARFRAC(tSeniority_Bonus[[#This Row],[DOH]],TODAY())*12,0)</f>
        <v>57</v>
      </c>
      <c r="S1940" s="10">
        <f ca="1">ROUND(tSeniority_Bonus[[#This Row],[YearFrac]]*$S$2,0)</f>
        <v>4161</v>
      </c>
      <c r="T1940" s="10">
        <f ca="1">IF(tSeniority_Bonus[[#This Row],[YearFrac]]*$S$2&lt;$S$3,$S$3,IF(tSeniority_Bonus[[#This Row],[YearFrac]]*$S$2&gt;$S$4,$S$4,tSeniority_Bonus[[#This Row],[YearFrac]]*$S$2))</f>
        <v>5000</v>
      </c>
      <c r="U1940" s="10">
        <f ca="1">IF(tSeniority_Bonus[[#This Row],[YearFrac]]*$S$2&lt;$S$3,$S$3,tSeniority_Bonus[[#This Row],[YearFrac]]*$S$2)</f>
        <v>5000</v>
      </c>
    </row>
    <row r="1941" spans="1:21">
      <c r="A1941" s="2">
        <v>3090545</v>
      </c>
      <c r="B1941" s="2">
        <v>1933</v>
      </c>
      <c r="C1941" s="2">
        <v>1933</v>
      </c>
      <c r="D1941" s="2" t="s">
        <v>2180</v>
      </c>
      <c r="E1941" s="3">
        <v>43661</v>
      </c>
      <c r="F1941" s="2" t="s">
        <v>322</v>
      </c>
      <c r="G1941" s="2" t="s">
        <v>15</v>
      </c>
      <c r="H1941" s="3">
        <v>44849</v>
      </c>
      <c r="K1941" s="2" t="s">
        <v>69</v>
      </c>
      <c r="L1941" s="2" t="s">
        <v>595</v>
      </c>
      <c r="N1941" t="s">
        <v>3440</v>
      </c>
      <c r="O1941" s="3">
        <v>45306</v>
      </c>
      <c r="P1941" s="2">
        <f t="shared" ca="1" si="60"/>
        <v>5</v>
      </c>
      <c r="Q1941" s="2">
        <f t="shared" ca="1" si="61"/>
        <v>56</v>
      </c>
      <c r="R1941" s="9">
        <f ca="1">ROUNDUP(YEARFRAC(tSeniority_Bonus[[#This Row],[DOH]],TODAY())*12,0)</f>
        <v>57</v>
      </c>
      <c r="S1941" s="10">
        <f ca="1">ROUND(tSeniority_Bonus[[#This Row],[YearFrac]]*$S$2,0)</f>
        <v>4161</v>
      </c>
      <c r="T1941" s="10">
        <f ca="1">IF(tSeniority_Bonus[[#This Row],[YearFrac]]*$S$2&lt;$S$3,$S$3,IF(tSeniority_Bonus[[#This Row],[YearFrac]]*$S$2&gt;$S$4,$S$4,tSeniority_Bonus[[#This Row],[YearFrac]]*$S$2))</f>
        <v>5000</v>
      </c>
      <c r="U1941" s="10">
        <f ca="1">IF(tSeniority_Bonus[[#This Row],[YearFrac]]*$S$2&lt;$S$3,$S$3,tSeniority_Bonus[[#This Row],[YearFrac]]*$S$2)</f>
        <v>5000</v>
      </c>
    </row>
    <row r="1942" spans="1:21">
      <c r="A1942" s="2">
        <v>3090981</v>
      </c>
      <c r="B1942" s="2">
        <v>1934</v>
      </c>
      <c r="C1942" s="2">
        <v>1934</v>
      </c>
      <c r="D1942" s="2" t="s">
        <v>2181</v>
      </c>
      <c r="E1942" s="3">
        <v>43661</v>
      </c>
      <c r="F1942" s="2" t="s">
        <v>246</v>
      </c>
      <c r="G1942" s="2" t="s">
        <v>15</v>
      </c>
      <c r="H1942" s="3">
        <v>46182</v>
      </c>
      <c r="K1942" s="2" t="s">
        <v>38</v>
      </c>
      <c r="L1942" s="2" t="s">
        <v>107</v>
      </c>
      <c r="N1942" t="s">
        <v>3440</v>
      </c>
      <c r="O1942" s="3">
        <v>45306</v>
      </c>
      <c r="P1942" s="2">
        <f t="shared" ca="1" si="60"/>
        <v>5</v>
      </c>
      <c r="Q1942" s="2">
        <f t="shared" ca="1" si="61"/>
        <v>56</v>
      </c>
      <c r="R1942" s="9">
        <f ca="1">ROUNDUP(YEARFRAC(tSeniority_Bonus[[#This Row],[DOH]],TODAY())*12,0)</f>
        <v>57</v>
      </c>
      <c r="S1942" s="10">
        <f ca="1">ROUND(tSeniority_Bonus[[#This Row],[YearFrac]]*$S$2,0)</f>
        <v>4161</v>
      </c>
      <c r="T1942" s="10">
        <f ca="1">IF(tSeniority_Bonus[[#This Row],[YearFrac]]*$S$2&lt;$S$3,$S$3,IF(tSeniority_Bonus[[#This Row],[YearFrac]]*$S$2&gt;$S$4,$S$4,tSeniority_Bonus[[#This Row],[YearFrac]]*$S$2))</f>
        <v>5000</v>
      </c>
      <c r="U1942" s="10">
        <f ca="1">IF(tSeniority_Bonus[[#This Row],[YearFrac]]*$S$2&lt;$S$3,$S$3,tSeniority_Bonus[[#This Row],[YearFrac]]*$S$2)</f>
        <v>5000</v>
      </c>
    </row>
    <row r="1943" spans="1:21">
      <c r="A1943" s="2">
        <v>3096708</v>
      </c>
      <c r="B1943" s="2">
        <v>1935</v>
      </c>
      <c r="C1943" s="2">
        <v>1935</v>
      </c>
      <c r="D1943" s="2" t="s">
        <v>2182</v>
      </c>
      <c r="E1943" s="3">
        <v>43689</v>
      </c>
      <c r="F1943" s="2" t="s">
        <v>28</v>
      </c>
      <c r="G1943" s="2" t="s">
        <v>15</v>
      </c>
      <c r="H1943" s="3">
        <v>44877</v>
      </c>
      <c r="K1943" s="2" t="s">
        <v>65</v>
      </c>
      <c r="L1943" s="2" t="s">
        <v>46</v>
      </c>
      <c r="N1943" t="s">
        <v>3440</v>
      </c>
      <c r="O1943" s="3">
        <v>45306</v>
      </c>
      <c r="P1943" s="2">
        <f t="shared" ca="1" si="60"/>
        <v>5</v>
      </c>
      <c r="Q1943" s="2">
        <f t="shared" ca="1" si="61"/>
        <v>55</v>
      </c>
      <c r="R1943" s="9">
        <f ca="1">ROUNDUP(YEARFRAC(tSeniority_Bonus[[#This Row],[DOH]],TODAY())*12,0)</f>
        <v>56</v>
      </c>
      <c r="S1943" s="10">
        <f ca="1">ROUND(tSeniority_Bonus[[#This Row],[YearFrac]]*$S$2,0)</f>
        <v>4088</v>
      </c>
      <c r="T1943" s="10">
        <f ca="1">IF(tSeniority_Bonus[[#This Row],[YearFrac]]*$S$2&lt;$S$3,$S$3,IF(tSeniority_Bonus[[#This Row],[YearFrac]]*$S$2&gt;$S$4,$S$4,tSeniority_Bonus[[#This Row],[YearFrac]]*$S$2))</f>
        <v>5000</v>
      </c>
      <c r="U1943" s="10">
        <f ca="1">IF(tSeniority_Bonus[[#This Row],[YearFrac]]*$S$2&lt;$S$3,$S$3,tSeniority_Bonus[[#This Row],[YearFrac]]*$S$2)</f>
        <v>5000</v>
      </c>
    </row>
    <row r="1944" spans="1:21">
      <c r="A1944" s="2">
        <v>3096724</v>
      </c>
      <c r="B1944" s="2">
        <v>1936</v>
      </c>
      <c r="C1944" s="2">
        <v>1936</v>
      </c>
      <c r="D1944" s="2" t="s">
        <v>2183</v>
      </c>
      <c r="E1944" s="3">
        <v>43689</v>
      </c>
      <c r="F1944" s="2" t="s">
        <v>28</v>
      </c>
      <c r="G1944" s="2" t="s">
        <v>15</v>
      </c>
      <c r="H1944" s="3">
        <v>47278</v>
      </c>
      <c r="K1944" s="2" t="s">
        <v>52</v>
      </c>
      <c r="L1944" s="2" t="s">
        <v>242</v>
      </c>
      <c r="N1944" t="s">
        <v>3440</v>
      </c>
      <c r="O1944" s="3">
        <v>45306</v>
      </c>
      <c r="P1944" s="2">
        <f t="shared" ca="1" si="60"/>
        <v>5</v>
      </c>
      <c r="Q1944" s="2">
        <f t="shared" ca="1" si="61"/>
        <v>55</v>
      </c>
      <c r="R1944" s="9">
        <f ca="1">ROUNDUP(YEARFRAC(tSeniority_Bonus[[#This Row],[DOH]],TODAY())*12,0)</f>
        <v>56</v>
      </c>
      <c r="S1944" s="10">
        <f ca="1">ROUND(tSeniority_Bonus[[#This Row],[YearFrac]]*$S$2,0)</f>
        <v>4088</v>
      </c>
      <c r="T1944" s="10">
        <f ca="1">IF(tSeniority_Bonus[[#This Row],[YearFrac]]*$S$2&lt;$S$3,$S$3,IF(tSeniority_Bonus[[#This Row],[YearFrac]]*$S$2&gt;$S$4,$S$4,tSeniority_Bonus[[#This Row],[YearFrac]]*$S$2))</f>
        <v>5000</v>
      </c>
      <c r="U1944" s="10">
        <f ca="1">IF(tSeniority_Bonus[[#This Row],[YearFrac]]*$S$2&lt;$S$3,$S$3,tSeniority_Bonus[[#This Row],[YearFrac]]*$S$2)</f>
        <v>5000</v>
      </c>
    </row>
    <row r="1945" spans="1:21">
      <c r="A1945" s="2">
        <v>3096945</v>
      </c>
      <c r="B1945" s="2">
        <v>1937</v>
      </c>
      <c r="C1945" s="2">
        <v>1937</v>
      </c>
      <c r="D1945" s="2" t="s">
        <v>2184</v>
      </c>
      <c r="E1945" s="3">
        <v>43689</v>
      </c>
      <c r="F1945" s="2" t="s">
        <v>28</v>
      </c>
      <c r="G1945" s="2" t="s">
        <v>15</v>
      </c>
      <c r="H1945" s="3">
        <v>47311</v>
      </c>
      <c r="K1945" s="2" t="s">
        <v>52</v>
      </c>
      <c r="L1945" s="2" t="s">
        <v>1167</v>
      </c>
      <c r="N1945" t="s">
        <v>3440</v>
      </c>
      <c r="O1945" s="3">
        <v>45306</v>
      </c>
      <c r="P1945" s="2">
        <f t="shared" ca="1" si="60"/>
        <v>5</v>
      </c>
      <c r="Q1945" s="2">
        <f t="shared" ca="1" si="61"/>
        <v>55</v>
      </c>
      <c r="R1945" s="9">
        <f ca="1">ROUNDUP(YEARFRAC(tSeniority_Bonus[[#This Row],[DOH]],TODAY())*12,0)</f>
        <v>56</v>
      </c>
      <c r="S1945" s="10">
        <f ca="1">ROUND(tSeniority_Bonus[[#This Row],[YearFrac]]*$S$2,0)</f>
        <v>4088</v>
      </c>
      <c r="T1945" s="10">
        <f ca="1">IF(tSeniority_Bonus[[#This Row],[YearFrac]]*$S$2&lt;$S$3,$S$3,IF(tSeniority_Bonus[[#This Row],[YearFrac]]*$S$2&gt;$S$4,$S$4,tSeniority_Bonus[[#This Row],[YearFrac]]*$S$2))</f>
        <v>5000</v>
      </c>
      <c r="U1945" s="10">
        <f ca="1">IF(tSeniority_Bonus[[#This Row],[YearFrac]]*$S$2&lt;$S$3,$S$3,tSeniority_Bonus[[#This Row],[YearFrac]]*$S$2)</f>
        <v>5000</v>
      </c>
    </row>
    <row r="1946" spans="1:21">
      <c r="A1946" s="2">
        <v>3096699</v>
      </c>
      <c r="B1946" s="2">
        <v>1938</v>
      </c>
      <c r="C1946" s="2">
        <v>1938</v>
      </c>
      <c r="D1946" s="2" t="s">
        <v>2185</v>
      </c>
      <c r="E1946" s="3">
        <v>43689</v>
      </c>
      <c r="F1946" s="2" t="s">
        <v>14</v>
      </c>
      <c r="G1946" s="2" t="s">
        <v>15</v>
      </c>
      <c r="H1946" s="3">
        <v>47278</v>
      </c>
      <c r="K1946" s="2" t="s">
        <v>63</v>
      </c>
      <c r="L1946" s="2" t="s">
        <v>352</v>
      </c>
      <c r="N1946" t="s">
        <v>3440</v>
      </c>
      <c r="O1946" s="3">
        <v>45306</v>
      </c>
      <c r="P1946" s="2">
        <f t="shared" ca="1" si="60"/>
        <v>5</v>
      </c>
      <c r="Q1946" s="2">
        <f t="shared" ca="1" si="61"/>
        <v>55</v>
      </c>
      <c r="R1946" s="9">
        <f ca="1">ROUNDUP(YEARFRAC(tSeniority_Bonus[[#This Row],[DOH]],TODAY())*12,0)</f>
        <v>56</v>
      </c>
      <c r="S1946" s="10">
        <f ca="1">ROUND(tSeniority_Bonus[[#This Row],[YearFrac]]*$S$2,0)</f>
        <v>4088</v>
      </c>
      <c r="T1946" s="10">
        <f ca="1">IF(tSeniority_Bonus[[#This Row],[YearFrac]]*$S$2&lt;$S$3,$S$3,IF(tSeniority_Bonus[[#This Row],[YearFrac]]*$S$2&gt;$S$4,$S$4,tSeniority_Bonus[[#This Row],[YearFrac]]*$S$2))</f>
        <v>5000</v>
      </c>
      <c r="U1946" s="10">
        <f ca="1">IF(tSeniority_Bonus[[#This Row],[YearFrac]]*$S$2&lt;$S$3,$S$3,tSeniority_Bonus[[#This Row],[YearFrac]]*$S$2)</f>
        <v>5000</v>
      </c>
    </row>
    <row r="1947" spans="1:21">
      <c r="A1947" s="2">
        <v>3101207</v>
      </c>
      <c r="B1947" s="2">
        <v>1939</v>
      </c>
      <c r="C1947" s="2">
        <v>1939</v>
      </c>
      <c r="D1947" s="2" t="s">
        <v>2186</v>
      </c>
      <c r="E1947" s="3">
        <v>43717</v>
      </c>
      <c r="F1947" s="2" t="s">
        <v>28</v>
      </c>
      <c r="G1947" s="2" t="s">
        <v>15</v>
      </c>
      <c r="H1947" s="3">
        <v>46208</v>
      </c>
      <c r="K1947" s="2" t="s">
        <v>135</v>
      </c>
      <c r="L1947" s="2" t="s">
        <v>439</v>
      </c>
      <c r="N1947" t="s">
        <v>3440</v>
      </c>
      <c r="O1947" s="3">
        <v>45306</v>
      </c>
      <c r="P1947" s="2">
        <f t="shared" ca="1" si="60"/>
        <v>5</v>
      </c>
      <c r="Q1947" s="2">
        <f t="shared" ca="1" si="61"/>
        <v>54</v>
      </c>
      <c r="R1947" s="9">
        <f ca="1">ROUNDUP(YEARFRAC(tSeniority_Bonus[[#This Row],[DOH]],TODAY())*12,0)</f>
        <v>55</v>
      </c>
      <c r="S1947" s="10">
        <f ca="1">ROUND(tSeniority_Bonus[[#This Row],[YearFrac]]*$S$2,0)</f>
        <v>4015</v>
      </c>
      <c r="T1947" s="10">
        <f ca="1">IF(tSeniority_Bonus[[#This Row],[YearFrac]]*$S$2&lt;$S$3,$S$3,IF(tSeniority_Bonus[[#This Row],[YearFrac]]*$S$2&gt;$S$4,$S$4,tSeniority_Bonus[[#This Row],[YearFrac]]*$S$2))</f>
        <v>5000</v>
      </c>
      <c r="U1947" s="10">
        <f ca="1">IF(tSeniority_Bonus[[#This Row],[YearFrac]]*$S$2&lt;$S$3,$S$3,tSeniority_Bonus[[#This Row],[YearFrac]]*$S$2)</f>
        <v>5000</v>
      </c>
    </row>
    <row r="1948" spans="1:21">
      <c r="A1948" s="2">
        <v>3101208</v>
      </c>
      <c r="B1948" s="2">
        <v>1940</v>
      </c>
      <c r="C1948" s="2">
        <v>1940</v>
      </c>
      <c r="D1948" s="2" t="s">
        <v>2187</v>
      </c>
      <c r="E1948" s="3">
        <v>43717</v>
      </c>
      <c r="F1948" s="2" t="s">
        <v>322</v>
      </c>
      <c r="G1948" s="2" t="s">
        <v>638</v>
      </c>
      <c r="H1948" s="3">
        <v>44904</v>
      </c>
      <c r="K1948" s="2" t="s">
        <v>63</v>
      </c>
      <c r="L1948" s="2" t="s">
        <v>176</v>
      </c>
      <c r="N1948" t="s">
        <v>3440</v>
      </c>
      <c r="O1948" s="3">
        <v>45306</v>
      </c>
      <c r="P1948" s="2">
        <f t="shared" ca="1" si="60"/>
        <v>5</v>
      </c>
      <c r="Q1948" s="2">
        <f t="shared" ca="1" si="61"/>
        <v>54</v>
      </c>
      <c r="R1948" s="9">
        <f ca="1">ROUNDUP(YEARFRAC(tSeniority_Bonus[[#This Row],[DOH]],TODAY())*12,0)</f>
        <v>55</v>
      </c>
      <c r="S1948" s="10">
        <f ca="1">ROUND(tSeniority_Bonus[[#This Row],[YearFrac]]*$S$2,0)</f>
        <v>4015</v>
      </c>
      <c r="T1948" s="10">
        <f ca="1">IF(tSeniority_Bonus[[#This Row],[YearFrac]]*$S$2&lt;$S$3,$S$3,IF(tSeniority_Bonus[[#This Row],[YearFrac]]*$S$2&gt;$S$4,$S$4,tSeniority_Bonus[[#This Row],[YearFrac]]*$S$2))</f>
        <v>5000</v>
      </c>
      <c r="U1948" s="10">
        <f ca="1">IF(tSeniority_Bonus[[#This Row],[YearFrac]]*$S$2&lt;$S$3,$S$3,tSeniority_Bonus[[#This Row],[YearFrac]]*$S$2)</f>
        <v>5000</v>
      </c>
    </row>
    <row r="1949" spans="1:21">
      <c r="A1949" s="2">
        <v>3101511</v>
      </c>
      <c r="B1949" s="2">
        <v>1941</v>
      </c>
      <c r="C1949" s="2">
        <v>1941</v>
      </c>
      <c r="D1949" s="2" t="s">
        <v>2188</v>
      </c>
      <c r="E1949" s="3">
        <v>43717</v>
      </c>
      <c r="F1949" s="2" t="s">
        <v>322</v>
      </c>
      <c r="G1949" s="2" t="s">
        <v>15</v>
      </c>
      <c r="H1949" s="3">
        <v>46465</v>
      </c>
      <c r="K1949" s="2" t="s">
        <v>65</v>
      </c>
      <c r="L1949" s="2" t="s">
        <v>302</v>
      </c>
      <c r="N1949" t="s">
        <v>3440</v>
      </c>
      <c r="O1949" s="3">
        <v>45306</v>
      </c>
      <c r="P1949" s="2">
        <f t="shared" ca="1" si="60"/>
        <v>5</v>
      </c>
      <c r="Q1949" s="2">
        <f t="shared" ca="1" si="61"/>
        <v>54</v>
      </c>
      <c r="R1949" s="9">
        <f ca="1">ROUNDUP(YEARFRAC(tSeniority_Bonus[[#This Row],[DOH]],TODAY())*12,0)</f>
        <v>55</v>
      </c>
      <c r="S1949" s="10">
        <f ca="1">ROUND(tSeniority_Bonus[[#This Row],[YearFrac]]*$S$2,0)</f>
        <v>4015</v>
      </c>
      <c r="T1949" s="10">
        <f ca="1">IF(tSeniority_Bonus[[#This Row],[YearFrac]]*$S$2&lt;$S$3,$S$3,IF(tSeniority_Bonus[[#This Row],[YearFrac]]*$S$2&gt;$S$4,$S$4,tSeniority_Bonus[[#This Row],[YearFrac]]*$S$2))</f>
        <v>5000</v>
      </c>
      <c r="U1949" s="10">
        <f ca="1">IF(tSeniority_Bonus[[#This Row],[YearFrac]]*$S$2&lt;$S$3,$S$3,tSeniority_Bonus[[#This Row],[YearFrac]]*$S$2)</f>
        <v>5000</v>
      </c>
    </row>
    <row r="1950" spans="1:21">
      <c r="A1950" s="2">
        <v>3101210</v>
      </c>
      <c r="B1950" s="2">
        <v>1942</v>
      </c>
      <c r="C1950" s="2">
        <v>1942</v>
      </c>
      <c r="D1950" s="2" t="s">
        <v>2189</v>
      </c>
      <c r="E1950" s="3">
        <v>43717</v>
      </c>
      <c r="F1950" s="2" t="s">
        <v>14</v>
      </c>
      <c r="G1950" s="2" t="s">
        <v>15</v>
      </c>
      <c r="H1950" s="3">
        <v>46281</v>
      </c>
      <c r="K1950" s="2" t="s">
        <v>135</v>
      </c>
      <c r="L1950" s="2" t="s">
        <v>107</v>
      </c>
      <c r="N1950" t="s">
        <v>3440</v>
      </c>
      <c r="O1950" s="3">
        <v>45306</v>
      </c>
      <c r="P1950" s="2">
        <f t="shared" ca="1" si="60"/>
        <v>5</v>
      </c>
      <c r="Q1950" s="2">
        <f t="shared" ca="1" si="61"/>
        <v>54</v>
      </c>
      <c r="R1950" s="9">
        <f ca="1">ROUNDUP(YEARFRAC(tSeniority_Bonus[[#This Row],[DOH]],TODAY())*12,0)</f>
        <v>55</v>
      </c>
      <c r="S1950" s="10">
        <f ca="1">ROUND(tSeniority_Bonus[[#This Row],[YearFrac]]*$S$2,0)</f>
        <v>4015</v>
      </c>
      <c r="T1950" s="10">
        <f ca="1">IF(tSeniority_Bonus[[#This Row],[YearFrac]]*$S$2&lt;$S$3,$S$3,IF(tSeniority_Bonus[[#This Row],[YearFrac]]*$S$2&gt;$S$4,$S$4,tSeniority_Bonus[[#This Row],[YearFrac]]*$S$2))</f>
        <v>5000</v>
      </c>
      <c r="U1950" s="10">
        <f ca="1">IF(tSeniority_Bonus[[#This Row],[YearFrac]]*$S$2&lt;$S$3,$S$3,tSeniority_Bonus[[#This Row],[YearFrac]]*$S$2)</f>
        <v>5000</v>
      </c>
    </row>
    <row r="1951" spans="1:21">
      <c r="A1951" s="2">
        <v>3114276</v>
      </c>
      <c r="B1951" s="2">
        <v>1943</v>
      </c>
      <c r="C1951" s="2">
        <v>1943</v>
      </c>
      <c r="D1951" s="2" t="s">
        <v>2190</v>
      </c>
      <c r="E1951" s="3">
        <v>43752</v>
      </c>
      <c r="F1951" s="2" t="s">
        <v>322</v>
      </c>
      <c r="G1951" s="2" t="s">
        <v>15</v>
      </c>
      <c r="H1951" s="3">
        <v>44940</v>
      </c>
      <c r="K1951" s="2" t="s">
        <v>52</v>
      </c>
      <c r="L1951" s="2" t="s">
        <v>152</v>
      </c>
      <c r="N1951" t="s">
        <v>3440</v>
      </c>
      <c r="O1951" s="3">
        <v>45306</v>
      </c>
      <c r="P1951" s="2">
        <f t="shared" ca="1" si="60"/>
        <v>5</v>
      </c>
      <c r="Q1951" s="2">
        <f t="shared" ca="1" si="61"/>
        <v>53</v>
      </c>
      <c r="R1951" s="9">
        <f ca="1">ROUNDUP(YEARFRAC(tSeniority_Bonus[[#This Row],[DOH]],TODAY())*12,0)</f>
        <v>54</v>
      </c>
      <c r="S1951" s="10">
        <f ca="1">ROUND(tSeniority_Bonus[[#This Row],[YearFrac]]*$S$2,0)</f>
        <v>3942</v>
      </c>
      <c r="T1951" s="10">
        <f ca="1">IF(tSeniority_Bonus[[#This Row],[YearFrac]]*$S$2&lt;$S$3,$S$3,IF(tSeniority_Bonus[[#This Row],[YearFrac]]*$S$2&gt;$S$4,$S$4,tSeniority_Bonus[[#This Row],[YearFrac]]*$S$2))</f>
        <v>5000</v>
      </c>
      <c r="U1951" s="10">
        <f ca="1">IF(tSeniority_Bonus[[#This Row],[YearFrac]]*$S$2&lt;$S$3,$S$3,tSeniority_Bonus[[#This Row],[YearFrac]]*$S$2)</f>
        <v>5000</v>
      </c>
    </row>
    <row r="1952" spans="1:21">
      <c r="A1952" s="2">
        <v>3114265</v>
      </c>
      <c r="B1952" s="2">
        <v>1944</v>
      </c>
      <c r="C1952" s="2">
        <v>1944</v>
      </c>
      <c r="D1952" s="2" t="s">
        <v>2191</v>
      </c>
      <c r="E1952" s="3">
        <v>43752</v>
      </c>
      <c r="F1952" s="2" t="s">
        <v>322</v>
      </c>
      <c r="G1952" s="2" t="s">
        <v>15</v>
      </c>
      <c r="H1952" s="3">
        <v>46243</v>
      </c>
      <c r="K1952" s="2" t="s">
        <v>16</v>
      </c>
      <c r="L1952" s="2" t="s">
        <v>285</v>
      </c>
      <c r="N1952" t="s">
        <v>3440</v>
      </c>
      <c r="O1952" s="3">
        <v>45306</v>
      </c>
      <c r="P1952" s="2">
        <f t="shared" ca="1" si="60"/>
        <v>5</v>
      </c>
      <c r="Q1952" s="2">
        <f t="shared" ca="1" si="61"/>
        <v>53</v>
      </c>
      <c r="R1952" s="9">
        <f ca="1">ROUNDUP(YEARFRAC(tSeniority_Bonus[[#This Row],[DOH]],TODAY())*12,0)</f>
        <v>54</v>
      </c>
      <c r="S1952" s="10">
        <f ca="1">ROUND(tSeniority_Bonus[[#This Row],[YearFrac]]*$S$2,0)</f>
        <v>3942</v>
      </c>
      <c r="T1952" s="10">
        <f ca="1">IF(tSeniority_Bonus[[#This Row],[YearFrac]]*$S$2&lt;$S$3,$S$3,IF(tSeniority_Bonus[[#This Row],[YearFrac]]*$S$2&gt;$S$4,$S$4,tSeniority_Bonus[[#This Row],[YearFrac]]*$S$2))</f>
        <v>5000</v>
      </c>
      <c r="U1952" s="10">
        <f ca="1">IF(tSeniority_Bonus[[#This Row],[YearFrac]]*$S$2&lt;$S$3,$S$3,tSeniority_Bonus[[#This Row],[YearFrac]]*$S$2)</f>
        <v>5000</v>
      </c>
    </row>
    <row r="1953" spans="1:21">
      <c r="A1953" s="2">
        <v>3115506</v>
      </c>
      <c r="B1953" s="2">
        <v>1945</v>
      </c>
      <c r="C1953" s="2">
        <v>1945</v>
      </c>
      <c r="D1953" s="2" t="s">
        <v>2192</v>
      </c>
      <c r="E1953" s="3">
        <v>43752</v>
      </c>
      <c r="F1953" s="2" t="s">
        <v>322</v>
      </c>
      <c r="G1953" s="2" t="s">
        <v>15</v>
      </c>
      <c r="H1953" s="3">
        <v>44940</v>
      </c>
      <c r="K1953" s="2" t="s">
        <v>63</v>
      </c>
      <c r="L1953" s="2" t="s">
        <v>22</v>
      </c>
      <c r="N1953" t="s">
        <v>3440</v>
      </c>
      <c r="O1953" s="3">
        <v>45306</v>
      </c>
      <c r="P1953" s="2">
        <f t="shared" ca="1" si="60"/>
        <v>5</v>
      </c>
      <c r="Q1953" s="2">
        <f t="shared" ca="1" si="61"/>
        <v>53</v>
      </c>
      <c r="R1953" s="9">
        <f ca="1">ROUNDUP(YEARFRAC(tSeniority_Bonus[[#This Row],[DOH]],TODAY())*12,0)</f>
        <v>54</v>
      </c>
      <c r="S1953" s="10">
        <f ca="1">ROUND(tSeniority_Bonus[[#This Row],[YearFrac]]*$S$2,0)</f>
        <v>3942</v>
      </c>
      <c r="T1953" s="10">
        <f ca="1">IF(tSeniority_Bonus[[#This Row],[YearFrac]]*$S$2&lt;$S$3,$S$3,IF(tSeniority_Bonus[[#This Row],[YearFrac]]*$S$2&gt;$S$4,$S$4,tSeniority_Bonus[[#This Row],[YearFrac]]*$S$2))</f>
        <v>5000</v>
      </c>
      <c r="U1953" s="10">
        <f ca="1">IF(tSeniority_Bonus[[#This Row],[YearFrac]]*$S$2&lt;$S$3,$S$3,tSeniority_Bonus[[#This Row],[YearFrac]]*$S$2)</f>
        <v>5000</v>
      </c>
    </row>
    <row r="1954" spans="1:21">
      <c r="A1954" s="2">
        <v>3114286</v>
      </c>
      <c r="B1954" s="2">
        <v>1946</v>
      </c>
      <c r="C1954" s="2">
        <v>1946</v>
      </c>
      <c r="D1954" s="2" t="s">
        <v>2193</v>
      </c>
      <c r="E1954" s="3">
        <v>43752</v>
      </c>
      <c r="F1954" s="2" t="s">
        <v>246</v>
      </c>
      <c r="G1954" s="2" t="s">
        <v>15</v>
      </c>
      <c r="H1954" s="3">
        <v>46182</v>
      </c>
      <c r="K1954" s="2" t="s">
        <v>147</v>
      </c>
      <c r="L1954" s="2" t="s">
        <v>22</v>
      </c>
      <c r="N1954" t="s">
        <v>3440</v>
      </c>
      <c r="O1954" s="3">
        <v>45306</v>
      </c>
      <c r="P1954" s="2">
        <f t="shared" ca="1" si="60"/>
        <v>5</v>
      </c>
      <c r="Q1954" s="2">
        <f t="shared" ca="1" si="61"/>
        <v>53</v>
      </c>
      <c r="R1954" s="9">
        <f ca="1">ROUNDUP(YEARFRAC(tSeniority_Bonus[[#This Row],[DOH]],TODAY())*12,0)</f>
        <v>54</v>
      </c>
      <c r="S1954" s="10">
        <f ca="1">ROUND(tSeniority_Bonus[[#This Row],[YearFrac]]*$S$2,0)</f>
        <v>3942</v>
      </c>
      <c r="T1954" s="10">
        <f ca="1">IF(tSeniority_Bonus[[#This Row],[YearFrac]]*$S$2&lt;$S$3,$S$3,IF(tSeniority_Bonus[[#This Row],[YearFrac]]*$S$2&gt;$S$4,$S$4,tSeniority_Bonus[[#This Row],[YearFrac]]*$S$2))</f>
        <v>5000</v>
      </c>
      <c r="U1954" s="10">
        <f ca="1">IF(tSeniority_Bonus[[#This Row],[YearFrac]]*$S$2&lt;$S$3,$S$3,tSeniority_Bonus[[#This Row],[YearFrac]]*$S$2)</f>
        <v>5000</v>
      </c>
    </row>
    <row r="1955" spans="1:21">
      <c r="A1955" s="2">
        <v>3123822</v>
      </c>
      <c r="B1955" s="2">
        <v>1947</v>
      </c>
      <c r="C1955" s="2">
        <v>1947</v>
      </c>
      <c r="D1955" s="2" t="s">
        <v>2194</v>
      </c>
      <c r="E1955" s="3">
        <v>43780</v>
      </c>
      <c r="F1955" s="2" t="s">
        <v>322</v>
      </c>
      <c r="G1955" s="2" t="s">
        <v>15</v>
      </c>
      <c r="H1955" s="3">
        <v>44968</v>
      </c>
      <c r="K1955" s="2" t="s">
        <v>52</v>
      </c>
      <c r="L1955" s="2" t="s">
        <v>1290</v>
      </c>
      <c r="N1955" t="s">
        <v>3440</v>
      </c>
      <c r="O1955" s="3">
        <v>45306</v>
      </c>
      <c r="P1955" s="2">
        <f t="shared" ca="1" si="60"/>
        <v>5</v>
      </c>
      <c r="Q1955" s="2">
        <f t="shared" ca="1" si="61"/>
        <v>52</v>
      </c>
      <c r="R1955" s="9">
        <f ca="1">ROUNDUP(YEARFRAC(tSeniority_Bonus[[#This Row],[DOH]],TODAY())*12,0)</f>
        <v>53</v>
      </c>
      <c r="S1955" s="10">
        <f ca="1">ROUND(tSeniority_Bonus[[#This Row],[YearFrac]]*$S$2,0)</f>
        <v>3869</v>
      </c>
      <c r="T1955" s="10">
        <f ca="1">IF(tSeniority_Bonus[[#This Row],[YearFrac]]*$S$2&lt;$S$3,$S$3,IF(tSeniority_Bonus[[#This Row],[YearFrac]]*$S$2&gt;$S$4,$S$4,tSeniority_Bonus[[#This Row],[YearFrac]]*$S$2))</f>
        <v>5000</v>
      </c>
      <c r="U1955" s="10">
        <f ca="1">IF(tSeniority_Bonus[[#This Row],[YearFrac]]*$S$2&lt;$S$3,$S$3,tSeniority_Bonus[[#This Row],[YearFrac]]*$S$2)</f>
        <v>5000</v>
      </c>
    </row>
    <row r="1956" spans="1:21">
      <c r="A1956" s="2">
        <v>3123953</v>
      </c>
      <c r="B1956" s="2">
        <v>1948</v>
      </c>
      <c r="C1956" s="2">
        <v>1948</v>
      </c>
      <c r="D1956" s="2" t="s">
        <v>2195</v>
      </c>
      <c r="E1956" s="3">
        <v>43780</v>
      </c>
      <c r="F1956" s="2" t="s">
        <v>322</v>
      </c>
      <c r="G1956" s="2" t="s">
        <v>15</v>
      </c>
      <c r="H1956" s="3">
        <v>44968</v>
      </c>
      <c r="K1956" s="2" t="s">
        <v>52</v>
      </c>
      <c r="L1956" s="2" t="s">
        <v>199</v>
      </c>
      <c r="N1956" t="s">
        <v>3440</v>
      </c>
      <c r="O1956" s="3">
        <v>45306</v>
      </c>
      <c r="P1956" s="2">
        <f t="shared" ca="1" si="60"/>
        <v>5</v>
      </c>
      <c r="Q1956" s="2">
        <f t="shared" ca="1" si="61"/>
        <v>52</v>
      </c>
      <c r="R1956" s="9">
        <f ca="1">ROUNDUP(YEARFRAC(tSeniority_Bonus[[#This Row],[DOH]],TODAY())*12,0)</f>
        <v>53</v>
      </c>
      <c r="S1956" s="10">
        <f ca="1">ROUND(tSeniority_Bonus[[#This Row],[YearFrac]]*$S$2,0)</f>
        <v>3869</v>
      </c>
      <c r="T1956" s="10">
        <f ca="1">IF(tSeniority_Bonus[[#This Row],[YearFrac]]*$S$2&lt;$S$3,$S$3,IF(tSeniority_Bonus[[#This Row],[YearFrac]]*$S$2&gt;$S$4,$S$4,tSeniority_Bonus[[#This Row],[YearFrac]]*$S$2))</f>
        <v>5000</v>
      </c>
      <c r="U1956" s="10">
        <f ca="1">IF(tSeniority_Bonus[[#This Row],[YearFrac]]*$S$2&lt;$S$3,$S$3,tSeniority_Bonus[[#This Row],[YearFrac]]*$S$2)</f>
        <v>5000</v>
      </c>
    </row>
    <row r="1957" spans="1:21">
      <c r="A1957" s="2">
        <v>3130495</v>
      </c>
      <c r="B1957" s="2">
        <v>1949</v>
      </c>
      <c r="C1957" s="2">
        <v>1949</v>
      </c>
      <c r="D1957" s="2" t="s">
        <v>2196</v>
      </c>
      <c r="E1957" s="3">
        <v>43808</v>
      </c>
      <c r="F1957" s="2" t="s">
        <v>14</v>
      </c>
      <c r="G1957" s="2" t="s">
        <v>15</v>
      </c>
      <c r="H1957" s="3">
        <v>47215</v>
      </c>
      <c r="K1957" s="2" t="s">
        <v>135</v>
      </c>
      <c r="L1957" s="2" t="s">
        <v>524</v>
      </c>
      <c r="N1957" t="s">
        <v>3440</v>
      </c>
      <c r="O1957" s="3">
        <v>45306</v>
      </c>
      <c r="P1957" s="2">
        <f t="shared" ca="1" si="60"/>
        <v>5</v>
      </c>
      <c r="Q1957" s="2">
        <f t="shared" ca="1" si="61"/>
        <v>51</v>
      </c>
      <c r="R1957" s="9">
        <f ca="1">ROUNDUP(YEARFRAC(tSeniority_Bonus[[#This Row],[DOH]],TODAY())*12,0)</f>
        <v>52</v>
      </c>
      <c r="S1957" s="10">
        <f ca="1">ROUND(tSeniority_Bonus[[#This Row],[YearFrac]]*$S$2,0)</f>
        <v>3796</v>
      </c>
      <c r="T1957" s="10">
        <f ca="1">IF(tSeniority_Bonus[[#This Row],[YearFrac]]*$S$2&lt;$S$3,$S$3,IF(tSeniority_Bonus[[#This Row],[YearFrac]]*$S$2&gt;$S$4,$S$4,tSeniority_Bonus[[#This Row],[YearFrac]]*$S$2))</f>
        <v>5000</v>
      </c>
      <c r="U1957" s="10">
        <f ca="1">IF(tSeniority_Bonus[[#This Row],[YearFrac]]*$S$2&lt;$S$3,$S$3,tSeniority_Bonus[[#This Row],[YearFrac]]*$S$2)</f>
        <v>5000</v>
      </c>
    </row>
    <row r="1958" spans="1:21">
      <c r="A1958" s="2">
        <v>3138435</v>
      </c>
      <c r="B1958" s="2">
        <v>1950</v>
      </c>
      <c r="C1958" s="2">
        <v>1950</v>
      </c>
      <c r="D1958" s="2" t="s">
        <v>2197</v>
      </c>
      <c r="E1958" s="3">
        <v>43843</v>
      </c>
      <c r="F1958" s="2" t="s">
        <v>28</v>
      </c>
      <c r="G1958" s="2" t="s">
        <v>15</v>
      </c>
      <c r="H1958" s="3">
        <v>47215</v>
      </c>
      <c r="K1958" s="2" t="s">
        <v>427</v>
      </c>
      <c r="L1958" s="2" t="s">
        <v>300</v>
      </c>
      <c r="N1958" t="s">
        <v>3440</v>
      </c>
      <c r="O1958" s="3">
        <v>45306</v>
      </c>
      <c r="P1958" s="2">
        <f t="shared" ca="1" si="60"/>
        <v>5</v>
      </c>
      <c r="Q1958" s="2">
        <f t="shared" ca="1" si="61"/>
        <v>50</v>
      </c>
      <c r="R1958" s="9">
        <f ca="1">ROUNDUP(YEARFRAC(tSeniority_Bonus[[#This Row],[DOH]],TODAY())*12,0)</f>
        <v>51</v>
      </c>
      <c r="S1958" s="10">
        <f ca="1">ROUND(tSeniority_Bonus[[#This Row],[YearFrac]]*$S$2,0)</f>
        <v>3723</v>
      </c>
      <c r="T1958" s="10">
        <f ca="1">IF(tSeniority_Bonus[[#This Row],[YearFrac]]*$S$2&lt;$S$3,$S$3,IF(tSeniority_Bonus[[#This Row],[YearFrac]]*$S$2&gt;$S$4,$S$4,tSeniority_Bonus[[#This Row],[YearFrac]]*$S$2))</f>
        <v>5000</v>
      </c>
      <c r="U1958" s="10">
        <f ca="1">IF(tSeniority_Bonus[[#This Row],[YearFrac]]*$S$2&lt;$S$3,$S$3,tSeniority_Bonus[[#This Row],[YearFrac]]*$S$2)</f>
        <v>5000</v>
      </c>
    </row>
    <row r="1959" spans="1:21">
      <c r="A1959" s="2">
        <v>3138444</v>
      </c>
      <c r="B1959" s="2">
        <v>1951</v>
      </c>
      <c r="C1959" s="2">
        <v>1951</v>
      </c>
      <c r="D1959" s="2" t="s">
        <v>2198</v>
      </c>
      <c r="E1959" s="3">
        <v>43843</v>
      </c>
      <c r="F1959" s="2" t="s">
        <v>14</v>
      </c>
      <c r="G1959" s="2" t="s">
        <v>15</v>
      </c>
      <c r="H1959" s="3">
        <v>46281</v>
      </c>
      <c r="K1959" s="2" t="s">
        <v>126</v>
      </c>
      <c r="L1959" s="2" t="s">
        <v>382</v>
      </c>
      <c r="N1959" t="s">
        <v>3440</v>
      </c>
      <c r="O1959" s="3">
        <v>45306</v>
      </c>
      <c r="P1959" s="2">
        <f t="shared" ca="1" si="60"/>
        <v>5</v>
      </c>
      <c r="Q1959" s="2">
        <f t="shared" ca="1" si="61"/>
        <v>50</v>
      </c>
      <c r="R1959" s="9">
        <f ca="1">ROUNDUP(YEARFRAC(tSeniority_Bonus[[#This Row],[DOH]],TODAY())*12,0)</f>
        <v>51</v>
      </c>
      <c r="S1959" s="10">
        <f ca="1">ROUND(tSeniority_Bonus[[#This Row],[YearFrac]]*$S$2,0)</f>
        <v>3723</v>
      </c>
      <c r="T1959" s="10">
        <f ca="1">IF(tSeniority_Bonus[[#This Row],[YearFrac]]*$S$2&lt;$S$3,$S$3,IF(tSeniority_Bonus[[#This Row],[YearFrac]]*$S$2&gt;$S$4,$S$4,tSeniority_Bonus[[#This Row],[YearFrac]]*$S$2))</f>
        <v>5000</v>
      </c>
      <c r="U1959" s="10">
        <f ca="1">IF(tSeniority_Bonus[[#This Row],[YearFrac]]*$S$2&lt;$S$3,$S$3,tSeniority_Bonus[[#This Row],[YearFrac]]*$S$2)</f>
        <v>5000</v>
      </c>
    </row>
    <row r="1960" spans="1:21">
      <c r="A1960" s="2">
        <v>3138436</v>
      </c>
      <c r="B1960" s="2">
        <v>1952</v>
      </c>
      <c r="C1960" s="2">
        <v>1952</v>
      </c>
      <c r="D1960" s="2" t="s">
        <v>2199</v>
      </c>
      <c r="E1960" s="3">
        <v>43843</v>
      </c>
      <c r="F1960" s="2" t="s">
        <v>322</v>
      </c>
      <c r="G1960" s="2" t="s">
        <v>15</v>
      </c>
      <c r="H1960" s="3">
        <v>45029</v>
      </c>
      <c r="K1960" s="2" t="s">
        <v>63</v>
      </c>
      <c r="L1960" s="2" t="s">
        <v>217</v>
      </c>
      <c r="N1960" t="s">
        <v>3440</v>
      </c>
      <c r="O1960" s="3">
        <v>45306</v>
      </c>
      <c r="P1960" s="2">
        <f t="shared" ca="1" si="60"/>
        <v>5</v>
      </c>
      <c r="Q1960" s="2">
        <f t="shared" ca="1" si="61"/>
        <v>50</v>
      </c>
      <c r="R1960" s="9">
        <f ca="1">ROUNDUP(YEARFRAC(tSeniority_Bonus[[#This Row],[DOH]],TODAY())*12,0)</f>
        <v>51</v>
      </c>
      <c r="S1960" s="10">
        <f ca="1">ROUND(tSeniority_Bonus[[#This Row],[YearFrac]]*$S$2,0)</f>
        <v>3723</v>
      </c>
      <c r="T1960" s="10">
        <f ca="1">IF(tSeniority_Bonus[[#This Row],[YearFrac]]*$S$2&lt;$S$3,$S$3,IF(tSeniority_Bonus[[#This Row],[YearFrac]]*$S$2&gt;$S$4,$S$4,tSeniority_Bonus[[#This Row],[YearFrac]]*$S$2))</f>
        <v>5000</v>
      </c>
      <c r="U1960" s="10">
        <f ca="1">IF(tSeniority_Bonus[[#This Row],[YearFrac]]*$S$2&lt;$S$3,$S$3,tSeniority_Bonus[[#This Row],[YearFrac]]*$S$2)</f>
        <v>5000</v>
      </c>
    </row>
    <row r="1961" spans="1:21">
      <c r="A1961" s="2">
        <v>3146250</v>
      </c>
      <c r="B1961" s="2">
        <v>1953</v>
      </c>
      <c r="C1961" s="2">
        <v>1953</v>
      </c>
      <c r="D1961" s="2" t="s">
        <v>2200</v>
      </c>
      <c r="E1961" s="3">
        <v>43871</v>
      </c>
      <c r="F1961" s="2" t="s">
        <v>28</v>
      </c>
      <c r="G1961" s="2" t="s">
        <v>15</v>
      </c>
      <c r="H1961" s="3">
        <v>45056</v>
      </c>
      <c r="K1961" s="2" t="s">
        <v>65</v>
      </c>
      <c r="L1961" s="2" t="s">
        <v>1290</v>
      </c>
      <c r="N1961" t="s">
        <v>3440</v>
      </c>
      <c r="O1961" s="3">
        <v>45306</v>
      </c>
      <c r="P1961" s="2">
        <f t="shared" ca="1" si="60"/>
        <v>5</v>
      </c>
      <c r="Q1961" s="2">
        <f t="shared" ca="1" si="61"/>
        <v>49</v>
      </c>
      <c r="R1961" s="9">
        <f ca="1">ROUNDUP(YEARFRAC(tSeniority_Bonus[[#This Row],[DOH]],TODAY())*12,0)</f>
        <v>50</v>
      </c>
      <c r="S1961" s="10">
        <f ca="1">ROUND(tSeniority_Bonus[[#This Row],[YearFrac]]*$S$2,0)</f>
        <v>3650</v>
      </c>
      <c r="T1961" s="10">
        <f ca="1">IF(tSeniority_Bonus[[#This Row],[YearFrac]]*$S$2&lt;$S$3,$S$3,IF(tSeniority_Bonus[[#This Row],[YearFrac]]*$S$2&gt;$S$4,$S$4,tSeniority_Bonus[[#This Row],[YearFrac]]*$S$2))</f>
        <v>5000</v>
      </c>
      <c r="U1961" s="10">
        <f ca="1">IF(tSeniority_Bonus[[#This Row],[YearFrac]]*$S$2&lt;$S$3,$S$3,tSeniority_Bonus[[#This Row],[YearFrac]]*$S$2)</f>
        <v>5000</v>
      </c>
    </row>
    <row r="1962" spans="1:21">
      <c r="A1962" s="2">
        <v>3155292</v>
      </c>
      <c r="B1962" s="2">
        <v>1954</v>
      </c>
      <c r="C1962" s="2">
        <v>1954</v>
      </c>
      <c r="D1962" s="2" t="s">
        <v>2201</v>
      </c>
      <c r="E1962" s="3">
        <v>43899</v>
      </c>
      <c r="F1962" s="2" t="s">
        <v>14</v>
      </c>
      <c r="G1962" s="2" t="s">
        <v>15</v>
      </c>
      <c r="H1962" s="3">
        <v>46281</v>
      </c>
      <c r="K1962" s="2" t="s">
        <v>135</v>
      </c>
      <c r="L1962" s="2" t="s">
        <v>1167</v>
      </c>
      <c r="N1962" t="s">
        <v>3440</v>
      </c>
      <c r="O1962" s="3">
        <v>45306</v>
      </c>
      <c r="P1962" s="2">
        <f t="shared" ca="1" si="60"/>
        <v>5</v>
      </c>
      <c r="Q1962" s="2">
        <f t="shared" ca="1" si="61"/>
        <v>48</v>
      </c>
      <c r="R1962" s="9">
        <f ca="1">ROUNDUP(YEARFRAC(tSeniority_Bonus[[#This Row],[DOH]],TODAY())*12,0)</f>
        <v>49</v>
      </c>
      <c r="S1962" s="10">
        <f ca="1">ROUND(tSeniority_Bonus[[#This Row],[YearFrac]]*$S$2,0)</f>
        <v>3577</v>
      </c>
      <c r="T1962" s="10">
        <f ca="1">IF(tSeniority_Bonus[[#This Row],[YearFrac]]*$S$2&lt;$S$3,$S$3,IF(tSeniority_Bonus[[#This Row],[YearFrac]]*$S$2&gt;$S$4,$S$4,tSeniority_Bonus[[#This Row],[YearFrac]]*$S$2))</f>
        <v>5000</v>
      </c>
      <c r="U1962" s="10">
        <f ca="1">IF(tSeniority_Bonus[[#This Row],[YearFrac]]*$S$2&lt;$S$3,$S$3,tSeniority_Bonus[[#This Row],[YearFrac]]*$S$2)</f>
        <v>5000</v>
      </c>
    </row>
    <row r="1963" spans="1:21">
      <c r="A1963" s="2">
        <v>3155307</v>
      </c>
      <c r="B1963" s="2">
        <v>1955</v>
      </c>
      <c r="C1963" s="2">
        <v>1955</v>
      </c>
      <c r="D1963" s="2" t="s">
        <v>2202</v>
      </c>
      <c r="E1963" s="3">
        <v>43899</v>
      </c>
      <c r="F1963" s="2" t="s">
        <v>322</v>
      </c>
      <c r="G1963" s="2" t="s">
        <v>15</v>
      </c>
      <c r="H1963" s="3">
        <v>45086</v>
      </c>
      <c r="K1963" s="2" t="s">
        <v>52</v>
      </c>
      <c r="L1963" s="2" t="s">
        <v>33</v>
      </c>
      <c r="N1963" t="s">
        <v>3440</v>
      </c>
      <c r="O1963" s="3">
        <v>45306</v>
      </c>
      <c r="P1963" s="2">
        <f t="shared" ca="1" si="60"/>
        <v>5</v>
      </c>
      <c r="Q1963" s="2">
        <f t="shared" ca="1" si="61"/>
        <v>48</v>
      </c>
      <c r="R1963" s="9">
        <f ca="1">ROUNDUP(YEARFRAC(tSeniority_Bonus[[#This Row],[DOH]],TODAY())*12,0)</f>
        <v>49</v>
      </c>
      <c r="S1963" s="10">
        <f ca="1">ROUND(tSeniority_Bonus[[#This Row],[YearFrac]]*$S$2,0)</f>
        <v>3577</v>
      </c>
      <c r="T1963" s="10">
        <f ca="1">IF(tSeniority_Bonus[[#This Row],[YearFrac]]*$S$2&lt;$S$3,$S$3,IF(tSeniority_Bonus[[#This Row],[YearFrac]]*$S$2&gt;$S$4,$S$4,tSeniority_Bonus[[#This Row],[YearFrac]]*$S$2))</f>
        <v>5000</v>
      </c>
      <c r="U1963" s="10">
        <f ca="1">IF(tSeniority_Bonus[[#This Row],[YearFrac]]*$S$2&lt;$S$3,$S$3,tSeniority_Bonus[[#This Row],[YearFrac]]*$S$2)</f>
        <v>5000</v>
      </c>
    </row>
    <row r="1964" spans="1:21">
      <c r="A1964" s="2">
        <v>3155236</v>
      </c>
      <c r="B1964" s="2">
        <v>1956</v>
      </c>
      <c r="C1964" s="2">
        <v>1956</v>
      </c>
      <c r="D1964" s="2" t="s">
        <v>2203</v>
      </c>
      <c r="E1964" s="3">
        <v>43899</v>
      </c>
      <c r="F1964" s="2" t="s">
        <v>14</v>
      </c>
      <c r="G1964" s="2" t="s">
        <v>15</v>
      </c>
      <c r="H1964" s="3">
        <v>46281</v>
      </c>
      <c r="K1964" s="2" t="s">
        <v>52</v>
      </c>
      <c r="L1964" s="2" t="s">
        <v>439</v>
      </c>
      <c r="N1964" t="s">
        <v>3440</v>
      </c>
      <c r="O1964" s="3">
        <v>45306</v>
      </c>
      <c r="P1964" s="2">
        <f t="shared" ca="1" si="60"/>
        <v>5</v>
      </c>
      <c r="Q1964" s="2">
        <f t="shared" ca="1" si="61"/>
        <v>48</v>
      </c>
      <c r="R1964" s="9">
        <f ca="1">ROUNDUP(YEARFRAC(tSeniority_Bonus[[#This Row],[DOH]],TODAY())*12,0)</f>
        <v>49</v>
      </c>
      <c r="S1964" s="10">
        <f ca="1">ROUND(tSeniority_Bonus[[#This Row],[YearFrac]]*$S$2,0)</f>
        <v>3577</v>
      </c>
      <c r="T1964" s="10">
        <f ca="1">IF(tSeniority_Bonus[[#This Row],[YearFrac]]*$S$2&lt;$S$3,$S$3,IF(tSeniority_Bonus[[#This Row],[YearFrac]]*$S$2&gt;$S$4,$S$4,tSeniority_Bonus[[#This Row],[YearFrac]]*$S$2))</f>
        <v>5000</v>
      </c>
      <c r="U1964" s="10">
        <f ca="1">IF(tSeniority_Bonus[[#This Row],[YearFrac]]*$S$2&lt;$S$3,$S$3,tSeniority_Bonus[[#This Row],[YearFrac]]*$S$2)</f>
        <v>5000</v>
      </c>
    </row>
    <row r="1965" spans="1:21">
      <c r="A1965" s="2">
        <v>3155268</v>
      </c>
      <c r="B1965" s="2">
        <v>1957</v>
      </c>
      <c r="C1965" s="2">
        <v>1957</v>
      </c>
      <c r="D1965" s="2" t="s">
        <v>2204</v>
      </c>
      <c r="E1965" s="3">
        <v>43899</v>
      </c>
      <c r="F1965" s="2" t="s">
        <v>14</v>
      </c>
      <c r="G1965" s="2" t="s">
        <v>15</v>
      </c>
      <c r="H1965" s="3">
        <v>46281</v>
      </c>
      <c r="K1965" s="2" t="s">
        <v>135</v>
      </c>
      <c r="L1965" s="2" t="s">
        <v>75</v>
      </c>
      <c r="N1965" t="s">
        <v>3440</v>
      </c>
      <c r="O1965" s="3">
        <v>45306</v>
      </c>
      <c r="P1965" s="2">
        <f t="shared" ca="1" si="60"/>
        <v>5</v>
      </c>
      <c r="Q1965" s="2">
        <f t="shared" ca="1" si="61"/>
        <v>48</v>
      </c>
      <c r="R1965" s="9">
        <f ca="1">ROUNDUP(YEARFRAC(tSeniority_Bonus[[#This Row],[DOH]],TODAY())*12,0)</f>
        <v>49</v>
      </c>
      <c r="S1965" s="10">
        <f ca="1">ROUND(tSeniority_Bonus[[#This Row],[YearFrac]]*$S$2,0)</f>
        <v>3577</v>
      </c>
      <c r="T1965" s="10">
        <f ca="1">IF(tSeniority_Bonus[[#This Row],[YearFrac]]*$S$2&lt;$S$3,$S$3,IF(tSeniority_Bonus[[#This Row],[YearFrac]]*$S$2&gt;$S$4,$S$4,tSeniority_Bonus[[#This Row],[YearFrac]]*$S$2))</f>
        <v>5000</v>
      </c>
      <c r="U1965" s="10">
        <f ca="1">IF(tSeniority_Bonus[[#This Row],[YearFrac]]*$S$2&lt;$S$3,$S$3,tSeniority_Bonus[[#This Row],[YearFrac]]*$S$2)</f>
        <v>5000</v>
      </c>
    </row>
    <row r="1966" spans="1:21">
      <c r="A1966" s="2">
        <v>3178728</v>
      </c>
      <c r="B1966" s="2">
        <v>1958</v>
      </c>
      <c r="C1966" s="2">
        <v>1958</v>
      </c>
      <c r="D1966" s="2" t="s">
        <v>1524</v>
      </c>
      <c r="E1966" s="3">
        <v>44312</v>
      </c>
      <c r="F1966" s="2" t="s">
        <v>322</v>
      </c>
      <c r="G1966" s="2" t="s">
        <v>15</v>
      </c>
      <c r="H1966" s="3">
        <v>45499</v>
      </c>
      <c r="K1966" s="2" t="s">
        <v>38</v>
      </c>
      <c r="L1966" s="2" t="s">
        <v>623</v>
      </c>
      <c r="N1966" t="s">
        <v>3440</v>
      </c>
      <c r="O1966" s="3">
        <v>45306</v>
      </c>
      <c r="P1966" s="2">
        <f t="shared" ca="1" si="60"/>
        <v>3</v>
      </c>
      <c r="Q1966" s="2">
        <f t="shared" ca="1" si="61"/>
        <v>35</v>
      </c>
      <c r="R1966" s="9">
        <f ca="1">ROUNDUP(YEARFRAC(tSeniority_Bonus[[#This Row],[DOH]],TODAY())*12,0)</f>
        <v>36</v>
      </c>
      <c r="S1966" s="10">
        <f ca="1">ROUND(tSeniority_Bonus[[#This Row],[YearFrac]]*$S$2,0)</f>
        <v>2628</v>
      </c>
      <c r="T1966" s="10">
        <f ca="1">IF(tSeniority_Bonus[[#This Row],[YearFrac]]*$S$2&lt;$S$3,$S$3,IF(tSeniority_Bonus[[#This Row],[YearFrac]]*$S$2&gt;$S$4,$S$4,tSeniority_Bonus[[#This Row],[YearFrac]]*$S$2))</f>
        <v>5000</v>
      </c>
      <c r="U1966" s="10">
        <f ca="1">IF(tSeniority_Bonus[[#This Row],[YearFrac]]*$S$2&lt;$S$3,$S$3,tSeniority_Bonus[[#This Row],[YearFrac]]*$S$2)</f>
        <v>5000</v>
      </c>
    </row>
    <row r="1967" spans="1:21">
      <c r="A1967" s="2">
        <v>3178727</v>
      </c>
      <c r="B1967" s="2">
        <v>1959</v>
      </c>
      <c r="C1967" s="2">
        <v>1959</v>
      </c>
      <c r="D1967" s="2" t="s">
        <v>2205</v>
      </c>
      <c r="E1967" s="3">
        <v>44312</v>
      </c>
      <c r="F1967" s="2" t="s">
        <v>28</v>
      </c>
      <c r="G1967" s="2" t="s">
        <v>15</v>
      </c>
      <c r="H1967" s="3">
        <v>46243</v>
      </c>
      <c r="K1967" s="2" t="s">
        <v>52</v>
      </c>
      <c r="L1967" s="2" t="s">
        <v>204</v>
      </c>
      <c r="N1967" t="s">
        <v>3440</v>
      </c>
      <c r="O1967" s="3">
        <v>45306</v>
      </c>
      <c r="P1967" s="2">
        <f t="shared" ca="1" si="60"/>
        <v>3</v>
      </c>
      <c r="Q1967" s="2">
        <f t="shared" ca="1" si="61"/>
        <v>35</v>
      </c>
      <c r="R1967" s="9">
        <f ca="1">ROUNDUP(YEARFRAC(tSeniority_Bonus[[#This Row],[DOH]],TODAY())*12,0)</f>
        <v>36</v>
      </c>
      <c r="S1967" s="10">
        <f ca="1">ROUND(tSeniority_Bonus[[#This Row],[YearFrac]]*$S$2,0)</f>
        <v>2628</v>
      </c>
      <c r="T1967" s="10">
        <f ca="1">IF(tSeniority_Bonus[[#This Row],[YearFrac]]*$S$2&lt;$S$3,$S$3,IF(tSeniority_Bonus[[#This Row],[YearFrac]]*$S$2&gt;$S$4,$S$4,tSeniority_Bonus[[#This Row],[YearFrac]]*$S$2))</f>
        <v>5000</v>
      </c>
      <c r="U1967" s="10">
        <f ca="1">IF(tSeniority_Bonus[[#This Row],[YearFrac]]*$S$2&lt;$S$3,$S$3,tSeniority_Bonus[[#This Row],[YearFrac]]*$S$2)</f>
        <v>5000</v>
      </c>
    </row>
    <row r="1968" spans="1:21">
      <c r="A1968" s="2">
        <v>3178733</v>
      </c>
      <c r="B1968" s="2">
        <v>1960</v>
      </c>
      <c r="C1968" s="2">
        <v>1960</v>
      </c>
      <c r="D1968" s="2" t="s">
        <v>2206</v>
      </c>
      <c r="E1968" s="3">
        <v>44312</v>
      </c>
      <c r="F1968" s="2" t="s">
        <v>211</v>
      </c>
      <c r="G1968" s="2" t="s">
        <v>15</v>
      </c>
      <c r="H1968" s="3">
        <v>46182</v>
      </c>
      <c r="K1968" s="2" t="s">
        <v>147</v>
      </c>
      <c r="L1968" s="2" t="s">
        <v>376</v>
      </c>
      <c r="N1968" t="s">
        <v>3440</v>
      </c>
      <c r="O1968" s="3">
        <v>45306</v>
      </c>
      <c r="P1968" s="2">
        <f t="shared" ca="1" si="60"/>
        <v>3</v>
      </c>
      <c r="Q1968" s="2">
        <f t="shared" ca="1" si="61"/>
        <v>35</v>
      </c>
      <c r="R1968" s="9">
        <f ca="1">ROUNDUP(YEARFRAC(tSeniority_Bonus[[#This Row],[DOH]],TODAY())*12,0)</f>
        <v>36</v>
      </c>
      <c r="S1968" s="10">
        <f ca="1">ROUND(tSeniority_Bonus[[#This Row],[YearFrac]]*$S$2,0)</f>
        <v>2628</v>
      </c>
      <c r="T1968" s="10">
        <f ca="1">IF(tSeniority_Bonus[[#This Row],[YearFrac]]*$S$2&lt;$S$3,$S$3,IF(tSeniority_Bonus[[#This Row],[YearFrac]]*$S$2&gt;$S$4,$S$4,tSeniority_Bonus[[#This Row],[YearFrac]]*$S$2))</f>
        <v>5000</v>
      </c>
      <c r="U1968" s="10">
        <f ca="1">IF(tSeniority_Bonus[[#This Row],[YearFrac]]*$S$2&lt;$S$3,$S$3,tSeniority_Bonus[[#This Row],[YearFrac]]*$S$2)</f>
        <v>5000</v>
      </c>
    </row>
    <row r="1969" spans="1:21">
      <c r="A1969" s="2">
        <v>3285609</v>
      </c>
      <c r="B1969" s="2">
        <v>1961</v>
      </c>
      <c r="C1969" s="2">
        <v>1961</v>
      </c>
      <c r="D1969" s="2" t="s">
        <v>2207</v>
      </c>
      <c r="E1969" s="3">
        <v>44333</v>
      </c>
      <c r="F1969" s="2" t="s">
        <v>246</v>
      </c>
      <c r="G1969" s="2" t="s">
        <v>15</v>
      </c>
      <c r="H1969" s="3">
        <v>46708</v>
      </c>
      <c r="K1969" s="2" t="s">
        <v>147</v>
      </c>
      <c r="L1969" s="2" t="s">
        <v>285</v>
      </c>
      <c r="N1969" t="s">
        <v>3440</v>
      </c>
      <c r="O1969" s="3">
        <v>45306</v>
      </c>
      <c r="P1969" s="2">
        <f t="shared" ca="1" si="60"/>
        <v>3</v>
      </c>
      <c r="Q1969" s="2">
        <f t="shared" ca="1" si="61"/>
        <v>34</v>
      </c>
      <c r="R1969" s="9">
        <f ca="1">ROUNDUP(YEARFRAC(tSeniority_Bonus[[#This Row],[DOH]],TODAY())*12,0)</f>
        <v>35</v>
      </c>
      <c r="S1969" s="10">
        <f ca="1">ROUND(tSeniority_Bonus[[#This Row],[YearFrac]]*$S$2,0)</f>
        <v>2555</v>
      </c>
      <c r="T1969" s="10">
        <f ca="1">IF(tSeniority_Bonus[[#This Row],[YearFrac]]*$S$2&lt;$S$3,$S$3,IF(tSeniority_Bonus[[#This Row],[YearFrac]]*$S$2&gt;$S$4,$S$4,tSeniority_Bonus[[#This Row],[YearFrac]]*$S$2))</f>
        <v>5000</v>
      </c>
      <c r="U1969" s="10">
        <f ca="1">IF(tSeniority_Bonus[[#This Row],[YearFrac]]*$S$2&lt;$S$3,$S$3,tSeniority_Bonus[[#This Row],[YearFrac]]*$S$2)</f>
        <v>5000</v>
      </c>
    </row>
    <row r="1970" spans="1:21">
      <c r="A1970" s="2">
        <v>3285115</v>
      </c>
      <c r="B1970" s="2">
        <v>1962</v>
      </c>
      <c r="C1970" s="2">
        <v>1962</v>
      </c>
      <c r="D1970" s="2" t="s">
        <v>2208</v>
      </c>
      <c r="E1970" s="3">
        <v>44333</v>
      </c>
      <c r="F1970" s="2" t="s">
        <v>322</v>
      </c>
      <c r="G1970" s="2" t="s">
        <v>15</v>
      </c>
      <c r="H1970" s="3">
        <v>45521</v>
      </c>
      <c r="K1970" s="2" t="s">
        <v>193</v>
      </c>
      <c r="L1970" s="2" t="s">
        <v>352</v>
      </c>
      <c r="N1970" t="s">
        <v>3440</v>
      </c>
      <c r="O1970" s="3">
        <v>45306</v>
      </c>
      <c r="P1970" s="2">
        <f t="shared" ca="1" si="60"/>
        <v>3</v>
      </c>
      <c r="Q1970" s="2">
        <f t="shared" ca="1" si="61"/>
        <v>34</v>
      </c>
      <c r="R1970" s="9">
        <f ca="1">ROUNDUP(YEARFRAC(tSeniority_Bonus[[#This Row],[DOH]],TODAY())*12,0)</f>
        <v>35</v>
      </c>
      <c r="S1970" s="10">
        <f ca="1">ROUND(tSeniority_Bonus[[#This Row],[YearFrac]]*$S$2,0)</f>
        <v>2555</v>
      </c>
      <c r="T1970" s="10">
        <f ca="1">IF(tSeniority_Bonus[[#This Row],[YearFrac]]*$S$2&lt;$S$3,$S$3,IF(tSeniority_Bonus[[#This Row],[YearFrac]]*$S$2&gt;$S$4,$S$4,tSeniority_Bonus[[#This Row],[YearFrac]]*$S$2))</f>
        <v>5000</v>
      </c>
      <c r="U1970" s="10">
        <f ca="1">IF(tSeniority_Bonus[[#This Row],[YearFrac]]*$S$2&lt;$S$3,$S$3,tSeniority_Bonus[[#This Row],[YearFrac]]*$S$2)</f>
        <v>5000</v>
      </c>
    </row>
    <row r="1971" spans="1:21">
      <c r="A1971" s="2">
        <v>3296240</v>
      </c>
      <c r="B1971" s="2">
        <v>1963</v>
      </c>
      <c r="C1971" s="2">
        <v>1963</v>
      </c>
      <c r="D1971" s="2" t="s">
        <v>2209</v>
      </c>
      <c r="E1971" s="3">
        <v>44361</v>
      </c>
      <c r="F1971" s="2" t="s">
        <v>322</v>
      </c>
      <c r="G1971" s="2" t="s">
        <v>15</v>
      </c>
      <c r="H1971" s="3">
        <v>47248</v>
      </c>
      <c r="K1971" s="2" t="s">
        <v>52</v>
      </c>
      <c r="L1971" s="2" t="s">
        <v>1357</v>
      </c>
      <c r="N1971" t="s">
        <v>3440</v>
      </c>
      <c r="O1971" s="3">
        <v>45306</v>
      </c>
      <c r="P1971" s="2">
        <f t="shared" ca="1" si="60"/>
        <v>3</v>
      </c>
      <c r="Q1971" s="2">
        <f t="shared" ca="1" si="61"/>
        <v>33</v>
      </c>
      <c r="R1971" s="9">
        <f ca="1">ROUNDUP(YEARFRAC(tSeniority_Bonus[[#This Row],[DOH]],TODAY())*12,0)</f>
        <v>34</v>
      </c>
      <c r="S1971" s="10">
        <f ca="1">ROUND(tSeniority_Bonus[[#This Row],[YearFrac]]*$S$2,0)</f>
        <v>2482</v>
      </c>
      <c r="T1971" s="10">
        <f ca="1">IF(tSeniority_Bonus[[#This Row],[YearFrac]]*$S$2&lt;$S$3,$S$3,IF(tSeniority_Bonus[[#This Row],[YearFrac]]*$S$2&gt;$S$4,$S$4,tSeniority_Bonus[[#This Row],[YearFrac]]*$S$2))</f>
        <v>5000</v>
      </c>
      <c r="U1971" s="10">
        <f ca="1">IF(tSeniority_Bonus[[#This Row],[YearFrac]]*$S$2&lt;$S$3,$S$3,tSeniority_Bonus[[#This Row],[YearFrac]]*$S$2)</f>
        <v>5000</v>
      </c>
    </row>
    <row r="1972" spans="1:21">
      <c r="A1972" s="2">
        <v>3294868</v>
      </c>
      <c r="B1972" s="2">
        <v>1964</v>
      </c>
      <c r="C1972" s="2">
        <v>1964</v>
      </c>
      <c r="D1972" s="2" t="s">
        <v>2210</v>
      </c>
      <c r="E1972" s="3">
        <v>44361</v>
      </c>
      <c r="F1972" s="2" t="s">
        <v>322</v>
      </c>
      <c r="G1972" s="2" t="s">
        <v>638</v>
      </c>
      <c r="H1972" s="3">
        <v>45549</v>
      </c>
      <c r="K1972" s="2" t="s">
        <v>45</v>
      </c>
      <c r="L1972" s="2" t="s">
        <v>107</v>
      </c>
      <c r="N1972" t="s">
        <v>3440</v>
      </c>
      <c r="O1972" s="3">
        <v>45306</v>
      </c>
      <c r="P1972" s="2">
        <f t="shared" ca="1" si="60"/>
        <v>3</v>
      </c>
      <c r="Q1972" s="2">
        <f t="shared" ca="1" si="61"/>
        <v>33</v>
      </c>
      <c r="R1972" s="9">
        <f ca="1">ROUNDUP(YEARFRAC(tSeniority_Bonus[[#This Row],[DOH]],TODAY())*12,0)</f>
        <v>34</v>
      </c>
      <c r="S1972" s="10">
        <f ca="1">ROUND(tSeniority_Bonus[[#This Row],[YearFrac]]*$S$2,0)</f>
        <v>2482</v>
      </c>
      <c r="T1972" s="10">
        <f ca="1">IF(tSeniority_Bonus[[#This Row],[YearFrac]]*$S$2&lt;$S$3,$S$3,IF(tSeniority_Bonus[[#This Row],[YearFrac]]*$S$2&gt;$S$4,$S$4,tSeniority_Bonus[[#This Row],[YearFrac]]*$S$2))</f>
        <v>5000</v>
      </c>
      <c r="U1972" s="10">
        <f ca="1">IF(tSeniority_Bonus[[#This Row],[YearFrac]]*$S$2&lt;$S$3,$S$3,tSeniority_Bonus[[#This Row],[YearFrac]]*$S$2)</f>
        <v>5000</v>
      </c>
    </row>
    <row r="1973" spans="1:21">
      <c r="A1973" s="2">
        <v>3296393</v>
      </c>
      <c r="B1973" s="2">
        <v>1965</v>
      </c>
      <c r="C1973" s="2">
        <v>1965</v>
      </c>
      <c r="D1973" s="2" t="s">
        <v>2211</v>
      </c>
      <c r="E1973" s="3">
        <v>44361</v>
      </c>
      <c r="F1973" s="2" t="s">
        <v>322</v>
      </c>
      <c r="G1973" s="2" t="s">
        <v>15</v>
      </c>
      <c r="H1973" s="3">
        <v>46208</v>
      </c>
      <c r="K1973" s="2" t="s">
        <v>63</v>
      </c>
      <c r="L1973" s="2" t="s">
        <v>268</v>
      </c>
      <c r="N1973" t="s">
        <v>3440</v>
      </c>
      <c r="O1973" s="3">
        <v>45306</v>
      </c>
      <c r="P1973" s="2">
        <f t="shared" ca="1" si="60"/>
        <v>3</v>
      </c>
      <c r="Q1973" s="2">
        <f t="shared" ca="1" si="61"/>
        <v>33</v>
      </c>
      <c r="R1973" s="9">
        <f ca="1">ROUNDUP(YEARFRAC(tSeniority_Bonus[[#This Row],[DOH]],TODAY())*12,0)</f>
        <v>34</v>
      </c>
      <c r="S1973" s="10">
        <f ca="1">ROUND(tSeniority_Bonus[[#This Row],[YearFrac]]*$S$2,0)</f>
        <v>2482</v>
      </c>
      <c r="T1973" s="10">
        <f ca="1">IF(tSeniority_Bonus[[#This Row],[YearFrac]]*$S$2&lt;$S$3,$S$3,IF(tSeniority_Bonus[[#This Row],[YearFrac]]*$S$2&gt;$S$4,$S$4,tSeniority_Bonus[[#This Row],[YearFrac]]*$S$2))</f>
        <v>5000</v>
      </c>
      <c r="U1973" s="10">
        <f ca="1">IF(tSeniority_Bonus[[#This Row],[YearFrac]]*$S$2&lt;$S$3,$S$3,tSeniority_Bonus[[#This Row],[YearFrac]]*$S$2)</f>
        <v>5000</v>
      </c>
    </row>
    <row r="1974" spans="1:21">
      <c r="A1974" s="2">
        <v>3296241</v>
      </c>
      <c r="B1974" s="2">
        <v>1966</v>
      </c>
      <c r="C1974" s="2">
        <v>1966</v>
      </c>
      <c r="D1974" s="2" t="s">
        <v>2212</v>
      </c>
      <c r="E1974" s="3">
        <v>44361</v>
      </c>
      <c r="F1974" s="2" t="s">
        <v>246</v>
      </c>
      <c r="G1974" s="2" t="s">
        <v>15</v>
      </c>
      <c r="H1974" s="3">
        <v>46208</v>
      </c>
      <c r="K1974" s="2" t="s">
        <v>135</v>
      </c>
      <c r="L1974" s="2" t="s">
        <v>401</v>
      </c>
      <c r="N1974" t="s">
        <v>3440</v>
      </c>
      <c r="O1974" s="3">
        <v>45306</v>
      </c>
      <c r="P1974" s="2">
        <f t="shared" ca="1" si="60"/>
        <v>3</v>
      </c>
      <c r="Q1974" s="2">
        <f t="shared" ca="1" si="61"/>
        <v>33</v>
      </c>
      <c r="R1974" s="9">
        <f ca="1">ROUNDUP(YEARFRAC(tSeniority_Bonus[[#This Row],[DOH]],TODAY())*12,0)</f>
        <v>34</v>
      </c>
      <c r="S1974" s="10">
        <f ca="1">ROUND(tSeniority_Bonus[[#This Row],[YearFrac]]*$S$2,0)</f>
        <v>2482</v>
      </c>
      <c r="T1974" s="10">
        <f ca="1">IF(tSeniority_Bonus[[#This Row],[YearFrac]]*$S$2&lt;$S$3,$S$3,IF(tSeniority_Bonus[[#This Row],[YearFrac]]*$S$2&gt;$S$4,$S$4,tSeniority_Bonus[[#This Row],[YearFrac]]*$S$2))</f>
        <v>5000</v>
      </c>
      <c r="U1974" s="10">
        <f ca="1">IF(tSeniority_Bonus[[#This Row],[YearFrac]]*$S$2&lt;$S$3,$S$3,tSeniority_Bonus[[#This Row],[YearFrac]]*$S$2)</f>
        <v>5000</v>
      </c>
    </row>
    <row r="1975" spans="1:21">
      <c r="A1975" s="2">
        <v>3311285</v>
      </c>
      <c r="B1975" s="2">
        <v>1967</v>
      </c>
      <c r="C1975" s="2">
        <v>1967</v>
      </c>
      <c r="D1975" s="2" t="s">
        <v>2213</v>
      </c>
      <c r="E1975" s="3">
        <v>44389</v>
      </c>
      <c r="F1975" s="2" t="s">
        <v>28</v>
      </c>
      <c r="G1975" s="2" t="s">
        <v>15</v>
      </c>
      <c r="H1975" s="3">
        <v>45577</v>
      </c>
      <c r="K1975" s="2" t="s">
        <v>38</v>
      </c>
      <c r="L1975" s="2" t="s">
        <v>296</v>
      </c>
      <c r="N1975" t="s">
        <v>3440</v>
      </c>
      <c r="O1975" s="3">
        <v>45306</v>
      </c>
      <c r="P1975" s="2">
        <f t="shared" ca="1" si="60"/>
        <v>3</v>
      </c>
      <c r="Q1975" s="2">
        <f t="shared" ca="1" si="61"/>
        <v>32</v>
      </c>
      <c r="R1975" s="9">
        <f ca="1">ROUNDUP(YEARFRAC(tSeniority_Bonus[[#This Row],[DOH]],TODAY())*12,0)</f>
        <v>33</v>
      </c>
      <c r="S1975" s="10">
        <f ca="1">ROUND(tSeniority_Bonus[[#This Row],[YearFrac]]*$S$2,0)</f>
        <v>2409</v>
      </c>
      <c r="T1975" s="10">
        <f ca="1">IF(tSeniority_Bonus[[#This Row],[YearFrac]]*$S$2&lt;$S$3,$S$3,IF(tSeniority_Bonus[[#This Row],[YearFrac]]*$S$2&gt;$S$4,$S$4,tSeniority_Bonus[[#This Row],[YearFrac]]*$S$2))</f>
        <v>5000</v>
      </c>
      <c r="U1975" s="10">
        <f ca="1">IF(tSeniority_Bonus[[#This Row],[YearFrac]]*$S$2&lt;$S$3,$S$3,tSeniority_Bonus[[#This Row],[YearFrac]]*$S$2)</f>
        <v>5000</v>
      </c>
    </row>
    <row r="1976" spans="1:21">
      <c r="A1976" s="2">
        <v>3309912</v>
      </c>
      <c r="B1976" s="2">
        <v>1968</v>
      </c>
      <c r="C1976" s="2">
        <v>1968</v>
      </c>
      <c r="D1976" s="2" t="s">
        <v>2214</v>
      </c>
      <c r="E1976" s="3">
        <v>44389</v>
      </c>
      <c r="F1976" s="2" t="s">
        <v>28</v>
      </c>
      <c r="G1976" s="2" t="s">
        <v>15</v>
      </c>
      <c r="H1976" s="3">
        <v>45577</v>
      </c>
      <c r="K1976" s="2" t="s">
        <v>135</v>
      </c>
      <c r="L1976" s="2" t="s">
        <v>197</v>
      </c>
      <c r="N1976" t="s">
        <v>3440</v>
      </c>
      <c r="O1976" s="3">
        <v>45306</v>
      </c>
      <c r="P1976" s="2">
        <f t="shared" ca="1" si="60"/>
        <v>3</v>
      </c>
      <c r="Q1976" s="2">
        <f t="shared" ca="1" si="61"/>
        <v>32</v>
      </c>
      <c r="R1976" s="9">
        <f ca="1">ROUNDUP(YEARFRAC(tSeniority_Bonus[[#This Row],[DOH]],TODAY())*12,0)</f>
        <v>33</v>
      </c>
      <c r="S1976" s="10">
        <f ca="1">ROUND(tSeniority_Bonus[[#This Row],[YearFrac]]*$S$2,0)</f>
        <v>2409</v>
      </c>
      <c r="T1976" s="10">
        <f ca="1">IF(tSeniority_Bonus[[#This Row],[YearFrac]]*$S$2&lt;$S$3,$S$3,IF(tSeniority_Bonus[[#This Row],[YearFrac]]*$S$2&gt;$S$4,$S$4,tSeniority_Bonus[[#This Row],[YearFrac]]*$S$2))</f>
        <v>5000</v>
      </c>
      <c r="U1976" s="10">
        <f ca="1">IF(tSeniority_Bonus[[#This Row],[YearFrac]]*$S$2&lt;$S$3,$S$3,tSeniority_Bonus[[#This Row],[YearFrac]]*$S$2)</f>
        <v>5000</v>
      </c>
    </row>
    <row r="1977" spans="1:21">
      <c r="A1977" s="2">
        <v>3311198</v>
      </c>
      <c r="B1977" s="2">
        <v>1969</v>
      </c>
      <c r="C1977" s="2">
        <v>1969</v>
      </c>
      <c r="D1977" s="2" t="s">
        <v>2215</v>
      </c>
      <c r="E1977" s="3">
        <v>44389</v>
      </c>
      <c r="F1977" s="2" t="s">
        <v>28</v>
      </c>
      <c r="G1977" s="2" t="s">
        <v>15</v>
      </c>
      <c r="H1977" s="3">
        <v>45577</v>
      </c>
      <c r="K1977" s="2" t="s">
        <v>193</v>
      </c>
      <c r="L1977" s="2" t="s">
        <v>33</v>
      </c>
      <c r="N1977" t="s">
        <v>3440</v>
      </c>
      <c r="O1977" s="3">
        <v>45306</v>
      </c>
      <c r="P1977" s="2">
        <f t="shared" ca="1" si="60"/>
        <v>3</v>
      </c>
      <c r="Q1977" s="2">
        <f t="shared" ca="1" si="61"/>
        <v>32</v>
      </c>
      <c r="R1977" s="9">
        <f ca="1">ROUNDUP(YEARFRAC(tSeniority_Bonus[[#This Row],[DOH]],TODAY())*12,0)</f>
        <v>33</v>
      </c>
      <c r="S1977" s="10">
        <f ca="1">ROUND(tSeniority_Bonus[[#This Row],[YearFrac]]*$S$2,0)</f>
        <v>2409</v>
      </c>
      <c r="T1977" s="10">
        <f ca="1">IF(tSeniority_Bonus[[#This Row],[YearFrac]]*$S$2&lt;$S$3,$S$3,IF(tSeniority_Bonus[[#This Row],[YearFrac]]*$S$2&gt;$S$4,$S$4,tSeniority_Bonus[[#This Row],[YearFrac]]*$S$2))</f>
        <v>5000</v>
      </c>
      <c r="U1977" s="10">
        <f ca="1">IF(tSeniority_Bonus[[#This Row],[YearFrac]]*$S$2&lt;$S$3,$S$3,tSeniority_Bonus[[#This Row],[YearFrac]]*$S$2)</f>
        <v>5000</v>
      </c>
    </row>
    <row r="1978" spans="1:21">
      <c r="A1978" s="2">
        <v>3310993</v>
      </c>
      <c r="B1978" s="2">
        <v>1970</v>
      </c>
      <c r="C1978" s="2">
        <v>1970</v>
      </c>
      <c r="D1978" s="2" t="s">
        <v>2216</v>
      </c>
      <c r="E1978" s="3">
        <v>44389</v>
      </c>
      <c r="F1978" s="2" t="s">
        <v>322</v>
      </c>
      <c r="G1978" s="2" t="s">
        <v>15</v>
      </c>
      <c r="H1978" s="3">
        <v>46182</v>
      </c>
      <c r="K1978" s="2" t="s">
        <v>63</v>
      </c>
      <c r="L1978" s="2" t="s">
        <v>162</v>
      </c>
      <c r="N1978" t="s">
        <v>3440</v>
      </c>
      <c r="O1978" s="3">
        <v>45306</v>
      </c>
      <c r="P1978" s="2">
        <f t="shared" ca="1" si="60"/>
        <v>3</v>
      </c>
      <c r="Q1978" s="2">
        <f t="shared" ca="1" si="61"/>
        <v>32</v>
      </c>
      <c r="R1978" s="9">
        <f ca="1">ROUNDUP(YEARFRAC(tSeniority_Bonus[[#This Row],[DOH]],TODAY())*12,0)</f>
        <v>33</v>
      </c>
      <c r="S1978" s="10">
        <f ca="1">ROUND(tSeniority_Bonus[[#This Row],[YearFrac]]*$S$2,0)</f>
        <v>2409</v>
      </c>
      <c r="T1978" s="10">
        <f ca="1">IF(tSeniority_Bonus[[#This Row],[YearFrac]]*$S$2&lt;$S$3,$S$3,IF(tSeniority_Bonus[[#This Row],[YearFrac]]*$S$2&gt;$S$4,$S$4,tSeniority_Bonus[[#This Row],[YearFrac]]*$S$2))</f>
        <v>5000</v>
      </c>
      <c r="U1978" s="10">
        <f ca="1">IF(tSeniority_Bonus[[#This Row],[YearFrac]]*$S$2&lt;$S$3,$S$3,tSeniority_Bonus[[#This Row],[YearFrac]]*$S$2)</f>
        <v>5000</v>
      </c>
    </row>
    <row r="1979" spans="1:21">
      <c r="A1979" s="2">
        <v>3310830</v>
      </c>
      <c r="B1979" s="2">
        <v>1971</v>
      </c>
      <c r="C1979" s="2">
        <v>1971</v>
      </c>
      <c r="D1979" s="2" t="s">
        <v>2217</v>
      </c>
      <c r="E1979" s="3">
        <v>44389</v>
      </c>
      <c r="F1979" s="2" t="s">
        <v>28</v>
      </c>
      <c r="G1979" s="2" t="s">
        <v>15</v>
      </c>
      <c r="H1979" s="3">
        <v>45577</v>
      </c>
      <c r="K1979" s="2" t="s">
        <v>52</v>
      </c>
      <c r="L1979" s="2" t="s">
        <v>33</v>
      </c>
      <c r="N1979" t="s">
        <v>3440</v>
      </c>
      <c r="O1979" s="3">
        <v>45306</v>
      </c>
      <c r="P1979" s="2">
        <f t="shared" ca="1" si="60"/>
        <v>3</v>
      </c>
      <c r="Q1979" s="2">
        <f t="shared" ca="1" si="61"/>
        <v>32</v>
      </c>
      <c r="R1979" s="9">
        <f ca="1">ROUNDUP(YEARFRAC(tSeniority_Bonus[[#This Row],[DOH]],TODAY())*12,0)</f>
        <v>33</v>
      </c>
      <c r="S1979" s="10">
        <f ca="1">ROUND(tSeniority_Bonus[[#This Row],[YearFrac]]*$S$2,0)</f>
        <v>2409</v>
      </c>
      <c r="T1979" s="10">
        <f ca="1">IF(tSeniority_Bonus[[#This Row],[YearFrac]]*$S$2&lt;$S$3,$S$3,IF(tSeniority_Bonus[[#This Row],[YearFrac]]*$S$2&gt;$S$4,$S$4,tSeniority_Bonus[[#This Row],[YearFrac]]*$S$2))</f>
        <v>5000</v>
      </c>
      <c r="U1979" s="10">
        <f ca="1">IF(tSeniority_Bonus[[#This Row],[YearFrac]]*$S$2&lt;$S$3,$S$3,tSeniority_Bonus[[#This Row],[YearFrac]]*$S$2)</f>
        <v>5000</v>
      </c>
    </row>
    <row r="1980" spans="1:21">
      <c r="A1980" s="2">
        <v>3309898</v>
      </c>
      <c r="B1980" s="2">
        <v>1972</v>
      </c>
      <c r="C1980" s="2">
        <v>1972</v>
      </c>
      <c r="D1980" s="2" t="s">
        <v>2218</v>
      </c>
      <c r="E1980" s="3">
        <v>44389</v>
      </c>
      <c r="F1980" s="2" t="s">
        <v>322</v>
      </c>
      <c r="G1980" s="2" t="s">
        <v>15</v>
      </c>
      <c r="H1980" s="3">
        <v>46182</v>
      </c>
      <c r="K1980" s="2" t="s">
        <v>389</v>
      </c>
      <c r="L1980" s="2" t="s">
        <v>533</v>
      </c>
      <c r="N1980" t="s">
        <v>3440</v>
      </c>
      <c r="O1980" s="3">
        <v>45306</v>
      </c>
      <c r="P1980" s="2">
        <f t="shared" ca="1" si="60"/>
        <v>3</v>
      </c>
      <c r="Q1980" s="2">
        <f t="shared" ca="1" si="61"/>
        <v>32</v>
      </c>
      <c r="R1980" s="9">
        <f ca="1">ROUNDUP(YEARFRAC(tSeniority_Bonus[[#This Row],[DOH]],TODAY())*12,0)</f>
        <v>33</v>
      </c>
      <c r="S1980" s="10">
        <f ca="1">ROUND(tSeniority_Bonus[[#This Row],[YearFrac]]*$S$2,0)</f>
        <v>2409</v>
      </c>
      <c r="T1980" s="10">
        <f ca="1">IF(tSeniority_Bonus[[#This Row],[YearFrac]]*$S$2&lt;$S$3,$S$3,IF(tSeniority_Bonus[[#This Row],[YearFrac]]*$S$2&gt;$S$4,$S$4,tSeniority_Bonus[[#This Row],[YearFrac]]*$S$2))</f>
        <v>5000</v>
      </c>
      <c r="U1980" s="10">
        <f ca="1">IF(tSeniority_Bonus[[#This Row],[YearFrac]]*$S$2&lt;$S$3,$S$3,tSeniority_Bonus[[#This Row],[YearFrac]]*$S$2)</f>
        <v>5000</v>
      </c>
    </row>
    <row r="1981" spans="1:21">
      <c r="A1981" s="2">
        <v>3310821</v>
      </c>
      <c r="B1981" s="2">
        <v>1973</v>
      </c>
      <c r="C1981" s="2">
        <v>1973</v>
      </c>
      <c r="D1981" s="2" t="s">
        <v>2219</v>
      </c>
      <c r="E1981" s="3">
        <v>44389</v>
      </c>
      <c r="F1981" s="2" t="s">
        <v>322</v>
      </c>
      <c r="G1981" s="2" t="s">
        <v>15</v>
      </c>
      <c r="H1981" s="3">
        <v>46182</v>
      </c>
      <c r="K1981" s="2" t="s">
        <v>63</v>
      </c>
      <c r="L1981" s="2" t="s">
        <v>58</v>
      </c>
      <c r="N1981" t="s">
        <v>3440</v>
      </c>
      <c r="O1981" s="3">
        <v>45306</v>
      </c>
      <c r="P1981" s="2">
        <f t="shared" ca="1" si="60"/>
        <v>3</v>
      </c>
      <c r="Q1981" s="2">
        <f t="shared" ca="1" si="61"/>
        <v>32</v>
      </c>
      <c r="R1981" s="9">
        <f ca="1">ROUNDUP(YEARFRAC(tSeniority_Bonus[[#This Row],[DOH]],TODAY())*12,0)</f>
        <v>33</v>
      </c>
      <c r="S1981" s="10">
        <f ca="1">ROUND(tSeniority_Bonus[[#This Row],[YearFrac]]*$S$2,0)</f>
        <v>2409</v>
      </c>
      <c r="T1981" s="10">
        <f ca="1">IF(tSeniority_Bonus[[#This Row],[YearFrac]]*$S$2&lt;$S$3,$S$3,IF(tSeniority_Bonus[[#This Row],[YearFrac]]*$S$2&gt;$S$4,$S$4,tSeniority_Bonus[[#This Row],[YearFrac]]*$S$2))</f>
        <v>5000</v>
      </c>
      <c r="U1981" s="10">
        <f ca="1">IF(tSeniority_Bonus[[#This Row],[YearFrac]]*$S$2&lt;$S$3,$S$3,tSeniority_Bonus[[#This Row],[YearFrac]]*$S$2)</f>
        <v>5000</v>
      </c>
    </row>
    <row r="1982" spans="1:21">
      <c r="A1982" s="2">
        <v>3309936</v>
      </c>
      <c r="B1982" s="2">
        <v>1974</v>
      </c>
      <c r="C1982" s="2">
        <v>1974</v>
      </c>
      <c r="D1982" s="2" t="s">
        <v>2220</v>
      </c>
      <c r="E1982" s="3">
        <v>44389</v>
      </c>
      <c r="F1982" s="2" t="s">
        <v>28</v>
      </c>
      <c r="G1982" s="2" t="s">
        <v>15</v>
      </c>
      <c r="H1982" s="3">
        <v>45577</v>
      </c>
      <c r="K1982" s="2" t="s">
        <v>52</v>
      </c>
      <c r="L1982" s="2" t="s">
        <v>118</v>
      </c>
      <c r="N1982" t="s">
        <v>3440</v>
      </c>
      <c r="O1982" s="3">
        <v>45306</v>
      </c>
      <c r="P1982" s="2">
        <f t="shared" ca="1" si="60"/>
        <v>3</v>
      </c>
      <c r="Q1982" s="2">
        <f t="shared" ca="1" si="61"/>
        <v>32</v>
      </c>
      <c r="R1982" s="9">
        <f ca="1">ROUNDUP(YEARFRAC(tSeniority_Bonus[[#This Row],[DOH]],TODAY())*12,0)</f>
        <v>33</v>
      </c>
      <c r="S1982" s="10">
        <f ca="1">ROUND(tSeniority_Bonus[[#This Row],[YearFrac]]*$S$2,0)</f>
        <v>2409</v>
      </c>
      <c r="T1982" s="10">
        <f ca="1">IF(tSeniority_Bonus[[#This Row],[YearFrac]]*$S$2&lt;$S$3,$S$3,IF(tSeniority_Bonus[[#This Row],[YearFrac]]*$S$2&gt;$S$4,$S$4,tSeniority_Bonus[[#This Row],[YearFrac]]*$S$2))</f>
        <v>5000</v>
      </c>
      <c r="U1982" s="10">
        <f ca="1">IF(tSeniority_Bonus[[#This Row],[YearFrac]]*$S$2&lt;$S$3,$S$3,tSeniority_Bonus[[#This Row],[YearFrac]]*$S$2)</f>
        <v>5000</v>
      </c>
    </row>
    <row r="1983" spans="1:21">
      <c r="A1983" s="2">
        <v>3309937</v>
      </c>
      <c r="B1983" s="2">
        <v>1975</v>
      </c>
      <c r="C1983" s="2">
        <v>1975</v>
      </c>
      <c r="D1983" s="2" t="s">
        <v>2221</v>
      </c>
      <c r="E1983" s="3">
        <v>44389</v>
      </c>
      <c r="F1983" s="2" t="s">
        <v>322</v>
      </c>
      <c r="G1983" s="2" t="s">
        <v>15</v>
      </c>
      <c r="H1983" s="3">
        <v>46182</v>
      </c>
      <c r="K1983" s="2" t="s">
        <v>135</v>
      </c>
      <c r="L1983" s="2" t="s">
        <v>107</v>
      </c>
      <c r="N1983" t="s">
        <v>3440</v>
      </c>
      <c r="O1983" s="3">
        <v>45306</v>
      </c>
      <c r="P1983" s="2">
        <f t="shared" ca="1" si="60"/>
        <v>3</v>
      </c>
      <c r="Q1983" s="2">
        <f t="shared" ca="1" si="61"/>
        <v>32</v>
      </c>
      <c r="R1983" s="9">
        <f ca="1">ROUNDUP(YEARFRAC(tSeniority_Bonus[[#This Row],[DOH]],TODAY())*12,0)</f>
        <v>33</v>
      </c>
      <c r="S1983" s="10">
        <f ca="1">ROUND(tSeniority_Bonus[[#This Row],[YearFrac]]*$S$2,0)</f>
        <v>2409</v>
      </c>
      <c r="T1983" s="10">
        <f ca="1">IF(tSeniority_Bonus[[#This Row],[YearFrac]]*$S$2&lt;$S$3,$S$3,IF(tSeniority_Bonus[[#This Row],[YearFrac]]*$S$2&gt;$S$4,$S$4,tSeniority_Bonus[[#This Row],[YearFrac]]*$S$2))</f>
        <v>5000</v>
      </c>
      <c r="U1983" s="10">
        <f ca="1">IF(tSeniority_Bonus[[#This Row],[YearFrac]]*$S$2&lt;$S$3,$S$3,tSeniority_Bonus[[#This Row],[YearFrac]]*$S$2)</f>
        <v>5000</v>
      </c>
    </row>
    <row r="1984" spans="1:21">
      <c r="A1984" s="2">
        <v>3296554</v>
      </c>
      <c r="B1984" s="2">
        <v>1976</v>
      </c>
      <c r="C1984" s="2">
        <v>1976</v>
      </c>
      <c r="D1984" s="2" t="s">
        <v>2222</v>
      </c>
      <c r="E1984" s="3">
        <v>44389</v>
      </c>
      <c r="F1984" s="2" t="s">
        <v>28</v>
      </c>
      <c r="G1984" s="2" t="s">
        <v>15</v>
      </c>
      <c r="H1984" s="3">
        <v>45577</v>
      </c>
      <c r="K1984" s="2" t="s">
        <v>38</v>
      </c>
      <c r="L1984" s="2" t="s">
        <v>623</v>
      </c>
      <c r="N1984" t="s">
        <v>3440</v>
      </c>
      <c r="O1984" s="3">
        <v>45306</v>
      </c>
      <c r="P1984" s="2">
        <f t="shared" ca="1" si="60"/>
        <v>3</v>
      </c>
      <c r="Q1984" s="2">
        <f t="shared" ca="1" si="61"/>
        <v>32</v>
      </c>
      <c r="R1984" s="9">
        <f ca="1">ROUNDUP(YEARFRAC(tSeniority_Bonus[[#This Row],[DOH]],TODAY())*12,0)</f>
        <v>33</v>
      </c>
      <c r="S1984" s="10">
        <f ca="1">ROUND(tSeniority_Bonus[[#This Row],[YearFrac]]*$S$2,0)</f>
        <v>2409</v>
      </c>
      <c r="T1984" s="10">
        <f ca="1">IF(tSeniority_Bonus[[#This Row],[YearFrac]]*$S$2&lt;$S$3,$S$3,IF(tSeniority_Bonus[[#This Row],[YearFrac]]*$S$2&gt;$S$4,$S$4,tSeniority_Bonus[[#This Row],[YearFrac]]*$S$2))</f>
        <v>5000</v>
      </c>
      <c r="U1984" s="10">
        <f ca="1">IF(tSeniority_Bonus[[#This Row],[YearFrac]]*$S$2&lt;$S$3,$S$3,tSeniority_Bonus[[#This Row],[YearFrac]]*$S$2)</f>
        <v>5000</v>
      </c>
    </row>
    <row r="1985" spans="1:21">
      <c r="A1985" s="2">
        <v>3310975</v>
      </c>
      <c r="B1985" s="2">
        <v>1977</v>
      </c>
      <c r="C1985" s="2">
        <v>1977</v>
      </c>
      <c r="D1985" s="2" t="s">
        <v>2223</v>
      </c>
      <c r="E1985" s="3">
        <v>44389</v>
      </c>
      <c r="F1985" s="2" t="s">
        <v>322</v>
      </c>
      <c r="G1985" s="2" t="s">
        <v>15</v>
      </c>
      <c r="H1985" s="3">
        <v>46182</v>
      </c>
      <c r="K1985" s="2" t="s">
        <v>63</v>
      </c>
      <c r="L1985" s="2" t="s">
        <v>1034</v>
      </c>
      <c r="N1985" t="s">
        <v>3440</v>
      </c>
      <c r="O1985" s="3">
        <v>45306</v>
      </c>
      <c r="P1985" s="2">
        <f t="shared" ca="1" si="60"/>
        <v>3</v>
      </c>
      <c r="Q1985" s="2">
        <f t="shared" ca="1" si="61"/>
        <v>32</v>
      </c>
      <c r="R1985" s="9">
        <f ca="1">ROUNDUP(YEARFRAC(tSeniority_Bonus[[#This Row],[DOH]],TODAY())*12,0)</f>
        <v>33</v>
      </c>
      <c r="S1985" s="10">
        <f ca="1">ROUND(tSeniority_Bonus[[#This Row],[YearFrac]]*$S$2,0)</f>
        <v>2409</v>
      </c>
      <c r="T1985" s="10">
        <f ca="1">IF(tSeniority_Bonus[[#This Row],[YearFrac]]*$S$2&lt;$S$3,$S$3,IF(tSeniority_Bonus[[#This Row],[YearFrac]]*$S$2&gt;$S$4,$S$4,tSeniority_Bonus[[#This Row],[YearFrac]]*$S$2))</f>
        <v>5000</v>
      </c>
      <c r="U1985" s="10">
        <f ca="1">IF(tSeniority_Bonus[[#This Row],[YearFrac]]*$S$2&lt;$S$3,$S$3,tSeniority_Bonus[[#This Row],[YearFrac]]*$S$2)</f>
        <v>5000</v>
      </c>
    </row>
    <row r="1986" spans="1:21">
      <c r="A1986" s="2">
        <v>3310791</v>
      </c>
      <c r="B1986" s="2">
        <v>1978</v>
      </c>
      <c r="C1986" s="2">
        <v>1978</v>
      </c>
      <c r="D1986" s="2" t="s">
        <v>2224</v>
      </c>
      <c r="E1986" s="3">
        <v>44389</v>
      </c>
      <c r="F1986" s="2" t="s">
        <v>28</v>
      </c>
      <c r="G1986" s="2" t="s">
        <v>15</v>
      </c>
      <c r="H1986" s="3">
        <v>45577</v>
      </c>
      <c r="K1986" s="2" t="s">
        <v>135</v>
      </c>
      <c r="L1986" s="2" t="s">
        <v>277</v>
      </c>
      <c r="N1986" t="s">
        <v>3440</v>
      </c>
      <c r="O1986" s="3">
        <v>45306</v>
      </c>
      <c r="P1986" s="2">
        <f t="shared" ca="1" si="60"/>
        <v>3</v>
      </c>
      <c r="Q1986" s="2">
        <f t="shared" ca="1" si="61"/>
        <v>32</v>
      </c>
      <c r="R1986" s="9">
        <f ca="1">ROUNDUP(YEARFRAC(tSeniority_Bonus[[#This Row],[DOH]],TODAY())*12,0)</f>
        <v>33</v>
      </c>
      <c r="S1986" s="10">
        <f ca="1">ROUND(tSeniority_Bonus[[#This Row],[YearFrac]]*$S$2,0)</f>
        <v>2409</v>
      </c>
      <c r="T1986" s="10">
        <f ca="1">IF(tSeniority_Bonus[[#This Row],[YearFrac]]*$S$2&lt;$S$3,$S$3,IF(tSeniority_Bonus[[#This Row],[YearFrac]]*$S$2&gt;$S$4,$S$4,tSeniority_Bonus[[#This Row],[YearFrac]]*$S$2))</f>
        <v>5000</v>
      </c>
      <c r="U1986" s="10">
        <f ca="1">IF(tSeniority_Bonus[[#This Row],[YearFrac]]*$S$2&lt;$S$3,$S$3,tSeniority_Bonus[[#This Row],[YearFrac]]*$S$2)</f>
        <v>5000</v>
      </c>
    </row>
    <row r="1987" spans="1:21">
      <c r="A1987" s="2">
        <v>3306401</v>
      </c>
      <c r="B1987" s="2">
        <v>1979</v>
      </c>
      <c r="C1987" s="2">
        <v>1979</v>
      </c>
      <c r="D1987" s="2" t="s">
        <v>2225</v>
      </c>
      <c r="E1987" s="3">
        <v>44389</v>
      </c>
      <c r="F1987" s="2" t="s">
        <v>28</v>
      </c>
      <c r="G1987" s="2" t="s">
        <v>15</v>
      </c>
      <c r="H1987" s="3">
        <v>45577</v>
      </c>
      <c r="K1987" s="2" t="s">
        <v>135</v>
      </c>
      <c r="L1987" s="2" t="s">
        <v>33</v>
      </c>
      <c r="N1987" t="s">
        <v>3440</v>
      </c>
      <c r="O1987" s="3">
        <v>45306</v>
      </c>
      <c r="P1987" s="2">
        <f t="shared" ca="1" si="60"/>
        <v>3</v>
      </c>
      <c r="Q1987" s="2">
        <f t="shared" ca="1" si="61"/>
        <v>32</v>
      </c>
      <c r="R1987" s="9">
        <f ca="1">ROUNDUP(YEARFRAC(tSeniority_Bonus[[#This Row],[DOH]],TODAY())*12,0)</f>
        <v>33</v>
      </c>
      <c r="S1987" s="10">
        <f ca="1">ROUND(tSeniority_Bonus[[#This Row],[YearFrac]]*$S$2,0)</f>
        <v>2409</v>
      </c>
      <c r="T1987" s="10">
        <f ca="1">IF(tSeniority_Bonus[[#This Row],[YearFrac]]*$S$2&lt;$S$3,$S$3,IF(tSeniority_Bonus[[#This Row],[YearFrac]]*$S$2&gt;$S$4,$S$4,tSeniority_Bonus[[#This Row],[YearFrac]]*$S$2))</f>
        <v>5000</v>
      </c>
      <c r="U1987" s="10">
        <f ca="1">IF(tSeniority_Bonus[[#This Row],[YearFrac]]*$S$2&lt;$S$3,$S$3,tSeniority_Bonus[[#This Row],[YearFrac]]*$S$2)</f>
        <v>5000</v>
      </c>
    </row>
    <row r="1988" spans="1:21">
      <c r="A1988" s="2">
        <v>3310194</v>
      </c>
      <c r="B1988" s="2">
        <v>1980</v>
      </c>
      <c r="C1988" s="2">
        <v>1980</v>
      </c>
      <c r="D1988" s="2" t="s">
        <v>2226</v>
      </c>
      <c r="E1988" s="3">
        <v>44389</v>
      </c>
      <c r="F1988" s="2" t="s">
        <v>28</v>
      </c>
      <c r="G1988" s="2" t="s">
        <v>15</v>
      </c>
      <c r="H1988" s="3">
        <v>45577</v>
      </c>
      <c r="K1988" s="2" t="s">
        <v>135</v>
      </c>
      <c r="L1988" s="2" t="s">
        <v>33</v>
      </c>
      <c r="N1988" t="s">
        <v>3440</v>
      </c>
      <c r="O1988" s="3">
        <v>45306</v>
      </c>
      <c r="P1988" s="2">
        <f t="shared" ca="1" si="60"/>
        <v>3</v>
      </c>
      <c r="Q1988" s="2">
        <f t="shared" ca="1" si="61"/>
        <v>32</v>
      </c>
      <c r="R1988" s="9">
        <f ca="1">ROUNDUP(YEARFRAC(tSeniority_Bonus[[#This Row],[DOH]],TODAY())*12,0)</f>
        <v>33</v>
      </c>
      <c r="S1988" s="10">
        <f ca="1">ROUND(tSeniority_Bonus[[#This Row],[YearFrac]]*$S$2,0)</f>
        <v>2409</v>
      </c>
      <c r="T1988" s="10">
        <f ca="1">IF(tSeniority_Bonus[[#This Row],[YearFrac]]*$S$2&lt;$S$3,$S$3,IF(tSeniority_Bonus[[#This Row],[YearFrac]]*$S$2&gt;$S$4,$S$4,tSeniority_Bonus[[#This Row],[YearFrac]]*$S$2))</f>
        <v>5000</v>
      </c>
      <c r="U1988" s="10">
        <f ca="1">IF(tSeniority_Bonus[[#This Row],[YearFrac]]*$S$2&lt;$S$3,$S$3,tSeniority_Bonus[[#This Row],[YearFrac]]*$S$2)</f>
        <v>5000</v>
      </c>
    </row>
    <row r="1989" spans="1:21">
      <c r="A1989" s="2">
        <v>3306350</v>
      </c>
      <c r="B1989" s="2">
        <v>1981</v>
      </c>
      <c r="C1989" s="2">
        <v>1981</v>
      </c>
      <c r="D1989" s="2" t="s">
        <v>2227</v>
      </c>
      <c r="E1989" s="3">
        <v>44389</v>
      </c>
      <c r="F1989" s="2" t="s">
        <v>322</v>
      </c>
      <c r="G1989" s="2" t="s">
        <v>15</v>
      </c>
      <c r="H1989" s="3">
        <v>46182</v>
      </c>
      <c r="K1989" s="2" t="s">
        <v>52</v>
      </c>
      <c r="L1989" s="2" t="s">
        <v>191</v>
      </c>
      <c r="N1989" t="s">
        <v>3440</v>
      </c>
      <c r="O1989" s="3">
        <v>45306</v>
      </c>
      <c r="P1989" s="2">
        <f t="shared" ca="1" si="60"/>
        <v>3</v>
      </c>
      <c r="Q1989" s="2">
        <f t="shared" ca="1" si="61"/>
        <v>32</v>
      </c>
      <c r="R1989" s="9">
        <f ca="1">ROUNDUP(YEARFRAC(tSeniority_Bonus[[#This Row],[DOH]],TODAY())*12,0)</f>
        <v>33</v>
      </c>
      <c r="S1989" s="10">
        <f ca="1">ROUND(tSeniority_Bonus[[#This Row],[YearFrac]]*$S$2,0)</f>
        <v>2409</v>
      </c>
      <c r="T1989" s="10">
        <f ca="1">IF(tSeniority_Bonus[[#This Row],[YearFrac]]*$S$2&lt;$S$3,$S$3,IF(tSeniority_Bonus[[#This Row],[YearFrac]]*$S$2&gt;$S$4,$S$4,tSeniority_Bonus[[#This Row],[YearFrac]]*$S$2))</f>
        <v>5000</v>
      </c>
      <c r="U1989" s="10">
        <f ca="1">IF(tSeniority_Bonus[[#This Row],[YearFrac]]*$S$2&lt;$S$3,$S$3,tSeniority_Bonus[[#This Row],[YearFrac]]*$S$2)</f>
        <v>5000</v>
      </c>
    </row>
    <row r="1990" spans="1:21">
      <c r="A1990" s="2">
        <v>3310864</v>
      </c>
      <c r="B1990" s="2">
        <v>1982</v>
      </c>
      <c r="C1990" s="2">
        <v>1982</v>
      </c>
      <c r="D1990" s="2" t="s">
        <v>2228</v>
      </c>
      <c r="E1990" s="3">
        <v>44389</v>
      </c>
      <c r="F1990" s="2" t="s">
        <v>246</v>
      </c>
      <c r="G1990" s="2" t="s">
        <v>15</v>
      </c>
      <c r="H1990" s="3">
        <v>46208</v>
      </c>
      <c r="K1990" s="2" t="s">
        <v>80</v>
      </c>
      <c r="L1990" s="2" t="s">
        <v>300</v>
      </c>
      <c r="N1990" t="s">
        <v>3440</v>
      </c>
      <c r="O1990" s="3">
        <v>45306</v>
      </c>
      <c r="P1990" s="2">
        <f t="shared" ca="1" si="60"/>
        <v>3</v>
      </c>
      <c r="Q1990" s="2">
        <f t="shared" ca="1" si="61"/>
        <v>32</v>
      </c>
      <c r="R1990" s="9">
        <f ca="1">ROUNDUP(YEARFRAC(tSeniority_Bonus[[#This Row],[DOH]],TODAY())*12,0)</f>
        <v>33</v>
      </c>
      <c r="S1990" s="10">
        <f ca="1">ROUND(tSeniority_Bonus[[#This Row],[YearFrac]]*$S$2,0)</f>
        <v>2409</v>
      </c>
      <c r="T1990" s="10">
        <f ca="1">IF(tSeniority_Bonus[[#This Row],[YearFrac]]*$S$2&lt;$S$3,$S$3,IF(tSeniority_Bonus[[#This Row],[YearFrac]]*$S$2&gt;$S$4,$S$4,tSeniority_Bonus[[#This Row],[YearFrac]]*$S$2))</f>
        <v>5000</v>
      </c>
      <c r="U1990" s="10">
        <f ca="1">IF(tSeniority_Bonus[[#This Row],[YearFrac]]*$S$2&lt;$S$3,$S$3,tSeniority_Bonus[[#This Row],[YearFrac]]*$S$2)</f>
        <v>5000</v>
      </c>
    </row>
    <row r="1991" spans="1:21">
      <c r="A1991" s="2">
        <v>3320607</v>
      </c>
      <c r="B1991" s="2">
        <v>1983</v>
      </c>
      <c r="C1991" s="2">
        <v>1983</v>
      </c>
      <c r="D1991" s="2" t="s">
        <v>2229</v>
      </c>
      <c r="E1991" s="3">
        <v>44417</v>
      </c>
      <c r="F1991" s="2" t="s">
        <v>28</v>
      </c>
      <c r="G1991" s="2" t="s">
        <v>15</v>
      </c>
      <c r="H1991" s="3">
        <v>46243</v>
      </c>
      <c r="K1991" s="2" t="s">
        <v>135</v>
      </c>
      <c r="L1991" s="2" t="s">
        <v>191</v>
      </c>
      <c r="N1991" t="s">
        <v>3440</v>
      </c>
      <c r="O1991" s="3">
        <v>45306</v>
      </c>
      <c r="P1991" s="2">
        <f t="shared" ca="1" si="60"/>
        <v>3</v>
      </c>
      <c r="Q1991" s="2">
        <f t="shared" ca="1" si="61"/>
        <v>31</v>
      </c>
      <c r="R1991" s="9">
        <f ca="1">ROUNDUP(YEARFRAC(tSeniority_Bonus[[#This Row],[DOH]],TODAY())*12,0)</f>
        <v>32</v>
      </c>
      <c r="S1991" s="10">
        <f ca="1">ROUND(tSeniority_Bonus[[#This Row],[YearFrac]]*$S$2,0)</f>
        <v>2336</v>
      </c>
      <c r="T1991" s="10">
        <f ca="1">IF(tSeniority_Bonus[[#This Row],[YearFrac]]*$S$2&lt;$S$3,$S$3,IF(tSeniority_Bonus[[#This Row],[YearFrac]]*$S$2&gt;$S$4,$S$4,tSeniority_Bonus[[#This Row],[YearFrac]]*$S$2))</f>
        <v>5000</v>
      </c>
      <c r="U1991" s="10">
        <f ca="1">IF(tSeniority_Bonus[[#This Row],[YearFrac]]*$S$2&lt;$S$3,$S$3,tSeniority_Bonus[[#This Row],[YearFrac]]*$S$2)</f>
        <v>5000</v>
      </c>
    </row>
    <row r="1992" spans="1:21">
      <c r="A1992" s="2">
        <v>3322898</v>
      </c>
      <c r="B1992" s="2">
        <v>1984</v>
      </c>
      <c r="C1992" s="2">
        <v>1984</v>
      </c>
      <c r="D1992" s="2" t="s">
        <v>2230</v>
      </c>
      <c r="E1992" s="3">
        <v>44417</v>
      </c>
      <c r="F1992" s="2" t="s">
        <v>28</v>
      </c>
      <c r="G1992" s="2" t="s">
        <v>15</v>
      </c>
      <c r="H1992" s="3">
        <v>45605</v>
      </c>
      <c r="K1992" s="2" t="s">
        <v>52</v>
      </c>
      <c r="L1992" s="2" t="s">
        <v>33</v>
      </c>
      <c r="N1992" t="s">
        <v>3440</v>
      </c>
      <c r="O1992" s="3">
        <v>45306</v>
      </c>
      <c r="P1992" s="2">
        <f t="shared" ca="1" si="60"/>
        <v>3</v>
      </c>
      <c r="Q1992" s="2">
        <f t="shared" ca="1" si="61"/>
        <v>31</v>
      </c>
      <c r="R1992" s="9">
        <f ca="1">ROUNDUP(YEARFRAC(tSeniority_Bonus[[#This Row],[DOH]],TODAY())*12,0)</f>
        <v>32</v>
      </c>
      <c r="S1992" s="10">
        <f ca="1">ROUND(tSeniority_Bonus[[#This Row],[YearFrac]]*$S$2,0)</f>
        <v>2336</v>
      </c>
      <c r="T1992" s="10">
        <f ca="1">IF(tSeniority_Bonus[[#This Row],[YearFrac]]*$S$2&lt;$S$3,$S$3,IF(tSeniority_Bonus[[#This Row],[YearFrac]]*$S$2&gt;$S$4,$S$4,tSeniority_Bonus[[#This Row],[YearFrac]]*$S$2))</f>
        <v>5000</v>
      </c>
      <c r="U1992" s="10">
        <f ca="1">IF(tSeniority_Bonus[[#This Row],[YearFrac]]*$S$2&lt;$S$3,$S$3,tSeniority_Bonus[[#This Row],[YearFrac]]*$S$2)</f>
        <v>5000</v>
      </c>
    </row>
    <row r="1993" spans="1:21">
      <c r="A1993" s="2">
        <v>3322736</v>
      </c>
      <c r="B1993" s="2">
        <v>1985</v>
      </c>
      <c r="C1993" s="2">
        <v>1985</v>
      </c>
      <c r="D1993" s="2" t="s">
        <v>2231</v>
      </c>
      <c r="E1993" s="3">
        <v>44417</v>
      </c>
      <c r="F1993" s="2" t="s">
        <v>322</v>
      </c>
      <c r="G1993" s="2" t="s">
        <v>15</v>
      </c>
      <c r="H1993" s="3">
        <v>45605</v>
      </c>
      <c r="K1993" s="2" t="s">
        <v>126</v>
      </c>
      <c r="L1993" s="2" t="s">
        <v>242</v>
      </c>
      <c r="N1993" t="s">
        <v>3440</v>
      </c>
      <c r="O1993" s="3">
        <v>45306</v>
      </c>
      <c r="P1993" s="2">
        <f t="shared" ref="P1993:P2056" ca="1" si="62">ROUNDUP((TODAY()-E1993)/365.25,0)</f>
        <v>3</v>
      </c>
      <c r="Q1993" s="2">
        <f t="shared" ref="Q1993:Q2056" ca="1" si="63">DATEDIF(E1993,TODAY(),"M")</f>
        <v>31</v>
      </c>
      <c r="R1993" s="9">
        <f ca="1">ROUNDUP(YEARFRAC(tSeniority_Bonus[[#This Row],[DOH]],TODAY())*12,0)</f>
        <v>32</v>
      </c>
      <c r="S1993" s="10">
        <f ca="1">ROUND(tSeniority_Bonus[[#This Row],[YearFrac]]*$S$2,0)</f>
        <v>2336</v>
      </c>
      <c r="T1993" s="10">
        <f ca="1">IF(tSeniority_Bonus[[#This Row],[YearFrac]]*$S$2&lt;$S$3,$S$3,IF(tSeniority_Bonus[[#This Row],[YearFrac]]*$S$2&gt;$S$4,$S$4,tSeniority_Bonus[[#This Row],[YearFrac]]*$S$2))</f>
        <v>5000</v>
      </c>
      <c r="U1993" s="10">
        <f ca="1">IF(tSeniority_Bonus[[#This Row],[YearFrac]]*$S$2&lt;$S$3,$S$3,tSeniority_Bonus[[#This Row],[YearFrac]]*$S$2)</f>
        <v>5000</v>
      </c>
    </row>
    <row r="1994" spans="1:21">
      <c r="A1994" s="2">
        <v>3320067</v>
      </c>
      <c r="B1994" s="2">
        <v>1986</v>
      </c>
      <c r="C1994" s="2">
        <v>1986</v>
      </c>
      <c r="D1994" s="2" t="s">
        <v>2232</v>
      </c>
      <c r="E1994" s="3">
        <v>44417</v>
      </c>
      <c r="F1994" s="2" t="s">
        <v>322</v>
      </c>
      <c r="G1994" s="2" t="s">
        <v>15</v>
      </c>
      <c r="H1994" s="3">
        <v>45605</v>
      </c>
      <c r="K1994" s="2" t="s">
        <v>63</v>
      </c>
      <c r="L1994" s="2" t="s">
        <v>346</v>
      </c>
      <c r="N1994" t="s">
        <v>3440</v>
      </c>
      <c r="O1994" s="3">
        <v>45306</v>
      </c>
      <c r="P1994" s="2">
        <f t="shared" ca="1" si="62"/>
        <v>3</v>
      </c>
      <c r="Q1994" s="2">
        <f t="shared" ca="1" si="63"/>
        <v>31</v>
      </c>
      <c r="R1994" s="9">
        <f ca="1">ROUNDUP(YEARFRAC(tSeniority_Bonus[[#This Row],[DOH]],TODAY())*12,0)</f>
        <v>32</v>
      </c>
      <c r="S1994" s="10">
        <f ca="1">ROUND(tSeniority_Bonus[[#This Row],[YearFrac]]*$S$2,0)</f>
        <v>2336</v>
      </c>
      <c r="T1994" s="10">
        <f ca="1">IF(tSeniority_Bonus[[#This Row],[YearFrac]]*$S$2&lt;$S$3,$S$3,IF(tSeniority_Bonus[[#This Row],[YearFrac]]*$S$2&gt;$S$4,$S$4,tSeniority_Bonus[[#This Row],[YearFrac]]*$S$2))</f>
        <v>5000</v>
      </c>
      <c r="U1994" s="10">
        <f ca="1">IF(tSeniority_Bonus[[#This Row],[YearFrac]]*$S$2&lt;$S$3,$S$3,tSeniority_Bonus[[#This Row],[YearFrac]]*$S$2)</f>
        <v>5000</v>
      </c>
    </row>
    <row r="1995" spans="1:21">
      <c r="A1995" s="2">
        <v>3323724</v>
      </c>
      <c r="B1995" s="2">
        <v>1987</v>
      </c>
      <c r="C1995" s="2">
        <v>1987</v>
      </c>
      <c r="D1995" s="2" t="s">
        <v>2233</v>
      </c>
      <c r="E1995" s="3">
        <v>44417</v>
      </c>
      <c r="F1995" s="2" t="s">
        <v>28</v>
      </c>
      <c r="G1995" s="2" t="s">
        <v>15</v>
      </c>
      <c r="H1995" s="3">
        <v>45605</v>
      </c>
      <c r="K1995" s="2" t="s">
        <v>65</v>
      </c>
      <c r="L1995" s="2" t="s">
        <v>36</v>
      </c>
      <c r="N1995" t="s">
        <v>3440</v>
      </c>
      <c r="O1995" s="3">
        <v>45306</v>
      </c>
      <c r="P1995" s="2">
        <f t="shared" ca="1" si="62"/>
        <v>3</v>
      </c>
      <c r="Q1995" s="2">
        <f t="shared" ca="1" si="63"/>
        <v>31</v>
      </c>
      <c r="R1995" s="9">
        <f ca="1">ROUNDUP(YEARFRAC(tSeniority_Bonus[[#This Row],[DOH]],TODAY())*12,0)</f>
        <v>32</v>
      </c>
      <c r="S1995" s="10">
        <f ca="1">ROUND(tSeniority_Bonus[[#This Row],[YearFrac]]*$S$2,0)</f>
        <v>2336</v>
      </c>
      <c r="T1995" s="10">
        <f ca="1">IF(tSeniority_Bonus[[#This Row],[YearFrac]]*$S$2&lt;$S$3,$S$3,IF(tSeniority_Bonus[[#This Row],[YearFrac]]*$S$2&gt;$S$4,$S$4,tSeniority_Bonus[[#This Row],[YearFrac]]*$S$2))</f>
        <v>5000</v>
      </c>
      <c r="U1995" s="10">
        <f ca="1">IF(tSeniority_Bonus[[#This Row],[YearFrac]]*$S$2&lt;$S$3,$S$3,tSeniority_Bonus[[#This Row],[YearFrac]]*$S$2)</f>
        <v>5000</v>
      </c>
    </row>
    <row r="1996" spans="1:21">
      <c r="A1996" s="2">
        <v>3318088</v>
      </c>
      <c r="B1996" s="2">
        <v>1988</v>
      </c>
      <c r="C1996" s="2">
        <v>1988</v>
      </c>
      <c r="D1996" s="2" t="s">
        <v>2234</v>
      </c>
      <c r="E1996" s="3">
        <v>44417</v>
      </c>
      <c r="F1996" s="2" t="s">
        <v>28</v>
      </c>
      <c r="G1996" s="2" t="s">
        <v>15</v>
      </c>
      <c r="H1996" s="3">
        <v>45605</v>
      </c>
      <c r="K1996" s="2" t="s">
        <v>193</v>
      </c>
      <c r="L1996" s="2" t="s">
        <v>83</v>
      </c>
      <c r="N1996" t="s">
        <v>3440</v>
      </c>
      <c r="O1996" s="3">
        <v>45306</v>
      </c>
      <c r="P1996" s="2">
        <f t="shared" ca="1" si="62"/>
        <v>3</v>
      </c>
      <c r="Q1996" s="2">
        <f t="shared" ca="1" si="63"/>
        <v>31</v>
      </c>
      <c r="R1996" s="9">
        <f ca="1">ROUNDUP(YEARFRAC(tSeniority_Bonus[[#This Row],[DOH]],TODAY())*12,0)</f>
        <v>32</v>
      </c>
      <c r="S1996" s="10">
        <f ca="1">ROUND(tSeniority_Bonus[[#This Row],[YearFrac]]*$S$2,0)</f>
        <v>2336</v>
      </c>
      <c r="T1996" s="10">
        <f ca="1">IF(tSeniority_Bonus[[#This Row],[YearFrac]]*$S$2&lt;$S$3,$S$3,IF(tSeniority_Bonus[[#This Row],[YearFrac]]*$S$2&gt;$S$4,$S$4,tSeniority_Bonus[[#This Row],[YearFrac]]*$S$2))</f>
        <v>5000</v>
      </c>
      <c r="U1996" s="10">
        <f ca="1">IF(tSeniority_Bonus[[#This Row],[YearFrac]]*$S$2&lt;$S$3,$S$3,tSeniority_Bonus[[#This Row],[YearFrac]]*$S$2)</f>
        <v>5000</v>
      </c>
    </row>
    <row r="1997" spans="1:21">
      <c r="A1997" s="2">
        <v>3320606</v>
      </c>
      <c r="B1997" s="2">
        <v>1989</v>
      </c>
      <c r="C1997" s="2">
        <v>1989</v>
      </c>
      <c r="D1997" s="2" t="s">
        <v>2235</v>
      </c>
      <c r="E1997" s="3">
        <v>44417</v>
      </c>
      <c r="F1997" s="2" t="s">
        <v>28</v>
      </c>
      <c r="G1997" s="2" t="s">
        <v>15</v>
      </c>
      <c r="H1997" s="3">
        <v>45605</v>
      </c>
      <c r="K1997" s="2" t="s">
        <v>38</v>
      </c>
      <c r="L1997" s="2" t="s">
        <v>185</v>
      </c>
      <c r="N1997" t="s">
        <v>3440</v>
      </c>
      <c r="O1997" s="3">
        <v>45306</v>
      </c>
      <c r="P1997" s="2">
        <f t="shared" ca="1" si="62"/>
        <v>3</v>
      </c>
      <c r="Q1997" s="2">
        <f t="shared" ca="1" si="63"/>
        <v>31</v>
      </c>
      <c r="R1997" s="9">
        <f ca="1">ROUNDUP(YEARFRAC(tSeniority_Bonus[[#This Row],[DOH]],TODAY())*12,0)</f>
        <v>32</v>
      </c>
      <c r="S1997" s="10">
        <f ca="1">ROUND(tSeniority_Bonus[[#This Row],[YearFrac]]*$S$2,0)</f>
        <v>2336</v>
      </c>
      <c r="T1997" s="10">
        <f ca="1">IF(tSeniority_Bonus[[#This Row],[YearFrac]]*$S$2&lt;$S$3,$S$3,IF(tSeniority_Bonus[[#This Row],[YearFrac]]*$S$2&gt;$S$4,$S$4,tSeniority_Bonus[[#This Row],[YearFrac]]*$S$2))</f>
        <v>5000</v>
      </c>
      <c r="U1997" s="10">
        <f ca="1">IF(tSeniority_Bonus[[#This Row],[YearFrac]]*$S$2&lt;$S$3,$S$3,tSeniority_Bonus[[#This Row],[YearFrac]]*$S$2)</f>
        <v>5000</v>
      </c>
    </row>
    <row r="1998" spans="1:21">
      <c r="A1998" s="2">
        <v>3320608</v>
      </c>
      <c r="B1998" s="2">
        <v>1990</v>
      </c>
      <c r="C1998" s="2">
        <v>1990</v>
      </c>
      <c r="D1998" s="2" t="s">
        <v>2236</v>
      </c>
      <c r="E1998" s="3">
        <v>44417</v>
      </c>
      <c r="F1998" s="2" t="s">
        <v>322</v>
      </c>
      <c r="G1998" s="2" t="s">
        <v>15</v>
      </c>
      <c r="H1998" s="3">
        <v>45605</v>
      </c>
      <c r="K1998" s="2" t="s">
        <v>63</v>
      </c>
      <c r="L1998" s="2" t="s">
        <v>116</v>
      </c>
      <c r="N1998" t="s">
        <v>3440</v>
      </c>
      <c r="O1998" s="3">
        <v>45306</v>
      </c>
      <c r="P1998" s="2">
        <f t="shared" ca="1" si="62"/>
        <v>3</v>
      </c>
      <c r="Q1998" s="2">
        <f t="shared" ca="1" si="63"/>
        <v>31</v>
      </c>
      <c r="R1998" s="9">
        <f ca="1">ROUNDUP(YEARFRAC(tSeniority_Bonus[[#This Row],[DOH]],TODAY())*12,0)</f>
        <v>32</v>
      </c>
      <c r="S1998" s="10">
        <f ca="1">ROUND(tSeniority_Bonus[[#This Row],[YearFrac]]*$S$2,0)</f>
        <v>2336</v>
      </c>
      <c r="T1998" s="10">
        <f ca="1">IF(tSeniority_Bonus[[#This Row],[YearFrac]]*$S$2&lt;$S$3,$S$3,IF(tSeniority_Bonus[[#This Row],[YearFrac]]*$S$2&gt;$S$4,$S$4,tSeniority_Bonus[[#This Row],[YearFrac]]*$S$2))</f>
        <v>5000</v>
      </c>
      <c r="U1998" s="10">
        <f ca="1">IF(tSeniority_Bonus[[#This Row],[YearFrac]]*$S$2&lt;$S$3,$S$3,tSeniority_Bonus[[#This Row],[YearFrac]]*$S$2)</f>
        <v>5000</v>
      </c>
    </row>
    <row r="1999" spans="1:21">
      <c r="A1999" s="2">
        <v>3322745</v>
      </c>
      <c r="B1999" s="2">
        <v>1991</v>
      </c>
      <c r="C1999" s="2">
        <v>1991</v>
      </c>
      <c r="D1999" s="2" t="s">
        <v>2237</v>
      </c>
      <c r="E1999" s="3">
        <v>44417</v>
      </c>
      <c r="F1999" s="2" t="s">
        <v>322</v>
      </c>
      <c r="G1999" s="2" t="s">
        <v>15</v>
      </c>
      <c r="H1999" s="3">
        <v>46208</v>
      </c>
      <c r="K1999" s="2" t="s">
        <v>135</v>
      </c>
      <c r="L1999" s="2" t="s">
        <v>378</v>
      </c>
      <c r="N1999" t="s">
        <v>3440</v>
      </c>
      <c r="O1999" s="3">
        <v>45306</v>
      </c>
      <c r="P1999" s="2">
        <f t="shared" ca="1" si="62"/>
        <v>3</v>
      </c>
      <c r="Q1999" s="2">
        <f t="shared" ca="1" si="63"/>
        <v>31</v>
      </c>
      <c r="R1999" s="9">
        <f ca="1">ROUNDUP(YEARFRAC(tSeniority_Bonus[[#This Row],[DOH]],TODAY())*12,0)</f>
        <v>32</v>
      </c>
      <c r="S1999" s="10">
        <f ca="1">ROUND(tSeniority_Bonus[[#This Row],[YearFrac]]*$S$2,0)</f>
        <v>2336</v>
      </c>
      <c r="T1999" s="10">
        <f ca="1">IF(tSeniority_Bonus[[#This Row],[YearFrac]]*$S$2&lt;$S$3,$S$3,IF(tSeniority_Bonus[[#This Row],[YearFrac]]*$S$2&gt;$S$4,$S$4,tSeniority_Bonus[[#This Row],[YearFrac]]*$S$2))</f>
        <v>5000</v>
      </c>
      <c r="U1999" s="10">
        <f ca="1">IF(tSeniority_Bonus[[#This Row],[YearFrac]]*$S$2&lt;$S$3,$S$3,tSeniority_Bonus[[#This Row],[YearFrac]]*$S$2)</f>
        <v>5000</v>
      </c>
    </row>
    <row r="2000" spans="1:21">
      <c r="A2000" s="2">
        <v>3320609</v>
      </c>
      <c r="B2000" s="2">
        <v>1992</v>
      </c>
      <c r="C2000" s="2">
        <v>1992</v>
      </c>
      <c r="D2000" s="2" t="s">
        <v>2238</v>
      </c>
      <c r="E2000" s="3">
        <v>44417</v>
      </c>
      <c r="F2000" s="2" t="s">
        <v>28</v>
      </c>
      <c r="G2000" s="2" t="s">
        <v>15</v>
      </c>
      <c r="H2000" s="3">
        <v>45605</v>
      </c>
      <c r="K2000" s="2" t="s">
        <v>126</v>
      </c>
      <c r="L2000" s="2" t="s">
        <v>58</v>
      </c>
      <c r="N2000" t="s">
        <v>3440</v>
      </c>
      <c r="O2000" s="3">
        <v>45306</v>
      </c>
      <c r="P2000" s="2">
        <f t="shared" ca="1" si="62"/>
        <v>3</v>
      </c>
      <c r="Q2000" s="2">
        <f t="shared" ca="1" si="63"/>
        <v>31</v>
      </c>
      <c r="R2000" s="9">
        <f ca="1">ROUNDUP(YEARFRAC(tSeniority_Bonus[[#This Row],[DOH]],TODAY())*12,0)</f>
        <v>32</v>
      </c>
      <c r="S2000" s="10">
        <f ca="1">ROUND(tSeniority_Bonus[[#This Row],[YearFrac]]*$S$2,0)</f>
        <v>2336</v>
      </c>
      <c r="T2000" s="10">
        <f ca="1">IF(tSeniority_Bonus[[#This Row],[YearFrac]]*$S$2&lt;$S$3,$S$3,IF(tSeniority_Bonus[[#This Row],[YearFrac]]*$S$2&gt;$S$4,$S$4,tSeniority_Bonus[[#This Row],[YearFrac]]*$S$2))</f>
        <v>5000</v>
      </c>
      <c r="U2000" s="10">
        <f ca="1">IF(tSeniority_Bonus[[#This Row],[YearFrac]]*$S$2&lt;$S$3,$S$3,tSeniority_Bonus[[#This Row],[YearFrac]]*$S$2)</f>
        <v>5000</v>
      </c>
    </row>
    <row r="2001" spans="1:21">
      <c r="A2001" s="2">
        <v>3323691</v>
      </c>
      <c r="B2001" s="2">
        <v>1993</v>
      </c>
      <c r="C2001" s="2">
        <v>1993</v>
      </c>
      <c r="D2001" s="2" t="s">
        <v>2239</v>
      </c>
      <c r="E2001" s="3">
        <v>44417</v>
      </c>
      <c r="F2001" s="2" t="s">
        <v>28</v>
      </c>
      <c r="G2001" s="2" t="s">
        <v>15</v>
      </c>
      <c r="H2001" s="3">
        <v>45605</v>
      </c>
      <c r="K2001" s="2" t="s">
        <v>16</v>
      </c>
      <c r="L2001" s="2" t="s">
        <v>346</v>
      </c>
      <c r="N2001" t="s">
        <v>3440</v>
      </c>
      <c r="O2001" s="3">
        <v>45306</v>
      </c>
      <c r="P2001" s="2">
        <f t="shared" ca="1" si="62"/>
        <v>3</v>
      </c>
      <c r="Q2001" s="2">
        <f t="shared" ca="1" si="63"/>
        <v>31</v>
      </c>
      <c r="R2001" s="9">
        <f ca="1">ROUNDUP(YEARFRAC(tSeniority_Bonus[[#This Row],[DOH]],TODAY())*12,0)</f>
        <v>32</v>
      </c>
      <c r="S2001" s="10">
        <f ca="1">ROUND(tSeniority_Bonus[[#This Row],[YearFrac]]*$S$2,0)</f>
        <v>2336</v>
      </c>
      <c r="T2001" s="10">
        <f ca="1">IF(tSeniority_Bonus[[#This Row],[YearFrac]]*$S$2&lt;$S$3,$S$3,IF(tSeniority_Bonus[[#This Row],[YearFrac]]*$S$2&gt;$S$4,$S$4,tSeniority_Bonus[[#This Row],[YearFrac]]*$S$2))</f>
        <v>5000</v>
      </c>
      <c r="U2001" s="10">
        <f ca="1">IF(tSeniority_Bonus[[#This Row],[YearFrac]]*$S$2&lt;$S$3,$S$3,tSeniority_Bonus[[#This Row],[YearFrac]]*$S$2)</f>
        <v>5000</v>
      </c>
    </row>
    <row r="2002" spans="1:21">
      <c r="A2002" s="2">
        <v>3322723</v>
      </c>
      <c r="B2002" s="2">
        <v>1994</v>
      </c>
      <c r="C2002" s="2">
        <v>1994</v>
      </c>
      <c r="D2002" s="2" t="s">
        <v>2240</v>
      </c>
      <c r="E2002" s="3">
        <v>44417</v>
      </c>
      <c r="F2002" s="2" t="s">
        <v>322</v>
      </c>
      <c r="G2002" s="2" t="s">
        <v>15</v>
      </c>
      <c r="H2002" s="3">
        <v>46208</v>
      </c>
      <c r="K2002" s="2" t="s">
        <v>63</v>
      </c>
      <c r="L2002" s="2" t="s">
        <v>229</v>
      </c>
      <c r="N2002" t="s">
        <v>3440</v>
      </c>
      <c r="O2002" s="3">
        <v>45306</v>
      </c>
      <c r="P2002" s="2">
        <f t="shared" ca="1" si="62"/>
        <v>3</v>
      </c>
      <c r="Q2002" s="2">
        <f t="shared" ca="1" si="63"/>
        <v>31</v>
      </c>
      <c r="R2002" s="9">
        <f ca="1">ROUNDUP(YEARFRAC(tSeniority_Bonus[[#This Row],[DOH]],TODAY())*12,0)</f>
        <v>32</v>
      </c>
      <c r="S2002" s="10">
        <f ca="1">ROUND(tSeniority_Bonus[[#This Row],[YearFrac]]*$S$2,0)</f>
        <v>2336</v>
      </c>
      <c r="T2002" s="10">
        <f ca="1">IF(tSeniority_Bonus[[#This Row],[YearFrac]]*$S$2&lt;$S$3,$S$3,IF(tSeniority_Bonus[[#This Row],[YearFrac]]*$S$2&gt;$S$4,$S$4,tSeniority_Bonus[[#This Row],[YearFrac]]*$S$2))</f>
        <v>5000</v>
      </c>
      <c r="U2002" s="10">
        <f ca="1">IF(tSeniority_Bonus[[#This Row],[YearFrac]]*$S$2&lt;$S$3,$S$3,tSeniority_Bonus[[#This Row],[YearFrac]]*$S$2)</f>
        <v>5000</v>
      </c>
    </row>
    <row r="2003" spans="1:21">
      <c r="A2003" s="2">
        <v>3322920</v>
      </c>
      <c r="B2003" s="2">
        <v>1995</v>
      </c>
      <c r="C2003" s="2">
        <v>1995</v>
      </c>
      <c r="D2003" s="2" t="s">
        <v>2241</v>
      </c>
      <c r="E2003" s="3">
        <v>44417</v>
      </c>
      <c r="F2003" s="2" t="s">
        <v>246</v>
      </c>
      <c r="G2003" s="2" t="s">
        <v>15</v>
      </c>
      <c r="H2003" s="3">
        <v>46208</v>
      </c>
      <c r="K2003" s="2" t="s">
        <v>135</v>
      </c>
      <c r="L2003" s="2" t="s">
        <v>33</v>
      </c>
      <c r="N2003" t="s">
        <v>3440</v>
      </c>
      <c r="O2003" s="3">
        <v>45306</v>
      </c>
      <c r="P2003" s="2">
        <f t="shared" ca="1" si="62"/>
        <v>3</v>
      </c>
      <c r="Q2003" s="2">
        <f t="shared" ca="1" si="63"/>
        <v>31</v>
      </c>
      <c r="R2003" s="9">
        <f ca="1">ROUNDUP(YEARFRAC(tSeniority_Bonus[[#This Row],[DOH]],TODAY())*12,0)</f>
        <v>32</v>
      </c>
      <c r="S2003" s="10">
        <f ca="1">ROUND(tSeniority_Bonus[[#This Row],[YearFrac]]*$S$2,0)</f>
        <v>2336</v>
      </c>
      <c r="T2003" s="10">
        <f ca="1">IF(tSeniority_Bonus[[#This Row],[YearFrac]]*$S$2&lt;$S$3,$S$3,IF(tSeniority_Bonus[[#This Row],[YearFrac]]*$S$2&gt;$S$4,$S$4,tSeniority_Bonus[[#This Row],[YearFrac]]*$S$2))</f>
        <v>5000</v>
      </c>
      <c r="U2003" s="10">
        <f ca="1">IF(tSeniority_Bonus[[#This Row],[YearFrac]]*$S$2&lt;$S$3,$S$3,tSeniority_Bonus[[#This Row],[YearFrac]]*$S$2)</f>
        <v>5000</v>
      </c>
    </row>
    <row r="2004" spans="1:21">
      <c r="A2004" s="2">
        <v>3321274</v>
      </c>
      <c r="B2004" s="2">
        <v>1996</v>
      </c>
      <c r="C2004" s="2">
        <v>1996</v>
      </c>
      <c r="D2004" s="2" t="s">
        <v>2242</v>
      </c>
      <c r="E2004" s="3">
        <v>44417</v>
      </c>
      <c r="F2004" s="2" t="s">
        <v>28</v>
      </c>
      <c r="G2004" s="2" t="s">
        <v>15</v>
      </c>
      <c r="H2004" s="3">
        <v>45605</v>
      </c>
      <c r="K2004" s="2" t="s">
        <v>135</v>
      </c>
      <c r="L2004" s="2" t="s">
        <v>533</v>
      </c>
      <c r="N2004" t="s">
        <v>3440</v>
      </c>
      <c r="O2004" s="3">
        <v>45306</v>
      </c>
      <c r="P2004" s="2">
        <f t="shared" ca="1" si="62"/>
        <v>3</v>
      </c>
      <c r="Q2004" s="2">
        <f t="shared" ca="1" si="63"/>
        <v>31</v>
      </c>
      <c r="R2004" s="9">
        <f ca="1">ROUNDUP(YEARFRAC(tSeniority_Bonus[[#This Row],[DOH]],TODAY())*12,0)</f>
        <v>32</v>
      </c>
      <c r="S2004" s="10">
        <f ca="1">ROUND(tSeniority_Bonus[[#This Row],[YearFrac]]*$S$2,0)</f>
        <v>2336</v>
      </c>
      <c r="T2004" s="10">
        <f ca="1">IF(tSeniority_Bonus[[#This Row],[YearFrac]]*$S$2&lt;$S$3,$S$3,IF(tSeniority_Bonus[[#This Row],[YearFrac]]*$S$2&gt;$S$4,$S$4,tSeniority_Bonus[[#This Row],[YearFrac]]*$S$2))</f>
        <v>5000</v>
      </c>
      <c r="U2004" s="10">
        <f ca="1">IF(tSeniority_Bonus[[#This Row],[YearFrac]]*$S$2&lt;$S$3,$S$3,tSeniority_Bonus[[#This Row],[YearFrac]]*$S$2)</f>
        <v>5000</v>
      </c>
    </row>
    <row r="2005" spans="1:21">
      <c r="A2005" s="2">
        <v>3320611</v>
      </c>
      <c r="B2005" s="2">
        <v>1997</v>
      </c>
      <c r="C2005" s="2">
        <v>1997</v>
      </c>
      <c r="D2005" s="2" t="s">
        <v>2243</v>
      </c>
      <c r="E2005" s="3">
        <v>44417</v>
      </c>
      <c r="F2005" s="2" t="s">
        <v>322</v>
      </c>
      <c r="G2005" s="2" t="s">
        <v>15</v>
      </c>
      <c r="H2005" s="3">
        <v>47248</v>
      </c>
      <c r="K2005" s="2" t="s">
        <v>52</v>
      </c>
      <c r="L2005" s="2" t="s">
        <v>36</v>
      </c>
      <c r="N2005" t="s">
        <v>3440</v>
      </c>
      <c r="O2005" s="3">
        <v>45306</v>
      </c>
      <c r="P2005" s="2">
        <f t="shared" ca="1" si="62"/>
        <v>3</v>
      </c>
      <c r="Q2005" s="2">
        <f t="shared" ca="1" si="63"/>
        <v>31</v>
      </c>
      <c r="R2005" s="9">
        <f ca="1">ROUNDUP(YEARFRAC(tSeniority_Bonus[[#This Row],[DOH]],TODAY())*12,0)</f>
        <v>32</v>
      </c>
      <c r="S2005" s="10">
        <f ca="1">ROUND(tSeniority_Bonus[[#This Row],[YearFrac]]*$S$2,0)</f>
        <v>2336</v>
      </c>
      <c r="T2005" s="10">
        <f ca="1">IF(tSeniority_Bonus[[#This Row],[YearFrac]]*$S$2&lt;$S$3,$S$3,IF(tSeniority_Bonus[[#This Row],[YearFrac]]*$S$2&gt;$S$4,$S$4,tSeniority_Bonus[[#This Row],[YearFrac]]*$S$2))</f>
        <v>5000</v>
      </c>
      <c r="U2005" s="10">
        <f ca="1">IF(tSeniority_Bonus[[#This Row],[YearFrac]]*$S$2&lt;$S$3,$S$3,tSeniority_Bonus[[#This Row],[YearFrac]]*$S$2)</f>
        <v>5000</v>
      </c>
    </row>
    <row r="2006" spans="1:21">
      <c r="A2006" s="2">
        <v>3323648</v>
      </c>
      <c r="B2006" s="2">
        <v>1998</v>
      </c>
      <c r="C2006" s="2">
        <v>1998</v>
      </c>
      <c r="D2006" s="2" t="s">
        <v>2244</v>
      </c>
      <c r="E2006" s="3">
        <v>44417</v>
      </c>
      <c r="F2006" s="2" t="s">
        <v>14</v>
      </c>
      <c r="G2006" s="2" t="s">
        <v>15</v>
      </c>
      <c r="H2006" s="3">
        <v>47159</v>
      </c>
      <c r="K2006" s="2" t="s">
        <v>126</v>
      </c>
      <c r="L2006" s="2" t="s">
        <v>17</v>
      </c>
      <c r="N2006" t="s">
        <v>3440</v>
      </c>
      <c r="O2006" s="3">
        <v>45306</v>
      </c>
      <c r="P2006" s="2">
        <f t="shared" ca="1" si="62"/>
        <v>3</v>
      </c>
      <c r="Q2006" s="2">
        <f t="shared" ca="1" si="63"/>
        <v>31</v>
      </c>
      <c r="R2006" s="9">
        <f ca="1">ROUNDUP(YEARFRAC(tSeniority_Bonus[[#This Row],[DOH]],TODAY())*12,0)</f>
        <v>32</v>
      </c>
      <c r="S2006" s="10">
        <f ca="1">ROUND(tSeniority_Bonus[[#This Row],[YearFrac]]*$S$2,0)</f>
        <v>2336</v>
      </c>
      <c r="T2006" s="10">
        <f ca="1">IF(tSeniority_Bonus[[#This Row],[YearFrac]]*$S$2&lt;$S$3,$S$3,IF(tSeniority_Bonus[[#This Row],[YearFrac]]*$S$2&gt;$S$4,$S$4,tSeniority_Bonus[[#This Row],[YearFrac]]*$S$2))</f>
        <v>5000</v>
      </c>
      <c r="U2006" s="10">
        <f ca="1">IF(tSeniority_Bonus[[#This Row],[YearFrac]]*$S$2&lt;$S$3,$S$3,tSeniority_Bonus[[#This Row],[YearFrac]]*$S$2)</f>
        <v>5000</v>
      </c>
    </row>
    <row r="2007" spans="1:21">
      <c r="A2007" s="2">
        <v>3321267</v>
      </c>
      <c r="B2007" s="2">
        <v>1999</v>
      </c>
      <c r="C2007" s="2">
        <v>1999</v>
      </c>
      <c r="D2007" s="2" t="s">
        <v>2245</v>
      </c>
      <c r="E2007" s="3">
        <v>44417</v>
      </c>
      <c r="F2007" s="2" t="s">
        <v>28</v>
      </c>
      <c r="G2007" s="2" t="s">
        <v>15</v>
      </c>
      <c r="H2007" s="3">
        <v>45605</v>
      </c>
      <c r="K2007" s="2" t="s">
        <v>16</v>
      </c>
      <c r="L2007" s="2" t="s">
        <v>346</v>
      </c>
      <c r="N2007" t="s">
        <v>3440</v>
      </c>
      <c r="O2007" s="3">
        <v>45306</v>
      </c>
      <c r="P2007" s="2">
        <f t="shared" ca="1" si="62"/>
        <v>3</v>
      </c>
      <c r="Q2007" s="2">
        <f t="shared" ca="1" si="63"/>
        <v>31</v>
      </c>
      <c r="R2007" s="9">
        <f ca="1">ROUNDUP(YEARFRAC(tSeniority_Bonus[[#This Row],[DOH]],TODAY())*12,0)</f>
        <v>32</v>
      </c>
      <c r="S2007" s="10">
        <f ca="1">ROUND(tSeniority_Bonus[[#This Row],[YearFrac]]*$S$2,0)</f>
        <v>2336</v>
      </c>
      <c r="T2007" s="10">
        <f ca="1">IF(tSeniority_Bonus[[#This Row],[YearFrac]]*$S$2&lt;$S$3,$S$3,IF(tSeniority_Bonus[[#This Row],[YearFrac]]*$S$2&gt;$S$4,$S$4,tSeniority_Bonus[[#This Row],[YearFrac]]*$S$2))</f>
        <v>5000</v>
      </c>
      <c r="U2007" s="10">
        <f ca="1">IF(tSeniority_Bonus[[#This Row],[YearFrac]]*$S$2&lt;$S$3,$S$3,tSeniority_Bonus[[#This Row],[YearFrac]]*$S$2)</f>
        <v>5000</v>
      </c>
    </row>
    <row r="2008" spans="1:21">
      <c r="A2008" s="2">
        <v>3322534</v>
      </c>
      <c r="B2008" s="2">
        <v>2000</v>
      </c>
      <c r="C2008" s="2">
        <v>2000</v>
      </c>
      <c r="D2008" s="2" t="s">
        <v>2246</v>
      </c>
      <c r="E2008" s="3">
        <v>44417</v>
      </c>
      <c r="F2008" s="2" t="s">
        <v>28</v>
      </c>
      <c r="G2008" s="2" t="s">
        <v>15</v>
      </c>
      <c r="H2008" s="3">
        <v>45605</v>
      </c>
      <c r="K2008" s="2" t="s">
        <v>63</v>
      </c>
      <c r="L2008" s="2" t="s">
        <v>1491</v>
      </c>
      <c r="N2008" t="s">
        <v>3440</v>
      </c>
      <c r="O2008" s="3">
        <v>45306</v>
      </c>
      <c r="P2008" s="2">
        <f t="shared" ca="1" si="62"/>
        <v>3</v>
      </c>
      <c r="Q2008" s="2">
        <f t="shared" ca="1" si="63"/>
        <v>31</v>
      </c>
      <c r="R2008" s="9">
        <f ca="1">ROUNDUP(YEARFRAC(tSeniority_Bonus[[#This Row],[DOH]],TODAY())*12,0)</f>
        <v>32</v>
      </c>
      <c r="S2008" s="10">
        <f ca="1">ROUND(tSeniority_Bonus[[#This Row],[YearFrac]]*$S$2,0)</f>
        <v>2336</v>
      </c>
      <c r="T2008" s="10">
        <f ca="1">IF(tSeniority_Bonus[[#This Row],[YearFrac]]*$S$2&lt;$S$3,$S$3,IF(tSeniority_Bonus[[#This Row],[YearFrac]]*$S$2&gt;$S$4,$S$4,tSeniority_Bonus[[#This Row],[YearFrac]]*$S$2))</f>
        <v>5000</v>
      </c>
      <c r="U2008" s="10">
        <f ca="1">IF(tSeniority_Bonus[[#This Row],[YearFrac]]*$S$2&lt;$S$3,$S$3,tSeniority_Bonus[[#This Row],[YearFrac]]*$S$2)</f>
        <v>5000</v>
      </c>
    </row>
    <row r="2009" spans="1:21">
      <c r="A2009" s="2">
        <v>3323327</v>
      </c>
      <c r="B2009" s="2">
        <v>2001</v>
      </c>
      <c r="C2009" s="2">
        <v>2001</v>
      </c>
      <c r="D2009" s="2" t="s">
        <v>511</v>
      </c>
      <c r="E2009" s="3">
        <v>44417</v>
      </c>
      <c r="F2009" s="2" t="s">
        <v>28</v>
      </c>
      <c r="G2009" s="2" t="s">
        <v>15</v>
      </c>
      <c r="H2009" s="3">
        <v>45605</v>
      </c>
      <c r="K2009" s="2" t="s">
        <v>135</v>
      </c>
      <c r="L2009" s="2" t="s">
        <v>174</v>
      </c>
      <c r="N2009" t="s">
        <v>3440</v>
      </c>
      <c r="O2009" s="3">
        <v>45306</v>
      </c>
      <c r="P2009" s="2">
        <f t="shared" ca="1" si="62"/>
        <v>3</v>
      </c>
      <c r="Q2009" s="2">
        <f t="shared" ca="1" si="63"/>
        <v>31</v>
      </c>
      <c r="R2009" s="9">
        <f ca="1">ROUNDUP(YEARFRAC(tSeniority_Bonus[[#This Row],[DOH]],TODAY())*12,0)</f>
        <v>32</v>
      </c>
      <c r="S2009" s="10">
        <f ca="1">ROUND(tSeniority_Bonus[[#This Row],[YearFrac]]*$S$2,0)</f>
        <v>2336</v>
      </c>
      <c r="T2009" s="10">
        <f ca="1">IF(tSeniority_Bonus[[#This Row],[YearFrac]]*$S$2&lt;$S$3,$S$3,IF(tSeniority_Bonus[[#This Row],[YearFrac]]*$S$2&gt;$S$4,$S$4,tSeniority_Bonus[[#This Row],[YearFrac]]*$S$2))</f>
        <v>5000</v>
      </c>
      <c r="U2009" s="10">
        <f ca="1">IF(tSeniority_Bonus[[#This Row],[YearFrac]]*$S$2&lt;$S$3,$S$3,tSeniority_Bonus[[#This Row],[YearFrac]]*$S$2)</f>
        <v>5000</v>
      </c>
    </row>
    <row r="2010" spans="1:21">
      <c r="A2010" s="2">
        <v>3322722</v>
      </c>
      <c r="B2010" s="2">
        <v>2002</v>
      </c>
      <c r="C2010" s="2">
        <v>2002</v>
      </c>
      <c r="D2010" s="2" t="s">
        <v>2247</v>
      </c>
      <c r="E2010" s="3">
        <v>44417</v>
      </c>
      <c r="F2010" s="2" t="s">
        <v>28</v>
      </c>
      <c r="G2010" s="2" t="s">
        <v>15</v>
      </c>
      <c r="H2010" s="3">
        <v>45605</v>
      </c>
      <c r="K2010" s="2" t="s">
        <v>25</v>
      </c>
      <c r="L2010" s="2" t="s">
        <v>623</v>
      </c>
      <c r="N2010" t="s">
        <v>3440</v>
      </c>
      <c r="O2010" s="3">
        <v>45306</v>
      </c>
      <c r="P2010" s="2">
        <f t="shared" ca="1" si="62"/>
        <v>3</v>
      </c>
      <c r="Q2010" s="2">
        <f t="shared" ca="1" si="63"/>
        <v>31</v>
      </c>
      <c r="R2010" s="9">
        <f ca="1">ROUNDUP(YEARFRAC(tSeniority_Bonus[[#This Row],[DOH]],TODAY())*12,0)</f>
        <v>32</v>
      </c>
      <c r="S2010" s="10">
        <f ca="1">ROUND(tSeniority_Bonus[[#This Row],[YearFrac]]*$S$2,0)</f>
        <v>2336</v>
      </c>
      <c r="T2010" s="10">
        <f ca="1">IF(tSeniority_Bonus[[#This Row],[YearFrac]]*$S$2&lt;$S$3,$S$3,IF(tSeniority_Bonus[[#This Row],[YearFrac]]*$S$2&gt;$S$4,$S$4,tSeniority_Bonus[[#This Row],[YearFrac]]*$S$2))</f>
        <v>5000</v>
      </c>
      <c r="U2010" s="10">
        <f ca="1">IF(tSeniority_Bonus[[#This Row],[YearFrac]]*$S$2&lt;$S$3,$S$3,tSeniority_Bonus[[#This Row],[YearFrac]]*$S$2)</f>
        <v>5000</v>
      </c>
    </row>
    <row r="2011" spans="1:21">
      <c r="A2011" s="2">
        <v>3323165</v>
      </c>
      <c r="B2011" s="2">
        <v>2003</v>
      </c>
      <c r="C2011" s="2">
        <v>2003</v>
      </c>
      <c r="D2011" s="2" t="s">
        <v>2248</v>
      </c>
      <c r="E2011" s="3">
        <v>44417</v>
      </c>
      <c r="F2011" s="2" t="s">
        <v>322</v>
      </c>
      <c r="G2011" s="2" t="s">
        <v>15</v>
      </c>
      <c r="H2011" s="3">
        <v>47248</v>
      </c>
      <c r="K2011" s="2" t="s">
        <v>52</v>
      </c>
      <c r="L2011" s="2" t="s">
        <v>605</v>
      </c>
      <c r="N2011" t="s">
        <v>3440</v>
      </c>
      <c r="O2011" s="3">
        <v>45306</v>
      </c>
      <c r="P2011" s="2">
        <f t="shared" ca="1" si="62"/>
        <v>3</v>
      </c>
      <c r="Q2011" s="2">
        <f t="shared" ca="1" si="63"/>
        <v>31</v>
      </c>
      <c r="R2011" s="9">
        <f ca="1">ROUNDUP(YEARFRAC(tSeniority_Bonus[[#This Row],[DOH]],TODAY())*12,0)</f>
        <v>32</v>
      </c>
      <c r="S2011" s="10">
        <f ca="1">ROUND(tSeniority_Bonus[[#This Row],[YearFrac]]*$S$2,0)</f>
        <v>2336</v>
      </c>
      <c r="T2011" s="10">
        <f ca="1">IF(tSeniority_Bonus[[#This Row],[YearFrac]]*$S$2&lt;$S$3,$S$3,IF(tSeniority_Bonus[[#This Row],[YearFrac]]*$S$2&gt;$S$4,$S$4,tSeniority_Bonus[[#This Row],[YearFrac]]*$S$2))</f>
        <v>5000</v>
      </c>
      <c r="U2011" s="10">
        <f ca="1">IF(tSeniority_Bonus[[#This Row],[YearFrac]]*$S$2&lt;$S$3,$S$3,tSeniority_Bonus[[#This Row],[YearFrac]]*$S$2)</f>
        <v>5000</v>
      </c>
    </row>
    <row r="2012" spans="1:21">
      <c r="A2012" s="2">
        <v>3323498</v>
      </c>
      <c r="B2012" s="2">
        <v>2004</v>
      </c>
      <c r="C2012" s="2">
        <v>2004</v>
      </c>
      <c r="D2012" s="2" t="s">
        <v>2249</v>
      </c>
      <c r="E2012" s="3">
        <v>44417</v>
      </c>
      <c r="F2012" s="2" t="s">
        <v>28</v>
      </c>
      <c r="G2012" s="2" t="s">
        <v>15</v>
      </c>
      <c r="H2012" s="3">
        <v>46208</v>
      </c>
      <c r="K2012" s="2" t="s">
        <v>65</v>
      </c>
      <c r="L2012" s="2" t="s">
        <v>152</v>
      </c>
      <c r="N2012" t="s">
        <v>3440</v>
      </c>
      <c r="O2012" s="3">
        <v>45306</v>
      </c>
      <c r="P2012" s="2">
        <f t="shared" ca="1" si="62"/>
        <v>3</v>
      </c>
      <c r="Q2012" s="2">
        <f t="shared" ca="1" si="63"/>
        <v>31</v>
      </c>
      <c r="R2012" s="9">
        <f ca="1">ROUNDUP(YEARFRAC(tSeniority_Bonus[[#This Row],[DOH]],TODAY())*12,0)</f>
        <v>32</v>
      </c>
      <c r="S2012" s="10">
        <f ca="1">ROUND(tSeniority_Bonus[[#This Row],[YearFrac]]*$S$2,0)</f>
        <v>2336</v>
      </c>
      <c r="T2012" s="10">
        <f ca="1">IF(tSeniority_Bonus[[#This Row],[YearFrac]]*$S$2&lt;$S$3,$S$3,IF(tSeniority_Bonus[[#This Row],[YearFrac]]*$S$2&gt;$S$4,$S$4,tSeniority_Bonus[[#This Row],[YearFrac]]*$S$2))</f>
        <v>5000</v>
      </c>
      <c r="U2012" s="10">
        <f ca="1">IF(tSeniority_Bonus[[#This Row],[YearFrac]]*$S$2&lt;$S$3,$S$3,tSeniority_Bonus[[#This Row],[YearFrac]]*$S$2)</f>
        <v>5000</v>
      </c>
    </row>
    <row r="2013" spans="1:21">
      <c r="A2013" s="2">
        <v>3317333</v>
      </c>
      <c r="B2013" s="2">
        <v>2005</v>
      </c>
      <c r="C2013" s="2">
        <v>2005</v>
      </c>
      <c r="D2013" s="2" t="s">
        <v>2250</v>
      </c>
      <c r="E2013" s="3">
        <v>44417</v>
      </c>
      <c r="F2013" s="2" t="s">
        <v>28</v>
      </c>
      <c r="G2013" s="2" t="s">
        <v>15</v>
      </c>
      <c r="H2013" s="3">
        <v>45605</v>
      </c>
      <c r="K2013" s="2" t="s">
        <v>25</v>
      </c>
      <c r="L2013" s="2" t="s">
        <v>805</v>
      </c>
      <c r="N2013" t="s">
        <v>3440</v>
      </c>
      <c r="O2013" s="3">
        <v>45306</v>
      </c>
      <c r="P2013" s="2">
        <f t="shared" ca="1" si="62"/>
        <v>3</v>
      </c>
      <c r="Q2013" s="2">
        <f t="shared" ca="1" si="63"/>
        <v>31</v>
      </c>
      <c r="R2013" s="9">
        <f ca="1">ROUNDUP(YEARFRAC(tSeniority_Bonus[[#This Row],[DOH]],TODAY())*12,0)</f>
        <v>32</v>
      </c>
      <c r="S2013" s="10">
        <f ca="1">ROUND(tSeniority_Bonus[[#This Row],[YearFrac]]*$S$2,0)</f>
        <v>2336</v>
      </c>
      <c r="T2013" s="10">
        <f ca="1">IF(tSeniority_Bonus[[#This Row],[YearFrac]]*$S$2&lt;$S$3,$S$3,IF(tSeniority_Bonus[[#This Row],[YearFrac]]*$S$2&gt;$S$4,$S$4,tSeniority_Bonus[[#This Row],[YearFrac]]*$S$2))</f>
        <v>5000</v>
      </c>
      <c r="U2013" s="10">
        <f ca="1">IF(tSeniority_Bonus[[#This Row],[YearFrac]]*$S$2&lt;$S$3,$S$3,tSeniority_Bonus[[#This Row],[YearFrac]]*$S$2)</f>
        <v>5000</v>
      </c>
    </row>
    <row r="2014" spans="1:21">
      <c r="A2014" s="2">
        <v>3323932</v>
      </c>
      <c r="B2014" s="2">
        <v>2006</v>
      </c>
      <c r="C2014" s="2">
        <v>2006</v>
      </c>
      <c r="D2014" s="2" t="s">
        <v>2251</v>
      </c>
      <c r="E2014" s="3">
        <v>44417</v>
      </c>
      <c r="F2014" s="2" t="s">
        <v>28</v>
      </c>
      <c r="G2014" s="2" t="s">
        <v>15</v>
      </c>
      <c r="H2014" s="3">
        <v>45605</v>
      </c>
      <c r="K2014" s="2" t="s">
        <v>135</v>
      </c>
      <c r="L2014" s="2" t="s">
        <v>329</v>
      </c>
      <c r="N2014" t="s">
        <v>3440</v>
      </c>
      <c r="O2014" s="3">
        <v>45306</v>
      </c>
      <c r="P2014" s="2">
        <f t="shared" ca="1" si="62"/>
        <v>3</v>
      </c>
      <c r="Q2014" s="2">
        <f t="shared" ca="1" si="63"/>
        <v>31</v>
      </c>
      <c r="R2014" s="9">
        <f ca="1">ROUNDUP(YEARFRAC(tSeniority_Bonus[[#This Row],[DOH]],TODAY())*12,0)</f>
        <v>32</v>
      </c>
      <c r="S2014" s="10">
        <f ca="1">ROUND(tSeniority_Bonus[[#This Row],[YearFrac]]*$S$2,0)</f>
        <v>2336</v>
      </c>
      <c r="T2014" s="10">
        <f ca="1">IF(tSeniority_Bonus[[#This Row],[YearFrac]]*$S$2&lt;$S$3,$S$3,IF(tSeniority_Bonus[[#This Row],[YearFrac]]*$S$2&gt;$S$4,$S$4,tSeniority_Bonus[[#This Row],[YearFrac]]*$S$2))</f>
        <v>5000</v>
      </c>
      <c r="U2014" s="10">
        <f ca="1">IF(tSeniority_Bonus[[#This Row],[YearFrac]]*$S$2&lt;$S$3,$S$3,tSeniority_Bonus[[#This Row],[YearFrac]]*$S$2)</f>
        <v>5000</v>
      </c>
    </row>
    <row r="2015" spans="1:21">
      <c r="A2015" s="2">
        <v>3323867</v>
      </c>
      <c r="B2015" s="2">
        <v>2007</v>
      </c>
      <c r="C2015" s="2">
        <v>2007</v>
      </c>
      <c r="D2015" s="2" t="s">
        <v>2252</v>
      </c>
      <c r="E2015" s="3">
        <v>44417</v>
      </c>
      <c r="F2015" s="2" t="s">
        <v>28</v>
      </c>
      <c r="G2015" s="2" t="s">
        <v>15</v>
      </c>
      <c r="H2015" s="3">
        <v>45605</v>
      </c>
      <c r="K2015" s="2" t="s">
        <v>65</v>
      </c>
      <c r="L2015" s="2" t="s">
        <v>401</v>
      </c>
      <c r="N2015" t="s">
        <v>3440</v>
      </c>
      <c r="O2015" s="3">
        <v>45306</v>
      </c>
      <c r="P2015" s="2">
        <f t="shared" ca="1" si="62"/>
        <v>3</v>
      </c>
      <c r="Q2015" s="2">
        <f t="shared" ca="1" si="63"/>
        <v>31</v>
      </c>
      <c r="R2015" s="9">
        <f ca="1">ROUNDUP(YEARFRAC(tSeniority_Bonus[[#This Row],[DOH]],TODAY())*12,0)</f>
        <v>32</v>
      </c>
      <c r="S2015" s="10">
        <f ca="1">ROUND(tSeniority_Bonus[[#This Row],[YearFrac]]*$S$2,0)</f>
        <v>2336</v>
      </c>
      <c r="T2015" s="10">
        <f ca="1">IF(tSeniority_Bonus[[#This Row],[YearFrac]]*$S$2&lt;$S$3,$S$3,IF(tSeniority_Bonus[[#This Row],[YearFrac]]*$S$2&gt;$S$4,$S$4,tSeniority_Bonus[[#This Row],[YearFrac]]*$S$2))</f>
        <v>5000</v>
      </c>
      <c r="U2015" s="10">
        <f ca="1">IF(tSeniority_Bonus[[#This Row],[YearFrac]]*$S$2&lt;$S$3,$S$3,tSeniority_Bonus[[#This Row],[YearFrac]]*$S$2)</f>
        <v>5000</v>
      </c>
    </row>
    <row r="2016" spans="1:21">
      <c r="A2016" s="2">
        <v>3320610</v>
      </c>
      <c r="B2016" s="2">
        <v>2008</v>
      </c>
      <c r="C2016" s="2">
        <v>2008</v>
      </c>
      <c r="D2016" s="2" t="s">
        <v>2253</v>
      </c>
      <c r="E2016" s="3">
        <v>44417</v>
      </c>
      <c r="F2016" s="2" t="s">
        <v>28</v>
      </c>
      <c r="G2016" s="2" t="s">
        <v>15</v>
      </c>
      <c r="H2016" s="3">
        <v>46208</v>
      </c>
      <c r="K2016" s="2" t="s">
        <v>38</v>
      </c>
      <c r="L2016" s="2" t="s">
        <v>22</v>
      </c>
      <c r="N2016" t="s">
        <v>3440</v>
      </c>
      <c r="O2016" s="3">
        <v>45306</v>
      </c>
      <c r="P2016" s="2">
        <f t="shared" ca="1" si="62"/>
        <v>3</v>
      </c>
      <c r="Q2016" s="2">
        <f t="shared" ca="1" si="63"/>
        <v>31</v>
      </c>
      <c r="R2016" s="9">
        <f ca="1">ROUNDUP(YEARFRAC(tSeniority_Bonus[[#This Row],[DOH]],TODAY())*12,0)</f>
        <v>32</v>
      </c>
      <c r="S2016" s="10">
        <f ca="1">ROUND(tSeniority_Bonus[[#This Row],[YearFrac]]*$S$2,0)</f>
        <v>2336</v>
      </c>
      <c r="T2016" s="10">
        <f ca="1">IF(tSeniority_Bonus[[#This Row],[YearFrac]]*$S$2&lt;$S$3,$S$3,IF(tSeniority_Bonus[[#This Row],[YearFrac]]*$S$2&gt;$S$4,$S$4,tSeniority_Bonus[[#This Row],[YearFrac]]*$S$2))</f>
        <v>5000</v>
      </c>
      <c r="U2016" s="10">
        <f ca="1">IF(tSeniority_Bonus[[#This Row],[YearFrac]]*$S$2&lt;$S$3,$S$3,tSeniority_Bonus[[#This Row],[YearFrac]]*$S$2)</f>
        <v>5000</v>
      </c>
    </row>
    <row r="2017" spans="1:21">
      <c r="A2017" s="2">
        <v>3320612</v>
      </c>
      <c r="B2017" s="2">
        <v>2009</v>
      </c>
      <c r="C2017" s="2">
        <v>2009</v>
      </c>
      <c r="D2017" s="2" t="s">
        <v>2254</v>
      </c>
      <c r="E2017" s="3">
        <v>44417</v>
      </c>
      <c r="F2017" s="2" t="s">
        <v>322</v>
      </c>
      <c r="G2017" s="2" t="s">
        <v>15</v>
      </c>
      <c r="H2017" s="3">
        <v>45605</v>
      </c>
      <c r="K2017" s="2" t="s">
        <v>52</v>
      </c>
      <c r="L2017" s="2" t="s">
        <v>92</v>
      </c>
      <c r="N2017" t="s">
        <v>3440</v>
      </c>
      <c r="O2017" s="3">
        <v>45306</v>
      </c>
      <c r="P2017" s="2">
        <f t="shared" ca="1" si="62"/>
        <v>3</v>
      </c>
      <c r="Q2017" s="2">
        <f t="shared" ca="1" si="63"/>
        <v>31</v>
      </c>
      <c r="R2017" s="9">
        <f ca="1">ROUNDUP(YEARFRAC(tSeniority_Bonus[[#This Row],[DOH]],TODAY())*12,0)</f>
        <v>32</v>
      </c>
      <c r="S2017" s="10">
        <f ca="1">ROUND(tSeniority_Bonus[[#This Row],[YearFrac]]*$S$2,0)</f>
        <v>2336</v>
      </c>
      <c r="T2017" s="10">
        <f ca="1">IF(tSeniority_Bonus[[#This Row],[YearFrac]]*$S$2&lt;$S$3,$S$3,IF(tSeniority_Bonus[[#This Row],[YearFrac]]*$S$2&gt;$S$4,$S$4,tSeniority_Bonus[[#This Row],[YearFrac]]*$S$2))</f>
        <v>5000</v>
      </c>
      <c r="U2017" s="10">
        <f ca="1">IF(tSeniority_Bonus[[#This Row],[YearFrac]]*$S$2&lt;$S$3,$S$3,tSeniority_Bonus[[#This Row],[YearFrac]]*$S$2)</f>
        <v>5000</v>
      </c>
    </row>
    <row r="2018" spans="1:21">
      <c r="A2018" s="2">
        <v>3323908</v>
      </c>
      <c r="B2018" s="2">
        <v>2010</v>
      </c>
      <c r="C2018" s="2">
        <v>2010</v>
      </c>
      <c r="D2018" s="2" t="s">
        <v>2255</v>
      </c>
      <c r="E2018" s="3">
        <v>44417</v>
      </c>
      <c r="F2018" s="2" t="s">
        <v>28</v>
      </c>
      <c r="G2018" s="2" t="s">
        <v>15</v>
      </c>
      <c r="H2018" s="3">
        <v>47248</v>
      </c>
      <c r="K2018" s="2" t="s">
        <v>63</v>
      </c>
      <c r="L2018" s="2" t="s">
        <v>33</v>
      </c>
      <c r="N2018" t="s">
        <v>3440</v>
      </c>
      <c r="O2018" s="3">
        <v>45306</v>
      </c>
      <c r="P2018" s="2">
        <f t="shared" ca="1" si="62"/>
        <v>3</v>
      </c>
      <c r="Q2018" s="2">
        <f t="shared" ca="1" si="63"/>
        <v>31</v>
      </c>
      <c r="R2018" s="9">
        <f ca="1">ROUNDUP(YEARFRAC(tSeniority_Bonus[[#This Row],[DOH]],TODAY())*12,0)</f>
        <v>32</v>
      </c>
      <c r="S2018" s="10">
        <f ca="1">ROUND(tSeniority_Bonus[[#This Row],[YearFrac]]*$S$2,0)</f>
        <v>2336</v>
      </c>
      <c r="T2018" s="10">
        <f ca="1">IF(tSeniority_Bonus[[#This Row],[YearFrac]]*$S$2&lt;$S$3,$S$3,IF(tSeniority_Bonus[[#This Row],[YearFrac]]*$S$2&gt;$S$4,$S$4,tSeniority_Bonus[[#This Row],[YearFrac]]*$S$2))</f>
        <v>5000</v>
      </c>
      <c r="U2018" s="10">
        <f ca="1">IF(tSeniority_Bonus[[#This Row],[YearFrac]]*$S$2&lt;$S$3,$S$3,tSeniority_Bonus[[#This Row],[YearFrac]]*$S$2)</f>
        <v>5000</v>
      </c>
    </row>
    <row r="2019" spans="1:21">
      <c r="A2019" s="2">
        <v>3322746</v>
      </c>
      <c r="B2019" s="2">
        <v>2011</v>
      </c>
      <c r="C2019" s="2">
        <v>2011</v>
      </c>
      <c r="D2019" s="2" t="s">
        <v>2256</v>
      </c>
      <c r="E2019" s="3">
        <v>44417</v>
      </c>
      <c r="F2019" s="2" t="s">
        <v>322</v>
      </c>
      <c r="G2019" s="2" t="s">
        <v>15</v>
      </c>
      <c r="H2019" s="3">
        <v>45605</v>
      </c>
      <c r="K2019" s="2" t="s">
        <v>69</v>
      </c>
      <c r="L2019" s="2" t="s">
        <v>130</v>
      </c>
      <c r="N2019" t="s">
        <v>3440</v>
      </c>
      <c r="O2019" s="3">
        <v>45306</v>
      </c>
      <c r="P2019" s="2">
        <f t="shared" ca="1" si="62"/>
        <v>3</v>
      </c>
      <c r="Q2019" s="2">
        <f t="shared" ca="1" si="63"/>
        <v>31</v>
      </c>
      <c r="R2019" s="9">
        <f ca="1">ROUNDUP(YEARFRAC(tSeniority_Bonus[[#This Row],[DOH]],TODAY())*12,0)</f>
        <v>32</v>
      </c>
      <c r="S2019" s="10">
        <f ca="1">ROUND(tSeniority_Bonus[[#This Row],[YearFrac]]*$S$2,0)</f>
        <v>2336</v>
      </c>
      <c r="T2019" s="10">
        <f ca="1">IF(tSeniority_Bonus[[#This Row],[YearFrac]]*$S$2&lt;$S$3,$S$3,IF(tSeniority_Bonus[[#This Row],[YearFrac]]*$S$2&gt;$S$4,$S$4,tSeniority_Bonus[[#This Row],[YearFrac]]*$S$2))</f>
        <v>5000</v>
      </c>
      <c r="U2019" s="10">
        <f ca="1">IF(tSeniority_Bonus[[#This Row],[YearFrac]]*$S$2&lt;$S$3,$S$3,tSeniority_Bonus[[#This Row],[YearFrac]]*$S$2)</f>
        <v>5000</v>
      </c>
    </row>
    <row r="2020" spans="1:21">
      <c r="A2020" s="2">
        <v>3323872</v>
      </c>
      <c r="B2020" s="2">
        <v>2012</v>
      </c>
      <c r="C2020" s="2">
        <v>2012</v>
      </c>
      <c r="D2020" s="2" t="s">
        <v>2257</v>
      </c>
      <c r="E2020" s="3">
        <v>44417</v>
      </c>
      <c r="F2020" s="2" t="s">
        <v>322</v>
      </c>
      <c r="G2020" s="2" t="s">
        <v>15</v>
      </c>
      <c r="H2020" s="3">
        <v>45605</v>
      </c>
      <c r="K2020" s="2" t="s">
        <v>135</v>
      </c>
      <c r="L2020" s="2" t="s">
        <v>36</v>
      </c>
      <c r="N2020" t="s">
        <v>3440</v>
      </c>
      <c r="O2020" s="3">
        <v>45306</v>
      </c>
      <c r="P2020" s="2">
        <f t="shared" ca="1" si="62"/>
        <v>3</v>
      </c>
      <c r="Q2020" s="2">
        <f t="shared" ca="1" si="63"/>
        <v>31</v>
      </c>
      <c r="R2020" s="9">
        <f ca="1">ROUNDUP(YEARFRAC(tSeniority_Bonus[[#This Row],[DOH]],TODAY())*12,0)</f>
        <v>32</v>
      </c>
      <c r="S2020" s="10">
        <f ca="1">ROUND(tSeniority_Bonus[[#This Row],[YearFrac]]*$S$2,0)</f>
        <v>2336</v>
      </c>
      <c r="T2020" s="10">
        <f ca="1">IF(tSeniority_Bonus[[#This Row],[YearFrac]]*$S$2&lt;$S$3,$S$3,IF(tSeniority_Bonus[[#This Row],[YearFrac]]*$S$2&gt;$S$4,$S$4,tSeniority_Bonus[[#This Row],[YearFrac]]*$S$2))</f>
        <v>5000</v>
      </c>
      <c r="U2020" s="10">
        <f ca="1">IF(tSeniority_Bonus[[#This Row],[YearFrac]]*$S$2&lt;$S$3,$S$3,tSeniority_Bonus[[#This Row],[YearFrac]]*$S$2)</f>
        <v>5000</v>
      </c>
    </row>
    <row r="2021" spans="1:21">
      <c r="A2021" s="2">
        <v>3333708</v>
      </c>
      <c r="B2021" s="2">
        <v>2013</v>
      </c>
      <c r="C2021" s="2">
        <v>2013</v>
      </c>
      <c r="D2021" s="2" t="s">
        <v>2258</v>
      </c>
      <c r="E2021" s="3">
        <v>44452</v>
      </c>
      <c r="F2021" s="2" t="s">
        <v>31</v>
      </c>
      <c r="G2021" s="2" t="s">
        <v>638</v>
      </c>
      <c r="H2021" s="3">
        <v>46372</v>
      </c>
      <c r="K2021" s="2" t="s">
        <v>21</v>
      </c>
      <c r="L2021" s="2" t="s">
        <v>46</v>
      </c>
      <c r="N2021" t="s">
        <v>3440</v>
      </c>
      <c r="O2021" s="3">
        <v>45306</v>
      </c>
      <c r="P2021" s="2">
        <f t="shared" ca="1" si="62"/>
        <v>3</v>
      </c>
      <c r="Q2021" s="2">
        <f t="shared" ca="1" si="63"/>
        <v>30</v>
      </c>
      <c r="R2021" s="9">
        <f ca="1">ROUNDUP(YEARFRAC(tSeniority_Bonus[[#This Row],[DOH]],TODAY())*12,0)</f>
        <v>31</v>
      </c>
      <c r="S2021" s="10">
        <f ca="1">ROUND(tSeniority_Bonus[[#This Row],[YearFrac]]*$S$2,0)</f>
        <v>2263</v>
      </c>
      <c r="T2021" s="10">
        <f ca="1">IF(tSeniority_Bonus[[#This Row],[YearFrac]]*$S$2&lt;$S$3,$S$3,IF(tSeniority_Bonus[[#This Row],[YearFrac]]*$S$2&gt;$S$4,$S$4,tSeniority_Bonus[[#This Row],[YearFrac]]*$S$2))</f>
        <v>5000</v>
      </c>
      <c r="U2021" s="10">
        <f ca="1">IF(tSeniority_Bonus[[#This Row],[YearFrac]]*$S$2&lt;$S$3,$S$3,tSeniority_Bonus[[#This Row],[YearFrac]]*$S$2)</f>
        <v>5000</v>
      </c>
    </row>
    <row r="2022" spans="1:21">
      <c r="A2022" s="2">
        <v>3333707</v>
      </c>
      <c r="B2022" s="2">
        <v>2014</v>
      </c>
      <c r="C2022" s="2">
        <v>2014</v>
      </c>
      <c r="D2022" s="2" t="s">
        <v>2259</v>
      </c>
      <c r="E2022" s="3">
        <v>44452</v>
      </c>
      <c r="F2022" s="2" t="s">
        <v>14</v>
      </c>
      <c r="G2022" s="2" t="s">
        <v>15</v>
      </c>
      <c r="H2022" s="3">
        <v>46281</v>
      </c>
      <c r="K2022" s="2" t="s">
        <v>147</v>
      </c>
      <c r="L2022" s="2" t="s">
        <v>597</v>
      </c>
      <c r="N2022" t="s">
        <v>3440</v>
      </c>
      <c r="O2022" s="3">
        <v>45306</v>
      </c>
      <c r="P2022" s="2">
        <f t="shared" ca="1" si="62"/>
        <v>3</v>
      </c>
      <c r="Q2022" s="2">
        <f t="shared" ca="1" si="63"/>
        <v>30</v>
      </c>
      <c r="R2022" s="9">
        <f ca="1">ROUNDUP(YEARFRAC(tSeniority_Bonus[[#This Row],[DOH]],TODAY())*12,0)</f>
        <v>31</v>
      </c>
      <c r="S2022" s="10">
        <f ca="1">ROUND(tSeniority_Bonus[[#This Row],[YearFrac]]*$S$2,0)</f>
        <v>2263</v>
      </c>
      <c r="T2022" s="10">
        <f ca="1">IF(tSeniority_Bonus[[#This Row],[YearFrac]]*$S$2&lt;$S$3,$S$3,IF(tSeniority_Bonus[[#This Row],[YearFrac]]*$S$2&gt;$S$4,$S$4,tSeniority_Bonus[[#This Row],[YearFrac]]*$S$2))</f>
        <v>5000</v>
      </c>
      <c r="U2022" s="10">
        <f ca="1">IF(tSeniority_Bonus[[#This Row],[YearFrac]]*$S$2&lt;$S$3,$S$3,tSeniority_Bonus[[#This Row],[YearFrac]]*$S$2)</f>
        <v>5000</v>
      </c>
    </row>
    <row r="2023" spans="1:21">
      <c r="A2023" s="2">
        <v>3333407</v>
      </c>
      <c r="B2023" s="2">
        <v>2015</v>
      </c>
      <c r="C2023" s="2">
        <v>2015</v>
      </c>
      <c r="D2023" s="2" t="s">
        <v>2260</v>
      </c>
      <c r="E2023" s="3">
        <v>44452</v>
      </c>
      <c r="F2023" s="2" t="s">
        <v>322</v>
      </c>
      <c r="G2023" s="2" t="s">
        <v>15</v>
      </c>
      <c r="H2023" s="3">
        <v>46208</v>
      </c>
      <c r="K2023" s="2" t="s">
        <v>63</v>
      </c>
      <c r="L2023" s="2" t="s">
        <v>94</v>
      </c>
      <c r="N2023" t="s">
        <v>3440</v>
      </c>
      <c r="O2023" s="3">
        <v>45306</v>
      </c>
      <c r="P2023" s="2">
        <f t="shared" ca="1" si="62"/>
        <v>3</v>
      </c>
      <c r="Q2023" s="2">
        <f t="shared" ca="1" si="63"/>
        <v>30</v>
      </c>
      <c r="R2023" s="9">
        <f ca="1">ROUNDUP(YEARFRAC(tSeniority_Bonus[[#This Row],[DOH]],TODAY())*12,0)</f>
        <v>31</v>
      </c>
      <c r="S2023" s="10">
        <f ca="1">ROUND(tSeniority_Bonus[[#This Row],[YearFrac]]*$S$2,0)</f>
        <v>2263</v>
      </c>
      <c r="T2023" s="10">
        <f ca="1">IF(tSeniority_Bonus[[#This Row],[YearFrac]]*$S$2&lt;$S$3,$S$3,IF(tSeniority_Bonus[[#This Row],[YearFrac]]*$S$2&gt;$S$4,$S$4,tSeniority_Bonus[[#This Row],[YearFrac]]*$S$2))</f>
        <v>5000</v>
      </c>
      <c r="U2023" s="10">
        <f ca="1">IF(tSeniority_Bonus[[#This Row],[YearFrac]]*$S$2&lt;$S$3,$S$3,tSeniority_Bonus[[#This Row],[YearFrac]]*$S$2)</f>
        <v>5000</v>
      </c>
    </row>
    <row r="2024" spans="1:21">
      <c r="A2024" s="2">
        <v>3333332</v>
      </c>
      <c r="B2024" s="2">
        <v>2016</v>
      </c>
      <c r="C2024" s="2">
        <v>2016</v>
      </c>
      <c r="D2024" s="2" t="s">
        <v>2261</v>
      </c>
      <c r="E2024" s="3">
        <v>44452</v>
      </c>
      <c r="F2024" s="2" t="s">
        <v>322</v>
      </c>
      <c r="G2024" s="2" t="s">
        <v>15</v>
      </c>
      <c r="H2024" s="3">
        <v>45639</v>
      </c>
      <c r="K2024" s="2" t="s">
        <v>135</v>
      </c>
      <c r="L2024" s="2" t="s">
        <v>281</v>
      </c>
      <c r="N2024" t="s">
        <v>3440</v>
      </c>
      <c r="O2024" s="3">
        <v>45306</v>
      </c>
      <c r="P2024" s="2">
        <f t="shared" ca="1" si="62"/>
        <v>3</v>
      </c>
      <c r="Q2024" s="2">
        <f t="shared" ca="1" si="63"/>
        <v>30</v>
      </c>
      <c r="R2024" s="9">
        <f ca="1">ROUNDUP(YEARFRAC(tSeniority_Bonus[[#This Row],[DOH]],TODAY())*12,0)</f>
        <v>31</v>
      </c>
      <c r="S2024" s="10">
        <f ca="1">ROUND(tSeniority_Bonus[[#This Row],[YearFrac]]*$S$2,0)</f>
        <v>2263</v>
      </c>
      <c r="T2024" s="10">
        <f ca="1">IF(tSeniority_Bonus[[#This Row],[YearFrac]]*$S$2&lt;$S$3,$S$3,IF(tSeniority_Bonus[[#This Row],[YearFrac]]*$S$2&gt;$S$4,$S$4,tSeniority_Bonus[[#This Row],[YearFrac]]*$S$2))</f>
        <v>5000</v>
      </c>
      <c r="U2024" s="10">
        <f ca="1">IF(tSeniority_Bonus[[#This Row],[YearFrac]]*$S$2&lt;$S$3,$S$3,tSeniority_Bonus[[#This Row],[YearFrac]]*$S$2)</f>
        <v>5000</v>
      </c>
    </row>
    <row r="2025" spans="1:21">
      <c r="A2025" s="2">
        <v>3334557</v>
      </c>
      <c r="B2025" s="2">
        <v>2017</v>
      </c>
      <c r="C2025" s="2">
        <v>2017</v>
      </c>
      <c r="D2025" s="2" t="s">
        <v>2262</v>
      </c>
      <c r="E2025" s="3">
        <v>44452</v>
      </c>
      <c r="F2025" s="2" t="s">
        <v>322</v>
      </c>
      <c r="G2025" s="2" t="s">
        <v>15</v>
      </c>
      <c r="H2025" s="3">
        <v>46208</v>
      </c>
      <c r="K2025" s="2" t="s">
        <v>52</v>
      </c>
      <c r="L2025" s="2" t="s">
        <v>364</v>
      </c>
      <c r="N2025" t="s">
        <v>3440</v>
      </c>
      <c r="O2025" s="3">
        <v>45306</v>
      </c>
      <c r="P2025" s="2">
        <f t="shared" ca="1" si="62"/>
        <v>3</v>
      </c>
      <c r="Q2025" s="2">
        <f t="shared" ca="1" si="63"/>
        <v>30</v>
      </c>
      <c r="R2025" s="9">
        <f ca="1">ROUNDUP(YEARFRAC(tSeniority_Bonus[[#This Row],[DOH]],TODAY())*12,0)</f>
        <v>31</v>
      </c>
      <c r="S2025" s="10">
        <f ca="1">ROUND(tSeniority_Bonus[[#This Row],[YearFrac]]*$S$2,0)</f>
        <v>2263</v>
      </c>
      <c r="T2025" s="10">
        <f ca="1">IF(tSeniority_Bonus[[#This Row],[YearFrac]]*$S$2&lt;$S$3,$S$3,IF(tSeniority_Bonus[[#This Row],[YearFrac]]*$S$2&gt;$S$4,$S$4,tSeniority_Bonus[[#This Row],[YearFrac]]*$S$2))</f>
        <v>5000</v>
      </c>
      <c r="U2025" s="10">
        <f ca="1">IF(tSeniority_Bonus[[#This Row],[YearFrac]]*$S$2&lt;$S$3,$S$3,tSeniority_Bonus[[#This Row],[YearFrac]]*$S$2)</f>
        <v>5000</v>
      </c>
    </row>
    <row r="2026" spans="1:21">
      <c r="A2026" s="2">
        <v>3334338</v>
      </c>
      <c r="B2026" s="2">
        <v>2018</v>
      </c>
      <c r="C2026" s="2">
        <v>2018</v>
      </c>
      <c r="D2026" s="2" t="s">
        <v>2263</v>
      </c>
      <c r="E2026" s="3">
        <v>44452</v>
      </c>
      <c r="F2026" s="2" t="s">
        <v>322</v>
      </c>
      <c r="G2026" s="2" t="s">
        <v>15</v>
      </c>
      <c r="H2026" s="3">
        <v>46208</v>
      </c>
      <c r="K2026" s="2" t="s">
        <v>193</v>
      </c>
      <c r="L2026" s="2" t="s">
        <v>139</v>
      </c>
      <c r="N2026" t="s">
        <v>3440</v>
      </c>
      <c r="O2026" s="3">
        <v>45306</v>
      </c>
      <c r="P2026" s="2">
        <f t="shared" ca="1" si="62"/>
        <v>3</v>
      </c>
      <c r="Q2026" s="2">
        <f t="shared" ca="1" si="63"/>
        <v>30</v>
      </c>
      <c r="R2026" s="9">
        <f ca="1">ROUNDUP(YEARFRAC(tSeniority_Bonus[[#This Row],[DOH]],TODAY())*12,0)</f>
        <v>31</v>
      </c>
      <c r="S2026" s="10">
        <f ca="1">ROUND(tSeniority_Bonus[[#This Row],[YearFrac]]*$S$2,0)</f>
        <v>2263</v>
      </c>
      <c r="T2026" s="10">
        <f ca="1">IF(tSeniority_Bonus[[#This Row],[YearFrac]]*$S$2&lt;$S$3,$S$3,IF(tSeniority_Bonus[[#This Row],[YearFrac]]*$S$2&gt;$S$4,$S$4,tSeniority_Bonus[[#This Row],[YearFrac]]*$S$2))</f>
        <v>5000</v>
      </c>
      <c r="U2026" s="10">
        <f ca="1">IF(tSeniority_Bonus[[#This Row],[YearFrac]]*$S$2&lt;$S$3,$S$3,tSeniority_Bonus[[#This Row],[YearFrac]]*$S$2)</f>
        <v>5000</v>
      </c>
    </row>
    <row r="2027" spans="1:21">
      <c r="A2027" s="2">
        <v>3327462</v>
      </c>
      <c r="B2027" s="2">
        <v>2019</v>
      </c>
      <c r="C2027" s="2">
        <v>2019</v>
      </c>
      <c r="D2027" s="2" t="s">
        <v>2264</v>
      </c>
      <c r="E2027" s="3">
        <v>44452</v>
      </c>
      <c r="F2027" s="2" t="s">
        <v>322</v>
      </c>
      <c r="G2027" s="2" t="s">
        <v>15</v>
      </c>
      <c r="H2027" s="3">
        <v>45639</v>
      </c>
      <c r="K2027" s="2" t="s">
        <v>135</v>
      </c>
      <c r="L2027" s="2" t="s">
        <v>1034</v>
      </c>
      <c r="N2027" t="s">
        <v>3440</v>
      </c>
      <c r="O2027" s="3">
        <v>45306</v>
      </c>
      <c r="P2027" s="2">
        <f t="shared" ca="1" si="62"/>
        <v>3</v>
      </c>
      <c r="Q2027" s="2">
        <f t="shared" ca="1" si="63"/>
        <v>30</v>
      </c>
      <c r="R2027" s="9">
        <f ca="1">ROUNDUP(YEARFRAC(tSeniority_Bonus[[#This Row],[DOH]],TODAY())*12,0)</f>
        <v>31</v>
      </c>
      <c r="S2027" s="10">
        <f ca="1">ROUND(tSeniority_Bonus[[#This Row],[YearFrac]]*$S$2,0)</f>
        <v>2263</v>
      </c>
      <c r="T2027" s="10">
        <f ca="1">IF(tSeniority_Bonus[[#This Row],[YearFrac]]*$S$2&lt;$S$3,$S$3,IF(tSeniority_Bonus[[#This Row],[YearFrac]]*$S$2&gt;$S$4,$S$4,tSeniority_Bonus[[#This Row],[YearFrac]]*$S$2))</f>
        <v>5000</v>
      </c>
      <c r="U2027" s="10">
        <f ca="1">IF(tSeniority_Bonus[[#This Row],[YearFrac]]*$S$2&lt;$S$3,$S$3,tSeniority_Bonus[[#This Row],[YearFrac]]*$S$2)</f>
        <v>5000</v>
      </c>
    </row>
    <row r="2028" spans="1:21">
      <c r="A2028" s="2">
        <v>3329306</v>
      </c>
      <c r="B2028" s="2">
        <v>2020</v>
      </c>
      <c r="C2028" s="2">
        <v>2020</v>
      </c>
      <c r="D2028" s="2" t="s">
        <v>2265</v>
      </c>
      <c r="E2028" s="3">
        <v>44452</v>
      </c>
      <c r="F2028" s="2" t="s">
        <v>14</v>
      </c>
      <c r="G2028" s="2" t="s">
        <v>15</v>
      </c>
      <c r="H2028" s="3">
        <v>46281</v>
      </c>
      <c r="K2028" s="2" t="s">
        <v>63</v>
      </c>
      <c r="L2028" s="2" t="s">
        <v>1484</v>
      </c>
      <c r="N2028" t="s">
        <v>3440</v>
      </c>
      <c r="O2028" s="3">
        <v>45306</v>
      </c>
      <c r="P2028" s="2">
        <f t="shared" ca="1" si="62"/>
        <v>3</v>
      </c>
      <c r="Q2028" s="2">
        <f t="shared" ca="1" si="63"/>
        <v>30</v>
      </c>
      <c r="R2028" s="9">
        <f ca="1">ROUNDUP(YEARFRAC(tSeniority_Bonus[[#This Row],[DOH]],TODAY())*12,0)</f>
        <v>31</v>
      </c>
      <c r="S2028" s="10">
        <f ca="1">ROUND(tSeniority_Bonus[[#This Row],[YearFrac]]*$S$2,0)</f>
        <v>2263</v>
      </c>
      <c r="T2028" s="10">
        <f ca="1">IF(tSeniority_Bonus[[#This Row],[YearFrac]]*$S$2&lt;$S$3,$S$3,IF(tSeniority_Bonus[[#This Row],[YearFrac]]*$S$2&gt;$S$4,$S$4,tSeniority_Bonus[[#This Row],[YearFrac]]*$S$2))</f>
        <v>5000</v>
      </c>
      <c r="U2028" s="10">
        <f ca="1">IF(tSeniority_Bonus[[#This Row],[YearFrac]]*$S$2&lt;$S$3,$S$3,tSeniority_Bonus[[#This Row],[YearFrac]]*$S$2)</f>
        <v>5000</v>
      </c>
    </row>
    <row r="2029" spans="1:21">
      <c r="A2029" s="2">
        <v>3333996</v>
      </c>
      <c r="B2029" s="2">
        <v>2021</v>
      </c>
      <c r="C2029" s="2">
        <v>2021</v>
      </c>
      <c r="D2029" s="2" t="s">
        <v>2266</v>
      </c>
      <c r="E2029" s="3">
        <v>44452</v>
      </c>
      <c r="F2029" s="2" t="s">
        <v>246</v>
      </c>
      <c r="G2029" s="2" t="s">
        <v>15</v>
      </c>
      <c r="H2029" s="3">
        <v>46243</v>
      </c>
      <c r="K2029" s="2" t="s">
        <v>80</v>
      </c>
      <c r="L2029" s="2" t="s">
        <v>67</v>
      </c>
      <c r="N2029" t="s">
        <v>3440</v>
      </c>
      <c r="O2029" s="3">
        <v>45306</v>
      </c>
      <c r="P2029" s="2">
        <f t="shared" ca="1" si="62"/>
        <v>3</v>
      </c>
      <c r="Q2029" s="2">
        <f t="shared" ca="1" si="63"/>
        <v>30</v>
      </c>
      <c r="R2029" s="9">
        <f ca="1">ROUNDUP(YEARFRAC(tSeniority_Bonus[[#This Row],[DOH]],TODAY())*12,0)</f>
        <v>31</v>
      </c>
      <c r="S2029" s="10">
        <f ca="1">ROUND(tSeniority_Bonus[[#This Row],[YearFrac]]*$S$2,0)</f>
        <v>2263</v>
      </c>
      <c r="T2029" s="10">
        <f ca="1">IF(tSeniority_Bonus[[#This Row],[YearFrac]]*$S$2&lt;$S$3,$S$3,IF(tSeniority_Bonus[[#This Row],[YearFrac]]*$S$2&gt;$S$4,$S$4,tSeniority_Bonus[[#This Row],[YearFrac]]*$S$2))</f>
        <v>5000</v>
      </c>
      <c r="U2029" s="10">
        <f ca="1">IF(tSeniority_Bonus[[#This Row],[YearFrac]]*$S$2&lt;$S$3,$S$3,tSeniority_Bonus[[#This Row],[YearFrac]]*$S$2)</f>
        <v>5000</v>
      </c>
    </row>
    <row r="2030" spans="1:21">
      <c r="A2030" s="2">
        <v>3334367</v>
      </c>
      <c r="B2030" s="2">
        <v>2022</v>
      </c>
      <c r="C2030" s="2">
        <v>2022</v>
      </c>
      <c r="D2030" s="2" t="s">
        <v>2267</v>
      </c>
      <c r="E2030" s="3">
        <v>44452</v>
      </c>
      <c r="F2030" s="2" t="s">
        <v>14</v>
      </c>
      <c r="G2030" s="2" t="s">
        <v>15</v>
      </c>
      <c r="H2030" s="3">
        <v>46281</v>
      </c>
      <c r="K2030" s="2" t="s">
        <v>126</v>
      </c>
      <c r="L2030" s="2" t="s">
        <v>478</v>
      </c>
      <c r="N2030" t="s">
        <v>3440</v>
      </c>
      <c r="O2030" s="3">
        <v>45306</v>
      </c>
      <c r="P2030" s="2">
        <f t="shared" ca="1" si="62"/>
        <v>3</v>
      </c>
      <c r="Q2030" s="2">
        <f t="shared" ca="1" si="63"/>
        <v>30</v>
      </c>
      <c r="R2030" s="9">
        <f ca="1">ROUNDUP(YEARFRAC(tSeniority_Bonus[[#This Row],[DOH]],TODAY())*12,0)</f>
        <v>31</v>
      </c>
      <c r="S2030" s="10">
        <f ca="1">ROUND(tSeniority_Bonus[[#This Row],[YearFrac]]*$S$2,0)</f>
        <v>2263</v>
      </c>
      <c r="T2030" s="10">
        <f ca="1">IF(tSeniority_Bonus[[#This Row],[YearFrac]]*$S$2&lt;$S$3,$S$3,IF(tSeniority_Bonus[[#This Row],[YearFrac]]*$S$2&gt;$S$4,$S$4,tSeniority_Bonus[[#This Row],[YearFrac]]*$S$2))</f>
        <v>5000</v>
      </c>
      <c r="U2030" s="10">
        <f ca="1">IF(tSeniority_Bonus[[#This Row],[YearFrac]]*$S$2&lt;$S$3,$S$3,tSeniority_Bonus[[#This Row],[YearFrac]]*$S$2)</f>
        <v>5000</v>
      </c>
    </row>
    <row r="2031" spans="1:21">
      <c r="A2031" s="2">
        <v>3333381</v>
      </c>
      <c r="B2031" s="2">
        <v>2023</v>
      </c>
      <c r="C2031" s="2">
        <v>2023</v>
      </c>
      <c r="D2031" s="2" t="s">
        <v>2268</v>
      </c>
      <c r="E2031" s="3">
        <v>44452</v>
      </c>
      <c r="F2031" s="2" t="s">
        <v>14</v>
      </c>
      <c r="G2031" s="2" t="s">
        <v>15</v>
      </c>
      <c r="H2031" s="3">
        <v>46281</v>
      </c>
      <c r="K2031" s="2" t="s">
        <v>126</v>
      </c>
      <c r="L2031" s="2" t="s">
        <v>265</v>
      </c>
      <c r="N2031" t="s">
        <v>3440</v>
      </c>
      <c r="O2031" s="3">
        <v>45306</v>
      </c>
      <c r="P2031" s="2">
        <f t="shared" ca="1" si="62"/>
        <v>3</v>
      </c>
      <c r="Q2031" s="2">
        <f t="shared" ca="1" si="63"/>
        <v>30</v>
      </c>
      <c r="R2031" s="9">
        <f ca="1">ROUNDUP(YEARFRAC(tSeniority_Bonus[[#This Row],[DOH]],TODAY())*12,0)</f>
        <v>31</v>
      </c>
      <c r="S2031" s="10">
        <f ca="1">ROUND(tSeniority_Bonus[[#This Row],[YearFrac]]*$S$2,0)</f>
        <v>2263</v>
      </c>
      <c r="T2031" s="10">
        <f ca="1">IF(tSeniority_Bonus[[#This Row],[YearFrac]]*$S$2&lt;$S$3,$S$3,IF(tSeniority_Bonus[[#This Row],[YearFrac]]*$S$2&gt;$S$4,$S$4,tSeniority_Bonus[[#This Row],[YearFrac]]*$S$2))</f>
        <v>5000</v>
      </c>
      <c r="U2031" s="10">
        <f ca="1">IF(tSeniority_Bonus[[#This Row],[YearFrac]]*$S$2&lt;$S$3,$S$3,tSeniority_Bonus[[#This Row],[YearFrac]]*$S$2)</f>
        <v>5000</v>
      </c>
    </row>
    <row r="2032" spans="1:21">
      <c r="A2032" s="2">
        <v>3333406</v>
      </c>
      <c r="B2032" s="2">
        <v>2024</v>
      </c>
      <c r="C2032" s="2">
        <v>2024</v>
      </c>
      <c r="D2032" s="2" t="s">
        <v>2269</v>
      </c>
      <c r="E2032" s="3">
        <v>44452</v>
      </c>
      <c r="F2032" s="2" t="s">
        <v>28</v>
      </c>
      <c r="G2032" s="2" t="s">
        <v>15</v>
      </c>
      <c r="H2032" s="3">
        <v>45639</v>
      </c>
      <c r="K2032" s="2" t="s">
        <v>80</v>
      </c>
      <c r="L2032" s="2" t="s">
        <v>750</v>
      </c>
      <c r="N2032" t="s">
        <v>3440</v>
      </c>
      <c r="O2032" s="3">
        <v>45306</v>
      </c>
      <c r="P2032" s="2">
        <f t="shared" ca="1" si="62"/>
        <v>3</v>
      </c>
      <c r="Q2032" s="2">
        <f t="shared" ca="1" si="63"/>
        <v>30</v>
      </c>
      <c r="R2032" s="9">
        <f ca="1">ROUNDUP(YEARFRAC(tSeniority_Bonus[[#This Row],[DOH]],TODAY())*12,0)</f>
        <v>31</v>
      </c>
      <c r="S2032" s="10">
        <f ca="1">ROUND(tSeniority_Bonus[[#This Row],[YearFrac]]*$S$2,0)</f>
        <v>2263</v>
      </c>
      <c r="T2032" s="10">
        <f ca="1">IF(tSeniority_Bonus[[#This Row],[YearFrac]]*$S$2&lt;$S$3,$S$3,IF(tSeniority_Bonus[[#This Row],[YearFrac]]*$S$2&gt;$S$4,$S$4,tSeniority_Bonus[[#This Row],[YearFrac]]*$S$2))</f>
        <v>5000</v>
      </c>
      <c r="U2032" s="10">
        <f ca="1">IF(tSeniority_Bonus[[#This Row],[YearFrac]]*$S$2&lt;$S$3,$S$3,tSeniority_Bonus[[#This Row],[YearFrac]]*$S$2)</f>
        <v>5000</v>
      </c>
    </row>
    <row r="2033" spans="1:21">
      <c r="A2033" s="2">
        <v>3327452</v>
      </c>
      <c r="B2033" s="2">
        <v>2025</v>
      </c>
      <c r="C2033" s="2">
        <v>2025</v>
      </c>
      <c r="D2033" s="2" t="s">
        <v>2270</v>
      </c>
      <c r="E2033" s="3">
        <v>44452</v>
      </c>
      <c r="F2033" s="2" t="s">
        <v>322</v>
      </c>
      <c r="G2033" s="2" t="s">
        <v>638</v>
      </c>
      <c r="H2033" s="3">
        <v>45639</v>
      </c>
      <c r="K2033" s="2" t="s">
        <v>126</v>
      </c>
      <c r="L2033" s="2" t="s">
        <v>533</v>
      </c>
      <c r="N2033" t="s">
        <v>3440</v>
      </c>
      <c r="O2033" s="3">
        <v>45306</v>
      </c>
      <c r="P2033" s="2">
        <f t="shared" ca="1" si="62"/>
        <v>3</v>
      </c>
      <c r="Q2033" s="2">
        <f t="shared" ca="1" si="63"/>
        <v>30</v>
      </c>
      <c r="R2033" s="9">
        <f ca="1">ROUNDUP(YEARFRAC(tSeniority_Bonus[[#This Row],[DOH]],TODAY())*12,0)</f>
        <v>31</v>
      </c>
      <c r="S2033" s="10">
        <f ca="1">ROUND(tSeniority_Bonus[[#This Row],[YearFrac]]*$S$2,0)</f>
        <v>2263</v>
      </c>
      <c r="T2033" s="10">
        <f ca="1">IF(tSeniority_Bonus[[#This Row],[YearFrac]]*$S$2&lt;$S$3,$S$3,IF(tSeniority_Bonus[[#This Row],[YearFrac]]*$S$2&gt;$S$4,$S$4,tSeniority_Bonus[[#This Row],[YearFrac]]*$S$2))</f>
        <v>5000</v>
      </c>
      <c r="U2033" s="10">
        <f ca="1">IF(tSeniority_Bonus[[#This Row],[YearFrac]]*$S$2&lt;$S$3,$S$3,tSeniority_Bonus[[#This Row],[YearFrac]]*$S$2)</f>
        <v>5000</v>
      </c>
    </row>
    <row r="2034" spans="1:21">
      <c r="A2034" s="2">
        <v>3331571</v>
      </c>
      <c r="B2034" s="2">
        <v>2026</v>
      </c>
      <c r="C2034" s="2">
        <v>2026</v>
      </c>
      <c r="D2034" s="2" t="s">
        <v>2271</v>
      </c>
      <c r="E2034" s="3">
        <v>44452</v>
      </c>
      <c r="F2034" s="2" t="s">
        <v>322</v>
      </c>
      <c r="G2034" s="2" t="s">
        <v>15</v>
      </c>
      <c r="H2034" s="3">
        <v>46243</v>
      </c>
      <c r="K2034" s="2" t="s">
        <v>63</v>
      </c>
      <c r="L2034" s="2" t="s">
        <v>174</v>
      </c>
      <c r="N2034" t="s">
        <v>3440</v>
      </c>
      <c r="O2034" s="3">
        <v>45306</v>
      </c>
      <c r="P2034" s="2">
        <f t="shared" ca="1" si="62"/>
        <v>3</v>
      </c>
      <c r="Q2034" s="2">
        <f t="shared" ca="1" si="63"/>
        <v>30</v>
      </c>
      <c r="R2034" s="9">
        <f ca="1">ROUNDUP(YEARFRAC(tSeniority_Bonus[[#This Row],[DOH]],TODAY())*12,0)</f>
        <v>31</v>
      </c>
      <c r="S2034" s="10">
        <f ca="1">ROUND(tSeniority_Bonus[[#This Row],[YearFrac]]*$S$2,0)</f>
        <v>2263</v>
      </c>
      <c r="T2034" s="10">
        <f ca="1">IF(tSeniority_Bonus[[#This Row],[YearFrac]]*$S$2&lt;$S$3,$S$3,IF(tSeniority_Bonus[[#This Row],[YearFrac]]*$S$2&gt;$S$4,$S$4,tSeniority_Bonus[[#This Row],[YearFrac]]*$S$2))</f>
        <v>5000</v>
      </c>
      <c r="U2034" s="10">
        <f ca="1">IF(tSeniority_Bonus[[#This Row],[YearFrac]]*$S$2&lt;$S$3,$S$3,tSeniority_Bonus[[#This Row],[YearFrac]]*$S$2)</f>
        <v>5000</v>
      </c>
    </row>
    <row r="2035" spans="1:21">
      <c r="A2035" s="2">
        <v>3326820</v>
      </c>
      <c r="B2035" s="2">
        <v>2027</v>
      </c>
      <c r="C2035" s="2">
        <v>2027</v>
      </c>
      <c r="D2035" s="2" t="s">
        <v>2186</v>
      </c>
      <c r="E2035" s="3">
        <v>44452</v>
      </c>
      <c r="F2035" s="2" t="s">
        <v>14</v>
      </c>
      <c r="G2035" s="2" t="s">
        <v>15</v>
      </c>
      <c r="H2035" s="3">
        <v>45639</v>
      </c>
      <c r="K2035" s="2" t="s">
        <v>427</v>
      </c>
      <c r="L2035" s="2" t="s">
        <v>46</v>
      </c>
      <c r="N2035" t="s">
        <v>3440</v>
      </c>
      <c r="O2035" s="3">
        <v>45306</v>
      </c>
      <c r="P2035" s="2">
        <f t="shared" ca="1" si="62"/>
        <v>3</v>
      </c>
      <c r="Q2035" s="2">
        <f t="shared" ca="1" si="63"/>
        <v>30</v>
      </c>
      <c r="R2035" s="9">
        <f ca="1">ROUNDUP(YEARFRAC(tSeniority_Bonus[[#This Row],[DOH]],TODAY())*12,0)</f>
        <v>31</v>
      </c>
      <c r="S2035" s="10">
        <f ca="1">ROUND(tSeniority_Bonus[[#This Row],[YearFrac]]*$S$2,0)</f>
        <v>2263</v>
      </c>
      <c r="T2035" s="10">
        <f ca="1">IF(tSeniority_Bonus[[#This Row],[YearFrac]]*$S$2&lt;$S$3,$S$3,IF(tSeniority_Bonus[[#This Row],[YearFrac]]*$S$2&gt;$S$4,$S$4,tSeniority_Bonus[[#This Row],[YearFrac]]*$S$2))</f>
        <v>5000</v>
      </c>
      <c r="U2035" s="10">
        <f ca="1">IF(tSeniority_Bonus[[#This Row],[YearFrac]]*$S$2&lt;$S$3,$S$3,tSeniority_Bonus[[#This Row],[YearFrac]]*$S$2)</f>
        <v>5000</v>
      </c>
    </row>
    <row r="2036" spans="1:21">
      <c r="A2036" s="2">
        <v>3334750</v>
      </c>
      <c r="B2036" s="2">
        <v>2028</v>
      </c>
      <c r="C2036" s="2">
        <v>2028</v>
      </c>
      <c r="D2036" s="2" t="s">
        <v>2272</v>
      </c>
      <c r="E2036" s="3">
        <v>44452</v>
      </c>
      <c r="F2036" s="2" t="s">
        <v>28</v>
      </c>
      <c r="G2036" s="2" t="s">
        <v>15</v>
      </c>
      <c r="H2036" s="3">
        <v>45639</v>
      </c>
      <c r="K2036" s="2" t="s">
        <v>69</v>
      </c>
      <c r="L2036" s="2" t="s">
        <v>174</v>
      </c>
      <c r="N2036" t="s">
        <v>3440</v>
      </c>
      <c r="O2036" s="3">
        <v>45306</v>
      </c>
      <c r="P2036" s="2">
        <f t="shared" ca="1" si="62"/>
        <v>3</v>
      </c>
      <c r="Q2036" s="2">
        <f t="shared" ca="1" si="63"/>
        <v>30</v>
      </c>
      <c r="R2036" s="9">
        <f ca="1">ROUNDUP(YEARFRAC(tSeniority_Bonus[[#This Row],[DOH]],TODAY())*12,0)</f>
        <v>31</v>
      </c>
      <c r="S2036" s="10">
        <f ca="1">ROUND(tSeniority_Bonus[[#This Row],[YearFrac]]*$S$2,0)</f>
        <v>2263</v>
      </c>
      <c r="T2036" s="10">
        <f ca="1">IF(tSeniority_Bonus[[#This Row],[YearFrac]]*$S$2&lt;$S$3,$S$3,IF(tSeniority_Bonus[[#This Row],[YearFrac]]*$S$2&gt;$S$4,$S$4,tSeniority_Bonus[[#This Row],[YearFrac]]*$S$2))</f>
        <v>5000</v>
      </c>
      <c r="U2036" s="10">
        <f ca="1">IF(tSeniority_Bonus[[#This Row],[YearFrac]]*$S$2&lt;$S$3,$S$3,tSeniority_Bonus[[#This Row],[YearFrac]]*$S$2)</f>
        <v>5000</v>
      </c>
    </row>
    <row r="2037" spans="1:21">
      <c r="A2037" s="2">
        <v>3333330</v>
      </c>
      <c r="B2037" s="2">
        <v>2029</v>
      </c>
      <c r="C2037" s="2">
        <v>2029</v>
      </c>
      <c r="D2037" s="2" t="s">
        <v>2273</v>
      </c>
      <c r="E2037" s="3">
        <v>44452</v>
      </c>
      <c r="F2037" s="2" t="s">
        <v>246</v>
      </c>
      <c r="G2037" s="2" t="s">
        <v>638</v>
      </c>
      <c r="H2037" s="3">
        <v>45639</v>
      </c>
      <c r="K2037" s="2" t="s">
        <v>69</v>
      </c>
      <c r="L2037" s="2" t="s">
        <v>169</v>
      </c>
      <c r="N2037" t="s">
        <v>3440</v>
      </c>
      <c r="O2037" s="3">
        <v>45306</v>
      </c>
      <c r="P2037" s="2">
        <f t="shared" ca="1" si="62"/>
        <v>3</v>
      </c>
      <c r="Q2037" s="2">
        <f t="shared" ca="1" si="63"/>
        <v>30</v>
      </c>
      <c r="R2037" s="9">
        <f ca="1">ROUNDUP(YEARFRAC(tSeniority_Bonus[[#This Row],[DOH]],TODAY())*12,0)</f>
        <v>31</v>
      </c>
      <c r="S2037" s="10">
        <f ca="1">ROUND(tSeniority_Bonus[[#This Row],[YearFrac]]*$S$2,0)</f>
        <v>2263</v>
      </c>
      <c r="T2037" s="10">
        <f ca="1">IF(tSeniority_Bonus[[#This Row],[YearFrac]]*$S$2&lt;$S$3,$S$3,IF(tSeniority_Bonus[[#This Row],[YearFrac]]*$S$2&gt;$S$4,$S$4,tSeniority_Bonus[[#This Row],[YearFrac]]*$S$2))</f>
        <v>5000</v>
      </c>
      <c r="U2037" s="10">
        <f ca="1">IF(tSeniority_Bonus[[#This Row],[YearFrac]]*$S$2&lt;$S$3,$S$3,tSeniority_Bonus[[#This Row],[YearFrac]]*$S$2)</f>
        <v>5000</v>
      </c>
    </row>
    <row r="2038" spans="1:21">
      <c r="A2038" s="2">
        <v>3333923</v>
      </c>
      <c r="B2038" s="2">
        <v>2030</v>
      </c>
      <c r="C2038" s="2">
        <v>2030</v>
      </c>
      <c r="D2038" s="2" t="s">
        <v>2274</v>
      </c>
      <c r="E2038" s="3">
        <v>44452</v>
      </c>
      <c r="F2038" s="2" t="s">
        <v>322</v>
      </c>
      <c r="G2038" s="2" t="s">
        <v>15</v>
      </c>
      <c r="H2038" s="3">
        <v>45639</v>
      </c>
      <c r="K2038" s="2" t="s">
        <v>16</v>
      </c>
      <c r="L2038" s="2" t="s">
        <v>36</v>
      </c>
      <c r="N2038" t="s">
        <v>3440</v>
      </c>
      <c r="O2038" s="3">
        <v>45306</v>
      </c>
      <c r="P2038" s="2">
        <f t="shared" ca="1" si="62"/>
        <v>3</v>
      </c>
      <c r="Q2038" s="2">
        <f t="shared" ca="1" si="63"/>
        <v>30</v>
      </c>
      <c r="R2038" s="9">
        <f ca="1">ROUNDUP(YEARFRAC(tSeniority_Bonus[[#This Row],[DOH]],TODAY())*12,0)</f>
        <v>31</v>
      </c>
      <c r="S2038" s="10">
        <f ca="1">ROUND(tSeniority_Bonus[[#This Row],[YearFrac]]*$S$2,0)</f>
        <v>2263</v>
      </c>
      <c r="T2038" s="10">
        <f ca="1">IF(tSeniority_Bonus[[#This Row],[YearFrac]]*$S$2&lt;$S$3,$S$3,IF(tSeniority_Bonus[[#This Row],[YearFrac]]*$S$2&gt;$S$4,$S$4,tSeniority_Bonus[[#This Row],[YearFrac]]*$S$2))</f>
        <v>5000</v>
      </c>
      <c r="U2038" s="10">
        <f ca="1">IF(tSeniority_Bonus[[#This Row],[YearFrac]]*$S$2&lt;$S$3,$S$3,tSeniority_Bonus[[#This Row],[YearFrac]]*$S$2)</f>
        <v>5000</v>
      </c>
    </row>
    <row r="2039" spans="1:21">
      <c r="A2039" s="2">
        <v>3334324</v>
      </c>
      <c r="B2039" s="2">
        <v>2031</v>
      </c>
      <c r="C2039" s="2">
        <v>2031</v>
      </c>
      <c r="D2039" s="2" t="s">
        <v>2275</v>
      </c>
      <c r="E2039" s="3">
        <v>44452</v>
      </c>
      <c r="F2039" s="2" t="s">
        <v>14</v>
      </c>
      <c r="G2039" s="2" t="s">
        <v>15</v>
      </c>
      <c r="H2039" s="3">
        <v>46281</v>
      </c>
      <c r="K2039" s="2" t="s">
        <v>126</v>
      </c>
      <c r="L2039" s="2" t="s">
        <v>67</v>
      </c>
      <c r="N2039" t="s">
        <v>3440</v>
      </c>
      <c r="O2039" s="3">
        <v>45306</v>
      </c>
      <c r="P2039" s="2">
        <f t="shared" ca="1" si="62"/>
        <v>3</v>
      </c>
      <c r="Q2039" s="2">
        <f t="shared" ca="1" si="63"/>
        <v>30</v>
      </c>
      <c r="R2039" s="9">
        <f ca="1">ROUNDUP(YEARFRAC(tSeniority_Bonus[[#This Row],[DOH]],TODAY())*12,0)</f>
        <v>31</v>
      </c>
      <c r="S2039" s="10">
        <f ca="1">ROUND(tSeniority_Bonus[[#This Row],[YearFrac]]*$S$2,0)</f>
        <v>2263</v>
      </c>
      <c r="T2039" s="10">
        <f ca="1">IF(tSeniority_Bonus[[#This Row],[YearFrac]]*$S$2&lt;$S$3,$S$3,IF(tSeniority_Bonus[[#This Row],[YearFrac]]*$S$2&gt;$S$4,$S$4,tSeniority_Bonus[[#This Row],[YearFrac]]*$S$2))</f>
        <v>5000</v>
      </c>
      <c r="U2039" s="10">
        <f ca="1">IF(tSeniority_Bonus[[#This Row],[YearFrac]]*$S$2&lt;$S$3,$S$3,tSeniority_Bonus[[#This Row],[YearFrac]]*$S$2)</f>
        <v>5000</v>
      </c>
    </row>
    <row r="2040" spans="1:21">
      <c r="A2040" s="2">
        <v>3334323</v>
      </c>
      <c r="B2040" s="2">
        <v>2032</v>
      </c>
      <c r="C2040" s="2">
        <v>2032</v>
      </c>
      <c r="D2040" s="2" t="s">
        <v>2276</v>
      </c>
      <c r="E2040" s="3">
        <v>44452</v>
      </c>
      <c r="F2040" s="2" t="s">
        <v>322</v>
      </c>
      <c r="G2040" s="2" t="s">
        <v>15</v>
      </c>
      <c r="H2040" s="3">
        <v>46243</v>
      </c>
      <c r="K2040" s="2" t="s">
        <v>63</v>
      </c>
      <c r="L2040" s="2" t="s">
        <v>244</v>
      </c>
      <c r="N2040" t="s">
        <v>3440</v>
      </c>
      <c r="O2040" s="3">
        <v>45306</v>
      </c>
      <c r="P2040" s="2">
        <f t="shared" ca="1" si="62"/>
        <v>3</v>
      </c>
      <c r="Q2040" s="2">
        <f t="shared" ca="1" si="63"/>
        <v>30</v>
      </c>
      <c r="R2040" s="9">
        <f ca="1">ROUNDUP(YEARFRAC(tSeniority_Bonus[[#This Row],[DOH]],TODAY())*12,0)</f>
        <v>31</v>
      </c>
      <c r="S2040" s="10">
        <f ca="1">ROUND(tSeniority_Bonus[[#This Row],[YearFrac]]*$S$2,0)</f>
        <v>2263</v>
      </c>
      <c r="T2040" s="10">
        <f ca="1">IF(tSeniority_Bonus[[#This Row],[YearFrac]]*$S$2&lt;$S$3,$S$3,IF(tSeniority_Bonus[[#This Row],[YearFrac]]*$S$2&gt;$S$4,$S$4,tSeniority_Bonus[[#This Row],[YearFrac]]*$S$2))</f>
        <v>5000</v>
      </c>
      <c r="U2040" s="10">
        <f ca="1">IF(tSeniority_Bonus[[#This Row],[YearFrac]]*$S$2&lt;$S$3,$S$3,tSeniority_Bonus[[#This Row],[YearFrac]]*$S$2)</f>
        <v>5000</v>
      </c>
    </row>
    <row r="2041" spans="1:21">
      <c r="A2041" s="2">
        <v>3333331</v>
      </c>
      <c r="B2041" s="2">
        <v>2033</v>
      </c>
      <c r="C2041" s="2">
        <v>2033</v>
      </c>
      <c r="D2041" s="2" t="s">
        <v>2277</v>
      </c>
      <c r="E2041" s="3">
        <v>44452</v>
      </c>
      <c r="F2041" s="2" t="s">
        <v>14</v>
      </c>
      <c r="G2041" s="2" t="s">
        <v>15</v>
      </c>
      <c r="H2041" s="3">
        <v>45639</v>
      </c>
      <c r="K2041" s="2" t="s">
        <v>135</v>
      </c>
      <c r="L2041" s="2" t="s">
        <v>277</v>
      </c>
      <c r="N2041" t="s">
        <v>3440</v>
      </c>
      <c r="O2041" s="3">
        <v>45306</v>
      </c>
      <c r="P2041" s="2">
        <f t="shared" ca="1" si="62"/>
        <v>3</v>
      </c>
      <c r="Q2041" s="2">
        <f t="shared" ca="1" si="63"/>
        <v>30</v>
      </c>
      <c r="R2041" s="9">
        <f ca="1">ROUNDUP(YEARFRAC(tSeniority_Bonus[[#This Row],[DOH]],TODAY())*12,0)</f>
        <v>31</v>
      </c>
      <c r="S2041" s="10">
        <f ca="1">ROUND(tSeniority_Bonus[[#This Row],[YearFrac]]*$S$2,0)</f>
        <v>2263</v>
      </c>
      <c r="T2041" s="10">
        <f ca="1">IF(tSeniority_Bonus[[#This Row],[YearFrac]]*$S$2&lt;$S$3,$S$3,IF(tSeniority_Bonus[[#This Row],[YearFrac]]*$S$2&gt;$S$4,$S$4,tSeniority_Bonus[[#This Row],[YearFrac]]*$S$2))</f>
        <v>5000</v>
      </c>
      <c r="U2041" s="10">
        <f ca="1">IF(tSeniority_Bonus[[#This Row],[YearFrac]]*$S$2&lt;$S$3,$S$3,tSeniority_Bonus[[#This Row],[YearFrac]]*$S$2)</f>
        <v>5000</v>
      </c>
    </row>
    <row r="2042" spans="1:21">
      <c r="A2042" s="2">
        <v>3334337</v>
      </c>
      <c r="B2042" s="2">
        <v>2034</v>
      </c>
      <c r="C2042" s="2">
        <v>2034</v>
      </c>
      <c r="D2042" s="2" t="s">
        <v>2278</v>
      </c>
      <c r="E2042" s="3">
        <v>44452</v>
      </c>
      <c r="F2042" s="2" t="s">
        <v>322</v>
      </c>
      <c r="G2042" s="2" t="s">
        <v>15</v>
      </c>
      <c r="H2042" s="3">
        <v>46243</v>
      </c>
      <c r="K2042" s="2" t="s">
        <v>135</v>
      </c>
      <c r="L2042" s="2" t="s">
        <v>154</v>
      </c>
      <c r="N2042" t="s">
        <v>3440</v>
      </c>
      <c r="O2042" s="3">
        <v>45306</v>
      </c>
      <c r="P2042" s="2">
        <f t="shared" ca="1" si="62"/>
        <v>3</v>
      </c>
      <c r="Q2042" s="2">
        <f t="shared" ca="1" si="63"/>
        <v>30</v>
      </c>
      <c r="R2042" s="9">
        <f ca="1">ROUNDUP(YEARFRAC(tSeniority_Bonus[[#This Row],[DOH]],TODAY())*12,0)</f>
        <v>31</v>
      </c>
      <c r="S2042" s="10">
        <f ca="1">ROUND(tSeniority_Bonus[[#This Row],[YearFrac]]*$S$2,0)</f>
        <v>2263</v>
      </c>
      <c r="T2042" s="10">
        <f ca="1">IF(tSeniority_Bonus[[#This Row],[YearFrac]]*$S$2&lt;$S$3,$S$3,IF(tSeniority_Bonus[[#This Row],[YearFrac]]*$S$2&gt;$S$4,$S$4,tSeniority_Bonus[[#This Row],[YearFrac]]*$S$2))</f>
        <v>5000</v>
      </c>
      <c r="U2042" s="10">
        <f ca="1">IF(tSeniority_Bonus[[#This Row],[YearFrac]]*$S$2&lt;$S$3,$S$3,tSeniority_Bonus[[#This Row],[YearFrac]]*$S$2)</f>
        <v>5000</v>
      </c>
    </row>
    <row r="2043" spans="1:21">
      <c r="A2043" s="2">
        <v>3333861</v>
      </c>
      <c r="B2043" s="2">
        <v>2035</v>
      </c>
      <c r="C2043" s="2">
        <v>2035</v>
      </c>
      <c r="D2043" s="2" t="s">
        <v>2279</v>
      </c>
      <c r="E2043" s="3">
        <v>44452</v>
      </c>
      <c r="F2043" s="2" t="s">
        <v>28</v>
      </c>
      <c r="G2043" s="2" t="s">
        <v>15</v>
      </c>
      <c r="H2043" s="3">
        <v>45639</v>
      </c>
      <c r="K2043" s="2" t="s">
        <v>135</v>
      </c>
      <c r="L2043" s="2" t="s">
        <v>304</v>
      </c>
      <c r="N2043" t="s">
        <v>3440</v>
      </c>
      <c r="O2043" s="3">
        <v>45306</v>
      </c>
      <c r="P2043" s="2">
        <f t="shared" ca="1" si="62"/>
        <v>3</v>
      </c>
      <c r="Q2043" s="2">
        <f t="shared" ca="1" si="63"/>
        <v>30</v>
      </c>
      <c r="R2043" s="9">
        <f ca="1">ROUNDUP(YEARFRAC(tSeniority_Bonus[[#This Row],[DOH]],TODAY())*12,0)</f>
        <v>31</v>
      </c>
      <c r="S2043" s="10">
        <f ca="1">ROUND(tSeniority_Bonus[[#This Row],[YearFrac]]*$S$2,0)</f>
        <v>2263</v>
      </c>
      <c r="T2043" s="10">
        <f ca="1">IF(tSeniority_Bonus[[#This Row],[YearFrac]]*$S$2&lt;$S$3,$S$3,IF(tSeniority_Bonus[[#This Row],[YearFrac]]*$S$2&gt;$S$4,$S$4,tSeniority_Bonus[[#This Row],[YearFrac]]*$S$2))</f>
        <v>5000</v>
      </c>
      <c r="U2043" s="10">
        <f ca="1">IF(tSeniority_Bonus[[#This Row],[YearFrac]]*$S$2&lt;$S$3,$S$3,tSeniority_Bonus[[#This Row],[YearFrac]]*$S$2)</f>
        <v>5000</v>
      </c>
    </row>
    <row r="2044" spans="1:21">
      <c r="A2044" s="2">
        <v>3331570</v>
      </c>
      <c r="B2044" s="2">
        <v>2036</v>
      </c>
      <c r="C2044" s="2">
        <v>2036</v>
      </c>
      <c r="D2044" s="2" t="s">
        <v>2280</v>
      </c>
      <c r="E2044" s="3">
        <v>44452</v>
      </c>
      <c r="F2044" s="2" t="s">
        <v>322</v>
      </c>
      <c r="G2044" s="2" t="s">
        <v>15</v>
      </c>
      <c r="H2044" s="3">
        <v>45639</v>
      </c>
      <c r="K2044" s="2" t="s">
        <v>193</v>
      </c>
      <c r="L2044" s="2" t="s">
        <v>36</v>
      </c>
      <c r="N2044" t="s">
        <v>3440</v>
      </c>
      <c r="O2044" s="3">
        <v>45306</v>
      </c>
      <c r="P2044" s="2">
        <f t="shared" ca="1" si="62"/>
        <v>3</v>
      </c>
      <c r="Q2044" s="2">
        <f t="shared" ca="1" si="63"/>
        <v>30</v>
      </c>
      <c r="R2044" s="9">
        <f ca="1">ROUNDUP(YEARFRAC(tSeniority_Bonus[[#This Row],[DOH]],TODAY())*12,0)</f>
        <v>31</v>
      </c>
      <c r="S2044" s="10">
        <f ca="1">ROUND(tSeniority_Bonus[[#This Row],[YearFrac]]*$S$2,0)</f>
        <v>2263</v>
      </c>
      <c r="T2044" s="10">
        <f ca="1">IF(tSeniority_Bonus[[#This Row],[YearFrac]]*$S$2&lt;$S$3,$S$3,IF(tSeniority_Bonus[[#This Row],[YearFrac]]*$S$2&gt;$S$4,$S$4,tSeniority_Bonus[[#This Row],[YearFrac]]*$S$2))</f>
        <v>5000</v>
      </c>
      <c r="U2044" s="10">
        <f ca="1">IF(tSeniority_Bonus[[#This Row],[YearFrac]]*$S$2&lt;$S$3,$S$3,tSeniority_Bonus[[#This Row],[YearFrac]]*$S$2)</f>
        <v>5000</v>
      </c>
    </row>
    <row r="2045" spans="1:21">
      <c r="A2045" s="2">
        <v>3333895</v>
      </c>
      <c r="B2045" s="2">
        <v>2037</v>
      </c>
      <c r="C2045" s="2">
        <v>2037</v>
      </c>
      <c r="D2045" s="2" t="s">
        <v>2281</v>
      </c>
      <c r="E2045" s="3">
        <v>44452</v>
      </c>
      <c r="F2045" s="2" t="s">
        <v>14</v>
      </c>
      <c r="G2045" s="2" t="s">
        <v>15</v>
      </c>
      <c r="H2045" s="3">
        <v>46281</v>
      </c>
      <c r="K2045" s="2" t="s">
        <v>147</v>
      </c>
      <c r="L2045" s="2" t="s">
        <v>1484</v>
      </c>
      <c r="N2045" t="s">
        <v>3440</v>
      </c>
      <c r="O2045" s="3">
        <v>45306</v>
      </c>
      <c r="P2045" s="2">
        <f t="shared" ca="1" si="62"/>
        <v>3</v>
      </c>
      <c r="Q2045" s="2">
        <f t="shared" ca="1" si="63"/>
        <v>30</v>
      </c>
      <c r="R2045" s="9">
        <f ca="1">ROUNDUP(YEARFRAC(tSeniority_Bonus[[#This Row],[DOH]],TODAY())*12,0)</f>
        <v>31</v>
      </c>
      <c r="S2045" s="10">
        <f ca="1">ROUND(tSeniority_Bonus[[#This Row],[YearFrac]]*$S$2,0)</f>
        <v>2263</v>
      </c>
      <c r="T2045" s="10">
        <f ca="1">IF(tSeniority_Bonus[[#This Row],[YearFrac]]*$S$2&lt;$S$3,$S$3,IF(tSeniority_Bonus[[#This Row],[YearFrac]]*$S$2&gt;$S$4,$S$4,tSeniority_Bonus[[#This Row],[YearFrac]]*$S$2))</f>
        <v>5000</v>
      </c>
      <c r="U2045" s="10">
        <f ca="1">IF(tSeniority_Bonus[[#This Row],[YearFrac]]*$S$2&lt;$S$3,$S$3,tSeniority_Bonus[[#This Row],[YearFrac]]*$S$2)</f>
        <v>5000</v>
      </c>
    </row>
    <row r="2046" spans="1:21">
      <c r="A2046" s="2">
        <v>3333329</v>
      </c>
      <c r="B2046" s="2">
        <v>2038</v>
      </c>
      <c r="C2046" s="2">
        <v>2038</v>
      </c>
      <c r="D2046" s="2" t="s">
        <v>2282</v>
      </c>
      <c r="E2046" s="3">
        <v>44452</v>
      </c>
      <c r="F2046" s="2" t="s">
        <v>28</v>
      </c>
      <c r="G2046" s="2" t="s">
        <v>15</v>
      </c>
      <c r="H2046" s="3">
        <v>45639</v>
      </c>
      <c r="K2046" s="2" t="s">
        <v>65</v>
      </c>
      <c r="L2046" s="2" t="s">
        <v>478</v>
      </c>
      <c r="N2046" t="s">
        <v>3440</v>
      </c>
      <c r="O2046" s="3">
        <v>45306</v>
      </c>
      <c r="P2046" s="2">
        <f t="shared" ca="1" si="62"/>
        <v>3</v>
      </c>
      <c r="Q2046" s="2">
        <f t="shared" ca="1" si="63"/>
        <v>30</v>
      </c>
      <c r="R2046" s="9">
        <f ca="1">ROUNDUP(YEARFRAC(tSeniority_Bonus[[#This Row],[DOH]],TODAY())*12,0)</f>
        <v>31</v>
      </c>
      <c r="S2046" s="10">
        <f ca="1">ROUND(tSeniority_Bonus[[#This Row],[YearFrac]]*$S$2,0)</f>
        <v>2263</v>
      </c>
      <c r="T2046" s="10">
        <f ca="1">IF(tSeniority_Bonus[[#This Row],[YearFrac]]*$S$2&lt;$S$3,$S$3,IF(tSeniority_Bonus[[#This Row],[YearFrac]]*$S$2&gt;$S$4,$S$4,tSeniority_Bonus[[#This Row],[YearFrac]]*$S$2))</f>
        <v>5000</v>
      </c>
      <c r="U2046" s="10">
        <f ca="1">IF(tSeniority_Bonus[[#This Row],[YearFrac]]*$S$2&lt;$S$3,$S$3,tSeniority_Bonus[[#This Row],[YearFrac]]*$S$2)</f>
        <v>5000</v>
      </c>
    </row>
    <row r="2047" spans="1:21">
      <c r="A2047" s="2">
        <v>3333356</v>
      </c>
      <c r="B2047" s="2">
        <v>2039</v>
      </c>
      <c r="C2047" s="2">
        <v>2039</v>
      </c>
      <c r="D2047" s="2" t="s">
        <v>2283</v>
      </c>
      <c r="E2047" s="3">
        <v>44452</v>
      </c>
      <c r="F2047" s="2" t="s">
        <v>28</v>
      </c>
      <c r="G2047" s="2" t="s">
        <v>15</v>
      </c>
      <c r="H2047" s="3">
        <v>45639</v>
      </c>
      <c r="K2047" s="2" t="s">
        <v>65</v>
      </c>
      <c r="L2047" s="2" t="s">
        <v>33</v>
      </c>
      <c r="N2047" t="s">
        <v>3440</v>
      </c>
      <c r="O2047" s="3">
        <v>45306</v>
      </c>
      <c r="P2047" s="2">
        <f t="shared" ca="1" si="62"/>
        <v>3</v>
      </c>
      <c r="Q2047" s="2">
        <f t="shared" ca="1" si="63"/>
        <v>30</v>
      </c>
      <c r="R2047" s="9">
        <f ca="1">ROUNDUP(YEARFRAC(tSeniority_Bonus[[#This Row],[DOH]],TODAY())*12,0)</f>
        <v>31</v>
      </c>
      <c r="S2047" s="10">
        <f ca="1">ROUND(tSeniority_Bonus[[#This Row],[YearFrac]]*$S$2,0)</f>
        <v>2263</v>
      </c>
      <c r="T2047" s="10">
        <f ca="1">IF(tSeniority_Bonus[[#This Row],[YearFrac]]*$S$2&lt;$S$3,$S$3,IF(tSeniority_Bonus[[#This Row],[YearFrac]]*$S$2&gt;$S$4,$S$4,tSeniority_Bonus[[#This Row],[YearFrac]]*$S$2))</f>
        <v>5000</v>
      </c>
      <c r="U2047" s="10">
        <f ca="1">IF(tSeniority_Bonus[[#This Row],[YearFrac]]*$S$2&lt;$S$3,$S$3,tSeniority_Bonus[[#This Row],[YearFrac]]*$S$2)</f>
        <v>5000</v>
      </c>
    </row>
    <row r="2048" spans="1:21">
      <c r="A2048" s="2">
        <v>3329386</v>
      </c>
      <c r="B2048" s="2">
        <v>2040</v>
      </c>
      <c r="C2048" s="2">
        <v>2040</v>
      </c>
      <c r="D2048" s="2" t="s">
        <v>2284</v>
      </c>
      <c r="E2048" s="3">
        <v>44452</v>
      </c>
      <c r="F2048" s="2" t="s">
        <v>211</v>
      </c>
      <c r="G2048" s="2" t="s">
        <v>15</v>
      </c>
      <c r="H2048" s="3">
        <v>46243</v>
      </c>
      <c r="K2048" s="2" t="s">
        <v>63</v>
      </c>
      <c r="L2048" s="2" t="s">
        <v>343</v>
      </c>
      <c r="N2048" t="s">
        <v>3440</v>
      </c>
      <c r="O2048" s="3">
        <v>45306</v>
      </c>
      <c r="P2048" s="2">
        <f t="shared" ca="1" si="62"/>
        <v>3</v>
      </c>
      <c r="Q2048" s="2">
        <f t="shared" ca="1" si="63"/>
        <v>30</v>
      </c>
      <c r="R2048" s="9">
        <f ca="1">ROUNDUP(YEARFRAC(tSeniority_Bonus[[#This Row],[DOH]],TODAY())*12,0)</f>
        <v>31</v>
      </c>
      <c r="S2048" s="10">
        <f ca="1">ROUND(tSeniority_Bonus[[#This Row],[YearFrac]]*$S$2,0)</f>
        <v>2263</v>
      </c>
      <c r="T2048" s="10">
        <f ca="1">IF(tSeniority_Bonus[[#This Row],[YearFrac]]*$S$2&lt;$S$3,$S$3,IF(tSeniority_Bonus[[#This Row],[YearFrac]]*$S$2&gt;$S$4,$S$4,tSeniority_Bonus[[#This Row],[YearFrac]]*$S$2))</f>
        <v>5000</v>
      </c>
      <c r="U2048" s="10">
        <f ca="1">IF(tSeniority_Bonus[[#This Row],[YearFrac]]*$S$2&lt;$S$3,$S$3,tSeniority_Bonus[[#This Row],[YearFrac]]*$S$2)</f>
        <v>5000</v>
      </c>
    </row>
    <row r="2049" spans="1:21">
      <c r="A2049" s="2">
        <v>3328306</v>
      </c>
      <c r="B2049" s="2">
        <v>2041</v>
      </c>
      <c r="C2049" s="2">
        <v>2041</v>
      </c>
      <c r="D2049" s="2" t="s">
        <v>2285</v>
      </c>
      <c r="E2049" s="3">
        <v>44452</v>
      </c>
      <c r="F2049" s="2" t="s">
        <v>28</v>
      </c>
      <c r="G2049" s="2" t="s">
        <v>638</v>
      </c>
      <c r="H2049" s="3">
        <v>45639</v>
      </c>
      <c r="K2049" s="2" t="s">
        <v>21</v>
      </c>
      <c r="L2049" s="2" t="s">
        <v>164</v>
      </c>
      <c r="N2049" t="s">
        <v>3440</v>
      </c>
      <c r="O2049" s="3">
        <v>45306</v>
      </c>
      <c r="P2049" s="2">
        <f t="shared" ca="1" si="62"/>
        <v>3</v>
      </c>
      <c r="Q2049" s="2">
        <f t="shared" ca="1" si="63"/>
        <v>30</v>
      </c>
      <c r="R2049" s="9">
        <f ca="1">ROUNDUP(YEARFRAC(tSeniority_Bonus[[#This Row],[DOH]],TODAY())*12,0)</f>
        <v>31</v>
      </c>
      <c r="S2049" s="10">
        <f ca="1">ROUND(tSeniority_Bonus[[#This Row],[YearFrac]]*$S$2,0)</f>
        <v>2263</v>
      </c>
      <c r="T2049" s="10">
        <f ca="1">IF(tSeniority_Bonus[[#This Row],[YearFrac]]*$S$2&lt;$S$3,$S$3,IF(tSeniority_Bonus[[#This Row],[YearFrac]]*$S$2&gt;$S$4,$S$4,tSeniority_Bonus[[#This Row],[YearFrac]]*$S$2))</f>
        <v>5000</v>
      </c>
      <c r="U2049" s="10">
        <f ca="1">IF(tSeniority_Bonus[[#This Row],[YearFrac]]*$S$2&lt;$S$3,$S$3,tSeniority_Bonus[[#This Row],[YearFrac]]*$S$2)</f>
        <v>5000</v>
      </c>
    </row>
    <row r="2050" spans="1:21">
      <c r="A2050" s="2">
        <v>3333465</v>
      </c>
      <c r="B2050" s="2">
        <v>2042</v>
      </c>
      <c r="C2050" s="2">
        <v>2042</v>
      </c>
      <c r="D2050" s="2" t="s">
        <v>2286</v>
      </c>
      <c r="E2050" s="3">
        <v>44452</v>
      </c>
      <c r="F2050" s="2" t="s">
        <v>322</v>
      </c>
      <c r="G2050" s="2" t="s">
        <v>15</v>
      </c>
      <c r="H2050" s="3">
        <v>46243</v>
      </c>
      <c r="K2050" s="2" t="s">
        <v>63</v>
      </c>
      <c r="L2050" s="2" t="s">
        <v>139</v>
      </c>
      <c r="N2050" t="s">
        <v>3440</v>
      </c>
      <c r="O2050" s="3">
        <v>45306</v>
      </c>
      <c r="P2050" s="2">
        <f t="shared" ca="1" si="62"/>
        <v>3</v>
      </c>
      <c r="Q2050" s="2">
        <f t="shared" ca="1" si="63"/>
        <v>30</v>
      </c>
      <c r="R2050" s="9">
        <f ca="1">ROUNDUP(YEARFRAC(tSeniority_Bonus[[#This Row],[DOH]],TODAY())*12,0)</f>
        <v>31</v>
      </c>
      <c r="S2050" s="10">
        <f ca="1">ROUND(tSeniority_Bonus[[#This Row],[YearFrac]]*$S$2,0)</f>
        <v>2263</v>
      </c>
      <c r="T2050" s="10">
        <f ca="1">IF(tSeniority_Bonus[[#This Row],[YearFrac]]*$S$2&lt;$S$3,$S$3,IF(tSeniority_Bonus[[#This Row],[YearFrac]]*$S$2&gt;$S$4,$S$4,tSeniority_Bonus[[#This Row],[YearFrac]]*$S$2))</f>
        <v>5000</v>
      </c>
      <c r="U2050" s="10">
        <f ca="1">IF(tSeniority_Bonus[[#This Row],[YearFrac]]*$S$2&lt;$S$3,$S$3,tSeniority_Bonus[[#This Row],[YearFrac]]*$S$2)</f>
        <v>5000</v>
      </c>
    </row>
    <row r="2051" spans="1:21">
      <c r="A2051" s="2">
        <v>3333747</v>
      </c>
      <c r="B2051" s="2">
        <v>2043</v>
      </c>
      <c r="C2051" s="2">
        <v>2043</v>
      </c>
      <c r="D2051" s="2" t="s">
        <v>2287</v>
      </c>
      <c r="E2051" s="3">
        <v>44452</v>
      </c>
      <c r="F2051" s="2" t="s">
        <v>322</v>
      </c>
      <c r="G2051" s="2" t="s">
        <v>15</v>
      </c>
      <c r="H2051" s="3">
        <v>46243</v>
      </c>
      <c r="K2051" s="2" t="s">
        <v>16</v>
      </c>
      <c r="L2051" s="2" t="s">
        <v>22</v>
      </c>
      <c r="N2051" t="s">
        <v>3440</v>
      </c>
      <c r="O2051" s="3">
        <v>45306</v>
      </c>
      <c r="P2051" s="2">
        <f t="shared" ca="1" si="62"/>
        <v>3</v>
      </c>
      <c r="Q2051" s="2">
        <f t="shared" ca="1" si="63"/>
        <v>30</v>
      </c>
      <c r="R2051" s="9">
        <f ca="1">ROUNDUP(YEARFRAC(tSeniority_Bonus[[#This Row],[DOH]],TODAY())*12,0)</f>
        <v>31</v>
      </c>
      <c r="S2051" s="10">
        <f ca="1">ROUND(tSeniority_Bonus[[#This Row],[YearFrac]]*$S$2,0)</f>
        <v>2263</v>
      </c>
      <c r="T2051" s="10">
        <f ca="1">IF(tSeniority_Bonus[[#This Row],[YearFrac]]*$S$2&lt;$S$3,$S$3,IF(tSeniority_Bonus[[#This Row],[YearFrac]]*$S$2&gt;$S$4,$S$4,tSeniority_Bonus[[#This Row],[YearFrac]]*$S$2))</f>
        <v>5000</v>
      </c>
      <c r="U2051" s="10">
        <f ca="1">IF(tSeniority_Bonus[[#This Row],[YearFrac]]*$S$2&lt;$S$3,$S$3,tSeniority_Bonus[[#This Row],[YearFrac]]*$S$2)</f>
        <v>5000</v>
      </c>
    </row>
    <row r="2052" spans="1:21">
      <c r="A2052" s="2">
        <v>3329352</v>
      </c>
      <c r="B2052" s="2">
        <v>2044</v>
      </c>
      <c r="C2052" s="2">
        <v>2044</v>
      </c>
      <c r="D2052" s="2" t="s">
        <v>2288</v>
      </c>
      <c r="E2052" s="3">
        <v>44452</v>
      </c>
      <c r="F2052" s="2" t="s">
        <v>322</v>
      </c>
      <c r="G2052" s="2" t="s">
        <v>15</v>
      </c>
      <c r="H2052" s="3">
        <v>45639</v>
      </c>
      <c r="K2052" s="2" t="s">
        <v>25</v>
      </c>
      <c r="L2052" s="2" t="s">
        <v>174</v>
      </c>
      <c r="N2052" t="s">
        <v>3440</v>
      </c>
      <c r="O2052" s="3">
        <v>45306</v>
      </c>
      <c r="P2052" s="2">
        <f t="shared" ca="1" si="62"/>
        <v>3</v>
      </c>
      <c r="Q2052" s="2">
        <f t="shared" ca="1" si="63"/>
        <v>30</v>
      </c>
      <c r="R2052" s="9">
        <f ca="1">ROUNDUP(YEARFRAC(tSeniority_Bonus[[#This Row],[DOH]],TODAY())*12,0)</f>
        <v>31</v>
      </c>
      <c r="S2052" s="10">
        <f ca="1">ROUND(tSeniority_Bonus[[#This Row],[YearFrac]]*$S$2,0)</f>
        <v>2263</v>
      </c>
      <c r="T2052" s="10">
        <f ca="1">IF(tSeniority_Bonus[[#This Row],[YearFrac]]*$S$2&lt;$S$3,$S$3,IF(tSeniority_Bonus[[#This Row],[YearFrac]]*$S$2&gt;$S$4,$S$4,tSeniority_Bonus[[#This Row],[YearFrac]]*$S$2))</f>
        <v>5000</v>
      </c>
      <c r="U2052" s="10">
        <f ca="1">IF(tSeniority_Bonus[[#This Row],[YearFrac]]*$S$2&lt;$S$3,$S$3,tSeniority_Bonus[[#This Row],[YearFrac]]*$S$2)</f>
        <v>5000</v>
      </c>
    </row>
    <row r="2053" spans="1:21">
      <c r="A2053" s="2">
        <v>3329254</v>
      </c>
      <c r="B2053" s="2">
        <v>2045</v>
      </c>
      <c r="C2053" s="2">
        <v>2045</v>
      </c>
      <c r="D2053" s="2" t="s">
        <v>2289</v>
      </c>
      <c r="E2053" s="3">
        <v>44452</v>
      </c>
      <c r="F2053" s="2" t="s">
        <v>28</v>
      </c>
      <c r="G2053" s="2" t="s">
        <v>15</v>
      </c>
      <c r="H2053" s="3">
        <v>46281</v>
      </c>
      <c r="K2053" s="2" t="s">
        <v>63</v>
      </c>
      <c r="L2053" s="2" t="s">
        <v>488</v>
      </c>
      <c r="N2053" t="s">
        <v>3440</v>
      </c>
      <c r="O2053" s="3">
        <v>45306</v>
      </c>
      <c r="P2053" s="2">
        <f t="shared" ca="1" si="62"/>
        <v>3</v>
      </c>
      <c r="Q2053" s="2">
        <f t="shared" ca="1" si="63"/>
        <v>30</v>
      </c>
      <c r="R2053" s="9">
        <f ca="1">ROUNDUP(YEARFRAC(tSeniority_Bonus[[#This Row],[DOH]],TODAY())*12,0)</f>
        <v>31</v>
      </c>
      <c r="S2053" s="10">
        <f ca="1">ROUND(tSeniority_Bonus[[#This Row],[YearFrac]]*$S$2,0)</f>
        <v>2263</v>
      </c>
      <c r="T2053" s="10">
        <f ca="1">IF(tSeniority_Bonus[[#This Row],[YearFrac]]*$S$2&lt;$S$3,$S$3,IF(tSeniority_Bonus[[#This Row],[YearFrac]]*$S$2&gt;$S$4,$S$4,tSeniority_Bonus[[#This Row],[YearFrac]]*$S$2))</f>
        <v>5000</v>
      </c>
      <c r="U2053" s="10">
        <f ca="1">IF(tSeniority_Bonus[[#This Row],[YearFrac]]*$S$2&lt;$S$3,$S$3,tSeniority_Bonus[[#This Row],[YearFrac]]*$S$2)</f>
        <v>5000</v>
      </c>
    </row>
    <row r="2054" spans="1:21">
      <c r="A2054" s="2">
        <v>3334226</v>
      </c>
      <c r="B2054" s="2">
        <v>2046</v>
      </c>
      <c r="C2054" s="2">
        <v>2046</v>
      </c>
      <c r="D2054" s="2" t="s">
        <v>2290</v>
      </c>
      <c r="E2054" s="3">
        <v>44452</v>
      </c>
      <c r="F2054" s="2" t="s">
        <v>14</v>
      </c>
      <c r="G2054" s="2" t="s">
        <v>15</v>
      </c>
      <c r="H2054" s="3">
        <v>46281</v>
      </c>
      <c r="K2054" s="2" t="s">
        <v>126</v>
      </c>
      <c r="L2054" s="2" t="s">
        <v>214</v>
      </c>
      <c r="N2054" t="s">
        <v>3440</v>
      </c>
      <c r="O2054" s="3">
        <v>45306</v>
      </c>
      <c r="P2054" s="2">
        <f t="shared" ca="1" si="62"/>
        <v>3</v>
      </c>
      <c r="Q2054" s="2">
        <f t="shared" ca="1" si="63"/>
        <v>30</v>
      </c>
      <c r="R2054" s="9">
        <f ca="1">ROUNDUP(YEARFRAC(tSeniority_Bonus[[#This Row],[DOH]],TODAY())*12,0)</f>
        <v>31</v>
      </c>
      <c r="S2054" s="10">
        <f ca="1">ROUND(tSeniority_Bonus[[#This Row],[YearFrac]]*$S$2,0)</f>
        <v>2263</v>
      </c>
      <c r="T2054" s="10">
        <f ca="1">IF(tSeniority_Bonus[[#This Row],[YearFrac]]*$S$2&lt;$S$3,$S$3,IF(tSeniority_Bonus[[#This Row],[YearFrac]]*$S$2&gt;$S$4,$S$4,tSeniority_Bonus[[#This Row],[YearFrac]]*$S$2))</f>
        <v>5000</v>
      </c>
      <c r="U2054" s="10">
        <f ca="1">IF(tSeniority_Bonus[[#This Row],[YearFrac]]*$S$2&lt;$S$3,$S$3,tSeniority_Bonus[[#This Row],[YearFrac]]*$S$2)</f>
        <v>5000</v>
      </c>
    </row>
    <row r="2055" spans="1:21">
      <c r="A2055" s="2">
        <v>3334392</v>
      </c>
      <c r="B2055" s="2">
        <v>2047</v>
      </c>
      <c r="C2055" s="2">
        <v>2047</v>
      </c>
      <c r="D2055" s="2" t="s">
        <v>2291</v>
      </c>
      <c r="E2055" s="3">
        <v>44452</v>
      </c>
      <c r="F2055" s="2" t="s">
        <v>322</v>
      </c>
      <c r="G2055" s="2" t="s">
        <v>15</v>
      </c>
      <c r="H2055" s="3">
        <v>46243</v>
      </c>
      <c r="K2055" s="2" t="s">
        <v>25</v>
      </c>
      <c r="L2055" s="2" t="s">
        <v>217</v>
      </c>
      <c r="N2055" t="s">
        <v>3440</v>
      </c>
      <c r="O2055" s="3">
        <v>45306</v>
      </c>
      <c r="P2055" s="2">
        <f t="shared" ca="1" si="62"/>
        <v>3</v>
      </c>
      <c r="Q2055" s="2">
        <f t="shared" ca="1" si="63"/>
        <v>30</v>
      </c>
      <c r="R2055" s="9">
        <f ca="1">ROUNDUP(YEARFRAC(tSeniority_Bonus[[#This Row],[DOH]],TODAY())*12,0)</f>
        <v>31</v>
      </c>
      <c r="S2055" s="10">
        <f ca="1">ROUND(tSeniority_Bonus[[#This Row],[YearFrac]]*$S$2,0)</f>
        <v>2263</v>
      </c>
      <c r="T2055" s="10">
        <f ca="1">IF(tSeniority_Bonus[[#This Row],[YearFrac]]*$S$2&lt;$S$3,$S$3,IF(tSeniority_Bonus[[#This Row],[YearFrac]]*$S$2&gt;$S$4,$S$4,tSeniority_Bonus[[#This Row],[YearFrac]]*$S$2))</f>
        <v>5000</v>
      </c>
      <c r="U2055" s="10">
        <f ca="1">IF(tSeniority_Bonus[[#This Row],[YearFrac]]*$S$2&lt;$S$3,$S$3,tSeniority_Bonus[[#This Row],[YearFrac]]*$S$2)</f>
        <v>5000</v>
      </c>
    </row>
    <row r="2056" spans="1:21">
      <c r="A2056" s="2">
        <v>3334166</v>
      </c>
      <c r="B2056" s="2">
        <v>2048</v>
      </c>
      <c r="C2056" s="2">
        <v>2048</v>
      </c>
      <c r="D2056" s="2" t="s">
        <v>2292</v>
      </c>
      <c r="E2056" s="3">
        <v>44452</v>
      </c>
      <c r="F2056" s="2" t="s">
        <v>322</v>
      </c>
      <c r="G2056" s="2" t="s">
        <v>15</v>
      </c>
      <c r="H2056" s="3">
        <v>45639</v>
      </c>
      <c r="K2056" s="2" t="s">
        <v>63</v>
      </c>
      <c r="L2056" s="2" t="s">
        <v>107</v>
      </c>
      <c r="N2056" t="s">
        <v>3440</v>
      </c>
      <c r="O2056" s="3">
        <v>45306</v>
      </c>
      <c r="P2056" s="2">
        <f t="shared" ca="1" si="62"/>
        <v>3</v>
      </c>
      <c r="Q2056" s="2">
        <f t="shared" ca="1" si="63"/>
        <v>30</v>
      </c>
      <c r="R2056" s="9">
        <f ca="1">ROUNDUP(YEARFRAC(tSeniority_Bonus[[#This Row],[DOH]],TODAY())*12,0)</f>
        <v>31</v>
      </c>
      <c r="S2056" s="10">
        <f ca="1">ROUND(tSeniority_Bonus[[#This Row],[YearFrac]]*$S$2,0)</f>
        <v>2263</v>
      </c>
      <c r="T2056" s="10">
        <f ca="1">IF(tSeniority_Bonus[[#This Row],[YearFrac]]*$S$2&lt;$S$3,$S$3,IF(tSeniority_Bonus[[#This Row],[YearFrac]]*$S$2&gt;$S$4,$S$4,tSeniority_Bonus[[#This Row],[YearFrac]]*$S$2))</f>
        <v>5000</v>
      </c>
      <c r="U2056" s="10">
        <f ca="1">IF(tSeniority_Bonus[[#This Row],[YearFrac]]*$S$2&lt;$S$3,$S$3,tSeniority_Bonus[[#This Row],[YearFrac]]*$S$2)</f>
        <v>5000</v>
      </c>
    </row>
    <row r="2057" spans="1:21">
      <c r="A2057" s="2">
        <v>3333860</v>
      </c>
      <c r="B2057" s="2">
        <v>2049</v>
      </c>
      <c r="C2057" s="2">
        <v>2049</v>
      </c>
      <c r="D2057" s="2" t="s">
        <v>2293</v>
      </c>
      <c r="E2057" s="3">
        <v>44452</v>
      </c>
      <c r="F2057" s="2" t="s">
        <v>322</v>
      </c>
      <c r="G2057" s="2" t="s">
        <v>15</v>
      </c>
      <c r="H2057" s="3">
        <v>46243</v>
      </c>
      <c r="K2057" s="2" t="s">
        <v>69</v>
      </c>
      <c r="L2057" s="2" t="s">
        <v>480</v>
      </c>
      <c r="N2057" t="s">
        <v>3440</v>
      </c>
      <c r="O2057" s="3">
        <v>45306</v>
      </c>
      <c r="P2057" s="2">
        <f t="shared" ref="P2057:P2120" ca="1" si="64">ROUNDUP((TODAY()-E2057)/365.25,0)</f>
        <v>3</v>
      </c>
      <c r="Q2057" s="2">
        <f t="shared" ref="Q2057:Q2120" ca="1" si="65">DATEDIF(E2057,TODAY(),"M")</f>
        <v>30</v>
      </c>
      <c r="R2057" s="9">
        <f ca="1">ROUNDUP(YEARFRAC(tSeniority_Bonus[[#This Row],[DOH]],TODAY())*12,0)</f>
        <v>31</v>
      </c>
      <c r="S2057" s="10">
        <f ca="1">ROUND(tSeniority_Bonus[[#This Row],[YearFrac]]*$S$2,0)</f>
        <v>2263</v>
      </c>
      <c r="T2057" s="10">
        <f ca="1">IF(tSeniority_Bonus[[#This Row],[YearFrac]]*$S$2&lt;$S$3,$S$3,IF(tSeniority_Bonus[[#This Row],[YearFrac]]*$S$2&gt;$S$4,$S$4,tSeniority_Bonus[[#This Row],[YearFrac]]*$S$2))</f>
        <v>5000</v>
      </c>
      <c r="U2057" s="10">
        <f ca="1">IF(tSeniority_Bonus[[#This Row],[YearFrac]]*$S$2&lt;$S$3,$S$3,tSeniority_Bonus[[#This Row],[YearFrac]]*$S$2)</f>
        <v>5000</v>
      </c>
    </row>
    <row r="2058" spans="1:21">
      <c r="A2058" s="2">
        <v>3333709</v>
      </c>
      <c r="B2058" s="2">
        <v>2050</v>
      </c>
      <c r="C2058" s="2">
        <v>2050</v>
      </c>
      <c r="D2058" s="2" t="s">
        <v>2294</v>
      </c>
      <c r="E2058" s="3">
        <v>44452</v>
      </c>
      <c r="F2058" s="2" t="s">
        <v>322</v>
      </c>
      <c r="G2058" s="2" t="s">
        <v>15</v>
      </c>
      <c r="H2058" s="3">
        <v>45639</v>
      </c>
      <c r="K2058" s="2" t="s">
        <v>135</v>
      </c>
      <c r="L2058" s="2" t="s">
        <v>403</v>
      </c>
      <c r="N2058" t="s">
        <v>3440</v>
      </c>
      <c r="O2058" s="3">
        <v>45306</v>
      </c>
      <c r="P2058" s="2">
        <f t="shared" ca="1" si="64"/>
        <v>3</v>
      </c>
      <c r="Q2058" s="2">
        <f t="shared" ca="1" si="65"/>
        <v>30</v>
      </c>
      <c r="R2058" s="9">
        <f ca="1">ROUNDUP(YEARFRAC(tSeniority_Bonus[[#This Row],[DOH]],TODAY())*12,0)</f>
        <v>31</v>
      </c>
      <c r="S2058" s="10">
        <f ca="1">ROUND(tSeniority_Bonus[[#This Row],[YearFrac]]*$S$2,0)</f>
        <v>2263</v>
      </c>
      <c r="T2058" s="10">
        <f ca="1">IF(tSeniority_Bonus[[#This Row],[YearFrac]]*$S$2&lt;$S$3,$S$3,IF(tSeniority_Bonus[[#This Row],[YearFrac]]*$S$2&gt;$S$4,$S$4,tSeniority_Bonus[[#This Row],[YearFrac]]*$S$2))</f>
        <v>5000</v>
      </c>
      <c r="U2058" s="10">
        <f ca="1">IF(tSeniority_Bonus[[#This Row],[YearFrac]]*$S$2&lt;$S$3,$S$3,tSeniority_Bonus[[#This Row],[YearFrac]]*$S$2)</f>
        <v>5000</v>
      </c>
    </row>
    <row r="2059" spans="1:21">
      <c r="A2059" s="2">
        <v>3327123</v>
      </c>
      <c r="B2059" s="2">
        <v>2051</v>
      </c>
      <c r="C2059" s="2">
        <v>2051</v>
      </c>
      <c r="D2059" s="2" t="s">
        <v>2295</v>
      </c>
      <c r="E2059" s="3">
        <v>44452</v>
      </c>
      <c r="F2059" s="2" t="s">
        <v>246</v>
      </c>
      <c r="G2059" s="2" t="s">
        <v>15</v>
      </c>
      <c r="H2059" s="3">
        <v>46243</v>
      </c>
      <c r="K2059" s="2" t="s">
        <v>147</v>
      </c>
      <c r="L2059" s="2" t="s">
        <v>463</v>
      </c>
      <c r="N2059" t="s">
        <v>3440</v>
      </c>
      <c r="O2059" s="3">
        <v>45306</v>
      </c>
      <c r="P2059" s="2">
        <f t="shared" ca="1" si="64"/>
        <v>3</v>
      </c>
      <c r="Q2059" s="2">
        <f t="shared" ca="1" si="65"/>
        <v>30</v>
      </c>
      <c r="R2059" s="9">
        <f ca="1">ROUNDUP(YEARFRAC(tSeniority_Bonus[[#This Row],[DOH]],TODAY())*12,0)</f>
        <v>31</v>
      </c>
      <c r="S2059" s="10">
        <f ca="1">ROUND(tSeniority_Bonus[[#This Row],[YearFrac]]*$S$2,0)</f>
        <v>2263</v>
      </c>
      <c r="T2059" s="10">
        <f ca="1">IF(tSeniority_Bonus[[#This Row],[YearFrac]]*$S$2&lt;$S$3,$S$3,IF(tSeniority_Bonus[[#This Row],[YearFrac]]*$S$2&gt;$S$4,$S$4,tSeniority_Bonus[[#This Row],[YearFrac]]*$S$2))</f>
        <v>5000</v>
      </c>
      <c r="U2059" s="10">
        <f ca="1">IF(tSeniority_Bonus[[#This Row],[YearFrac]]*$S$2&lt;$S$3,$S$3,tSeniority_Bonus[[#This Row],[YearFrac]]*$S$2)</f>
        <v>5000</v>
      </c>
    </row>
    <row r="2060" spans="1:21">
      <c r="A2060" s="2">
        <v>3333940</v>
      </c>
      <c r="B2060" s="2">
        <v>2052</v>
      </c>
      <c r="C2060" s="2">
        <v>2052</v>
      </c>
      <c r="D2060" s="2" t="s">
        <v>2296</v>
      </c>
      <c r="E2060" s="3">
        <v>44452</v>
      </c>
      <c r="F2060" s="2" t="s">
        <v>14</v>
      </c>
      <c r="G2060" s="2" t="s">
        <v>15</v>
      </c>
      <c r="H2060" s="3">
        <v>46281</v>
      </c>
      <c r="K2060" s="2" t="s">
        <v>126</v>
      </c>
      <c r="L2060" s="2" t="s">
        <v>199</v>
      </c>
      <c r="N2060" t="s">
        <v>3440</v>
      </c>
      <c r="O2060" s="3">
        <v>45306</v>
      </c>
      <c r="P2060" s="2">
        <f t="shared" ca="1" si="64"/>
        <v>3</v>
      </c>
      <c r="Q2060" s="2">
        <f t="shared" ca="1" si="65"/>
        <v>30</v>
      </c>
      <c r="R2060" s="9">
        <f ca="1">ROUNDUP(YEARFRAC(tSeniority_Bonus[[#This Row],[DOH]],TODAY())*12,0)</f>
        <v>31</v>
      </c>
      <c r="S2060" s="10">
        <f ca="1">ROUND(tSeniority_Bonus[[#This Row],[YearFrac]]*$S$2,0)</f>
        <v>2263</v>
      </c>
      <c r="T2060" s="10">
        <f ca="1">IF(tSeniority_Bonus[[#This Row],[YearFrac]]*$S$2&lt;$S$3,$S$3,IF(tSeniority_Bonus[[#This Row],[YearFrac]]*$S$2&gt;$S$4,$S$4,tSeniority_Bonus[[#This Row],[YearFrac]]*$S$2))</f>
        <v>5000</v>
      </c>
      <c r="U2060" s="10">
        <f ca="1">IF(tSeniority_Bonus[[#This Row],[YearFrac]]*$S$2&lt;$S$3,$S$3,tSeniority_Bonus[[#This Row],[YearFrac]]*$S$2)</f>
        <v>5000</v>
      </c>
    </row>
    <row r="2061" spans="1:21">
      <c r="A2061" s="2">
        <v>3326836</v>
      </c>
      <c r="B2061" s="2">
        <v>2053</v>
      </c>
      <c r="C2061" s="2">
        <v>2053</v>
      </c>
      <c r="D2061" s="2" t="s">
        <v>2297</v>
      </c>
      <c r="E2061" s="3">
        <v>44452</v>
      </c>
      <c r="F2061" s="2" t="s">
        <v>14</v>
      </c>
      <c r="G2061" s="2" t="s">
        <v>15</v>
      </c>
      <c r="H2061" s="3">
        <v>46281</v>
      </c>
      <c r="K2061" s="2" t="s">
        <v>25</v>
      </c>
      <c r="L2061" s="2" t="s">
        <v>346</v>
      </c>
      <c r="N2061" t="s">
        <v>3440</v>
      </c>
      <c r="O2061" s="3">
        <v>45306</v>
      </c>
      <c r="P2061" s="2">
        <f t="shared" ca="1" si="64"/>
        <v>3</v>
      </c>
      <c r="Q2061" s="2">
        <f t="shared" ca="1" si="65"/>
        <v>30</v>
      </c>
      <c r="R2061" s="9">
        <f ca="1">ROUNDUP(YEARFRAC(tSeniority_Bonus[[#This Row],[DOH]],TODAY())*12,0)</f>
        <v>31</v>
      </c>
      <c r="S2061" s="10">
        <f ca="1">ROUND(tSeniority_Bonus[[#This Row],[YearFrac]]*$S$2,0)</f>
        <v>2263</v>
      </c>
      <c r="T2061" s="10">
        <f ca="1">IF(tSeniority_Bonus[[#This Row],[YearFrac]]*$S$2&lt;$S$3,$S$3,IF(tSeniority_Bonus[[#This Row],[YearFrac]]*$S$2&gt;$S$4,$S$4,tSeniority_Bonus[[#This Row],[YearFrac]]*$S$2))</f>
        <v>5000</v>
      </c>
      <c r="U2061" s="10">
        <f ca="1">IF(tSeniority_Bonus[[#This Row],[YearFrac]]*$S$2&lt;$S$3,$S$3,tSeniority_Bonus[[#This Row],[YearFrac]]*$S$2)</f>
        <v>5000</v>
      </c>
    </row>
    <row r="2062" spans="1:21">
      <c r="A2062" s="2">
        <v>3328144</v>
      </c>
      <c r="B2062" s="2">
        <v>2054</v>
      </c>
      <c r="C2062" s="2">
        <v>2054</v>
      </c>
      <c r="D2062" s="2" t="s">
        <v>2298</v>
      </c>
      <c r="E2062" s="3">
        <v>44452</v>
      </c>
      <c r="F2062" s="2" t="s">
        <v>322</v>
      </c>
      <c r="G2062" s="2" t="s">
        <v>15</v>
      </c>
      <c r="H2062" s="3">
        <v>46257</v>
      </c>
      <c r="K2062" s="2" t="s">
        <v>135</v>
      </c>
      <c r="L2062" s="2" t="s">
        <v>22</v>
      </c>
      <c r="N2062" t="s">
        <v>3440</v>
      </c>
      <c r="O2062" s="3">
        <v>45306</v>
      </c>
      <c r="P2062" s="2">
        <f t="shared" ca="1" si="64"/>
        <v>3</v>
      </c>
      <c r="Q2062" s="2">
        <f t="shared" ca="1" si="65"/>
        <v>30</v>
      </c>
      <c r="R2062" s="9">
        <f ca="1">ROUNDUP(YEARFRAC(tSeniority_Bonus[[#This Row],[DOH]],TODAY())*12,0)</f>
        <v>31</v>
      </c>
      <c r="S2062" s="10">
        <f ca="1">ROUND(tSeniority_Bonus[[#This Row],[YearFrac]]*$S$2,0)</f>
        <v>2263</v>
      </c>
      <c r="T2062" s="10">
        <f ca="1">IF(tSeniority_Bonus[[#This Row],[YearFrac]]*$S$2&lt;$S$3,$S$3,IF(tSeniority_Bonus[[#This Row],[YearFrac]]*$S$2&gt;$S$4,$S$4,tSeniority_Bonus[[#This Row],[YearFrac]]*$S$2))</f>
        <v>5000</v>
      </c>
      <c r="U2062" s="10">
        <f ca="1">IF(tSeniority_Bonus[[#This Row],[YearFrac]]*$S$2&lt;$S$3,$S$3,tSeniority_Bonus[[#This Row],[YearFrac]]*$S$2)</f>
        <v>5000</v>
      </c>
    </row>
    <row r="2063" spans="1:21">
      <c r="A2063" s="2">
        <v>3333359</v>
      </c>
      <c r="B2063" s="2">
        <v>2055</v>
      </c>
      <c r="C2063" s="2">
        <v>2055</v>
      </c>
      <c r="D2063" s="2" t="s">
        <v>2299</v>
      </c>
      <c r="E2063" s="3">
        <v>44452</v>
      </c>
      <c r="F2063" s="2" t="s">
        <v>14</v>
      </c>
      <c r="G2063" s="2" t="s">
        <v>15</v>
      </c>
      <c r="H2063" s="3">
        <v>46281</v>
      </c>
      <c r="K2063" s="2" t="s">
        <v>126</v>
      </c>
      <c r="L2063" s="2" t="s">
        <v>75</v>
      </c>
      <c r="N2063" t="s">
        <v>3440</v>
      </c>
      <c r="O2063" s="3">
        <v>45306</v>
      </c>
      <c r="P2063" s="2">
        <f t="shared" ca="1" si="64"/>
        <v>3</v>
      </c>
      <c r="Q2063" s="2">
        <f t="shared" ca="1" si="65"/>
        <v>30</v>
      </c>
      <c r="R2063" s="9">
        <f ca="1">ROUNDUP(YEARFRAC(tSeniority_Bonus[[#This Row],[DOH]],TODAY())*12,0)</f>
        <v>31</v>
      </c>
      <c r="S2063" s="10">
        <f ca="1">ROUND(tSeniority_Bonus[[#This Row],[YearFrac]]*$S$2,0)</f>
        <v>2263</v>
      </c>
      <c r="T2063" s="10">
        <f ca="1">IF(tSeniority_Bonus[[#This Row],[YearFrac]]*$S$2&lt;$S$3,$S$3,IF(tSeniority_Bonus[[#This Row],[YearFrac]]*$S$2&gt;$S$4,$S$4,tSeniority_Bonus[[#This Row],[YearFrac]]*$S$2))</f>
        <v>5000</v>
      </c>
      <c r="U2063" s="10">
        <f ca="1">IF(tSeniority_Bonus[[#This Row],[YearFrac]]*$S$2&lt;$S$3,$S$3,tSeniority_Bonus[[#This Row],[YearFrac]]*$S$2)</f>
        <v>5000</v>
      </c>
    </row>
    <row r="2064" spans="1:21">
      <c r="A2064" s="2">
        <v>3333862</v>
      </c>
      <c r="B2064" s="2">
        <v>2056</v>
      </c>
      <c r="C2064" s="2">
        <v>2056</v>
      </c>
      <c r="D2064" s="2" t="s">
        <v>2300</v>
      </c>
      <c r="E2064" s="3">
        <v>44452</v>
      </c>
      <c r="F2064" s="2" t="s">
        <v>322</v>
      </c>
      <c r="G2064" s="2" t="s">
        <v>15</v>
      </c>
      <c r="H2064" s="3">
        <v>46281</v>
      </c>
      <c r="K2064" s="2" t="s">
        <v>135</v>
      </c>
      <c r="L2064" s="2" t="s">
        <v>411</v>
      </c>
      <c r="N2064" t="s">
        <v>3440</v>
      </c>
      <c r="O2064" s="3">
        <v>45306</v>
      </c>
      <c r="P2064" s="2">
        <f t="shared" ca="1" si="64"/>
        <v>3</v>
      </c>
      <c r="Q2064" s="2">
        <f t="shared" ca="1" si="65"/>
        <v>30</v>
      </c>
      <c r="R2064" s="9">
        <f ca="1">ROUNDUP(YEARFRAC(tSeniority_Bonus[[#This Row],[DOH]],TODAY())*12,0)</f>
        <v>31</v>
      </c>
      <c r="S2064" s="10">
        <f ca="1">ROUND(tSeniority_Bonus[[#This Row],[YearFrac]]*$S$2,0)</f>
        <v>2263</v>
      </c>
      <c r="T2064" s="10">
        <f ca="1">IF(tSeniority_Bonus[[#This Row],[YearFrac]]*$S$2&lt;$S$3,$S$3,IF(tSeniority_Bonus[[#This Row],[YearFrac]]*$S$2&gt;$S$4,$S$4,tSeniority_Bonus[[#This Row],[YearFrac]]*$S$2))</f>
        <v>5000</v>
      </c>
      <c r="U2064" s="10">
        <f ca="1">IF(tSeniority_Bonus[[#This Row],[YearFrac]]*$S$2&lt;$S$3,$S$3,tSeniority_Bonus[[#This Row],[YearFrac]]*$S$2)</f>
        <v>5000</v>
      </c>
    </row>
    <row r="2065" spans="1:21">
      <c r="A2065" s="2">
        <v>3334380</v>
      </c>
      <c r="B2065" s="2">
        <v>2057</v>
      </c>
      <c r="C2065" s="2">
        <v>2057</v>
      </c>
      <c r="D2065" s="2" t="s">
        <v>2301</v>
      </c>
      <c r="E2065" s="3">
        <v>44452</v>
      </c>
      <c r="F2065" s="2" t="s">
        <v>14</v>
      </c>
      <c r="G2065" s="2" t="s">
        <v>15</v>
      </c>
      <c r="H2065" s="3">
        <v>46281</v>
      </c>
      <c r="K2065" s="2" t="s">
        <v>126</v>
      </c>
      <c r="L2065" s="2" t="s">
        <v>67</v>
      </c>
      <c r="N2065" t="s">
        <v>3440</v>
      </c>
      <c r="O2065" s="3">
        <v>45306</v>
      </c>
      <c r="P2065" s="2">
        <f t="shared" ca="1" si="64"/>
        <v>3</v>
      </c>
      <c r="Q2065" s="2">
        <f t="shared" ca="1" si="65"/>
        <v>30</v>
      </c>
      <c r="R2065" s="9">
        <f ca="1">ROUNDUP(YEARFRAC(tSeniority_Bonus[[#This Row],[DOH]],TODAY())*12,0)</f>
        <v>31</v>
      </c>
      <c r="S2065" s="10">
        <f ca="1">ROUND(tSeniority_Bonus[[#This Row],[YearFrac]]*$S$2,0)</f>
        <v>2263</v>
      </c>
      <c r="T2065" s="10">
        <f ca="1">IF(tSeniority_Bonus[[#This Row],[YearFrac]]*$S$2&lt;$S$3,$S$3,IF(tSeniority_Bonus[[#This Row],[YearFrac]]*$S$2&gt;$S$4,$S$4,tSeniority_Bonus[[#This Row],[YearFrac]]*$S$2))</f>
        <v>5000</v>
      </c>
      <c r="U2065" s="10">
        <f ca="1">IF(tSeniority_Bonus[[#This Row],[YearFrac]]*$S$2&lt;$S$3,$S$3,tSeniority_Bonus[[#This Row],[YearFrac]]*$S$2)</f>
        <v>5000</v>
      </c>
    </row>
    <row r="2066" spans="1:21">
      <c r="A2066" s="2">
        <v>3333879</v>
      </c>
      <c r="B2066" s="2">
        <v>2058</v>
      </c>
      <c r="C2066" s="2">
        <v>2058</v>
      </c>
      <c r="D2066" s="2" t="s">
        <v>2302</v>
      </c>
      <c r="E2066" s="3">
        <v>44452</v>
      </c>
      <c r="F2066" s="2" t="s">
        <v>14</v>
      </c>
      <c r="G2066" s="2" t="s">
        <v>15</v>
      </c>
      <c r="H2066" s="3">
        <v>46334</v>
      </c>
      <c r="K2066" s="2" t="s">
        <v>25</v>
      </c>
      <c r="L2066" s="2" t="s">
        <v>346</v>
      </c>
      <c r="N2066" t="s">
        <v>3440</v>
      </c>
      <c r="O2066" s="3">
        <v>45306</v>
      </c>
      <c r="P2066" s="2">
        <f t="shared" ca="1" si="64"/>
        <v>3</v>
      </c>
      <c r="Q2066" s="2">
        <f t="shared" ca="1" si="65"/>
        <v>30</v>
      </c>
      <c r="R2066" s="9">
        <f ca="1">ROUNDUP(YEARFRAC(tSeniority_Bonus[[#This Row],[DOH]],TODAY())*12,0)</f>
        <v>31</v>
      </c>
      <c r="S2066" s="10">
        <f ca="1">ROUND(tSeniority_Bonus[[#This Row],[YearFrac]]*$S$2,0)</f>
        <v>2263</v>
      </c>
      <c r="T2066" s="10">
        <f ca="1">IF(tSeniority_Bonus[[#This Row],[YearFrac]]*$S$2&lt;$S$3,$S$3,IF(tSeniority_Bonus[[#This Row],[YearFrac]]*$S$2&gt;$S$4,$S$4,tSeniority_Bonus[[#This Row],[YearFrac]]*$S$2))</f>
        <v>5000</v>
      </c>
      <c r="U2066" s="10">
        <f ca="1">IF(tSeniority_Bonus[[#This Row],[YearFrac]]*$S$2&lt;$S$3,$S$3,tSeniority_Bonus[[#This Row],[YearFrac]]*$S$2)</f>
        <v>5000</v>
      </c>
    </row>
    <row r="2067" spans="1:21">
      <c r="A2067" s="2">
        <v>3346394</v>
      </c>
      <c r="B2067" s="2">
        <v>2059</v>
      </c>
      <c r="C2067" s="2">
        <v>2059</v>
      </c>
      <c r="D2067" s="2" t="s">
        <v>2303</v>
      </c>
      <c r="E2067" s="3">
        <v>44480</v>
      </c>
      <c r="F2067" s="2" t="s">
        <v>28</v>
      </c>
      <c r="G2067" s="2" t="s">
        <v>15</v>
      </c>
      <c r="H2067" s="3">
        <v>45668</v>
      </c>
      <c r="K2067" s="2" t="s">
        <v>126</v>
      </c>
      <c r="L2067" s="2" t="s">
        <v>2304</v>
      </c>
      <c r="N2067" t="s">
        <v>3440</v>
      </c>
      <c r="O2067" s="3">
        <v>45306</v>
      </c>
      <c r="P2067" s="2">
        <f t="shared" ca="1" si="64"/>
        <v>3</v>
      </c>
      <c r="Q2067" s="2">
        <f t="shared" ca="1" si="65"/>
        <v>29</v>
      </c>
      <c r="R2067" s="9">
        <f ca="1">ROUNDUP(YEARFRAC(tSeniority_Bonus[[#This Row],[DOH]],TODAY())*12,0)</f>
        <v>30</v>
      </c>
      <c r="S2067" s="10">
        <f ca="1">ROUND(tSeniority_Bonus[[#This Row],[YearFrac]]*$S$2,0)</f>
        <v>2190</v>
      </c>
      <c r="T2067" s="10">
        <f ca="1">IF(tSeniority_Bonus[[#This Row],[YearFrac]]*$S$2&lt;$S$3,$S$3,IF(tSeniority_Bonus[[#This Row],[YearFrac]]*$S$2&gt;$S$4,$S$4,tSeniority_Bonus[[#This Row],[YearFrac]]*$S$2))</f>
        <v>5000</v>
      </c>
      <c r="U2067" s="10">
        <f ca="1">IF(tSeniority_Bonus[[#This Row],[YearFrac]]*$S$2&lt;$S$3,$S$3,tSeniority_Bonus[[#This Row],[YearFrac]]*$S$2)</f>
        <v>5000</v>
      </c>
    </row>
    <row r="2068" spans="1:21">
      <c r="A2068" s="2">
        <v>3347906</v>
      </c>
      <c r="B2068" s="2">
        <v>2060</v>
      </c>
      <c r="C2068" s="2">
        <v>2060</v>
      </c>
      <c r="D2068" s="2" t="s">
        <v>2305</v>
      </c>
      <c r="E2068" s="3">
        <v>44480</v>
      </c>
      <c r="F2068" s="2" t="s">
        <v>322</v>
      </c>
      <c r="G2068" s="2" t="s">
        <v>15</v>
      </c>
      <c r="H2068" s="3">
        <v>45668</v>
      </c>
      <c r="K2068" s="2" t="s">
        <v>25</v>
      </c>
      <c r="L2068" s="2" t="s">
        <v>376</v>
      </c>
      <c r="N2068" t="s">
        <v>3440</v>
      </c>
      <c r="O2068" s="3">
        <v>45306</v>
      </c>
      <c r="P2068" s="2">
        <f t="shared" ca="1" si="64"/>
        <v>3</v>
      </c>
      <c r="Q2068" s="2">
        <f t="shared" ca="1" si="65"/>
        <v>29</v>
      </c>
      <c r="R2068" s="9">
        <f ca="1">ROUNDUP(YEARFRAC(tSeniority_Bonus[[#This Row],[DOH]],TODAY())*12,0)</f>
        <v>30</v>
      </c>
      <c r="S2068" s="10">
        <f ca="1">ROUND(tSeniority_Bonus[[#This Row],[YearFrac]]*$S$2,0)</f>
        <v>2190</v>
      </c>
      <c r="T2068" s="10">
        <f ca="1">IF(tSeniority_Bonus[[#This Row],[YearFrac]]*$S$2&lt;$S$3,$S$3,IF(tSeniority_Bonus[[#This Row],[YearFrac]]*$S$2&gt;$S$4,$S$4,tSeniority_Bonus[[#This Row],[YearFrac]]*$S$2))</f>
        <v>5000</v>
      </c>
      <c r="U2068" s="10">
        <f ca="1">IF(tSeniority_Bonus[[#This Row],[YearFrac]]*$S$2&lt;$S$3,$S$3,tSeniority_Bonus[[#This Row],[YearFrac]]*$S$2)</f>
        <v>5000</v>
      </c>
    </row>
    <row r="2069" spans="1:21">
      <c r="A2069" s="2">
        <v>3346826</v>
      </c>
      <c r="B2069" s="2">
        <v>2061</v>
      </c>
      <c r="C2069" s="2">
        <v>2061</v>
      </c>
      <c r="D2069" s="2" t="s">
        <v>2306</v>
      </c>
      <c r="E2069" s="3">
        <v>44480</v>
      </c>
      <c r="F2069" s="2" t="s">
        <v>14</v>
      </c>
      <c r="G2069" s="2" t="s">
        <v>15</v>
      </c>
      <c r="H2069" s="3">
        <v>46281</v>
      </c>
      <c r="K2069" s="2" t="s">
        <v>126</v>
      </c>
      <c r="L2069" s="2" t="s">
        <v>376</v>
      </c>
      <c r="N2069" t="s">
        <v>3440</v>
      </c>
      <c r="O2069" s="3">
        <v>45306</v>
      </c>
      <c r="P2069" s="2">
        <f t="shared" ca="1" si="64"/>
        <v>3</v>
      </c>
      <c r="Q2069" s="2">
        <f t="shared" ca="1" si="65"/>
        <v>29</v>
      </c>
      <c r="R2069" s="9">
        <f ca="1">ROUNDUP(YEARFRAC(tSeniority_Bonus[[#This Row],[DOH]],TODAY())*12,0)</f>
        <v>30</v>
      </c>
      <c r="S2069" s="10">
        <f ca="1">ROUND(tSeniority_Bonus[[#This Row],[YearFrac]]*$S$2,0)</f>
        <v>2190</v>
      </c>
      <c r="T2069" s="10">
        <f ca="1">IF(tSeniority_Bonus[[#This Row],[YearFrac]]*$S$2&lt;$S$3,$S$3,IF(tSeniority_Bonus[[#This Row],[YearFrac]]*$S$2&gt;$S$4,$S$4,tSeniority_Bonus[[#This Row],[YearFrac]]*$S$2))</f>
        <v>5000</v>
      </c>
      <c r="U2069" s="10">
        <f ca="1">IF(tSeniority_Bonus[[#This Row],[YearFrac]]*$S$2&lt;$S$3,$S$3,tSeniority_Bonus[[#This Row],[YearFrac]]*$S$2)</f>
        <v>5000</v>
      </c>
    </row>
    <row r="2070" spans="1:21">
      <c r="A2070" s="2">
        <v>3346163</v>
      </c>
      <c r="B2070" s="2">
        <v>2062</v>
      </c>
      <c r="C2070" s="2">
        <v>2062</v>
      </c>
      <c r="D2070" s="2" t="s">
        <v>2307</v>
      </c>
      <c r="E2070" s="3">
        <v>44480</v>
      </c>
      <c r="F2070" s="2" t="s">
        <v>28</v>
      </c>
      <c r="G2070" s="2" t="s">
        <v>15</v>
      </c>
      <c r="H2070" s="3">
        <v>45668</v>
      </c>
      <c r="K2070" s="2" t="s">
        <v>126</v>
      </c>
      <c r="L2070" s="2" t="s">
        <v>107</v>
      </c>
      <c r="N2070" t="s">
        <v>3440</v>
      </c>
      <c r="O2070" s="3">
        <v>45306</v>
      </c>
      <c r="P2070" s="2">
        <f t="shared" ca="1" si="64"/>
        <v>3</v>
      </c>
      <c r="Q2070" s="2">
        <f t="shared" ca="1" si="65"/>
        <v>29</v>
      </c>
      <c r="R2070" s="9">
        <f ca="1">ROUNDUP(YEARFRAC(tSeniority_Bonus[[#This Row],[DOH]],TODAY())*12,0)</f>
        <v>30</v>
      </c>
      <c r="S2070" s="10">
        <f ca="1">ROUND(tSeniority_Bonus[[#This Row],[YearFrac]]*$S$2,0)</f>
        <v>2190</v>
      </c>
      <c r="T2070" s="10">
        <f ca="1">IF(tSeniority_Bonus[[#This Row],[YearFrac]]*$S$2&lt;$S$3,$S$3,IF(tSeniority_Bonus[[#This Row],[YearFrac]]*$S$2&gt;$S$4,$S$4,tSeniority_Bonus[[#This Row],[YearFrac]]*$S$2))</f>
        <v>5000</v>
      </c>
      <c r="U2070" s="10">
        <f ca="1">IF(tSeniority_Bonus[[#This Row],[YearFrac]]*$S$2&lt;$S$3,$S$3,tSeniority_Bonus[[#This Row],[YearFrac]]*$S$2)</f>
        <v>5000</v>
      </c>
    </row>
    <row r="2071" spans="1:21">
      <c r="A2071" s="2">
        <v>3346421</v>
      </c>
      <c r="B2071" s="2">
        <v>2063</v>
      </c>
      <c r="C2071" s="2">
        <v>2063</v>
      </c>
      <c r="D2071" s="2" t="s">
        <v>2308</v>
      </c>
      <c r="E2071" s="3">
        <v>44480</v>
      </c>
      <c r="F2071" s="2" t="s">
        <v>57</v>
      </c>
      <c r="G2071" s="2" t="s">
        <v>638</v>
      </c>
      <c r="H2071" s="3">
        <v>45668</v>
      </c>
      <c r="K2071" s="2" t="s">
        <v>135</v>
      </c>
      <c r="L2071" s="2" t="s">
        <v>929</v>
      </c>
      <c r="N2071" t="s">
        <v>3440</v>
      </c>
      <c r="O2071" s="3">
        <v>45306</v>
      </c>
      <c r="P2071" s="2">
        <f t="shared" ca="1" si="64"/>
        <v>3</v>
      </c>
      <c r="Q2071" s="2">
        <f t="shared" ca="1" si="65"/>
        <v>29</v>
      </c>
      <c r="R2071" s="9">
        <f ca="1">ROUNDUP(YEARFRAC(tSeniority_Bonus[[#This Row],[DOH]],TODAY())*12,0)</f>
        <v>30</v>
      </c>
      <c r="S2071" s="10">
        <f ca="1">ROUND(tSeniority_Bonus[[#This Row],[YearFrac]]*$S$2,0)</f>
        <v>2190</v>
      </c>
      <c r="T2071" s="10">
        <f ca="1">IF(tSeniority_Bonus[[#This Row],[YearFrac]]*$S$2&lt;$S$3,$S$3,IF(tSeniority_Bonus[[#This Row],[YearFrac]]*$S$2&gt;$S$4,$S$4,tSeniority_Bonus[[#This Row],[YearFrac]]*$S$2))</f>
        <v>5000</v>
      </c>
      <c r="U2071" s="10">
        <f ca="1">IF(tSeniority_Bonus[[#This Row],[YearFrac]]*$S$2&lt;$S$3,$S$3,tSeniority_Bonus[[#This Row],[YearFrac]]*$S$2)</f>
        <v>5000</v>
      </c>
    </row>
    <row r="2072" spans="1:21">
      <c r="A2072" s="2">
        <v>3343868</v>
      </c>
      <c r="B2072" s="2">
        <v>2064</v>
      </c>
      <c r="C2072" s="2">
        <v>2064</v>
      </c>
      <c r="D2072" s="2" t="s">
        <v>2309</v>
      </c>
      <c r="E2072" s="3">
        <v>44480</v>
      </c>
      <c r="F2072" s="2" t="s">
        <v>14</v>
      </c>
      <c r="G2072" s="2" t="s">
        <v>15</v>
      </c>
      <c r="H2072" s="3">
        <v>46281</v>
      </c>
      <c r="K2072" s="2" t="s">
        <v>126</v>
      </c>
      <c r="L2072" s="2" t="s">
        <v>370</v>
      </c>
      <c r="N2072" t="s">
        <v>3440</v>
      </c>
      <c r="O2072" s="3">
        <v>45306</v>
      </c>
      <c r="P2072" s="2">
        <f t="shared" ca="1" si="64"/>
        <v>3</v>
      </c>
      <c r="Q2072" s="2">
        <f t="shared" ca="1" si="65"/>
        <v>29</v>
      </c>
      <c r="R2072" s="9">
        <f ca="1">ROUNDUP(YEARFRAC(tSeniority_Bonus[[#This Row],[DOH]],TODAY())*12,0)</f>
        <v>30</v>
      </c>
      <c r="S2072" s="10">
        <f ca="1">ROUND(tSeniority_Bonus[[#This Row],[YearFrac]]*$S$2,0)</f>
        <v>2190</v>
      </c>
      <c r="T2072" s="10">
        <f ca="1">IF(tSeniority_Bonus[[#This Row],[YearFrac]]*$S$2&lt;$S$3,$S$3,IF(tSeniority_Bonus[[#This Row],[YearFrac]]*$S$2&gt;$S$4,$S$4,tSeniority_Bonus[[#This Row],[YearFrac]]*$S$2))</f>
        <v>5000</v>
      </c>
      <c r="U2072" s="10">
        <f ca="1">IF(tSeniority_Bonus[[#This Row],[YearFrac]]*$S$2&lt;$S$3,$S$3,tSeniority_Bonus[[#This Row],[YearFrac]]*$S$2)</f>
        <v>5000</v>
      </c>
    </row>
    <row r="2073" spans="1:21">
      <c r="A2073" s="2">
        <v>3344829</v>
      </c>
      <c r="B2073" s="2">
        <v>2065</v>
      </c>
      <c r="C2073" s="2">
        <v>2065</v>
      </c>
      <c r="D2073" s="2" t="s">
        <v>2310</v>
      </c>
      <c r="E2073" s="3">
        <v>44480</v>
      </c>
      <c r="F2073" s="2" t="s">
        <v>28</v>
      </c>
      <c r="G2073" s="2" t="s">
        <v>15</v>
      </c>
      <c r="H2073" s="3">
        <v>45668</v>
      </c>
      <c r="K2073" s="2" t="s">
        <v>126</v>
      </c>
      <c r="L2073" s="2" t="s">
        <v>724</v>
      </c>
      <c r="N2073" t="s">
        <v>3440</v>
      </c>
      <c r="O2073" s="3">
        <v>45306</v>
      </c>
      <c r="P2073" s="2">
        <f t="shared" ca="1" si="64"/>
        <v>3</v>
      </c>
      <c r="Q2073" s="2">
        <f t="shared" ca="1" si="65"/>
        <v>29</v>
      </c>
      <c r="R2073" s="9">
        <f ca="1">ROUNDUP(YEARFRAC(tSeniority_Bonus[[#This Row],[DOH]],TODAY())*12,0)</f>
        <v>30</v>
      </c>
      <c r="S2073" s="10">
        <f ca="1">ROUND(tSeniority_Bonus[[#This Row],[YearFrac]]*$S$2,0)</f>
        <v>2190</v>
      </c>
      <c r="T2073" s="10">
        <f ca="1">IF(tSeniority_Bonus[[#This Row],[YearFrac]]*$S$2&lt;$S$3,$S$3,IF(tSeniority_Bonus[[#This Row],[YearFrac]]*$S$2&gt;$S$4,$S$4,tSeniority_Bonus[[#This Row],[YearFrac]]*$S$2))</f>
        <v>5000</v>
      </c>
      <c r="U2073" s="10">
        <f ca="1">IF(tSeniority_Bonus[[#This Row],[YearFrac]]*$S$2&lt;$S$3,$S$3,tSeniority_Bonus[[#This Row],[YearFrac]]*$S$2)</f>
        <v>5000</v>
      </c>
    </row>
    <row r="2074" spans="1:21">
      <c r="A2074" s="2">
        <v>3343048</v>
      </c>
      <c r="B2074" s="2">
        <v>2066</v>
      </c>
      <c r="C2074" s="2">
        <v>2066</v>
      </c>
      <c r="D2074" s="2" t="s">
        <v>2311</v>
      </c>
      <c r="E2074" s="3">
        <v>44480</v>
      </c>
      <c r="F2074" s="2" t="s">
        <v>28</v>
      </c>
      <c r="G2074" s="2" t="s">
        <v>15</v>
      </c>
      <c r="H2074" s="3">
        <v>45668</v>
      </c>
      <c r="K2074" s="2" t="s">
        <v>126</v>
      </c>
      <c r="L2074" s="2" t="s">
        <v>139</v>
      </c>
      <c r="N2074" t="s">
        <v>3440</v>
      </c>
      <c r="O2074" s="3">
        <v>45306</v>
      </c>
      <c r="P2074" s="2">
        <f t="shared" ca="1" si="64"/>
        <v>3</v>
      </c>
      <c r="Q2074" s="2">
        <f t="shared" ca="1" si="65"/>
        <v>29</v>
      </c>
      <c r="R2074" s="9">
        <f ca="1">ROUNDUP(YEARFRAC(tSeniority_Bonus[[#This Row],[DOH]],TODAY())*12,0)</f>
        <v>30</v>
      </c>
      <c r="S2074" s="10">
        <f ca="1">ROUND(tSeniority_Bonus[[#This Row],[YearFrac]]*$S$2,0)</f>
        <v>2190</v>
      </c>
      <c r="T2074" s="10">
        <f ca="1">IF(tSeniority_Bonus[[#This Row],[YearFrac]]*$S$2&lt;$S$3,$S$3,IF(tSeniority_Bonus[[#This Row],[YearFrac]]*$S$2&gt;$S$4,$S$4,tSeniority_Bonus[[#This Row],[YearFrac]]*$S$2))</f>
        <v>5000</v>
      </c>
      <c r="U2074" s="10">
        <f ca="1">IF(tSeniority_Bonus[[#This Row],[YearFrac]]*$S$2&lt;$S$3,$S$3,tSeniority_Bonus[[#This Row],[YearFrac]]*$S$2)</f>
        <v>5000</v>
      </c>
    </row>
    <row r="2075" spans="1:21">
      <c r="A2075" s="2">
        <v>3345665</v>
      </c>
      <c r="B2075" s="2">
        <v>2067</v>
      </c>
      <c r="C2075" s="2">
        <v>2067</v>
      </c>
      <c r="D2075" s="2" t="s">
        <v>2312</v>
      </c>
      <c r="E2075" s="3">
        <v>44480</v>
      </c>
      <c r="F2075" s="2" t="s">
        <v>322</v>
      </c>
      <c r="G2075" s="2" t="s">
        <v>638</v>
      </c>
      <c r="H2075" s="3">
        <v>45668</v>
      </c>
      <c r="K2075" s="2" t="s">
        <v>16</v>
      </c>
      <c r="L2075" s="2" t="s">
        <v>401</v>
      </c>
      <c r="N2075" t="s">
        <v>3440</v>
      </c>
      <c r="O2075" s="3">
        <v>45306</v>
      </c>
      <c r="P2075" s="2">
        <f t="shared" ca="1" si="64"/>
        <v>3</v>
      </c>
      <c r="Q2075" s="2">
        <f t="shared" ca="1" si="65"/>
        <v>29</v>
      </c>
      <c r="R2075" s="9">
        <f ca="1">ROUNDUP(YEARFRAC(tSeniority_Bonus[[#This Row],[DOH]],TODAY())*12,0)</f>
        <v>30</v>
      </c>
      <c r="S2075" s="10">
        <f ca="1">ROUND(tSeniority_Bonus[[#This Row],[YearFrac]]*$S$2,0)</f>
        <v>2190</v>
      </c>
      <c r="T2075" s="10">
        <f ca="1">IF(tSeniority_Bonus[[#This Row],[YearFrac]]*$S$2&lt;$S$3,$S$3,IF(tSeniority_Bonus[[#This Row],[YearFrac]]*$S$2&gt;$S$4,$S$4,tSeniority_Bonus[[#This Row],[YearFrac]]*$S$2))</f>
        <v>5000</v>
      </c>
      <c r="U2075" s="10">
        <f ca="1">IF(tSeniority_Bonus[[#This Row],[YearFrac]]*$S$2&lt;$S$3,$S$3,tSeniority_Bonus[[#This Row],[YearFrac]]*$S$2)</f>
        <v>5000</v>
      </c>
    </row>
    <row r="2076" spans="1:21">
      <c r="A2076" s="2">
        <v>3347947</v>
      </c>
      <c r="B2076" s="2">
        <v>2068</v>
      </c>
      <c r="C2076" s="2">
        <v>2068</v>
      </c>
      <c r="D2076" s="2" t="s">
        <v>2313</v>
      </c>
      <c r="E2076" s="3">
        <v>44480</v>
      </c>
      <c r="F2076" s="2" t="s">
        <v>322</v>
      </c>
      <c r="G2076" s="2" t="s">
        <v>15</v>
      </c>
      <c r="H2076" s="3">
        <v>46281</v>
      </c>
      <c r="K2076" s="2" t="s">
        <v>126</v>
      </c>
      <c r="L2076" s="2" t="s">
        <v>33</v>
      </c>
      <c r="N2076" t="s">
        <v>3440</v>
      </c>
      <c r="O2076" s="3">
        <v>45306</v>
      </c>
      <c r="P2076" s="2">
        <f t="shared" ca="1" si="64"/>
        <v>3</v>
      </c>
      <c r="Q2076" s="2">
        <f t="shared" ca="1" si="65"/>
        <v>29</v>
      </c>
      <c r="R2076" s="9">
        <f ca="1">ROUNDUP(YEARFRAC(tSeniority_Bonus[[#This Row],[DOH]],TODAY())*12,0)</f>
        <v>30</v>
      </c>
      <c r="S2076" s="10">
        <f ca="1">ROUND(tSeniority_Bonus[[#This Row],[YearFrac]]*$S$2,0)</f>
        <v>2190</v>
      </c>
      <c r="T2076" s="10">
        <f ca="1">IF(tSeniority_Bonus[[#This Row],[YearFrac]]*$S$2&lt;$S$3,$S$3,IF(tSeniority_Bonus[[#This Row],[YearFrac]]*$S$2&gt;$S$4,$S$4,tSeniority_Bonus[[#This Row],[YearFrac]]*$S$2))</f>
        <v>5000</v>
      </c>
      <c r="U2076" s="10">
        <f ca="1">IF(tSeniority_Bonus[[#This Row],[YearFrac]]*$S$2&lt;$S$3,$S$3,tSeniority_Bonus[[#This Row],[YearFrac]]*$S$2)</f>
        <v>5000</v>
      </c>
    </row>
    <row r="2077" spans="1:21">
      <c r="A2077" s="2">
        <v>3339506</v>
      </c>
      <c r="B2077" s="2">
        <v>2069</v>
      </c>
      <c r="C2077" s="2">
        <v>2069</v>
      </c>
      <c r="D2077" s="2" t="s">
        <v>2314</v>
      </c>
      <c r="E2077" s="3">
        <v>44480</v>
      </c>
      <c r="F2077" s="2" t="s">
        <v>322</v>
      </c>
      <c r="G2077" s="2" t="s">
        <v>638</v>
      </c>
      <c r="H2077" s="3">
        <v>45668</v>
      </c>
      <c r="K2077" s="2" t="s">
        <v>45</v>
      </c>
      <c r="L2077" s="2" t="s">
        <v>58</v>
      </c>
      <c r="N2077" t="s">
        <v>3440</v>
      </c>
      <c r="O2077" s="3">
        <v>45306</v>
      </c>
      <c r="P2077" s="2">
        <f t="shared" ca="1" si="64"/>
        <v>3</v>
      </c>
      <c r="Q2077" s="2">
        <f t="shared" ca="1" si="65"/>
        <v>29</v>
      </c>
      <c r="R2077" s="9">
        <f ca="1">ROUNDUP(YEARFRAC(tSeniority_Bonus[[#This Row],[DOH]],TODAY())*12,0)</f>
        <v>30</v>
      </c>
      <c r="S2077" s="10">
        <f ca="1">ROUND(tSeniority_Bonus[[#This Row],[YearFrac]]*$S$2,0)</f>
        <v>2190</v>
      </c>
      <c r="T2077" s="10">
        <f ca="1">IF(tSeniority_Bonus[[#This Row],[YearFrac]]*$S$2&lt;$S$3,$S$3,IF(tSeniority_Bonus[[#This Row],[YearFrac]]*$S$2&gt;$S$4,$S$4,tSeniority_Bonus[[#This Row],[YearFrac]]*$S$2))</f>
        <v>5000</v>
      </c>
      <c r="U2077" s="10">
        <f ca="1">IF(tSeniority_Bonus[[#This Row],[YearFrac]]*$S$2&lt;$S$3,$S$3,tSeniority_Bonus[[#This Row],[YearFrac]]*$S$2)</f>
        <v>5000</v>
      </c>
    </row>
    <row r="2078" spans="1:21">
      <c r="A2078" s="2">
        <v>3347937</v>
      </c>
      <c r="B2078" s="2">
        <v>2070</v>
      </c>
      <c r="C2078" s="2">
        <v>2070</v>
      </c>
      <c r="D2078" s="2" t="s">
        <v>2315</v>
      </c>
      <c r="E2078" s="3">
        <v>44480</v>
      </c>
      <c r="F2078" s="2" t="s">
        <v>28</v>
      </c>
      <c r="G2078" s="2" t="s">
        <v>15</v>
      </c>
      <c r="H2078" s="3">
        <v>45668</v>
      </c>
      <c r="K2078" s="2" t="s">
        <v>126</v>
      </c>
      <c r="L2078" s="2" t="s">
        <v>263</v>
      </c>
      <c r="N2078" t="s">
        <v>3440</v>
      </c>
      <c r="O2078" s="3">
        <v>45306</v>
      </c>
      <c r="P2078" s="2">
        <f t="shared" ca="1" si="64"/>
        <v>3</v>
      </c>
      <c r="Q2078" s="2">
        <f t="shared" ca="1" si="65"/>
        <v>29</v>
      </c>
      <c r="R2078" s="9">
        <f ca="1">ROUNDUP(YEARFRAC(tSeniority_Bonus[[#This Row],[DOH]],TODAY())*12,0)</f>
        <v>30</v>
      </c>
      <c r="S2078" s="10">
        <f ca="1">ROUND(tSeniority_Bonus[[#This Row],[YearFrac]]*$S$2,0)</f>
        <v>2190</v>
      </c>
      <c r="T2078" s="10">
        <f ca="1">IF(tSeniority_Bonus[[#This Row],[YearFrac]]*$S$2&lt;$S$3,$S$3,IF(tSeniority_Bonus[[#This Row],[YearFrac]]*$S$2&gt;$S$4,$S$4,tSeniority_Bonus[[#This Row],[YearFrac]]*$S$2))</f>
        <v>5000</v>
      </c>
      <c r="U2078" s="10">
        <f ca="1">IF(tSeniority_Bonus[[#This Row],[YearFrac]]*$S$2&lt;$S$3,$S$3,tSeniority_Bonus[[#This Row],[YearFrac]]*$S$2)</f>
        <v>5000</v>
      </c>
    </row>
    <row r="2079" spans="1:21">
      <c r="A2079" s="2">
        <v>3346449</v>
      </c>
      <c r="B2079" s="2">
        <v>2071</v>
      </c>
      <c r="C2079" s="2">
        <v>2071</v>
      </c>
      <c r="D2079" s="2" t="s">
        <v>2316</v>
      </c>
      <c r="E2079" s="3">
        <v>44480</v>
      </c>
      <c r="F2079" s="2" t="s">
        <v>57</v>
      </c>
      <c r="G2079" s="2" t="s">
        <v>638</v>
      </c>
      <c r="H2079" s="3">
        <v>46465</v>
      </c>
      <c r="K2079" s="2" t="s">
        <v>63</v>
      </c>
      <c r="L2079" s="2" t="s">
        <v>1985</v>
      </c>
      <c r="N2079" t="s">
        <v>3440</v>
      </c>
      <c r="O2079" s="3">
        <v>45306</v>
      </c>
      <c r="P2079" s="2">
        <f t="shared" ca="1" si="64"/>
        <v>3</v>
      </c>
      <c r="Q2079" s="2">
        <f t="shared" ca="1" si="65"/>
        <v>29</v>
      </c>
      <c r="R2079" s="9">
        <f ca="1">ROUNDUP(YEARFRAC(tSeniority_Bonus[[#This Row],[DOH]],TODAY())*12,0)</f>
        <v>30</v>
      </c>
      <c r="S2079" s="10">
        <f ca="1">ROUND(tSeniority_Bonus[[#This Row],[YearFrac]]*$S$2,0)</f>
        <v>2190</v>
      </c>
      <c r="T2079" s="10">
        <f ca="1">IF(tSeniority_Bonus[[#This Row],[YearFrac]]*$S$2&lt;$S$3,$S$3,IF(tSeniority_Bonus[[#This Row],[YearFrac]]*$S$2&gt;$S$4,$S$4,tSeniority_Bonus[[#This Row],[YearFrac]]*$S$2))</f>
        <v>5000</v>
      </c>
      <c r="U2079" s="10">
        <f ca="1">IF(tSeniority_Bonus[[#This Row],[YearFrac]]*$S$2&lt;$S$3,$S$3,tSeniority_Bonus[[#This Row],[YearFrac]]*$S$2)</f>
        <v>5000</v>
      </c>
    </row>
    <row r="2080" spans="1:21">
      <c r="A2080" s="2">
        <v>3345256</v>
      </c>
      <c r="B2080" s="2">
        <v>2072</v>
      </c>
      <c r="C2080" s="2">
        <v>2072</v>
      </c>
      <c r="D2080" s="2" t="s">
        <v>2317</v>
      </c>
      <c r="E2080" s="3">
        <v>44480</v>
      </c>
      <c r="F2080" s="2" t="s">
        <v>322</v>
      </c>
      <c r="G2080" s="2" t="s">
        <v>15</v>
      </c>
      <c r="H2080" s="3">
        <v>45668</v>
      </c>
      <c r="K2080" s="2" t="s">
        <v>135</v>
      </c>
      <c r="L2080" s="2" t="s">
        <v>437</v>
      </c>
      <c r="N2080" t="s">
        <v>3440</v>
      </c>
      <c r="O2080" s="3">
        <v>45306</v>
      </c>
      <c r="P2080" s="2">
        <f t="shared" ca="1" si="64"/>
        <v>3</v>
      </c>
      <c r="Q2080" s="2">
        <f t="shared" ca="1" si="65"/>
        <v>29</v>
      </c>
      <c r="R2080" s="9">
        <f ca="1">ROUNDUP(YEARFRAC(tSeniority_Bonus[[#This Row],[DOH]],TODAY())*12,0)</f>
        <v>30</v>
      </c>
      <c r="S2080" s="10">
        <f ca="1">ROUND(tSeniority_Bonus[[#This Row],[YearFrac]]*$S$2,0)</f>
        <v>2190</v>
      </c>
      <c r="T2080" s="10">
        <f ca="1">IF(tSeniority_Bonus[[#This Row],[YearFrac]]*$S$2&lt;$S$3,$S$3,IF(tSeniority_Bonus[[#This Row],[YearFrac]]*$S$2&gt;$S$4,$S$4,tSeniority_Bonus[[#This Row],[YearFrac]]*$S$2))</f>
        <v>5000</v>
      </c>
      <c r="U2080" s="10">
        <f ca="1">IF(tSeniority_Bonus[[#This Row],[YearFrac]]*$S$2&lt;$S$3,$S$3,tSeniority_Bonus[[#This Row],[YearFrac]]*$S$2)</f>
        <v>5000</v>
      </c>
    </row>
    <row r="2081" spans="1:21">
      <c r="A2081" s="2">
        <v>3345424</v>
      </c>
      <c r="B2081" s="2">
        <v>2073</v>
      </c>
      <c r="C2081" s="2">
        <v>2073</v>
      </c>
      <c r="D2081" s="2" t="s">
        <v>2318</v>
      </c>
      <c r="E2081" s="3">
        <v>44480</v>
      </c>
      <c r="F2081" s="2" t="s">
        <v>322</v>
      </c>
      <c r="G2081" s="2" t="s">
        <v>15</v>
      </c>
      <c r="H2081" s="3">
        <v>45668</v>
      </c>
      <c r="K2081" s="2" t="s">
        <v>135</v>
      </c>
      <c r="L2081" s="2" t="s">
        <v>174</v>
      </c>
      <c r="N2081" t="s">
        <v>3440</v>
      </c>
      <c r="O2081" s="3">
        <v>45306</v>
      </c>
      <c r="P2081" s="2">
        <f t="shared" ca="1" si="64"/>
        <v>3</v>
      </c>
      <c r="Q2081" s="2">
        <f t="shared" ca="1" si="65"/>
        <v>29</v>
      </c>
      <c r="R2081" s="9">
        <f ca="1">ROUNDUP(YEARFRAC(tSeniority_Bonus[[#This Row],[DOH]],TODAY())*12,0)</f>
        <v>30</v>
      </c>
      <c r="S2081" s="10">
        <f ca="1">ROUND(tSeniority_Bonus[[#This Row],[YearFrac]]*$S$2,0)</f>
        <v>2190</v>
      </c>
      <c r="T2081" s="10">
        <f ca="1">IF(tSeniority_Bonus[[#This Row],[YearFrac]]*$S$2&lt;$S$3,$S$3,IF(tSeniority_Bonus[[#This Row],[YearFrac]]*$S$2&gt;$S$4,$S$4,tSeniority_Bonus[[#This Row],[YearFrac]]*$S$2))</f>
        <v>5000</v>
      </c>
      <c r="U2081" s="10">
        <f ca="1">IF(tSeniority_Bonus[[#This Row],[YearFrac]]*$S$2&lt;$S$3,$S$3,tSeniority_Bonus[[#This Row],[YearFrac]]*$S$2)</f>
        <v>5000</v>
      </c>
    </row>
    <row r="2082" spans="1:21">
      <c r="A2082" s="2">
        <v>3339357</v>
      </c>
      <c r="B2082" s="2">
        <v>2074</v>
      </c>
      <c r="C2082" s="2">
        <v>2074</v>
      </c>
      <c r="D2082" s="2" t="s">
        <v>2319</v>
      </c>
      <c r="E2082" s="3">
        <v>44480</v>
      </c>
      <c r="F2082" s="2" t="s">
        <v>28</v>
      </c>
      <c r="G2082" s="2" t="s">
        <v>15</v>
      </c>
      <c r="H2082" s="3">
        <v>45668</v>
      </c>
      <c r="K2082" s="2" t="s">
        <v>126</v>
      </c>
      <c r="L2082" s="2" t="s">
        <v>199</v>
      </c>
      <c r="N2082" t="s">
        <v>3440</v>
      </c>
      <c r="O2082" s="3">
        <v>45306</v>
      </c>
      <c r="P2082" s="2">
        <f t="shared" ca="1" si="64"/>
        <v>3</v>
      </c>
      <c r="Q2082" s="2">
        <f t="shared" ca="1" si="65"/>
        <v>29</v>
      </c>
      <c r="R2082" s="9">
        <f ca="1">ROUNDUP(YEARFRAC(tSeniority_Bonus[[#This Row],[DOH]],TODAY())*12,0)</f>
        <v>30</v>
      </c>
      <c r="S2082" s="10">
        <f ca="1">ROUND(tSeniority_Bonus[[#This Row],[YearFrac]]*$S$2,0)</f>
        <v>2190</v>
      </c>
      <c r="T2082" s="10">
        <f ca="1">IF(tSeniority_Bonus[[#This Row],[YearFrac]]*$S$2&lt;$S$3,$S$3,IF(tSeniority_Bonus[[#This Row],[YearFrac]]*$S$2&gt;$S$4,$S$4,tSeniority_Bonus[[#This Row],[YearFrac]]*$S$2))</f>
        <v>5000</v>
      </c>
      <c r="U2082" s="10">
        <f ca="1">IF(tSeniority_Bonus[[#This Row],[YearFrac]]*$S$2&lt;$S$3,$S$3,tSeniority_Bonus[[#This Row],[YearFrac]]*$S$2)</f>
        <v>5000</v>
      </c>
    </row>
    <row r="2083" spans="1:21">
      <c r="A2083" s="2">
        <v>3346637</v>
      </c>
      <c r="B2083" s="2">
        <v>2075</v>
      </c>
      <c r="C2083" s="2">
        <v>2075</v>
      </c>
      <c r="D2083" s="2" t="s">
        <v>2320</v>
      </c>
      <c r="E2083" s="3">
        <v>44480</v>
      </c>
      <c r="F2083" s="2" t="s">
        <v>322</v>
      </c>
      <c r="G2083" s="2" t="s">
        <v>15</v>
      </c>
      <c r="H2083" s="3">
        <v>46281</v>
      </c>
      <c r="K2083" s="2" t="s">
        <v>126</v>
      </c>
      <c r="L2083" s="2" t="s">
        <v>346</v>
      </c>
      <c r="N2083" t="s">
        <v>3440</v>
      </c>
      <c r="O2083" s="3">
        <v>45306</v>
      </c>
      <c r="P2083" s="2">
        <f t="shared" ca="1" si="64"/>
        <v>3</v>
      </c>
      <c r="Q2083" s="2">
        <f t="shared" ca="1" si="65"/>
        <v>29</v>
      </c>
      <c r="R2083" s="9">
        <f ca="1">ROUNDUP(YEARFRAC(tSeniority_Bonus[[#This Row],[DOH]],TODAY())*12,0)</f>
        <v>30</v>
      </c>
      <c r="S2083" s="10">
        <f ca="1">ROUND(tSeniority_Bonus[[#This Row],[YearFrac]]*$S$2,0)</f>
        <v>2190</v>
      </c>
      <c r="T2083" s="10">
        <f ca="1">IF(tSeniority_Bonus[[#This Row],[YearFrac]]*$S$2&lt;$S$3,$S$3,IF(tSeniority_Bonus[[#This Row],[YearFrac]]*$S$2&gt;$S$4,$S$4,tSeniority_Bonus[[#This Row],[YearFrac]]*$S$2))</f>
        <v>5000</v>
      </c>
      <c r="U2083" s="10">
        <f ca="1">IF(tSeniority_Bonus[[#This Row],[YearFrac]]*$S$2&lt;$S$3,$S$3,tSeniority_Bonus[[#This Row],[YearFrac]]*$S$2)</f>
        <v>5000</v>
      </c>
    </row>
    <row r="2084" spans="1:21">
      <c r="A2084" s="2">
        <v>3346169</v>
      </c>
      <c r="B2084" s="2">
        <v>2076</v>
      </c>
      <c r="C2084" s="2">
        <v>2076</v>
      </c>
      <c r="D2084" s="2" t="s">
        <v>2321</v>
      </c>
      <c r="E2084" s="3">
        <v>44480</v>
      </c>
      <c r="F2084" s="2" t="s">
        <v>322</v>
      </c>
      <c r="G2084" s="2" t="s">
        <v>15</v>
      </c>
      <c r="H2084" s="3">
        <v>45668</v>
      </c>
      <c r="K2084" s="2" t="s">
        <v>69</v>
      </c>
      <c r="L2084" s="2" t="s">
        <v>623</v>
      </c>
      <c r="N2084" t="s">
        <v>3440</v>
      </c>
      <c r="O2084" s="3">
        <v>45306</v>
      </c>
      <c r="P2084" s="2">
        <f t="shared" ca="1" si="64"/>
        <v>3</v>
      </c>
      <c r="Q2084" s="2">
        <f t="shared" ca="1" si="65"/>
        <v>29</v>
      </c>
      <c r="R2084" s="9">
        <f ca="1">ROUNDUP(YEARFRAC(tSeniority_Bonus[[#This Row],[DOH]],TODAY())*12,0)</f>
        <v>30</v>
      </c>
      <c r="S2084" s="10">
        <f ca="1">ROUND(tSeniority_Bonus[[#This Row],[YearFrac]]*$S$2,0)</f>
        <v>2190</v>
      </c>
      <c r="T2084" s="10">
        <f ca="1">IF(tSeniority_Bonus[[#This Row],[YearFrac]]*$S$2&lt;$S$3,$S$3,IF(tSeniority_Bonus[[#This Row],[YearFrac]]*$S$2&gt;$S$4,$S$4,tSeniority_Bonus[[#This Row],[YearFrac]]*$S$2))</f>
        <v>5000</v>
      </c>
      <c r="U2084" s="10">
        <f ca="1">IF(tSeniority_Bonus[[#This Row],[YearFrac]]*$S$2&lt;$S$3,$S$3,tSeniority_Bonus[[#This Row],[YearFrac]]*$S$2)</f>
        <v>5000</v>
      </c>
    </row>
    <row r="2085" spans="1:21">
      <c r="A2085" s="2">
        <v>3346172</v>
      </c>
      <c r="B2085" s="2">
        <v>2077</v>
      </c>
      <c r="C2085" s="2">
        <v>2077</v>
      </c>
      <c r="D2085" s="2" t="s">
        <v>2322</v>
      </c>
      <c r="E2085" s="3">
        <v>44480</v>
      </c>
      <c r="F2085" s="2" t="s">
        <v>322</v>
      </c>
      <c r="G2085" s="2" t="s">
        <v>15</v>
      </c>
      <c r="H2085" s="3">
        <v>46281</v>
      </c>
      <c r="K2085" s="2" t="s">
        <v>16</v>
      </c>
      <c r="L2085" s="2" t="s">
        <v>85</v>
      </c>
      <c r="N2085" t="s">
        <v>3440</v>
      </c>
      <c r="O2085" s="3">
        <v>45306</v>
      </c>
      <c r="P2085" s="2">
        <f t="shared" ca="1" si="64"/>
        <v>3</v>
      </c>
      <c r="Q2085" s="2">
        <f t="shared" ca="1" si="65"/>
        <v>29</v>
      </c>
      <c r="R2085" s="9">
        <f ca="1">ROUNDUP(YEARFRAC(tSeniority_Bonus[[#This Row],[DOH]],TODAY())*12,0)</f>
        <v>30</v>
      </c>
      <c r="S2085" s="10">
        <f ca="1">ROUND(tSeniority_Bonus[[#This Row],[YearFrac]]*$S$2,0)</f>
        <v>2190</v>
      </c>
      <c r="T2085" s="10">
        <f ca="1">IF(tSeniority_Bonus[[#This Row],[YearFrac]]*$S$2&lt;$S$3,$S$3,IF(tSeniority_Bonus[[#This Row],[YearFrac]]*$S$2&gt;$S$4,$S$4,tSeniority_Bonus[[#This Row],[YearFrac]]*$S$2))</f>
        <v>5000</v>
      </c>
      <c r="U2085" s="10">
        <f ca="1">IF(tSeniority_Bonus[[#This Row],[YearFrac]]*$S$2&lt;$S$3,$S$3,tSeniority_Bonus[[#This Row],[YearFrac]]*$S$2)</f>
        <v>5000</v>
      </c>
    </row>
    <row r="2086" spans="1:21">
      <c r="A2086" s="2">
        <v>3346613</v>
      </c>
      <c r="B2086" s="2">
        <v>2078</v>
      </c>
      <c r="C2086" s="2">
        <v>2078</v>
      </c>
      <c r="D2086" s="2" t="s">
        <v>2323</v>
      </c>
      <c r="E2086" s="3">
        <v>44480</v>
      </c>
      <c r="F2086" s="2" t="s">
        <v>57</v>
      </c>
      <c r="G2086" s="2" t="s">
        <v>638</v>
      </c>
      <c r="H2086" s="3">
        <v>46465</v>
      </c>
      <c r="K2086" s="2" t="s">
        <v>45</v>
      </c>
      <c r="L2086" s="2" t="s">
        <v>227</v>
      </c>
      <c r="N2086" t="s">
        <v>3440</v>
      </c>
      <c r="O2086" s="3">
        <v>45306</v>
      </c>
      <c r="P2086" s="2">
        <f t="shared" ca="1" si="64"/>
        <v>3</v>
      </c>
      <c r="Q2086" s="2">
        <f t="shared" ca="1" si="65"/>
        <v>29</v>
      </c>
      <c r="R2086" s="9">
        <f ca="1">ROUNDUP(YEARFRAC(tSeniority_Bonus[[#This Row],[DOH]],TODAY())*12,0)</f>
        <v>30</v>
      </c>
      <c r="S2086" s="10">
        <f ca="1">ROUND(tSeniority_Bonus[[#This Row],[YearFrac]]*$S$2,0)</f>
        <v>2190</v>
      </c>
      <c r="T2086" s="10">
        <f ca="1">IF(tSeniority_Bonus[[#This Row],[YearFrac]]*$S$2&lt;$S$3,$S$3,IF(tSeniority_Bonus[[#This Row],[YearFrac]]*$S$2&gt;$S$4,$S$4,tSeniority_Bonus[[#This Row],[YearFrac]]*$S$2))</f>
        <v>5000</v>
      </c>
      <c r="U2086" s="10">
        <f ca="1">IF(tSeniority_Bonus[[#This Row],[YearFrac]]*$S$2&lt;$S$3,$S$3,tSeniority_Bonus[[#This Row],[YearFrac]]*$S$2)</f>
        <v>5000</v>
      </c>
    </row>
    <row r="2087" spans="1:21">
      <c r="A2087" s="2">
        <v>3326835</v>
      </c>
      <c r="B2087" s="2">
        <v>2079</v>
      </c>
      <c r="C2087" s="2">
        <v>2079</v>
      </c>
      <c r="D2087" s="2" t="s">
        <v>2324</v>
      </c>
      <c r="E2087" s="3">
        <v>44480</v>
      </c>
      <c r="F2087" s="2" t="s">
        <v>28</v>
      </c>
      <c r="G2087" s="2" t="s">
        <v>15</v>
      </c>
      <c r="H2087" s="3">
        <v>46351</v>
      </c>
      <c r="K2087" s="2" t="s">
        <v>126</v>
      </c>
      <c r="L2087" s="2" t="s">
        <v>139</v>
      </c>
      <c r="N2087" t="s">
        <v>3440</v>
      </c>
      <c r="O2087" s="3">
        <v>45306</v>
      </c>
      <c r="P2087" s="2">
        <f t="shared" ca="1" si="64"/>
        <v>3</v>
      </c>
      <c r="Q2087" s="2">
        <f t="shared" ca="1" si="65"/>
        <v>29</v>
      </c>
      <c r="R2087" s="9">
        <f ca="1">ROUNDUP(YEARFRAC(tSeniority_Bonus[[#This Row],[DOH]],TODAY())*12,0)</f>
        <v>30</v>
      </c>
      <c r="S2087" s="10">
        <f ca="1">ROUND(tSeniority_Bonus[[#This Row],[YearFrac]]*$S$2,0)</f>
        <v>2190</v>
      </c>
      <c r="T2087" s="10">
        <f ca="1">IF(tSeniority_Bonus[[#This Row],[YearFrac]]*$S$2&lt;$S$3,$S$3,IF(tSeniority_Bonus[[#This Row],[YearFrac]]*$S$2&gt;$S$4,$S$4,tSeniority_Bonus[[#This Row],[YearFrac]]*$S$2))</f>
        <v>5000</v>
      </c>
      <c r="U2087" s="10">
        <f ca="1">IF(tSeniority_Bonus[[#This Row],[YearFrac]]*$S$2&lt;$S$3,$S$3,tSeniority_Bonus[[#This Row],[YearFrac]]*$S$2)</f>
        <v>5000</v>
      </c>
    </row>
    <row r="2088" spans="1:21">
      <c r="A2088" s="2">
        <v>3347322</v>
      </c>
      <c r="B2088" s="2">
        <v>2080</v>
      </c>
      <c r="C2088" s="2">
        <v>2080</v>
      </c>
      <c r="D2088" s="2" t="s">
        <v>2325</v>
      </c>
      <c r="E2088" s="3">
        <v>44480</v>
      </c>
      <c r="F2088" s="2" t="s">
        <v>322</v>
      </c>
      <c r="G2088" s="2" t="s">
        <v>15</v>
      </c>
      <c r="H2088" s="3">
        <v>45668</v>
      </c>
      <c r="K2088" s="2" t="s">
        <v>126</v>
      </c>
      <c r="L2088" s="2" t="s">
        <v>185</v>
      </c>
      <c r="N2088" t="s">
        <v>3440</v>
      </c>
      <c r="O2088" s="3">
        <v>45306</v>
      </c>
      <c r="P2088" s="2">
        <f t="shared" ca="1" si="64"/>
        <v>3</v>
      </c>
      <c r="Q2088" s="2">
        <f t="shared" ca="1" si="65"/>
        <v>29</v>
      </c>
      <c r="R2088" s="9">
        <f ca="1">ROUNDUP(YEARFRAC(tSeniority_Bonus[[#This Row],[DOH]],TODAY())*12,0)</f>
        <v>30</v>
      </c>
      <c r="S2088" s="10">
        <f ca="1">ROUND(tSeniority_Bonus[[#This Row],[YearFrac]]*$S$2,0)</f>
        <v>2190</v>
      </c>
      <c r="T2088" s="10">
        <f ca="1">IF(tSeniority_Bonus[[#This Row],[YearFrac]]*$S$2&lt;$S$3,$S$3,IF(tSeniority_Bonus[[#This Row],[YearFrac]]*$S$2&gt;$S$4,$S$4,tSeniority_Bonus[[#This Row],[YearFrac]]*$S$2))</f>
        <v>5000</v>
      </c>
      <c r="U2088" s="10">
        <f ca="1">IF(tSeniority_Bonus[[#This Row],[YearFrac]]*$S$2&lt;$S$3,$S$3,tSeniority_Bonus[[#This Row],[YearFrac]]*$S$2)</f>
        <v>5000</v>
      </c>
    </row>
    <row r="2089" spans="1:21">
      <c r="A2089" s="2">
        <v>3347321</v>
      </c>
      <c r="B2089" s="2">
        <v>2081</v>
      </c>
      <c r="C2089" s="2">
        <v>2081</v>
      </c>
      <c r="D2089" s="2" t="s">
        <v>2326</v>
      </c>
      <c r="E2089" s="3">
        <v>44480</v>
      </c>
      <c r="F2089" s="2" t="s">
        <v>322</v>
      </c>
      <c r="G2089" s="2" t="s">
        <v>15</v>
      </c>
      <c r="H2089" s="3">
        <v>45668</v>
      </c>
      <c r="K2089" s="2" t="s">
        <v>126</v>
      </c>
      <c r="L2089" s="2" t="s">
        <v>185</v>
      </c>
      <c r="N2089" t="s">
        <v>3440</v>
      </c>
      <c r="O2089" s="3">
        <v>45306</v>
      </c>
      <c r="P2089" s="2">
        <f t="shared" ca="1" si="64"/>
        <v>3</v>
      </c>
      <c r="Q2089" s="2">
        <f t="shared" ca="1" si="65"/>
        <v>29</v>
      </c>
      <c r="R2089" s="9">
        <f ca="1">ROUNDUP(YEARFRAC(tSeniority_Bonus[[#This Row],[DOH]],TODAY())*12,0)</f>
        <v>30</v>
      </c>
      <c r="S2089" s="10">
        <f ca="1">ROUND(tSeniority_Bonus[[#This Row],[YearFrac]]*$S$2,0)</f>
        <v>2190</v>
      </c>
      <c r="T2089" s="10">
        <f ca="1">IF(tSeniority_Bonus[[#This Row],[YearFrac]]*$S$2&lt;$S$3,$S$3,IF(tSeniority_Bonus[[#This Row],[YearFrac]]*$S$2&gt;$S$4,$S$4,tSeniority_Bonus[[#This Row],[YearFrac]]*$S$2))</f>
        <v>5000</v>
      </c>
      <c r="U2089" s="10">
        <f ca="1">IF(tSeniority_Bonus[[#This Row],[YearFrac]]*$S$2&lt;$S$3,$S$3,tSeniority_Bonus[[#This Row],[YearFrac]]*$S$2)</f>
        <v>5000</v>
      </c>
    </row>
    <row r="2090" spans="1:21">
      <c r="A2090" s="2">
        <v>3346612</v>
      </c>
      <c r="B2090" s="2">
        <v>2082</v>
      </c>
      <c r="C2090" s="2">
        <v>2082</v>
      </c>
      <c r="D2090" s="2" t="s">
        <v>2327</v>
      </c>
      <c r="E2090" s="3">
        <v>44480</v>
      </c>
      <c r="F2090" s="2" t="s">
        <v>57</v>
      </c>
      <c r="G2090" s="2" t="s">
        <v>638</v>
      </c>
      <c r="H2090" s="3">
        <v>46465</v>
      </c>
      <c r="K2090" s="2" t="s">
        <v>63</v>
      </c>
      <c r="L2090" s="2" t="s">
        <v>176</v>
      </c>
      <c r="N2090" t="s">
        <v>3440</v>
      </c>
      <c r="O2090" s="3">
        <v>45306</v>
      </c>
      <c r="P2090" s="2">
        <f t="shared" ca="1" si="64"/>
        <v>3</v>
      </c>
      <c r="Q2090" s="2">
        <f t="shared" ca="1" si="65"/>
        <v>29</v>
      </c>
      <c r="R2090" s="9">
        <f ca="1">ROUNDUP(YEARFRAC(tSeniority_Bonus[[#This Row],[DOH]],TODAY())*12,0)</f>
        <v>30</v>
      </c>
      <c r="S2090" s="10">
        <f ca="1">ROUND(tSeniority_Bonus[[#This Row],[YearFrac]]*$S$2,0)</f>
        <v>2190</v>
      </c>
      <c r="T2090" s="10">
        <f ca="1">IF(tSeniority_Bonus[[#This Row],[YearFrac]]*$S$2&lt;$S$3,$S$3,IF(tSeniority_Bonus[[#This Row],[YearFrac]]*$S$2&gt;$S$4,$S$4,tSeniority_Bonus[[#This Row],[YearFrac]]*$S$2))</f>
        <v>5000</v>
      </c>
      <c r="U2090" s="10">
        <f ca="1">IF(tSeniority_Bonus[[#This Row],[YearFrac]]*$S$2&lt;$S$3,$S$3,tSeniority_Bonus[[#This Row],[YearFrac]]*$S$2)</f>
        <v>5000</v>
      </c>
    </row>
    <row r="2091" spans="1:21">
      <c r="A2091" s="2">
        <v>3346171</v>
      </c>
      <c r="B2091" s="2">
        <v>2083</v>
      </c>
      <c r="C2091" s="2">
        <v>2083</v>
      </c>
      <c r="D2091" s="2" t="s">
        <v>2328</v>
      </c>
      <c r="E2091" s="3">
        <v>44480</v>
      </c>
      <c r="F2091" s="2" t="s">
        <v>57</v>
      </c>
      <c r="G2091" s="2" t="s">
        <v>638</v>
      </c>
      <c r="H2091" s="3">
        <v>45668</v>
      </c>
      <c r="K2091" s="2" t="s">
        <v>32</v>
      </c>
      <c r="L2091" s="2" t="s">
        <v>121</v>
      </c>
      <c r="N2091" t="s">
        <v>3440</v>
      </c>
      <c r="O2091" s="3">
        <v>45306</v>
      </c>
      <c r="P2091" s="2">
        <f t="shared" ca="1" si="64"/>
        <v>3</v>
      </c>
      <c r="Q2091" s="2">
        <f t="shared" ca="1" si="65"/>
        <v>29</v>
      </c>
      <c r="R2091" s="9">
        <f ca="1">ROUNDUP(YEARFRAC(tSeniority_Bonus[[#This Row],[DOH]],TODAY())*12,0)</f>
        <v>30</v>
      </c>
      <c r="S2091" s="10">
        <f ca="1">ROUND(tSeniority_Bonus[[#This Row],[YearFrac]]*$S$2,0)</f>
        <v>2190</v>
      </c>
      <c r="T2091" s="10">
        <f ca="1">IF(tSeniority_Bonus[[#This Row],[YearFrac]]*$S$2&lt;$S$3,$S$3,IF(tSeniority_Bonus[[#This Row],[YearFrac]]*$S$2&gt;$S$4,$S$4,tSeniority_Bonus[[#This Row],[YearFrac]]*$S$2))</f>
        <v>5000</v>
      </c>
      <c r="U2091" s="10">
        <f ca="1">IF(tSeniority_Bonus[[#This Row],[YearFrac]]*$S$2&lt;$S$3,$S$3,tSeniority_Bonus[[#This Row],[YearFrac]]*$S$2)</f>
        <v>5000</v>
      </c>
    </row>
    <row r="2092" spans="1:21">
      <c r="A2092" s="2">
        <v>3344678</v>
      </c>
      <c r="B2092" s="2">
        <v>2084</v>
      </c>
      <c r="C2092" s="2">
        <v>2084</v>
      </c>
      <c r="D2092" s="2" t="s">
        <v>2329</v>
      </c>
      <c r="E2092" s="3">
        <v>44480</v>
      </c>
      <c r="F2092" s="2" t="s">
        <v>14</v>
      </c>
      <c r="G2092" s="2" t="s">
        <v>638</v>
      </c>
      <c r="H2092" s="3">
        <v>46465</v>
      </c>
      <c r="K2092" s="2" t="s">
        <v>25</v>
      </c>
      <c r="L2092" s="2" t="s">
        <v>439</v>
      </c>
      <c r="N2092" t="s">
        <v>3440</v>
      </c>
      <c r="O2092" s="3">
        <v>45306</v>
      </c>
      <c r="P2092" s="2">
        <f t="shared" ca="1" si="64"/>
        <v>3</v>
      </c>
      <c r="Q2092" s="2">
        <f t="shared" ca="1" si="65"/>
        <v>29</v>
      </c>
      <c r="R2092" s="9">
        <f ca="1">ROUNDUP(YEARFRAC(tSeniority_Bonus[[#This Row],[DOH]],TODAY())*12,0)</f>
        <v>30</v>
      </c>
      <c r="S2092" s="10">
        <f ca="1">ROUND(tSeniority_Bonus[[#This Row],[YearFrac]]*$S$2,0)</f>
        <v>2190</v>
      </c>
      <c r="T2092" s="10">
        <f ca="1">IF(tSeniority_Bonus[[#This Row],[YearFrac]]*$S$2&lt;$S$3,$S$3,IF(tSeniority_Bonus[[#This Row],[YearFrac]]*$S$2&gt;$S$4,$S$4,tSeniority_Bonus[[#This Row],[YearFrac]]*$S$2))</f>
        <v>5000</v>
      </c>
      <c r="U2092" s="10">
        <f ca="1">IF(tSeniority_Bonus[[#This Row],[YearFrac]]*$S$2&lt;$S$3,$S$3,tSeniority_Bonus[[#This Row],[YearFrac]]*$S$2)</f>
        <v>5000</v>
      </c>
    </row>
    <row r="2093" spans="1:21">
      <c r="A2093" s="2">
        <v>3346162</v>
      </c>
      <c r="B2093" s="2">
        <v>2085</v>
      </c>
      <c r="C2093" s="2">
        <v>2085</v>
      </c>
      <c r="D2093" s="2" t="s">
        <v>2330</v>
      </c>
      <c r="E2093" s="3">
        <v>44480</v>
      </c>
      <c r="F2093" s="2" t="s">
        <v>28</v>
      </c>
      <c r="G2093" s="2" t="s">
        <v>15</v>
      </c>
      <c r="H2093" s="3">
        <v>45668</v>
      </c>
      <c r="K2093" s="2" t="s">
        <v>126</v>
      </c>
      <c r="L2093" s="2" t="s">
        <v>721</v>
      </c>
      <c r="N2093" t="s">
        <v>3440</v>
      </c>
      <c r="O2093" s="3">
        <v>45306</v>
      </c>
      <c r="P2093" s="2">
        <f t="shared" ca="1" si="64"/>
        <v>3</v>
      </c>
      <c r="Q2093" s="2">
        <f t="shared" ca="1" si="65"/>
        <v>29</v>
      </c>
      <c r="R2093" s="9">
        <f ca="1">ROUNDUP(YEARFRAC(tSeniority_Bonus[[#This Row],[DOH]],TODAY())*12,0)</f>
        <v>30</v>
      </c>
      <c r="S2093" s="10">
        <f ca="1">ROUND(tSeniority_Bonus[[#This Row],[YearFrac]]*$S$2,0)</f>
        <v>2190</v>
      </c>
      <c r="T2093" s="10">
        <f ca="1">IF(tSeniority_Bonus[[#This Row],[YearFrac]]*$S$2&lt;$S$3,$S$3,IF(tSeniority_Bonus[[#This Row],[YearFrac]]*$S$2&gt;$S$4,$S$4,tSeniority_Bonus[[#This Row],[YearFrac]]*$S$2))</f>
        <v>5000</v>
      </c>
      <c r="U2093" s="10">
        <f ca="1">IF(tSeniority_Bonus[[#This Row],[YearFrac]]*$S$2&lt;$S$3,$S$3,tSeniority_Bonus[[#This Row],[YearFrac]]*$S$2)</f>
        <v>5000</v>
      </c>
    </row>
    <row r="2094" spans="1:21">
      <c r="A2094" s="2">
        <v>3345670</v>
      </c>
      <c r="B2094" s="2">
        <v>2086</v>
      </c>
      <c r="C2094" s="2">
        <v>2086</v>
      </c>
      <c r="D2094" s="2" t="s">
        <v>2331</v>
      </c>
      <c r="E2094" s="3">
        <v>44480</v>
      </c>
      <c r="F2094" s="2" t="s">
        <v>57</v>
      </c>
      <c r="G2094" s="2" t="s">
        <v>638</v>
      </c>
      <c r="H2094" s="3">
        <v>46465</v>
      </c>
      <c r="K2094" s="2" t="s">
        <v>25</v>
      </c>
      <c r="L2094" s="2" t="s">
        <v>750</v>
      </c>
      <c r="N2094" t="s">
        <v>3440</v>
      </c>
      <c r="O2094" s="3">
        <v>45306</v>
      </c>
      <c r="P2094" s="2">
        <f t="shared" ca="1" si="64"/>
        <v>3</v>
      </c>
      <c r="Q2094" s="2">
        <f t="shared" ca="1" si="65"/>
        <v>29</v>
      </c>
      <c r="R2094" s="9">
        <f ca="1">ROUNDUP(YEARFRAC(tSeniority_Bonus[[#This Row],[DOH]],TODAY())*12,0)</f>
        <v>30</v>
      </c>
      <c r="S2094" s="10">
        <f ca="1">ROUND(tSeniority_Bonus[[#This Row],[YearFrac]]*$S$2,0)</f>
        <v>2190</v>
      </c>
      <c r="T2094" s="10">
        <f ca="1">IF(tSeniority_Bonus[[#This Row],[YearFrac]]*$S$2&lt;$S$3,$S$3,IF(tSeniority_Bonus[[#This Row],[YearFrac]]*$S$2&gt;$S$4,$S$4,tSeniority_Bonus[[#This Row],[YearFrac]]*$S$2))</f>
        <v>5000</v>
      </c>
      <c r="U2094" s="10">
        <f ca="1">IF(tSeniority_Bonus[[#This Row],[YearFrac]]*$S$2&lt;$S$3,$S$3,tSeniority_Bonus[[#This Row],[YearFrac]]*$S$2)</f>
        <v>5000</v>
      </c>
    </row>
    <row r="2095" spans="1:21">
      <c r="A2095" s="2">
        <v>3339536</v>
      </c>
      <c r="B2095" s="2">
        <v>2087</v>
      </c>
      <c r="C2095" s="2">
        <v>2087</v>
      </c>
      <c r="D2095" s="2" t="s">
        <v>2332</v>
      </c>
      <c r="E2095" s="3">
        <v>44480</v>
      </c>
      <c r="F2095" s="2" t="s">
        <v>322</v>
      </c>
      <c r="G2095" s="2" t="s">
        <v>638</v>
      </c>
      <c r="H2095" s="3">
        <v>45668</v>
      </c>
      <c r="K2095" s="2" t="s">
        <v>63</v>
      </c>
      <c r="L2095" s="2" t="s">
        <v>1860</v>
      </c>
      <c r="N2095" t="s">
        <v>3440</v>
      </c>
      <c r="O2095" s="3">
        <v>45306</v>
      </c>
      <c r="P2095" s="2">
        <f t="shared" ca="1" si="64"/>
        <v>3</v>
      </c>
      <c r="Q2095" s="2">
        <f t="shared" ca="1" si="65"/>
        <v>29</v>
      </c>
      <c r="R2095" s="9">
        <f ca="1">ROUNDUP(YEARFRAC(tSeniority_Bonus[[#This Row],[DOH]],TODAY())*12,0)</f>
        <v>30</v>
      </c>
      <c r="S2095" s="10">
        <f ca="1">ROUND(tSeniority_Bonus[[#This Row],[YearFrac]]*$S$2,0)</f>
        <v>2190</v>
      </c>
      <c r="T2095" s="10">
        <f ca="1">IF(tSeniority_Bonus[[#This Row],[YearFrac]]*$S$2&lt;$S$3,$S$3,IF(tSeniority_Bonus[[#This Row],[YearFrac]]*$S$2&gt;$S$4,$S$4,tSeniority_Bonus[[#This Row],[YearFrac]]*$S$2))</f>
        <v>5000</v>
      </c>
      <c r="U2095" s="10">
        <f ca="1">IF(tSeniority_Bonus[[#This Row],[YearFrac]]*$S$2&lt;$S$3,$S$3,tSeniority_Bonus[[#This Row],[YearFrac]]*$S$2)</f>
        <v>5000</v>
      </c>
    </row>
    <row r="2096" spans="1:21">
      <c r="A2096" s="2">
        <v>3345658</v>
      </c>
      <c r="B2096" s="2">
        <v>2088</v>
      </c>
      <c r="C2096" s="2">
        <v>2088</v>
      </c>
      <c r="D2096" s="2" t="s">
        <v>2333</v>
      </c>
      <c r="E2096" s="3">
        <v>44480</v>
      </c>
      <c r="F2096" s="2" t="s">
        <v>28</v>
      </c>
      <c r="G2096" s="2" t="s">
        <v>638</v>
      </c>
      <c r="H2096" s="3">
        <v>45668</v>
      </c>
      <c r="K2096" s="2" t="s">
        <v>52</v>
      </c>
      <c r="L2096" s="2" t="s">
        <v>58</v>
      </c>
      <c r="N2096" t="s">
        <v>3440</v>
      </c>
      <c r="O2096" s="3">
        <v>45306</v>
      </c>
      <c r="P2096" s="2">
        <f t="shared" ca="1" si="64"/>
        <v>3</v>
      </c>
      <c r="Q2096" s="2">
        <f t="shared" ca="1" si="65"/>
        <v>29</v>
      </c>
      <c r="R2096" s="9">
        <f ca="1">ROUNDUP(YEARFRAC(tSeniority_Bonus[[#This Row],[DOH]],TODAY())*12,0)</f>
        <v>30</v>
      </c>
      <c r="S2096" s="10">
        <f ca="1">ROUND(tSeniority_Bonus[[#This Row],[YearFrac]]*$S$2,0)</f>
        <v>2190</v>
      </c>
      <c r="T2096" s="10">
        <f ca="1">IF(tSeniority_Bonus[[#This Row],[YearFrac]]*$S$2&lt;$S$3,$S$3,IF(tSeniority_Bonus[[#This Row],[YearFrac]]*$S$2&gt;$S$4,$S$4,tSeniority_Bonus[[#This Row],[YearFrac]]*$S$2))</f>
        <v>5000</v>
      </c>
      <c r="U2096" s="10">
        <f ca="1">IF(tSeniority_Bonus[[#This Row],[YearFrac]]*$S$2&lt;$S$3,$S$3,tSeniority_Bonus[[#This Row],[YearFrac]]*$S$2)</f>
        <v>5000</v>
      </c>
    </row>
    <row r="2097" spans="1:21">
      <c r="A2097" s="2">
        <v>3338799</v>
      </c>
      <c r="B2097" s="2">
        <v>2089</v>
      </c>
      <c r="C2097" s="2">
        <v>2089</v>
      </c>
      <c r="D2097" s="2" t="s">
        <v>2334</v>
      </c>
      <c r="E2097" s="3">
        <v>44480</v>
      </c>
      <c r="F2097" s="2" t="s">
        <v>322</v>
      </c>
      <c r="G2097" s="2" t="s">
        <v>638</v>
      </c>
      <c r="H2097" s="3">
        <v>46465</v>
      </c>
      <c r="K2097" s="2" t="s">
        <v>80</v>
      </c>
      <c r="L2097" s="2" t="s">
        <v>764</v>
      </c>
      <c r="N2097" t="s">
        <v>3440</v>
      </c>
      <c r="O2097" s="3">
        <v>45306</v>
      </c>
      <c r="P2097" s="2">
        <f t="shared" ca="1" si="64"/>
        <v>3</v>
      </c>
      <c r="Q2097" s="2">
        <f t="shared" ca="1" si="65"/>
        <v>29</v>
      </c>
      <c r="R2097" s="9">
        <f ca="1">ROUNDUP(YEARFRAC(tSeniority_Bonus[[#This Row],[DOH]],TODAY())*12,0)</f>
        <v>30</v>
      </c>
      <c r="S2097" s="10">
        <f ca="1">ROUND(tSeniority_Bonus[[#This Row],[YearFrac]]*$S$2,0)</f>
        <v>2190</v>
      </c>
      <c r="T2097" s="10">
        <f ca="1">IF(tSeniority_Bonus[[#This Row],[YearFrac]]*$S$2&lt;$S$3,$S$3,IF(tSeniority_Bonus[[#This Row],[YearFrac]]*$S$2&gt;$S$4,$S$4,tSeniority_Bonus[[#This Row],[YearFrac]]*$S$2))</f>
        <v>5000</v>
      </c>
      <c r="U2097" s="10">
        <f ca="1">IF(tSeniority_Bonus[[#This Row],[YearFrac]]*$S$2&lt;$S$3,$S$3,tSeniority_Bonus[[#This Row],[YearFrac]]*$S$2)</f>
        <v>5000</v>
      </c>
    </row>
    <row r="2098" spans="1:21">
      <c r="A2098" s="2">
        <v>3354848</v>
      </c>
      <c r="B2098" s="2">
        <v>2090</v>
      </c>
      <c r="C2098" s="2">
        <v>2090</v>
      </c>
      <c r="D2098" s="2" t="s">
        <v>2335</v>
      </c>
      <c r="E2098" s="3">
        <v>44508</v>
      </c>
      <c r="F2098" s="2" t="s">
        <v>14</v>
      </c>
      <c r="G2098" s="2" t="s">
        <v>638</v>
      </c>
      <c r="H2098" s="3">
        <v>46465</v>
      </c>
      <c r="K2098" s="2" t="s">
        <v>43</v>
      </c>
      <c r="L2098" s="2" t="s">
        <v>292</v>
      </c>
      <c r="N2098" t="s">
        <v>3440</v>
      </c>
      <c r="O2098" s="3">
        <v>45306</v>
      </c>
      <c r="P2098" s="2">
        <f t="shared" ca="1" si="64"/>
        <v>3</v>
      </c>
      <c r="Q2098" s="2">
        <f t="shared" ca="1" si="65"/>
        <v>28</v>
      </c>
      <c r="R2098" s="9">
        <f ca="1">ROUNDUP(YEARFRAC(tSeniority_Bonus[[#This Row],[DOH]],TODAY())*12,0)</f>
        <v>29</v>
      </c>
      <c r="S2098" s="10">
        <f ca="1">ROUND(tSeniority_Bonus[[#This Row],[YearFrac]]*$S$2,0)</f>
        <v>2117</v>
      </c>
      <c r="T2098" s="10">
        <f ca="1">IF(tSeniority_Bonus[[#This Row],[YearFrac]]*$S$2&lt;$S$3,$S$3,IF(tSeniority_Bonus[[#This Row],[YearFrac]]*$S$2&gt;$S$4,$S$4,tSeniority_Bonus[[#This Row],[YearFrac]]*$S$2))</f>
        <v>5000</v>
      </c>
      <c r="U2098" s="10">
        <f ca="1">IF(tSeniority_Bonus[[#This Row],[YearFrac]]*$S$2&lt;$S$3,$S$3,tSeniority_Bonus[[#This Row],[YearFrac]]*$S$2)</f>
        <v>5000</v>
      </c>
    </row>
    <row r="2099" spans="1:21">
      <c r="A2099" s="2">
        <v>3354323</v>
      </c>
      <c r="B2099" s="2">
        <v>2091</v>
      </c>
      <c r="C2099" s="2">
        <v>2091</v>
      </c>
      <c r="D2099" s="2" t="s">
        <v>2336</v>
      </c>
      <c r="E2099" s="3">
        <v>44508</v>
      </c>
      <c r="F2099" s="2" t="s">
        <v>211</v>
      </c>
      <c r="G2099" s="2" t="s">
        <v>638</v>
      </c>
      <c r="H2099" s="3">
        <v>46465</v>
      </c>
      <c r="K2099" s="2" t="s">
        <v>29</v>
      </c>
      <c r="L2099" s="2" t="s">
        <v>174</v>
      </c>
      <c r="N2099" t="s">
        <v>3440</v>
      </c>
      <c r="O2099" s="3">
        <v>45306</v>
      </c>
      <c r="P2099" s="2">
        <f t="shared" ca="1" si="64"/>
        <v>3</v>
      </c>
      <c r="Q2099" s="2">
        <f t="shared" ca="1" si="65"/>
        <v>28</v>
      </c>
      <c r="R2099" s="9">
        <f ca="1">ROUNDUP(YEARFRAC(tSeniority_Bonus[[#This Row],[DOH]],TODAY())*12,0)</f>
        <v>29</v>
      </c>
      <c r="S2099" s="10">
        <f ca="1">ROUND(tSeniority_Bonus[[#This Row],[YearFrac]]*$S$2,0)</f>
        <v>2117</v>
      </c>
      <c r="T2099" s="10">
        <f ca="1">IF(tSeniority_Bonus[[#This Row],[YearFrac]]*$S$2&lt;$S$3,$S$3,IF(tSeniority_Bonus[[#This Row],[YearFrac]]*$S$2&gt;$S$4,$S$4,tSeniority_Bonus[[#This Row],[YearFrac]]*$S$2))</f>
        <v>5000</v>
      </c>
      <c r="U2099" s="10">
        <f ca="1">IF(tSeniority_Bonus[[#This Row],[YearFrac]]*$S$2&lt;$S$3,$S$3,tSeniority_Bonus[[#This Row],[YearFrac]]*$S$2)</f>
        <v>5000</v>
      </c>
    </row>
    <row r="2100" spans="1:21">
      <c r="A2100" s="2">
        <v>3355519</v>
      </c>
      <c r="B2100" s="2">
        <v>2092</v>
      </c>
      <c r="C2100" s="2">
        <v>2092</v>
      </c>
      <c r="D2100" s="2" t="s">
        <v>2337</v>
      </c>
      <c r="E2100" s="3">
        <v>44508</v>
      </c>
      <c r="F2100" s="2" t="s">
        <v>14</v>
      </c>
      <c r="G2100" s="2" t="s">
        <v>638</v>
      </c>
      <c r="H2100" s="3">
        <v>47539</v>
      </c>
      <c r="K2100" s="2" t="s">
        <v>147</v>
      </c>
      <c r="L2100" s="2" t="s">
        <v>46</v>
      </c>
      <c r="N2100" t="s">
        <v>3440</v>
      </c>
      <c r="O2100" s="3">
        <v>45306</v>
      </c>
      <c r="P2100" s="2">
        <f t="shared" ca="1" si="64"/>
        <v>3</v>
      </c>
      <c r="Q2100" s="2">
        <f t="shared" ca="1" si="65"/>
        <v>28</v>
      </c>
      <c r="R2100" s="9">
        <f ca="1">ROUNDUP(YEARFRAC(tSeniority_Bonus[[#This Row],[DOH]],TODAY())*12,0)</f>
        <v>29</v>
      </c>
      <c r="S2100" s="10">
        <f ca="1">ROUND(tSeniority_Bonus[[#This Row],[YearFrac]]*$S$2,0)</f>
        <v>2117</v>
      </c>
      <c r="T2100" s="10">
        <f ca="1">IF(tSeniority_Bonus[[#This Row],[YearFrac]]*$S$2&lt;$S$3,$S$3,IF(tSeniority_Bonus[[#This Row],[YearFrac]]*$S$2&gt;$S$4,$S$4,tSeniority_Bonus[[#This Row],[YearFrac]]*$S$2))</f>
        <v>5000</v>
      </c>
      <c r="U2100" s="10">
        <f ca="1">IF(tSeniority_Bonus[[#This Row],[YearFrac]]*$S$2&lt;$S$3,$S$3,tSeniority_Bonus[[#This Row],[YearFrac]]*$S$2)</f>
        <v>5000</v>
      </c>
    </row>
    <row r="2101" spans="1:21">
      <c r="A2101" s="2">
        <v>3354862</v>
      </c>
      <c r="B2101" s="2">
        <v>2093</v>
      </c>
      <c r="C2101" s="2">
        <v>2093</v>
      </c>
      <c r="D2101" s="2" t="s">
        <v>2338</v>
      </c>
      <c r="E2101" s="3">
        <v>44508</v>
      </c>
      <c r="F2101" s="2" t="s">
        <v>28</v>
      </c>
      <c r="G2101" s="2" t="s">
        <v>638</v>
      </c>
      <c r="H2101" s="3">
        <v>45696</v>
      </c>
      <c r="K2101" s="2" t="s">
        <v>69</v>
      </c>
      <c r="L2101" s="2" t="s">
        <v>623</v>
      </c>
      <c r="N2101" t="s">
        <v>3440</v>
      </c>
      <c r="O2101" s="3">
        <v>45306</v>
      </c>
      <c r="P2101" s="2">
        <f t="shared" ca="1" si="64"/>
        <v>3</v>
      </c>
      <c r="Q2101" s="2">
        <f t="shared" ca="1" si="65"/>
        <v>28</v>
      </c>
      <c r="R2101" s="9">
        <f ca="1">ROUNDUP(YEARFRAC(tSeniority_Bonus[[#This Row],[DOH]],TODAY())*12,0)</f>
        <v>29</v>
      </c>
      <c r="S2101" s="10">
        <f ca="1">ROUND(tSeniority_Bonus[[#This Row],[YearFrac]]*$S$2,0)</f>
        <v>2117</v>
      </c>
      <c r="T2101" s="10">
        <f ca="1">IF(tSeniority_Bonus[[#This Row],[YearFrac]]*$S$2&lt;$S$3,$S$3,IF(tSeniority_Bonus[[#This Row],[YearFrac]]*$S$2&gt;$S$4,$S$4,tSeniority_Bonus[[#This Row],[YearFrac]]*$S$2))</f>
        <v>5000</v>
      </c>
      <c r="U2101" s="10">
        <f ca="1">IF(tSeniority_Bonus[[#This Row],[YearFrac]]*$S$2&lt;$S$3,$S$3,tSeniority_Bonus[[#This Row],[YearFrac]]*$S$2)</f>
        <v>5000</v>
      </c>
    </row>
    <row r="2102" spans="1:21">
      <c r="A2102" s="2">
        <v>3355611</v>
      </c>
      <c r="B2102" s="2">
        <v>2094</v>
      </c>
      <c r="C2102" s="2">
        <v>2094</v>
      </c>
      <c r="D2102" s="2" t="s">
        <v>2339</v>
      </c>
      <c r="E2102" s="3">
        <v>44508</v>
      </c>
      <c r="F2102" s="2" t="s">
        <v>28</v>
      </c>
      <c r="G2102" s="2" t="s">
        <v>638</v>
      </c>
      <c r="H2102" s="3">
        <v>45696</v>
      </c>
      <c r="K2102" s="2" t="s">
        <v>25</v>
      </c>
      <c r="L2102" s="2" t="s">
        <v>623</v>
      </c>
      <c r="N2102" t="s">
        <v>3440</v>
      </c>
      <c r="O2102" s="3">
        <v>45306</v>
      </c>
      <c r="P2102" s="2">
        <f t="shared" ca="1" si="64"/>
        <v>3</v>
      </c>
      <c r="Q2102" s="2">
        <f t="shared" ca="1" si="65"/>
        <v>28</v>
      </c>
      <c r="R2102" s="9">
        <f ca="1">ROUNDUP(YEARFRAC(tSeniority_Bonus[[#This Row],[DOH]],TODAY())*12,0)</f>
        <v>29</v>
      </c>
      <c r="S2102" s="10">
        <f ca="1">ROUND(tSeniority_Bonus[[#This Row],[YearFrac]]*$S$2,0)</f>
        <v>2117</v>
      </c>
      <c r="T2102" s="10">
        <f ca="1">IF(tSeniority_Bonus[[#This Row],[YearFrac]]*$S$2&lt;$S$3,$S$3,IF(tSeniority_Bonus[[#This Row],[YearFrac]]*$S$2&gt;$S$4,$S$4,tSeniority_Bonus[[#This Row],[YearFrac]]*$S$2))</f>
        <v>5000</v>
      </c>
      <c r="U2102" s="10">
        <f ca="1">IF(tSeniority_Bonus[[#This Row],[YearFrac]]*$S$2&lt;$S$3,$S$3,tSeniority_Bonus[[#This Row],[YearFrac]]*$S$2)</f>
        <v>5000</v>
      </c>
    </row>
    <row r="2103" spans="1:21">
      <c r="A2103" s="2">
        <v>3355277</v>
      </c>
      <c r="B2103" s="2">
        <v>2095</v>
      </c>
      <c r="C2103" s="2">
        <v>2095</v>
      </c>
      <c r="D2103" s="2" t="s">
        <v>2340</v>
      </c>
      <c r="E2103" s="3">
        <v>44508</v>
      </c>
      <c r="F2103" s="2" t="s">
        <v>28</v>
      </c>
      <c r="G2103" s="2" t="s">
        <v>638</v>
      </c>
      <c r="H2103" s="3">
        <v>45696</v>
      </c>
      <c r="K2103" s="2" t="s">
        <v>65</v>
      </c>
      <c r="L2103" s="2" t="s">
        <v>113</v>
      </c>
      <c r="N2103" t="s">
        <v>3440</v>
      </c>
      <c r="O2103" s="3">
        <v>45306</v>
      </c>
      <c r="P2103" s="2">
        <f t="shared" ca="1" si="64"/>
        <v>3</v>
      </c>
      <c r="Q2103" s="2">
        <f t="shared" ca="1" si="65"/>
        <v>28</v>
      </c>
      <c r="R2103" s="9">
        <f ca="1">ROUNDUP(YEARFRAC(tSeniority_Bonus[[#This Row],[DOH]],TODAY())*12,0)</f>
        <v>29</v>
      </c>
      <c r="S2103" s="10">
        <f ca="1">ROUND(tSeniority_Bonus[[#This Row],[YearFrac]]*$S$2,0)</f>
        <v>2117</v>
      </c>
      <c r="T2103" s="10">
        <f ca="1">IF(tSeniority_Bonus[[#This Row],[YearFrac]]*$S$2&lt;$S$3,$S$3,IF(tSeniority_Bonus[[#This Row],[YearFrac]]*$S$2&gt;$S$4,$S$4,tSeniority_Bonus[[#This Row],[YearFrac]]*$S$2))</f>
        <v>5000</v>
      </c>
      <c r="U2103" s="10">
        <f ca="1">IF(tSeniority_Bonus[[#This Row],[YearFrac]]*$S$2&lt;$S$3,$S$3,tSeniority_Bonus[[#This Row],[YearFrac]]*$S$2)</f>
        <v>5000</v>
      </c>
    </row>
    <row r="2104" spans="1:21">
      <c r="A2104" s="2">
        <v>3356808</v>
      </c>
      <c r="B2104" s="2">
        <v>2096</v>
      </c>
      <c r="C2104" s="2">
        <v>2096</v>
      </c>
      <c r="D2104" s="2" t="s">
        <v>2341</v>
      </c>
      <c r="E2104" s="3">
        <v>44508</v>
      </c>
      <c r="F2104" s="2" t="s">
        <v>19</v>
      </c>
      <c r="G2104" s="2" t="s">
        <v>638</v>
      </c>
      <c r="H2104" s="3">
        <v>47445</v>
      </c>
      <c r="K2104" s="2" t="s">
        <v>126</v>
      </c>
      <c r="L2104" s="2" t="s">
        <v>46</v>
      </c>
      <c r="N2104" t="s">
        <v>3440</v>
      </c>
      <c r="O2104" s="3">
        <v>45306</v>
      </c>
      <c r="P2104" s="2">
        <f t="shared" ca="1" si="64"/>
        <v>3</v>
      </c>
      <c r="Q2104" s="2">
        <f t="shared" ca="1" si="65"/>
        <v>28</v>
      </c>
      <c r="R2104" s="9">
        <f ca="1">ROUNDUP(YEARFRAC(tSeniority_Bonus[[#This Row],[DOH]],TODAY())*12,0)</f>
        <v>29</v>
      </c>
      <c r="S2104" s="10">
        <f ca="1">ROUND(tSeniority_Bonus[[#This Row],[YearFrac]]*$S$2,0)</f>
        <v>2117</v>
      </c>
      <c r="T2104" s="10">
        <f ca="1">IF(tSeniority_Bonus[[#This Row],[YearFrac]]*$S$2&lt;$S$3,$S$3,IF(tSeniority_Bonus[[#This Row],[YearFrac]]*$S$2&gt;$S$4,$S$4,tSeniority_Bonus[[#This Row],[YearFrac]]*$S$2))</f>
        <v>5000</v>
      </c>
      <c r="U2104" s="10">
        <f ca="1">IF(tSeniority_Bonus[[#This Row],[YearFrac]]*$S$2&lt;$S$3,$S$3,tSeniority_Bonus[[#This Row],[YearFrac]]*$S$2)</f>
        <v>5000</v>
      </c>
    </row>
    <row r="2105" spans="1:21">
      <c r="A2105" s="2">
        <v>3351161</v>
      </c>
      <c r="B2105" s="2">
        <v>2097</v>
      </c>
      <c r="C2105" s="2">
        <v>2097</v>
      </c>
      <c r="D2105" s="2" t="s">
        <v>2342</v>
      </c>
      <c r="E2105" s="3">
        <v>44508</v>
      </c>
      <c r="F2105" s="2" t="s">
        <v>211</v>
      </c>
      <c r="G2105" s="2" t="s">
        <v>638</v>
      </c>
      <c r="H2105" s="3">
        <v>45696</v>
      </c>
      <c r="K2105" s="2" t="s">
        <v>63</v>
      </c>
      <c r="L2105" s="2" t="s">
        <v>107</v>
      </c>
      <c r="N2105" t="s">
        <v>3440</v>
      </c>
      <c r="O2105" s="3">
        <v>45306</v>
      </c>
      <c r="P2105" s="2">
        <f t="shared" ca="1" si="64"/>
        <v>3</v>
      </c>
      <c r="Q2105" s="2">
        <f t="shared" ca="1" si="65"/>
        <v>28</v>
      </c>
      <c r="R2105" s="9">
        <f ca="1">ROUNDUP(YEARFRAC(tSeniority_Bonus[[#This Row],[DOH]],TODAY())*12,0)</f>
        <v>29</v>
      </c>
      <c r="S2105" s="10">
        <f ca="1">ROUND(tSeniority_Bonus[[#This Row],[YearFrac]]*$S$2,0)</f>
        <v>2117</v>
      </c>
      <c r="T2105" s="10">
        <f ca="1">IF(tSeniority_Bonus[[#This Row],[YearFrac]]*$S$2&lt;$S$3,$S$3,IF(tSeniority_Bonus[[#This Row],[YearFrac]]*$S$2&gt;$S$4,$S$4,tSeniority_Bonus[[#This Row],[YearFrac]]*$S$2))</f>
        <v>5000</v>
      </c>
      <c r="U2105" s="10">
        <f ca="1">IF(tSeniority_Bonus[[#This Row],[YearFrac]]*$S$2&lt;$S$3,$S$3,tSeniority_Bonus[[#This Row],[YearFrac]]*$S$2)</f>
        <v>5000</v>
      </c>
    </row>
    <row r="2106" spans="1:21">
      <c r="A2106" s="2">
        <v>3355827</v>
      </c>
      <c r="B2106" s="2">
        <v>2098</v>
      </c>
      <c r="C2106" s="2">
        <v>2098</v>
      </c>
      <c r="D2106" s="2" t="s">
        <v>2343</v>
      </c>
      <c r="E2106" s="3">
        <v>44508</v>
      </c>
      <c r="F2106" s="2" t="s">
        <v>28</v>
      </c>
      <c r="G2106" s="2" t="s">
        <v>638</v>
      </c>
      <c r="H2106" s="3">
        <v>45696</v>
      </c>
      <c r="K2106" s="2" t="s">
        <v>63</v>
      </c>
      <c r="L2106" s="2" t="s">
        <v>22</v>
      </c>
      <c r="N2106" t="s">
        <v>3440</v>
      </c>
      <c r="O2106" s="3">
        <v>45306</v>
      </c>
      <c r="P2106" s="2">
        <f t="shared" ca="1" si="64"/>
        <v>3</v>
      </c>
      <c r="Q2106" s="2">
        <f t="shared" ca="1" si="65"/>
        <v>28</v>
      </c>
      <c r="R2106" s="9">
        <f ca="1">ROUNDUP(YEARFRAC(tSeniority_Bonus[[#This Row],[DOH]],TODAY())*12,0)</f>
        <v>29</v>
      </c>
      <c r="S2106" s="10">
        <f ca="1">ROUND(tSeniority_Bonus[[#This Row],[YearFrac]]*$S$2,0)</f>
        <v>2117</v>
      </c>
      <c r="T2106" s="10">
        <f ca="1">IF(tSeniority_Bonus[[#This Row],[YearFrac]]*$S$2&lt;$S$3,$S$3,IF(tSeniority_Bonus[[#This Row],[YearFrac]]*$S$2&gt;$S$4,$S$4,tSeniority_Bonus[[#This Row],[YearFrac]]*$S$2))</f>
        <v>5000</v>
      </c>
      <c r="U2106" s="10">
        <f ca="1">IF(tSeniority_Bonus[[#This Row],[YearFrac]]*$S$2&lt;$S$3,$S$3,tSeniority_Bonus[[#This Row],[YearFrac]]*$S$2)</f>
        <v>5000</v>
      </c>
    </row>
    <row r="2107" spans="1:21">
      <c r="A2107" s="2">
        <v>3354395</v>
      </c>
      <c r="B2107" s="2">
        <v>2099</v>
      </c>
      <c r="C2107" s="2">
        <v>2099</v>
      </c>
      <c r="D2107" s="2" t="s">
        <v>2344</v>
      </c>
      <c r="E2107" s="3">
        <v>44508</v>
      </c>
      <c r="F2107" s="2" t="s">
        <v>246</v>
      </c>
      <c r="G2107" s="2" t="s">
        <v>638</v>
      </c>
      <c r="H2107" s="3">
        <v>46465</v>
      </c>
      <c r="K2107" s="2" t="s">
        <v>63</v>
      </c>
      <c r="L2107" s="2" t="s">
        <v>174</v>
      </c>
      <c r="N2107" t="s">
        <v>3440</v>
      </c>
      <c r="O2107" s="3">
        <v>45306</v>
      </c>
      <c r="P2107" s="2">
        <f t="shared" ca="1" si="64"/>
        <v>3</v>
      </c>
      <c r="Q2107" s="2">
        <f t="shared" ca="1" si="65"/>
        <v>28</v>
      </c>
      <c r="R2107" s="9">
        <f ca="1">ROUNDUP(YEARFRAC(tSeniority_Bonus[[#This Row],[DOH]],TODAY())*12,0)</f>
        <v>29</v>
      </c>
      <c r="S2107" s="10">
        <f ca="1">ROUND(tSeniority_Bonus[[#This Row],[YearFrac]]*$S$2,0)</f>
        <v>2117</v>
      </c>
      <c r="T2107" s="10">
        <f ca="1">IF(tSeniority_Bonus[[#This Row],[YearFrac]]*$S$2&lt;$S$3,$S$3,IF(tSeniority_Bonus[[#This Row],[YearFrac]]*$S$2&gt;$S$4,$S$4,tSeniority_Bonus[[#This Row],[YearFrac]]*$S$2))</f>
        <v>5000</v>
      </c>
      <c r="U2107" s="10">
        <f ca="1">IF(tSeniority_Bonus[[#This Row],[YearFrac]]*$S$2&lt;$S$3,$S$3,tSeniority_Bonus[[#This Row],[YearFrac]]*$S$2)</f>
        <v>5000</v>
      </c>
    </row>
    <row r="2108" spans="1:21">
      <c r="A2108" s="2">
        <v>3357055</v>
      </c>
      <c r="B2108" s="2">
        <v>2100</v>
      </c>
      <c r="C2108" s="2">
        <v>2100</v>
      </c>
      <c r="D2108" s="2" t="s">
        <v>2345</v>
      </c>
      <c r="E2108" s="3">
        <v>44508</v>
      </c>
      <c r="F2108" s="2" t="s">
        <v>28</v>
      </c>
      <c r="G2108" s="2" t="s">
        <v>638</v>
      </c>
      <c r="H2108" s="3">
        <v>45696</v>
      </c>
      <c r="K2108" s="2" t="s">
        <v>52</v>
      </c>
      <c r="L2108" s="2" t="s">
        <v>1979</v>
      </c>
      <c r="N2108" t="s">
        <v>3440</v>
      </c>
      <c r="O2108" s="3">
        <v>45306</v>
      </c>
      <c r="P2108" s="2">
        <f t="shared" ca="1" si="64"/>
        <v>3</v>
      </c>
      <c r="Q2108" s="2">
        <f t="shared" ca="1" si="65"/>
        <v>28</v>
      </c>
      <c r="R2108" s="9">
        <f ca="1">ROUNDUP(YEARFRAC(tSeniority_Bonus[[#This Row],[DOH]],TODAY())*12,0)</f>
        <v>29</v>
      </c>
      <c r="S2108" s="10">
        <f ca="1">ROUND(tSeniority_Bonus[[#This Row],[YearFrac]]*$S$2,0)</f>
        <v>2117</v>
      </c>
      <c r="T2108" s="10">
        <f ca="1">IF(tSeniority_Bonus[[#This Row],[YearFrac]]*$S$2&lt;$S$3,$S$3,IF(tSeniority_Bonus[[#This Row],[YearFrac]]*$S$2&gt;$S$4,$S$4,tSeniority_Bonus[[#This Row],[YearFrac]]*$S$2))</f>
        <v>5000</v>
      </c>
      <c r="U2108" s="10">
        <f ca="1">IF(tSeniority_Bonus[[#This Row],[YearFrac]]*$S$2&lt;$S$3,$S$3,tSeniority_Bonus[[#This Row],[YearFrac]]*$S$2)</f>
        <v>5000</v>
      </c>
    </row>
    <row r="2109" spans="1:21">
      <c r="A2109" s="2">
        <v>3355756</v>
      </c>
      <c r="B2109" s="2">
        <v>2101</v>
      </c>
      <c r="C2109" s="2">
        <v>2101</v>
      </c>
      <c r="D2109" s="2" t="s">
        <v>2346</v>
      </c>
      <c r="E2109" s="3">
        <v>44508</v>
      </c>
      <c r="F2109" s="2" t="s">
        <v>28</v>
      </c>
      <c r="G2109" s="2" t="s">
        <v>638</v>
      </c>
      <c r="H2109" s="3">
        <v>45696</v>
      </c>
      <c r="K2109" s="2" t="s">
        <v>25</v>
      </c>
      <c r="L2109" s="2" t="s">
        <v>199</v>
      </c>
      <c r="N2109" t="s">
        <v>3440</v>
      </c>
      <c r="O2109" s="3">
        <v>45306</v>
      </c>
      <c r="P2109" s="2">
        <f t="shared" ca="1" si="64"/>
        <v>3</v>
      </c>
      <c r="Q2109" s="2">
        <f t="shared" ca="1" si="65"/>
        <v>28</v>
      </c>
      <c r="R2109" s="9">
        <f ca="1">ROUNDUP(YEARFRAC(tSeniority_Bonus[[#This Row],[DOH]],TODAY())*12,0)</f>
        <v>29</v>
      </c>
      <c r="S2109" s="10">
        <f ca="1">ROUND(tSeniority_Bonus[[#This Row],[YearFrac]]*$S$2,0)</f>
        <v>2117</v>
      </c>
      <c r="T2109" s="10">
        <f ca="1">IF(tSeniority_Bonus[[#This Row],[YearFrac]]*$S$2&lt;$S$3,$S$3,IF(tSeniority_Bonus[[#This Row],[YearFrac]]*$S$2&gt;$S$4,$S$4,tSeniority_Bonus[[#This Row],[YearFrac]]*$S$2))</f>
        <v>5000</v>
      </c>
      <c r="U2109" s="10">
        <f ca="1">IF(tSeniority_Bonus[[#This Row],[YearFrac]]*$S$2&lt;$S$3,$S$3,tSeniority_Bonus[[#This Row],[YearFrac]]*$S$2)</f>
        <v>5000</v>
      </c>
    </row>
    <row r="2110" spans="1:21">
      <c r="A2110" s="2">
        <v>3357535</v>
      </c>
      <c r="B2110" s="2">
        <v>2102</v>
      </c>
      <c r="C2110" s="2">
        <v>2102</v>
      </c>
      <c r="D2110" s="2" t="s">
        <v>2347</v>
      </c>
      <c r="E2110" s="3">
        <v>44508</v>
      </c>
      <c r="F2110" s="2" t="s">
        <v>28</v>
      </c>
      <c r="G2110" s="2" t="s">
        <v>638</v>
      </c>
      <c r="H2110" s="3">
        <v>45696</v>
      </c>
      <c r="K2110" s="2" t="s">
        <v>25</v>
      </c>
      <c r="L2110" s="2" t="s">
        <v>152</v>
      </c>
      <c r="N2110" t="s">
        <v>3440</v>
      </c>
      <c r="O2110" s="3">
        <v>45306</v>
      </c>
      <c r="P2110" s="2">
        <f t="shared" ca="1" si="64"/>
        <v>3</v>
      </c>
      <c r="Q2110" s="2">
        <f t="shared" ca="1" si="65"/>
        <v>28</v>
      </c>
      <c r="R2110" s="9">
        <f ca="1">ROUNDUP(YEARFRAC(tSeniority_Bonus[[#This Row],[DOH]],TODAY())*12,0)</f>
        <v>29</v>
      </c>
      <c r="S2110" s="10">
        <f ca="1">ROUND(tSeniority_Bonus[[#This Row],[YearFrac]]*$S$2,0)</f>
        <v>2117</v>
      </c>
      <c r="T2110" s="10">
        <f ca="1">IF(tSeniority_Bonus[[#This Row],[YearFrac]]*$S$2&lt;$S$3,$S$3,IF(tSeniority_Bonus[[#This Row],[YearFrac]]*$S$2&gt;$S$4,$S$4,tSeniority_Bonus[[#This Row],[YearFrac]]*$S$2))</f>
        <v>5000</v>
      </c>
      <c r="U2110" s="10">
        <f ca="1">IF(tSeniority_Bonus[[#This Row],[YearFrac]]*$S$2&lt;$S$3,$S$3,tSeniority_Bonus[[#This Row],[YearFrac]]*$S$2)</f>
        <v>5000</v>
      </c>
    </row>
    <row r="2111" spans="1:21">
      <c r="A2111" s="2">
        <v>3356828</v>
      </c>
      <c r="B2111" s="2">
        <v>2103</v>
      </c>
      <c r="C2111" s="2">
        <v>2103</v>
      </c>
      <c r="D2111" s="2" t="s">
        <v>2348</v>
      </c>
      <c r="E2111" s="3">
        <v>44508</v>
      </c>
      <c r="F2111" s="2" t="s">
        <v>211</v>
      </c>
      <c r="G2111" s="2" t="s">
        <v>638</v>
      </c>
      <c r="H2111" s="3">
        <v>46465</v>
      </c>
      <c r="K2111" s="2" t="s">
        <v>142</v>
      </c>
      <c r="L2111" s="2" t="s">
        <v>750</v>
      </c>
      <c r="N2111" t="s">
        <v>3440</v>
      </c>
      <c r="O2111" s="3">
        <v>45306</v>
      </c>
      <c r="P2111" s="2">
        <f t="shared" ca="1" si="64"/>
        <v>3</v>
      </c>
      <c r="Q2111" s="2">
        <f t="shared" ca="1" si="65"/>
        <v>28</v>
      </c>
      <c r="R2111" s="9">
        <f ca="1">ROUNDUP(YEARFRAC(tSeniority_Bonus[[#This Row],[DOH]],TODAY())*12,0)</f>
        <v>29</v>
      </c>
      <c r="S2111" s="10">
        <f ca="1">ROUND(tSeniority_Bonus[[#This Row],[YearFrac]]*$S$2,0)</f>
        <v>2117</v>
      </c>
      <c r="T2111" s="10">
        <f ca="1">IF(tSeniority_Bonus[[#This Row],[YearFrac]]*$S$2&lt;$S$3,$S$3,IF(tSeniority_Bonus[[#This Row],[YearFrac]]*$S$2&gt;$S$4,$S$4,tSeniority_Bonus[[#This Row],[YearFrac]]*$S$2))</f>
        <v>5000</v>
      </c>
      <c r="U2111" s="10">
        <f ca="1">IF(tSeniority_Bonus[[#This Row],[YearFrac]]*$S$2&lt;$S$3,$S$3,tSeniority_Bonus[[#This Row],[YearFrac]]*$S$2)</f>
        <v>5000</v>
      </c>
    </row>
    <row r="2112" spans="1:21">
      <c r="A2112" s="2">
        <v>3354311</v>
      </c>
      <c r="B2112" s="2">
        <v>2104</v>
      </c>
      <c r="C2112" s="2">
        <v>2104</v>
      </c>
      <c r="D2112" s="2" t="s">
        <v>2349</v>
      </c>
      <c r="E2112" s="3">
        <v>44508</v>
      </c>
      <c r="F2112" s="2" t="s">
        <v>211</v>
      </c>
      <c r="G2112" s="2" t="s">
        <v>638</v>
      </c>
      <c r="H2112" s="3">
        <v>46465</v>
      </c>
      <c r="K2112" s="2" t="s">
        <v>54</v>
      </c>
      <c r="L2112" s="2" t="s">
        <v>199</v>
      </c>
      <c r="N2112" t="s">
        <v>3440</v>
      </c>
      <c r="O2112" s="3">
        <v>45306</v>
      </c>
      <c r="P2112" s="2">
        <f t="shared" ca="1" si="64"/>
        <v>3</v>
      </c>
      <c r="Q2112" s="2">
        <f t="shared" ca="1" si="65"/>
        <v>28</v>
      </c>
      <c r="R2112" s="9">
        <f ca="1">ROUNDUP(YEARFRAC(tSeniority_Bonus[[#This Row],[DOH]],TODAY())*12,0)</f>
        <v>29</v>
      </c>
      <c r="S2112" s="10">
        <f ca="1">ROUND(tSeniority_Bonus[[#This Row],[YearFrac]]*$S$2,0)</f>
        <v>2117</v>
      </c>
      <c r="T2112" s="10">
        <f ca="1">IF(tSeniority_Bonus[[#This Row],[YearFrac]]*$S$2&lt;$S$3,$S$3,IF(tSeniority_Bonus[[#This Row],[YearFrac]]*$S$2&gt;$S$4,$S$4,tSeniority_Bonus[[#This Row],[YearFrac]]*$S$2))</f>
        <v>5000</v>
      </c>
      <c r="U2112" s="10">
        <f ca="1">IF(tSeniority_Bonus[[#This Row],[YearFrac]]*$S$2&lt;$S$3,$S$3,tSeniority_Bonus[[#This Row],[YearFrac]]*$S$2)</f>
        <v>5000</v>
      </c>
    </row>
    <row r="2113" spans="1:21">
      <c r="A2113" s="2">
        <v>3351321</v>
      </c>
      <c r="B2113" s="2">
        <v>2105</v>
      </c>
      <c r="C2113" s="2">
        <v>2105</v>
      </c>
      <c r="D2113" s="2" t="s">
        <v>2350</v>
      </c>
      <c r="E2113" s="3">
        <v>44508</v>
      </c>
      <c r="F2113" s="2" t="s">
        <v>28</v>
      </c>
      <c r="G2113" s="2" t="s">
        <v>638</v>
      </c>
      <c r="H2113" s="3">
        <v>45696</v>
      </c>
      <c r="K2113" s="2" t="s">
        <v>63</v>
      </c>
      <c r="L2113" s="2" t="s">
        <v>265</v>
      </c>
      <c r="N2113" t="s">
        <v>3440</v>
      </c>
      <c r="O2113" s="3">
        <v>45306</v>
      </c>
      <c r="P2113" s="2">
        <f t="shared" ca="1" si="64"/>
        <v>3</v>
      </c>
      <c r="Q2113" s="2">
        <f t="shared" ca="1" si="65"/>
        <v>28</v>
      </c>
      <c r="R2113" s="9">
        <f ca="1">ROUNDUP(YEARFRAC(tSeniority_Bonus[[#This Row],[DOH]],TODAY())*12,0)</f>
        <v>29</v>
      </c>
      <c r="S2113" s="10">
        <f ca="1">ROUND(tSeniority_Bonus[[#This Row],[YearFrac]]*$S$2,0)</f>
        <v>2117</v>
      </c>
      <c r="T2113" s="10">
        <f ca="1">IF(tSeniority_Bonus[[#This Row],[YearFrac]]*$S$2&lt;$S$3,$S$3,IF(tSeniority_Bonus[[#This Row],[YearFrac]]*$S$2&gt;$S$4,$S$4,tSeniority_Bonus[[#This Row],[YearFrac]]*$S$2))</f>
        <v>5000</v>
      </c>
      <c r="U2113" s="10">
        <f ca="1">IF(tSeniority_Bonus[[#This Row],[YearFrac]]*$S$2&lt;$S$3,$S$3,tSeniority_Bonus[[#This Row],[YearFrac]]*$S$2)</f>
        <v>5000</v>
      </c>
    </row>
    <row r="2114" spans="1:21">
      <c r="A2114" s="2">
        <v>3357145</v>
      </c>
      <c r="B2114" s="2">
        <v>2106</v>
      </c>
      <c r="C2114" s="2">
        <v>2106</v>
      </c>
      <c r="D2114" s="2" t="s">
        <v>2351</v>
      </c>
      <c r="E2114" s="3">
        <v>44508</v>
      </c>
      <c r="F2114" s="2" t="s">
        <v>14</v>
      </c>
      <c r="G2114" s="2" t="s">
        <v>638</v>
      </c>
      <c r="H2114" s="3">
        <v>45696</v>
      </c>
      <c r="K2114" s="2" t="s">
        <v>21</v>
      </c>
      <c r="L2114" s="2" t="s">
        <v>116</v>
      </c>
      <c r="N2114" t="s">
        <v>3440</v>
      </c>
      <c r="O2114" s="3">
        <v>45306</v>
      </c>
      <c r="P2114" s="2">
        <f t="shared" ca="1" si="64"/>
        <v>3</v>
      </c>
      <c r="Q2114" s="2">
        <f t="shared" ca="1" si="65"/>
        <v>28</v>
      </c>
      <c r="R2114" s="9">
        <f ca="1">ROUNDUP(YEARFRAC(tSeniority_Bonus[[#This Row],[DOH]],TODAY())*12,0)</f>
        <v>29</v>
      </c>
      <c r="S2114" s="10">
        <f ca="1">ROUND(tSeniority_Bonus[[#This Row],[YearFrac]]*$S$2,0)</f>
        <v>2117</v>
      </c>
      <c r="T2114" s="10">
        <f ca="1">IF(tSeniority_Bonus[[#This Row],[YearFrac]]*$S$2&lt;$S$3,$S$3,IF(tSeniority_Bonus[[#This Row],[YearFrac]]*$S$2&gt;$S$4,$S$4,tSeniority_Bonus[[#This Row],[YearFrac]]*$S$2))</f>
        <v>5000</v>
      </c>
      <c r="U2114" s="10">
        <f ca="1">IF(tSeniority_Bonus[[#This Row],[YearFrac]]*$S$2&lt;$S$3,$S$3,tSeniority_Bonus[[#This Row],[YearFrac]]*$S$2)</f>
        <v>5000</v>
      </c>
    </row>
    <row r="2115" spans="1:21">
      <c r="A2115" s="2">
        <v>3355278</v>
      </c>
      <c r="B2115" s="2">
        <v>2107</v>
      </c>
      <c r="C2115" s="2">
        <v>2107</v>
      </c>
      <c r="D2115" s="2" t="s">
        <v>2352</v>
      </c>
      <c r="E2115" s="3">
        <v>44508</v>
      </c>
      <c r="F2115" s="2" t="s">
        <v>322</v>
      </c>
      <c r="G2115" s="2" t="s">
        <v>15</v>
      </c>
      <c r="H2115" s="3">
        <v>45696</v>
      </c>
      <c r="K2115" s="2" t="s">
        <v>126</v>
      </c>
      <c r="L2115" s="2" t="s">
        <v>274</v>
      </c>
      <c r="N2115" t="s">
        <v>3440</v>
      </c>
      <c r="O2115" s="3">
        <v>45306</v>
      </c>
      <c r="P2115" s="2">
        <f t="shared" ca="1" si="64"/>
        <v>3</v>
      </c>
      <c r="Q2115" s="2">
        <f t="shared" ca="1" si="65"/>
        <v>28</v>
      </c>
      <c r="R2115" s="9">
        <f ca="1">ROUNDUP(YEARFRAC(tSeniority_Bonus[[#This Row],[DOH]],TODAY())*12,0)</f>
        <v>29</v>
      </c>
      <c r="S2115" s="10">
        <f ca="1">ROUND(tSeniority_Bonus[[#This Row],[YearFrac]]*$S$2,0)</f>
        <v>2117</v>
      </c>
      <c r="T2115" s="10">
        <f ca="1">IF(tSeniority_Bonus[[#This Row],[YearFrac]]*$S$2&lt;$S$3,$S$3,IF(tSeniority_Bonus[[#This Row],[YearFrac]]*$S$2&gt;$S$4,$S$4,tSeniority_Bonus[[#This Row],[YearFrac]]*$S$2))</f>
        <v>5000</v>
      </c>
      <c r="U2115" s="10">
        <f ca="1">IF(tSeniority_Bonus[[#This Row],[YearFrac]]*$S$2&lt;$S$3,$S$3,tSeniority_Bonus[[#This Row],[YearFrac]]*$S$2)</f>
        <v>5000</v>
      </c>
    </row>
    <row r="2116" spans="1:21">
      <c r="A2116" s="2">
        <v>3356048</v>
      </c>
      <c r="B2116" s="2">
        <v>2108</v>
      </c>
      <c r="C2116" s="2">
        <v>2108</v>
      </c>
      <c r="D2116" s="2" t="s">
        <v>2353</v>
      </c>
      <c r="E2116" s="3">
        <v>44508</v>
      </c>
      <c r="F2116" s="2" t="s">
        <v>322</v>
      </c>
      <c r="G2116" s="2" t="s">
        <v>15</v>
      </c>
      <c r="H2116" s="3">
        <v>45696</v>
      </c>
      <c r="K2116" s="2" t="s">
        <v>126</v>
      </c>
      <c r="L2116" s="2" t="s">
        <v>214</v>
      </c>
      <c r="N2116" t="s">
        <v>3440</v>
      </c>
      <c r="O2116" s="3">
        <v>45306</v>
      </c>
      <c r="P2116" s="2">
        <f t="shared" ca="1" si="64"/>
        <v>3</v>
      </c>
      <c r="Q2116" s="2">
        <f t="shared" ca="1" si="65"/>
        <v>28</v>
      </c>
      <c r="R2116" s="9">
        <f ca="1">ROUNDUP(YEARFRAC(tSeniority_Bonus[[#This Row],[DOH]],TODAY())*12,0)</f>
        <v>29</v>
      </c>
      <c r="S2116" s="10">
        <f ca="1">ROUND(tSeniority_Bonus[[#This Row],[YearFrac]]*$S$2,0)</f>
        <v>2117</v>
      </c>
      <c r="T2116" s="10">
        <f ca="1">IF(tSeniority_Bonus[[#This Row],[YearFrac]]*$S$2&lt;$S$3,$S$3,IF(tSeniority_Bonus[[#This Row],[YearFrac]]*$S$2&gt;$S$4,$S$4,tSeniority_Bonus[[#This Row],[YearFrac]]*$S$2))</f>
        <v>5000</v>
      </c>
      <c r="U2116" s="10">
        <f ca="1">IF(tSeniority_Bonus[[#This Row],[YearFrac]]*$S$2&lt;$S$3,$S$3,tSeniority_Bonus[[#This Row],[YearFrac]]*$S$2)</f>
        <v>5000</v>
      </c>
    </row>
    <row r="2117" spans="1:21">
      <c r="A2117" s="2">
        <v>3356265</v>
      </c>
      <c r="B2117" s="2">
        <v>2109</v>
      </c>
      <c r="C2117" s="2">
        <v>2109</v>
      </c>
      <c r="D2117" s="2" t="s">
        <v>2354</v>
      </c>
      <c r="E2117" s="3">
        <v>44508</v>
      </c>
      <c r="F2117" s="2" t="s">
        <v>19</v>
      </c>
      <c r="G2117" s="2" t="s">
        <v>638</v>
      </c>
      <c r="H2117" s="3">
        <v>47539</v>
      </c>
      <c r="K2117" s="2" t="s">
        <v>126</v>
      </c>
      <c r="L2117" s="2" t="s">
        <v>2098</v>
      </c>
      <c r="N2117" t="s">
        <v>3440</v>
      </c>
      <c r="O2117" s="3">
        <v>45306</v>
      </c>
      <c r="P2117" s="2">
        <f t="shared" ca="1" si="64"/>
        <v>3</v>
      </c>
      <c r="Q2117" s="2">
        <f t="shared" ca="1" si="65"/>
        <v>28</v>
      </c>
      <c r="R2117" s="9">
        <f ca="1">ROUNDUP(YEARFRAC(tSeniority_Bonus[[#This Row],[DOH]],TODAY())*12,0)</f>
        <v>29</v>
      </c>
      <c r="S2117" s="10">
        <f ca="1">ROUND(tSeniority_Bonus[[#This Row],[YearFrac]]*$S$2,0)</f>
        <v>2117</v>
      </c>
      <c r="T2117" s="10">
        <f ca="1">IF(tSeniority_Bonus[[#This Row],[YearFrac]]*$S$2&lt;$S$3,$S$3,IF(tSeniority_Bonus[[#This Row],[YearFrac]]*$S$2&gt;$S$4,$S$4,tSeniority_Bonus[[#This Row],[YearFrac]]*$S$2))</f>
        <v>5000</v>
      </c>
      <c r="U2117" s="10">
        <f ca="1">IF(tSeniority_Bonus[[#This Row],[YearFrac]]*$S$2&lt;$S$3,$S$3,tSeniority_Bonus[[#This Row],[YearFrac]]*$S$2)</f>
        <v>5000</v>
      </c>
    </row>
    <row r="2118" spans="1:21">
      <c r="A2118" s="2">
        <v>3356171</v>
      </c>
      <c r="B2118" s="2">
        <v>2110</v>
      </c>
      <c r="C2118" s="2">
        <v>2110</v>
      </c>
      <c r="D2118" s="2" t="s">
        <v>2355</v>
      </c>
      <c r="E2118" s="3">
        <v>44508</v>
      </c>
      <c r="F2118" s="2" t="s">
        <v>322</v>
      </c>
      <c r="G2118" s="2" t="s">
        <v>638</v>
      </c>
      <c r="H2118" s="3">
        <v>45696</v>
      </c>
      <c r="K2118" s="2" t="s">
        <v>29</v>
      </c>
      <c r="L2118" s="2" t="s">
        <v>242</v>
      </c>
      <c r="N2118" t="s">
        <v>3440</v>
      </c>
      <c r="O2118" s="3">
        <v>45306</v>
      </c>
      <c r="P2118" s="2">
        <f t="shared" ca="1" si="64"/>
        <v>3</v>
      </c>
      <c r="Q2118" s="2">
        <f t="shared" ca="1" si="65"/>
        <v>28</v>
      </c>
      <c r="R2118" s="9">
        <f ca="1">ROUNDUP(YEARFRAC(tSeniority_Bonus[[#This Row],[DOH]],TODAY())*12,0)</f>
        <v>29</v>
      </c>
      <c r="S2118" s="10">
        <f ca="1">ROUND(tSeniority_Bonus[[#This Row],[YearFrac]]*$S$2,0)</f>
        <v>2117</v>
      </c>
      <c r="T2118" s="10">
        <f ca="1">IF(tSeniority_Bonus[[#This Row],[YearFrac]]*$S$2&lt;$S$3,$S$3,IF(tSeniority_Bonus[[#This Row],[YearFrac]]*$S$2&gt;$S$4,$S$4,tSeniority_Bonus[[#This Row],[YearFrac]]*$S$2))</f>
        <v>5000</v>
      </c>
      <c r="U2118" s="10">
        <f ca="1">IF(tSeniority_Bonus[[#This Row],[YearFrac]]*$S$2&lt;$S$3,$S$3,tSeniority_Bonus[[#This Row],[YearFrac]]*$S$2)</f>
        <v>5000</v>
      </c>
    </row>
    <row r="2119" spans="1:21">
      <c r="A2119" s="2">
        <v>3354976</v>
      </c>
      <c r="B2119" s="2">
        <v>2111</v>
      </c>
      <c r="C2119" s="2">
        <v>2111</v>
      </c>
      <c r="D2119" s="2" t="s">
        <v>2356</v>
      </c>
      <c r="E2119" s="3">
        <v>44508</v>
      </c>
      <c r="F2119" s="2" t="s">
        <v>322</v>
      </c>
      <c r="G2119" s="2" t="s">
        <v>638</v>
      </c>
      <c r="H2119" s="3">
        <v>45696</v>
      </c>
      <c r="K2119" s="2" t="s">
        <v>135</v>
      </c>
      <c r="L2119" s="2" t="s">
        <v>376</v>
      </c>
      <c r="N2119" t="s">
        <v>3440</v>
      </c>
      <c r="O2119" s="3">
        <v>45306</v>
      </c>
      <c r="P2119" s="2">
        <f t="shared" ca="1" si="64"/>
        <v>3</v>
      </c>
      <c r="Q2119" s="2">
        <f t="shared" ca="1" si="65"/>
        <v>28</v>
      </c>
      <c r="R2119" s="9">
        <f ca="1">ROUNDUP(YEARFRAC(tSeniority_Bonus[[#This Row],[DOH]],TODAY())*12,0)</f>
        <v>29</v>
      </c>
      <c r="S2119" s="10">
        <f ca="1">ROUND(tSeniority_Bonus[[#This Row],[YearFrac]]*$S$2,0)</f>
        <v>2117</v>
      </c>
      <c r="T2119" s="10">
        <f ca="1">IF(tSeniority_Bonus[[#This Row],[YearFrac]]*$S$2&lt;$S$3,$S$3,IF(tSeniority_Bonus[[#This Row],[YearFrac]]*$S$2&gt;$S$4,$S$4,tSeniority_Bonus[[#This Row],[YearFrac]]*$S$2))</f>
        <v>5000</v>
      </c>
      <c r="U2119" s="10">
        <f ca="1">IF(tSeniority_Bonus[[#This Row],[YearFrac]]*$S$2&lt;$S$3,$S$3,tSeniority_Bonus[[#This Row],[YearFrac]]*$S$2)</f>
        <v>5000</v>
      </c>
    </row>
    <row r="2120" spans="1:21">
      <c r="A2120" s="2">
        <v>3355285</v>
      </c>
      <c r="B2120" s="2">
        <v>2112</v>
      </c>
      <c r="C2120" s="2">
        <v>2112</v>
      </c>
      <c r="D2120" s="2" t="s">
        <v>2357</v>
      </c>
      <c r="E2120" s="3">
        <v>44508</v>
      </c>
      <c r="F2120" s="2" t="s">
        <v>211</v>
      </c>
      <c r="G2120" s="2" t="s">
        <v>638</v>
      </c>
      <c r="H2120" s="3">
        <v>46465</v>
      </c>
      <c r="K2120" s="2" t="s">
        <v>135</v>
      </c>
      <c r="L2120" s="2" t="s">
        <v>1167</v>
      </c>
      <c r="N2120" t="s">
        <v>3440</v>
      </c>
      <c r="O2120" s="3">
        <v>45306</v>
      </c>
      <c r="P2120" s="2">
        <f t="shared" ca="1" si="64"/>
        <v>3</v>
      </c>
      <c r="Q2120" s="2">
        <f t="shared" ca="1" si="65"/>
        <v>28</v>
      </c>
      <c r="R2120" s="9">
        <f ca="1">ROUNDUP(YEARFRAC(tSeniority_Bonus[[#This Row],[DOH]],TODAY())*12,0)</f>
        <v>29</v>
      </c>
      <c r="S2120" s="10">
        <f ca="1">ROUND(tSeniority_Bonus[[#This Row],[YearFrac]]*$S$2,0)</f>
        <v>2117</v>
      </c>
      <c r="T2120" s="10">
        <f ca="1">IF(tSeniority_Bonus[[#This Row],[YearFrac]]*$S$2&lt;$S$3,$S$3,IF(tSeniority_Bonus[[#This Row],[YearFrac]]*$S$2&gt;$S$4,$S$4,tSeniority_Bonus[[#This Row],[YearFrac]]*$S$2))</f>
        <v>5000</v>
      </c>
      <c r="U2120" s="10">
        <f ca="1">IF(tSeniority_Bonus[[#This Row],[YearFrac]]*$S$2&lt;$S$3,$S$3,tSeniority_Bonus[[#This Row],[YearFrac]]*$S$2)</f>
        <v>5000</v>
      </c>
    </row>
    <row r="2121" spans="1:21">
      <c r="A2121" s="2">
        <v>3355279</v>
      </c>
      <c r="B2121" s="2">
        <v>2113</v>
      </c>
      <c r="C2121" s="2">
        <v>2113</v>
      </c>
      <c r="D2121" s="2" t="s">
        <v>2358</v>
      </c>
      <c r="E2121" s="3">
        <v>44508</v>
      </c>
      <c r="F2121" s="2" t="s">
        <v>322</v>
      </c>
      <c r="G2121" s="2" t="s">
        <v>638</v>
      </c>
      <c r="H2121" s="3">
        <v>45696</v>
      </c>
      <c r="K2121" s="2" t="s">
        <v>21</v>
      </c>
      <c r="L2121" s="2" t="s">
        <v>257</v>
      </c>
      <c r="N2121" t="s">
        <v>3440</v>
      </c>
      <c r="O2121" s="3">
        <v>45306</v>
      </c>
      <c r="P2121" s="2">
        <f t="shared" ref="P2121:P2184" ca="1" si="66">ROUNDUP((TODAY()-E2121)/365.25,0)</f>
        <v>3</v>
      </c>
      <c r="Q2121" s="2">
        <f t="shared" ref="Q2121:Q2184" ca="1" si="67">DATEDIF(E2121,TODAY(),"M")</f>
        <v>28</v>
      </c>
      <c r="R2121" s="9">
        <f ca="1">ROUNDUP(YEARFRAC(tSeniority_Bonus[[#This Row],[DOH]],TODAY())*12,0)</f>
        <v>29</v>
      </c>
      <c r="S2121" s="10">
        <f ca="1">ROUND(tSeniority_Bonus[[#This Row],[YearFrac]]*$S$2,0)</f>
        <v>2117</v>
      </c>
      <c r="T2121" s="10">
        <f ca="1">IF(tSeniority_Bonus[[#This Row],[YearFrac]]*$S$2&lt;$S$3,$S$3,IF(tSeniority_Bonus[[#This Row],[YearFrac]]*$S$2&gt;$S$4,$S$4,tSeniority_Bonus[[#This Row],[YearFrac]]*$S$2))</f>
        <v>5000</v>
      </c>
      <c r="U2121" s="10">
        <f ca="1">IF(tSeniority_Bonus[[#This Row],[YearFrac]]*$S$2&lt;$S$3,$S$3,tSeniority_Bonus[[#This Row],[YearFrac]]*$S$2)</f>
        <v>5000</v>
      </c>
    </row>
    <row r="2122" spans="1:21">
      <c r="A2122" s="2">
        <v>3357702</v>
      </c>
      <c r="B2122" s="2">
        <v>2114</v>
      </c>
      <c r="C2122" s="2">
        <v>2114</v>
      </c>
      <c r="D2122" s="2" t="s">
        <v>2359</v>
      </c>
      <c r="E2122" s="3">
        <v>44508</v>
      </c>
      <c r="F2122" s="2" t="s">
        <v>14</v>
      </c>
      <c r="G2122" s="2" t="s">
        <v>638</v>
      </c>
      <c r="H2122" s="3">
        <v>45696</v>
      </c>
      <c r="K2122" s="2" t="s">
        <v>142</v>
      </c>
      <c r="L2122" s="2" t="s">
        <v>58</v>
      </c>
      <c r="N2122" t="s">
        <v>3440</v>
      </c>
      <c r="O2122" s="3">
        <v>45306</v>
      </c>
      <c r="P2122" s="2">
        <f t="shared" ca="1" si="66"/>
        <v>3</v>
      </c>
      <c r="Q2122" s="2">
        <f t="shared" ca="1" si="67"/>
        <v>28</v>
      </c>
      <c r="R2122" s="9">
        <f ca="1">ROUNDUP(YEARFRAC(tSeniority_Bonus[[#This Row],[DOH]],TODAY())*12,0)</f>
        <v>29</v>
      </c>
      <c r="S2122" s="10">
        <f ca="1">ROUND(tSeniority_Bonus[[#This Row],[YearFrac]]*$S$2,0)</f>
        <v>2117</v>
      </c>
      <c r="T2122" s="10">
        <f ca="1">IF(tSeniority_Bonus[[#This Row],[YearFrac]]*$S$2&lt;$S$3,$S$3,IF(tSeniority_Bonus[[#This Row],[YearFrac]]*$S$2&gt;$S$4,$S$4,tSeniority_Bonus[[#This Row],[YearFrac]]*$S$2))</f>
        <v>5000</v>
      </c>
      <c r="U2122" s="10">
        <f ca="1">IF(tSeniority_Bonus[[#This Row],[YearFrac]]*$S$2&lt;$S$3,$S$3,tSeniority_Bonus[[#This Row],[YearFrac]]*$S$2)</f>
        <v>5000</v>
      </c>
    </row>
    <row r="2123" spans="1:21">
      <c r="A2123" s="2">
        <v>3351319</v>
      </c>
      <c r="B2123" s="2">
        <v>2115</v>
      </c>
      <c r="C2123" s="2">
        <v>2115</v>
      </c>
      <c r="D2123" s="2" t="s">
        <v>2360</v>
      </c>
      <c r="E2123" s="3">
        <v>44508</v>
      </c>
      <c r="F2123" s="2" t="s">
        <v>322</v>
      </c>
      <c r="G2123" s="2" t="s">
        <v>638</v>
      </c>
      <c r="H2123" s="3">
        <v>45696</v>
      </c>
      <c r="K2123" s="2" t="s">
        <v>63</v>
      </c>
      <c r="L2123" s="2" t="s">
        <v>346</v>
      </c>
      <c r="N2123" t="s">
        <v>3440</v>
      </c>
      <c r="O2123" s="3">
        <v>45306</v>
      </c>
      <c r="P2123" s="2">
        <f t="shared" ca="1" si="66"/>
        <v>3</v>
      </c>
      <c r="Q2123" s="2">
        <f t="shared" ca="1" si="67"/>
        <v>28</v>
      </c>
      <c r="R2123" s="9">
        <f ca="1">ROUNDUP(YEARFRAC(tSeniority_Bonus[[#This Row],[DOH]],TODAY())*12,0)</f>
        <v>29</v>
      </c>
      <c r="S2123" s="10">
        <f ca="1">ROUND(tSeniority_Bonus[[#This Row],[YearFrac]]*$S$2,0)</f>
        <v>2117</v>
      </c>
      <c r="T2123" s="10">
        <f ca="1">IF(tSeniority_Bonus[[#This Row],[YearFrac]]*$S$2&lt;$S$3,$S$3,IF(tSeniority_Bonus[[#This Row],[YearFrac]]*$S$2&gt;$S$4,$S$4,tSeniority_Bonus[[#This Row],[YearFrac]]*$S$2))</f>
        <v>5000</v>
      </c>
      <c r="U2123" s="10">
        <f ca="1">IF(tSeniority_Bonus[[#This Row],[YearFrac]]*$S$2&lt;$S$3,$S$3,tSeniority_Bonus[[#This Row],[YearFrac]]*$S$2)</f>
        <v>5000</v>
      </c>
    </row>
    <row r="2124" spans="1:21">
      <c r="A2124" s="2">
        <v>3351344</v>
      </c>
      <c r="B2124" s="2">
        <v>2116</v>
      </c>
      <c r="C2124" s="2">
        <v>2116</v>
      </c>
      <c r="D2124" s="2" t="s">
        <v>2361</v>
      </c>
      <c r="E2124" s="3">
        <v>44508</v>
      </c>
      <c r="F2124" s="2" t="s">
        <v>322</v>
      </c>
      <c r="G2124" s="2" t="s">
        <v>638</v>
      </c>
      <c r="H2124" s="3">
        <v>45696</v>
      </c>
      <c r="K2124" s="2" t="s">
        <v>29</v>
      </c>
      <c r="L2124" s="2" t="s">
        <v>174</v>
      </c>
      <c r="N2124" t="s">
        <v>3440</v>
      </c>
      <c r="O2124" s="3">
        <v>45306</v>
      </c>
      <c r="P2124" s="2">
        <f t="shared" ca="1" si="66"/>
        <v>3</v>
      </c>
      <c r="Q2124" s="2">
        <f t="shared" ca="1" si="67"/>
        <v>28</v>
      </c>
      <c r="R2124" s="9">
        <f ca="1">ROUNDUP(YEARFRAC(tSeniority_Bonus[[#This Row],[DOH]],TODAY())*12,0)</f>
        <v>29</v>
      </c>
      <c r="S2124" s="10">
        <f ca="1">ROUND(tSeniority_Bonus[[#This Row],[YearFrac]]*$S$2,0)</f>
        <v>2117</v>
      </c>
      <c r="T2124" s="10">
        <f ca="1">IF(tSeniority_Bonus[[#This Row],[YearFrac]]*$S$2&lt;$S$3,$S$3,IF(tSeniority_Bonus[[#This Row],[YearFrac]]*$S$2&gt;$S$4,$S$4,tSeniority_Bonus[[#This Row],[YearFrac]]*$S$2))</f>
        <v>5000</v>
      </c>
      <c r="U2124" s="10">
        <f ca="1">IF(tSeniority_Bonus[[#This Row],[YearFrac]]*$S$2&lt;$S$3,$S$3,tSeniority_Bonus[[#This Row],[YearFrac]]*$S$2)</f>
        <v>5000</v>
      </c>
    </row>
    <row r="2125" spans="1:21">
      <c r="A2125" s="2">
        <v>3362302</v>
      </c>
      <c r="B2125" s="2">
        <v>2117</v>
      </c>
      <c r="C2125" s="2">
        <v>2117</v>
      </c>
      <c r="D2125" s="2" t="s">
        <v>2362</v>
      </c>
      <c r="E2125" s="3">
        <v>44512</v>
      </c>
      <c r="G2125" s="2" t="s">
        <v>638</v>
      </c>
      <c r="H2125" s="3">
        <v>45700</v>
      </c>
      <c r="I2125" s="2" t="s">
        <v>709</v>
      </c>
      <c r="L2125" s="2" t="s">
        <v>33</v>
      </c>
      <c r="N2125" t="s">
        <v>3440</v>
      </c>
      <c r="O2125" s="3">
        <v>45306</v>
      </c>
      <c r="P2125" s="2">
        <f t="shared" ca="1" si="66"/>
        <v>3</v>
      </c>
      <c r="Q2125" s="2">
        <f t="shared" ca="1" si="67"/>
        <v>28</v>
      </c>
      <c r="R2125" s="9">
        <f ca="1">ROUNDUP(YEARFRAC(tSeniority_Bonus[[#This Row],[DOH]],TODAY())*12,0)</f>
        <v>29</v>
      </c>
      <c r="S2125" s="10">
        <f ca="1">ROUND(tSeniority_Bonus[[#This Row],[YearFrac]]*$S$2,0)</f>
        <v>2117</v>
      </c>
      <c r="T2125" s="10">
        <f ca="1">IF(tSeniority_Bonus[[#This Row],[YearFrac]]*$S$2&lt;$S$3,$S$3,IF(tSeniority_Bonus[[#This Row],[YearFrac]]*$S$2&gt;$S$4,$S$4,tSeniority_Bonus[[#This Row],[YearFrac]]*$S$2))</f>
        <v>5000</v>
      </c>
      <c r="U2125" s="10">
        <f ca="1">IF(tSeniority_Bonus[[#This Row],[YearFrac]]*$S$2&lt;$S$3,$S$3,tSeniority_Bonus[[#This Row],[YearFrac]]*$S$2)</f>
        <v>5000</v>
      </c>
    </row>
    <row r="2126" spans="1:21">
      <c r="A2126" s="2">
        <v>3365356</v>
      </c>
      <c r="B2126" s="2">
        <v>2118</v>
      </c>
      <c r="C2126" s="2">
        <v>2118</v>
      </c>
      <c r="D2126" s="2" t="s">
        <v>2363</v>
      </c>
      <c r="E2126" s="3">
        <v>44536</v>
      </c>
      <c r="F2126" s="2" t="s">
        <v>322</v>
      </c>
      <c r="G2126" s="2" t="s">
        <v>638</v>
      </c>
      <c r="H2126" s="3">
        <v>45722</v>
      </c>
      <c r="K2126" s="2" t="s">
        <v>25</v>
      </c>
      <c r="L2126" s="2" t="s">
        <v>33</v>
      </c>
      <c r="N2126" t="s">
        <v>3440</v>
      </c>
      <c r="O2126" s="3">
        <v>45306</v>
      </c>
      <c r="P2126" s="2">
        <f t="shared" ca="1" si="66"/>
        <v>3</v>
      </c>
      <c r="Q2126" s="2">
        <f t="shared" ca="1" si="67"/>
        <v>27</v>
      </c>
      <c r="R2126" s="9">
        <f ca="1">ROUNDUP(YEARFRAC(tSeniority_Bonus[[#This Row],[DOH]],TODAY())*12,0)</f>
        <v>28</v>
      </c>
      <c r="S2126" s="10">
        <f ca="1">ROUND(tSeniority_Bonus[[#This Row],[YearFrac]]*$S$2,0)</f>
        <v>2044</v>
      </c>
      <c r="T2126" s="10">
        <f ca="1">IF(tSeniority_Bonus[[#This Row],[YearFrac]]*$S$2&lt;$S$3,$S$3,IF(tSeniority_Bonus[[#This Row],[YearFrac]]*$S$2&gt;$S$4,$S$4,tSeniority_Bonus[[#This Row],[YearFrac]]*$S$2))</f>
        <v>5000</v>
      </c>
      <c r="U2126" s="10">
        <f ca="1">IF(tSeniority_Bonus[[#This Row],[YearFrac]]*$S$2&lt;$S$3,$S$3,tSeniority_Bonus[[#This Row],[YearFrac]]*$S$2)</f>
        <v>5000</v>
      </c>
    </row>
    <row r="2127" spans="1:21">
      <c r="A2127" s="2">
        <v>3365060</v>
      </c>
      <c r="B2127" s="2">
        <v>2119</v>
      </c>
      <c r="C2127" s="2">
        <v>2119</v>
      </c>
      <c r="D2127" s="2" t="s">
        <v>2364</v>
      </c>
      <c r="E2127" s="3">
        <v>44536</v>
      </c>
      <c r="F2127" s="2" t="s">
        <v>28</v>
      </c>
      <c r="G2127" s="2" t="s">
        <v>638</v>
      </c>
      <c r="H2127" s="3">
        <v>45722</v>
      </c>
      <c r="K2127" s="2" t="s">
        <v>142</v>
      </c>
      <c r="L2127" s="2" t="s">
        <v>597</v>
      </c>
      <c r="N2127" t="s">
        <v>3440</v>
      </c>
      <c r="O2127" s="3">
        <v>45306</v>
      </c>
      <c r="P2127" s="2">
        <f t="shared" ca="1" si="66"/>
        <v>3</v>
      </c>
      <c r="Q2127" s="2">
        <f t="shared" ca="1" si="67"/>
        <v>27</v>
      </c>
      <c r="R2127" s="9">
        <f ca="1">ROUNDUP(YEARFRAC(tSeniority_Bonus[[#This Row],[DOH]],TODAY())*12,0)</f>
        <v>28</v>
      </c>
      <c r="S2127" s="10">
        <f ca="1">ROUND(tSeniority_Bonus[[#This Row],[YearFrac]]*$S$2,0)</f>
        <v>2044</v>
      </c>
      <c r="T2127" s="10">
        <f ca="1">IF(tSeniority_Bonus[[#This Row],[YearFrac]]*$S$2&lt;$S$3,$S$3,IF(tSeniority_Bonus[[#This Row],[YearFrac]]*$S$2&gt;$S$4,$S$4,tSeniority_Bonus[[#This Row],[YearFrac]]*$S$2))</f>
        <v>5000</v>
      </c>
      <c r="U2127" s="10">
        <f ca="1">IF(tSeniority_Bonus[[#This Row],[YearFrac]]*$S$2&lt;$S$3,$S$3,tSeniority_Bonus[[#This Row],[YearFrac]]*$S$2)</f>
        <v>5000</v>
      </c>
    </row>
    <row r="2128" spans="1:21">
      <c r="A2128" s="2">
        <v>3365297</v>
      </c>
      <c r="B2128" s="2">
        <v>2120</v>
      </c>
      <c r="C2128" s="2">
        <v>2120</v>
      </c>
      <c r="D2128" s="2" t="s">
        <v>2365</v>
      </c>
      <c r="E2128" s="3">
        <v>44536</v>
      </c>
      <c r="F2128" s="2" t="s">
        <v>322</v>
      </c>
      <c r="G2128" s="2" t="s">
        <v>638</v>
      </c>
      <c r="H2128" s="3">
        <v>45722</v>
      </c>
      <c r="K2128" s="2" t="s">
        <v>63</v>
      </c>
      <c r="L2128" s="2" t="s">
        <v>669</v>
      </c>
      <c r="N2128" t="s">
        <v>3440</v>
      </c>
      <c r="O2128" s="3">
        <v>45306</v>
      </c>
      <c r="P2128" s="2">
        <f t="shared" ca="1" si="66"/>
        <v>3</v>
      </c>
      <c r="Q2128" s="2">
        <f t="shared" ca="1" si="67"/>
        <v>27</v>
      </c>
      <c r="R2128" s="9">
        <f ca="1">ROUNDUP(YEARFRAC(tSeniority_Bonus[[#This Row],[DOH]],TODAY())*12,0)</f>
        <v>28</v>
      </c>
      <c r="S2128" s="10">
        <f ca="1">ROUND(tSeniority_Bonus[[#This Row],[YearFrac]]*$S$2,0)</f>
        <v>2044</v>
      </c>
      <c r="T2128" s="10">
        <f ca="1">IF(tSeniority_Bonus[[#This Row],[YearFrac]]*$S$2&lt;$S$3,$S$3,IF(tSeniority_Bonus[[#This Row],[YearFrac]]*$S$2&gt;$S$4,$S$4,tSeniority_Bonus[[#This Row],[YearFrac]]*$S$2))</f>
        <v>5000</v>
      </c>
      <c r="U2128" s="10">
        <f ca="1">IF(tSeniority_Bonus[[#This Row],[YearFrac]]*$S$2&lt;$S$3,$S$3,tSeniority_Bonus[[#This Row],[YearFrac]]*$S$2)</f>
        <v>5000</v>
      </c>
    </row>
    <row r="2129" spans="1:21">
      <c r="A2129" s="2">
        <v>3366038</v>
      </c>
      <c r="B2129" s="2">
        <v>2121</v>
      </c>
      <c r="C2129" s="2">
        <v>2121</v>
      </c>
      <c r="D2129" s="2" t="s">
        <v>2366</v>
      </c>
      <c r="E2129" s="3">
        <v>44536</v>
      </c>
      <c r="F2129" s="2" t="s">
        <v>28</v>
      </c>
      <c r="G2129" s="2" t="s">
        <v>638</v>
      </c>
      <c r="H2129" s="3">
        <v>45722</v>
      </c>
      <c r="K2129" s="2" t="s">
        <v>147</v>
      </c>
      <c r="L2129" s="2" t="s">
        <v>237</v>
      </c>
      <c r="N2129" t="s">
        <v>3440</v>
      </c>
      <c r="O2129" s="3">
        <v>45306</v>
      </c>
      <c r="P2129" s="2">
        <f t="shared" ca="1" si="66"/>
        <v>3</v>
      </c>
      <c r="Q2129" s="2">
        <f t="shared" ca="1" si="67"/>
        <v>27</v>
      </c>
      <c r="R2129" s="9">
        <f ca="1">ROUNDUP(YEARFRAC(tSeniority_Bonus[[#This Row],[DOH]],TODAY())*12,0)</f>
        <v>28</v>
      </c>
      <c r="S2129" s="10">
        <f ca="1">ROUND(tSeniority_Bonus[[#This Row],[YearFrac]]*$S$2,0)</f>
        <v>2044</v>
      </c>
      <c r="T2129" s="10">
        <f ca="1">IF(tSeniority_Bonus[[#This Row],[YearFrac]]*$S$2&lt;$S$3,$S$3,IF(tSeniority_Bonus[[#This Row],[YearFrac]]*$S$2&gt;$S$4,$S$4,tSeniority_Bonus[[#This Row],[YearFrac]]*$S$2))</f>
        <v>5000</v>
      </c>
      <c r="U2129" s="10">
        <f ca="1">IF(tSeniority_Bonus[[#This Row],[YearFrac]]*$S$2&lt;$S$3,$S$3,tSeniority_Bonus[[#This Row],[YearFrac]]*$S$2)</f>
        <v>5000</v>
      </c>
    </row>
    <row r="2130" spans="1:21">
      <c r="A2130" s="2">
        <v>3365748</v>
      </c>
      <c r="B2130" s="2">
        <v>2122</v>
      </c>
      <c r="C2130" s="2">
        <v>2122</v>
      </c>
      <c r="D2130" s="2" t="s">
        <v>2367</v>
      </c>
      <c r="E2130" s="3">
        <v>44536</v>
      </c>
      <c r="F2130" s="2" t="s">
        <v>28</v>
      </c>
      <c r="G2130" s="2" t="s">
        <v>638</v>
      </c>
      <c r="H2130" s="3">
        <v>45722</v>
      </c>
      <c r="K2130" s="2" t="s">
        <v>80</v>
      </c>
      <c r="L2130" s="2" t="s">
        <v>92</v>
      </c>
      <c r="N2130" t="s">
        <v>3440</v>
      </c>
      <c r="O2130" s="3">
        <v>45306</v>
      </c>
      <c r="P2130" s="2">
        <f t="shared" ca="1" si="66"/>
        <v>3</v>
      </c>
      <c r="Q2130" s="2">
        <f t="shared" ca="1" si="67"/>
        <v>27</v>
      </c>
      <c r="R2130" s="9">
        <f ca="1">ROUNDUP(YEARFRAC(tSeniority_Bonus[[#This Row],[DOH]],TODAY())*12,0)</f>
        <v>28</v>
      </c>
      <c r="S2130" s="10">
        <f ca="1">ROUND(tSeniority_Bonus[[#This Row],[YearFrac]]*$S$2,0)</f>
        <v>2044</v>
      </c>
      <c r="T2130" s="10">
        <f ca="1">IF(tSeniority_Bonus[[#This Row],[YearFrac]]*$S$2&lt;$S$3,$S$3,IF(tSeniority_Bonus[[#This Row],[YearFrac]]*$S$2&gt;$S$4,$S$4,tSeniority_Bonus[[#This Row],[YearFrac]]*$S$2))</f>
        <v>5000</v>
      </c>
      <c r="U2130" s="10">
        <f ca="1">IF(tSeniority_Bonus[[#This Row],[YearFrac]]*$S$2&lt;$S$3,$S$3,tSeniority_Bonus[[#This Row],[YearFrac]]*$S$2)</f>
        <v>5000</v>
      </c>
    </row>
    <row r="2131" spans="1:21">
      <c r="A2131" s="2">
        <v>3365095</v>
      </c>
      <c r="B2131" s="2">
        <v>2123</v>
      </c>
      <c r="C2131" s="2">
        <v>2123</v>
      </c>
      <c r="D2131" s="2" t="s">
        <v>2368</v>
      </c>
      <c r="E2131" s="3">
        <v>44536</v>
      </c>
      <c r="F2131" s="2" t="s">
        <v>28</v>
      </c>
      <c r="G2131" s="2" t="s">
        <v>638</v>
      </c>
      <c r="H2131" s="3">
        <v>45722</v>
      </c>
      <c r="K2131" s="2" t="s">
        <v>69</v>
      </c>
      <c r="L2131" s="2" t="s">
        <v>199</v>
      </c>
      <c r="N2131" t="s">
        <v>3440</v>
      </c>
      <c r="O2131" s="3">
        <v>45306</v>
      </c>
      <c r="P2131" s="2">
        <f t="shared" ca="1" si="66"/>
        <v>3</v>
      </c>
      <c r="Q2131" s="2">
        <f t="shared" ca="1" si="67"/>
        <v>27</v>
      </c>
      <c r="R2131" s="9">
        <f ca="1">ROUNDUP(YEARFRAC(tSeniority_Bonus[[#This Row],[DOH]],TODAY())*12,0)</f>
        <v>28</v>
      </c>
      <c r="S2131" s="10">
        <f ca="1">ROUND(tSeniority_Bonus[[#This Row],[YearFrac]]*$S$2,0)</f>
        <v>2044</v>
      </c>
      <c r="T2131" s="10">
        <f ca="1">IF(tSeniority_Bonus[[#This Row],[YearFrac]]*$S$2&lt;$S$3,$S$3,IF(tSeniority_Bonus[[#This Row],[YearFrac]]*$S$2&gt;$S$4,$S$4,tSeniority_Bonus[[#This Row],[YearFrac]]*$S$2))</f>
        <v>5000</v>
      </c>
      <c r="U2131" s="10">
        <f ca="1">IF(tSeniority_Bonus[[#This Row],[YearFrac]]*$S$2&lt;$S$3,$S$3,tSeniority_Bonus[[#This Row],[YearFrac]]*$S$2)</f>
        <v>5000</v>
      </c>
    </row>
    <row r="2132" spans="1:21">
      <c r="A2132" s="2">
        <v>3357635</v>
      </c>
      <c r="B2132" s="2">
        <v>2124</v>
      </c>
      <c r="C2132" s="2">
        <v>2124</v>
      </c>
      <c r="D2132" s="2" t="s">
        <v>2369</v>
      </c>
      <c r="E2132" s="3">
        <v>44536</v>
      </c>
      <c r="F2132" s="2" t="s">
        <v>28</v>
      </c>
      <c r="G2132" s="2" t="s">
        <v>638</v>
      </c>
      <c r="H2132" s="3">
        <v>45722</v>
      </c>
      <c r="K2132" s="2" t="s">
        <v>16</v>
      </c>
      <c r="L2132" s="2" t="s">
        <v>352</v>
      </c>
      <c r="N2132" t="s">
        <v>3440</v>
      </c>
      <c r="O2132" s="3">
        <v>45306</v>
      </c>
      <c r="P2132" s="2">
        <f t="shared" ca="1" si="66"/>
        <v>3</v>
      </c>
      <c r="Q2132" s="2">
        <f t="shared" ca="1" si="67"/>
        <v>27</v>
      </c>
      <c r="R2132" s="9">
        <f ca="1">ROUNDUP(YEARFRAC(tSeniority_Bonus[[#This Row],[DOH]],TODAY())*12,0)</f>
        <v>28</v>
      </c>
      <c r="S2132" s="10">
        <f ca="1">ROUND(tSeniority_Bonus[[#This Row],[YearFrac]]*$S$2,0)</f>
        <v>2044</v>
      </c>
      <c r="T2132" s="10">
        <f ca="1">IF(tSeniority_Bonus[[#This Row],[YearFrac]]*$S$2&lt;$S$3,$S$3,IF(tSeniority_Bonus[[#This Row],[YearFrac]]*$S$2&gt;$S$4,$S$4,tSeniority_Bonus[[#This Row],[YearFrac]]*$S$2))</f>
        <v>5000</v>
      </c>
      <c r="U2132" s="10">
        <f ca="1">IF(tSeniority_Bonus[[#This Row],[YearFrac]]*$S$2&lt;$S$3,$S$3,tSeniority_Bonus[[#This Row],[YearFrac]]*$S$2)</f>
        <v>5000</v>
      </c>
    </row>
    <row r="2133" spans="1:21">
      <c r="A2133" s="2">
        <v>3365094</v>
      </c>
      <c r="B2133" s="2">
        <v>2125</v>
      </c>
      <c r="C2133" s="2">
        <v>2125</v>
      </c>
      <c r="D2133" s="2" t="s">
        <v>2370</v>
      </c>
      <c r="E2133" s="3">
        <v>44536</v>
      </c>
      <c r="F2133" s="2" t="s">
        <v>322</v>
      </c>
      <c r="G2133" s="2" t="s">
        <v>638</v>
      </c>
      <c r="H2133" s="3">
        <v>45722</v>
      </c>
      <c r="K2133" s="2" t="s">
        <v>63</v>
      </c>
      <c r="L2133" s="2" t="s">
        <v>300</v>
      </c>
      <c r="N2133" t="s">
        <v>3440</v>
      </c>
      <c r="O2133" s="3">
        <v>45306</v>
      </c>
      <c r="P2133" s="2">
        <f t="shared" ca="1" si="66"/>
        <v>3</v>
      </c>
      <c r="Q2133" s="2">
        <f t="shared" ca="1" si="67"/>
        <v>27</v>
      </c>
      <c r="R2133" s="9">
        <f ca="1">ROUNDUP(YEARFRAC(tSeniority_Bonus[[#This Row],[DOH]],TODAY())*12,0)</f>
        <v>28</v>
      </c>
      <c r="S2133" s="10">
        <f ca="1">ROUND(tSeniority_Bonus[[#This Row],[YearFrac]]*$S$2,0)</f>
        <v>2044</v>
      </c>
      <c r="T2133" s="10">
        <f ca="1">IF(tSeniority_Bonus[[#This Row],[YearFrac]]*$S$2&lt;$S$3,$S$3,IF(tSeniority_Bonus[[#This Row],[YearFrac]]*$S$2&gt;$S$4,$S$4,tSeniority_Bonus[[#This Row],[YearFrac]]*$S$2))</f>
        <v>5000</v>
      </c>
      <c r="U2133" s="10">
        <f ca="1">IF(tSeniority_Bonus[[#This Row],[YearFrac]]*$S$2&lt;$S$3,$S$3,tSeniority_Bonus[[#This Row],[YearFrac]]*$S$2)</f>
        <v>5000</v>
      </c>
    </row>
    <row r="2134" spans="1:21">
      <c r="A2134" s="2">
        <v>3365296</v>
      </c>
      <c r="B2134" s="2">
        <v>2126</v>
      </c>
      <c r="C2134" s="2">
        <v>2126</v>
      </c>
      <c r="D2134" s="2" t="s">
        <v>2371</v>
      </c>
      <c r="E2134" s="3">
        <v>44536</v>
      </c>
      <c r="F2134" s="2" t="s">
        <v>14</v>
      </c>
      <c r="G2134" s="2" t="s">
        <v>638</v>
      </c>
      <c r="H2134" s="3">
        <v>45722</v>
      </c>
      <c r="K2134" s="2" t="s">
        <v>21</v>
      </c>
      <c r="L2134" s="2" t="s">
        <v>750</v>
      </c>
      <c r="N2134" t="s">
        <v>3440</v>
      </c>
      <c r="O2134" s="3">
        <v>45306</v>
      </c>
      <c r="P2134" s="2">
        <f t="shared" ca="1" si="66"/>
        <v>3</v>
      </c>
      <c r="Q2134" s="2">
        <f t="shared" ca="1" si="67"/>
        <v>27</v>
      </c>
      <c r="R2134" s="9">
        <f ca="1">ROUNDUP(YEARFRAC(tSeniority_Bonus[[#This Row],[DOH]],TODAY())*12,0)</f>
        <v>28</v>
      </c>
      <c r="S2134" s="10">
        <f ca="1">ROUND(tSeniority_Bonus[[#This Row],[YearFrac]]*$S$2,0)</f>
        <v>2044</v>
      </c>
      <c r="T2134" s="10">
        <f ca="1">IF(tSeniority_Bonus[[#This Row],[YearFrac]]*$S$2&lt;$S$3,$S$3,IF(tSeniority_Bonus[[#This Row],[YearFrac]]*$S$2&gt;$S$4,$S$4,tSeniority_Bonus[[#This Row],[YearFrac]]*$S$2))</f>
        <v>5000</v>
      </c>
      <c r="U2134" s="10">
        <f ca="1">IF(tSeniority_Bonus[[#This Row],[YearFrac]]*$S$2&lt;$S$3,$S$3,tSeniority_Bonus[[#This Row],[YearFrac]]*$S$2)</f>
        <v>5000</v>
      </c>
    </row>
    <row r="2135" spans="1:21">
      <c r="A2135" s="2">
        <v>3365097</v>
      </c>
      <c r="B2135" s="2">
        <v>2127</v>
      </c>
      <c r="C2135" s="2">
        <v>2127</v>
      </c>
      <c r="D2135" s="2" t="s">
        <v>2372</v>
      </c>
      <c r="E2135" s="3">
        <v>44536</v>
      </c>
      <c r="F2135" s="2" t="s">
        <v>19</v>
      </c>
      <c r="G2135" s="2" t="s">
        <v>638</v>
      </c>
      <c r="H2135" s="3">
        <v>46351</v>
      </c>
      <c r="K2135" s="2" t="s">
        <v>126</v>
      </c>
      <c r="L2135" s="2" t="s">
        <v>185</v>
      </c>
      <c r="N2135" t="s">
        <v>3440</v>
      </c>
      <c r="O2135" s="3">
        <v>45306</v>
      </c>
      <c r="P2135" s="2">
        <f t="shared" ca="1" si="66"/>
        <v>3</v>
      </c>
      <c r="Q2135" s="2">
        <f t="shared" ca="1" si="67"/>
        <v>27</v>
      </c>
      <c r="R2135" s="9">
        <f ca="1">ROUNDUP(YEARFRAC(tSeniority_Bonus[[#This Row],[DOH]],TODAY())*12,0)</f>
        <v>28</v>
      </c>
      <c r="S2135" s="10">
        <f ca="1">ROUND(tSeniority_Bonus[[#This Row],[YearFrac]]*$S$2,0)</f>
        <v>2044</v>
      </c>
      <c r="T2135" s="10">
        <f ca="1">IF(tSeniority_Bonus[[#This Row],[YearFrac]]*$S$2&lt;$S$3,$S$3,IF(tSeniority_Bonus[[#This Row],[YearFrac]]*$S$2&gt;$S$4,$S$4,tSeniority_Bonus[[#This Row],[YearFrac]]*$S$2))</f>
        <v>5000</v>
      </c>
      <c r="U2135" s="10">
        <f ca="1">IF(tSeniority_Bonus[[#This Row],[YearFrac]]*$S$2&lt;$S$3,$S$3,tSeniority_Bonus[[#This Row],[YearFrac]]*$S$2)</f>
        <v>5000</v>
      </c>
    </row>
    <row r="2136" spans="1:21">
      <c r="A2136" s="2">
        <v>3365444</v>
      </c>
      <c r="B2136" s="2">
        <v>2128</v>
      </c>
      <c r="C2136" s="2">
        <v>2128</v>
      </c>
      <c r="D2136" s="2" t="s">
        <v>2373</v>
      </c>
      <c r="E2136" s="3">
        <v>44536</v>
      </c>
      <c r="F2136" s="2" t="s">
        <v>57</v>
      </c>
      <c r="G2136" s="2" t="s">
        <v>638</v>
      </c>
      <c r="H2136" s="3">
        <v>46465</v>
      </c>
      <c r="K2136" s="2" t="s">
        <v>65</v>
      </c>
      <c r="L2136" s="2" t="s">
        <v>798</v>
      </c>
      <c r="N2136" t="s">
        <v>3440</v>
      </c>
      <c r="O2136" s="3">
        <v>45306</v>
      </c>
      <c r="P2136" s="2">
        <f t="shared" ca="1" si="66"/>
        <v>3</v>
      </c>
      <c r="Q2136" s="2">
        <f t="shared" ca="1" si="67"/>
        <v>27</v>
      </c>
      <c r="R2136" s="9">
        <f ca="1">ROUNDUP(YEARFRAC(tSeniority_Bonus[[#This Row],[DOH]],TODAY())*12,0)</f>
        <v>28</v>
      </c>
      <c r="S2136" s="10">
        <f ca="1">ROUND(tSeniority_Bonus[[#This Row],[YearFrac]]*$S$2,0)</f>
        <v>2044</v>
      </c>
      <c r="T2136" s="10">
        <f ca="1">IF(tSeniority_Bonus[[#This Row],[YearFrac]]*$S$2&lt;$S$3,$S$3,IF(tSeniority_Bonus[[#This Row],[YearFrac]]*$S$2&gt;$S$4,$S$4,tSeniority_Bonus[[#This Row],[YearFrac]]*$S$2))</f>
        <v>5000</v>
      </c>
      <c r="U2136" s="10">
        <f ca="1">IF(tSeniority_Bonus[[#This Row],[YearFrac]]*$S$2&lt;$S$3,$S$3,tSeniority_Bonus[[#This Row],[YearFrac]]*$S$2)</f>
        <v>5000</v>
      </c>
    </row>
    <row r="2137" spans="1:21">
      <c r="A2137" s="2">
        <v>3365175</v>
      </c>
      <c r="B2137" s="2">
        <v>2129</v>
      </c>
      <c r="C2137" s="2">
        <v>2129</v>
      </c>
      <c r="D2137" s="2" t="s">
        <v>2374</v>
      </c>
      <c r="E2137" s="3">
        <v>44536</v>
      </c>
      <c r="F2137" s="2" t="s">
        <v>322</v>
      </c>
      <c r="G2137" s="2" t="s">
        <v>638</v>
      </c>
      <c r="H2137" s="3">
        <v>45722</v>
      </c>
      <c r="K2137" s="2" t="s">
        <v>43</v>
      </c>
      <c r="L2137" s="2" t="s">
        <v>113</v>
      </c>
      <c r="N2137" t="s">
        <v>3440</v>
      </c>
      <c r="O2137" s="3">
        <v>45306</v>
      </c>
      <c r="P2137" s="2">
        <f t="shared" ca="1" si="66"/>
        <v>3</v>
      </c>
      <c r="Q2137" s="2">
        <f t="shared" ca="1" si="67"/>
        <v>27</v>
      </c>
      <c r="R2137" s="9">
        <f ca="1">ROUNDUP(YEARFRAC(tSeniority_Bonus[[#This Row],[DOH]],TODAY())*12,0)</f>
        <v>28</v>
      </c>
      <c r="S2137" s="10">
        <f ca="1">ROUND(tSeniority_Bonus[[#This Row],[YearFrac]]*$S$2,0)</f>
        <v>2044</v>
      </c>
      <c r="T2137" s="10">
        <f ca="1">IF(tSeniority_Bonus[[#This Row],[YearFrac]]*$S$2&lt;$S$3,$S$3,IF(tSeniority_Bonus[[#This Row],[YearFrac]]*$S$2&gt;$S$4,$S$4,tSeniority_Bonus[[#This Row],[YearFrac]]*$S$2))</f>
        <v>5000</v>
      </c>
      <c r="U2137" s="10">
        <f ca="1">IF(tSeniority_Bonus[[#This Row],[YearFrac]]*$S$2&lt;$S$3,$S$3,tSeniority_Bonus[[#This Row],[YearFrac]]*$S$2)</f>
        <v>5000</v>
      </c>
    </row>
    <row r="2138" spans="1:21">
      <c r="A2138" s="2">
        <v>3365812</v>
      </c>
      <c r="B2138" s="2">
        <v>2130</v>
      </c>
      <c r="C2138" s="2">
        <v>2130</v>
      </c>
      <c r="D2138" s="2" t="s">
        <v>2375</v>
      </c>
      <c r="E2138" s="3">
        <v>44536</v>
      </c>
      <c r="F2138" s="2" t="s">
        <v>211</v>
      </c>
      <c r="G2138" s="2" t="s">
        <v>638</v>
      </c>
      <c r="H2138" s="3">
        <v>45722</v>
      </c>
      <c r="K2138" s="2" t="s">
        <v>63</v>
      </c>
      <c r="L2138" s="2" t="s">
        <v>185</v>
      </c>
      <c r="N2138" t="s">
        <v>3440</v>
      </c>
      <c r="O2138" s="3">
        <v>45306</v>
      </c>
      <c r="P2138" s="2">
        <f t="shared" ca="1" si="66"/>
        <v>3</v>
      </c>
      <c r="Q2138" s="2">
        <f t="shared" ca="1" si="67"/>
        <v>27</v>
      </c>
      <c r="R2138" s="9">
        <f ca="1">ROUNDUP(YEARFRAC(tSeniority_Bonus[[#This Row],[DOH]],TODAY())*12,0)</f>
        <v>28</v>
      </c>
      <c r="S2138" s="10">
        <f ca="1">ROUND(tSeniority_Bonus[[#This Row],[YearFrac]]*$S$2,0)</f>
        <v>2044</v>
      </c>
      <c r="T2138" s="10">
        <f ca="1">IF(tSeniority_Bonus[[#This Row],[YearFrac]]*$S$2&lt;$S$3,$S$3,IF(tSeniority_Bonus[[#This Row],[YearFrac]]*$S$2&gt;$S$4,$S$4,tSeniority_Bonus[[#This Row],[YearFrac]]*$S$2))</f>
        <v>5000</v>
      </c>
      <c r="U2138" s="10">
        <f ca="1">IF(tSeniority_Bonus[[#This Row],[YearFrac]]*$S$2&lt;$S$3,$S$3,tSeniority_Bonus[[#This Row],[YearFrac]]*$S$2)</f>
        <v>5000</v>
      </c>
    </row>
    <row r="2139" spans="1:21">
      <c r="A2139" s="2">
        <v>3365270</v>
      </c>
      <c r="B2139" s="2">
        <v>2131</v>
      </c>
      <c r="C2139" s="2">
        <v>2131</v>
      </c>
      <c r="D2139" s="2" t="s">
        <v>2376</v>
      </c>
      <c r="E2139" s="3">
        <v>44536</v>
      </c>
      <c r="F2139" s="2" t="s">
        <v>322</v>
      </c>
      <c r="G2139" s="2" t="s">
        <v>638</v>
      </c>
      <c r="H2139" s="3">
        <v>45722</v>
      </c>
      <c r="K2139" s="2" t="s">
        <v>43</v>
      </c>
      <c r="L2139" s="2" t="s">
        <v>432</v>
      </c>
      <c r="N2139" t="s">
        <v>3440</v>
      </c>
      <c r="O2139" s="3">
        <v>45306</v>
      </c>
      <c r="P2139" s="2">
        <f t="shared" ca="1" si="66"/>
        <v>3</v>
      </c>
      <c r="Q2139" s="2">
        <f t="shared" ca="1" si="67"/>
        <v>27</v>
      </c>
      <c r="R2139" s="9">
        <f ca="1">ROUNDUP(YEARFRAC(tSeniority_Bonus[[#This Row],[DOH]],TODAY())*12,0)</f>
        <v>28</v>
      </c>
      <c r="S2139" s="10">
        <f ca="1">ROUND(tSeniority_Bonus[[#This Row],[YearFrac]]*$S$2,0)</f>
        <v>2044</v>
      </c>
      <c r="T2139" s="10">
        <f ca="1">IF(tSeniority_Bonus[[#This Row],[YearFrac]]*$S$2&lt;$S$3,$S$3,IF(tSeniority_Bonus[[#This Row],[YearFrac]]*$S$2&gt;$S$4,$S$4,tSeniority_Bonus[[#This Row],[YearFrac]]*$S$2))</f>
        <v>5000</v>
      </c>
      <c r="U2139" s="10">
        <f ca="1">IF(tSeniority_Bonus[[#This Row],[YearFrac]]*$S$2&lt;$S$3,$S$3,tSeniority_Bonus[[#This Row],[YearFrac]]*$S$2)</f>
        <v>5000</v>
      </c>
    </row>
    <row r="2140" spans="1:21">
      <c r="A2140" s="2">
        <v>3365605</v>
      </c>
      <c r="B2140" s="2">
        <v>2132</v>
      </c>
      <c r="C2140" s="2">
        <v>2132</v>
      </c>
      <c r="D2140" s="2" t="s">
        <v>2377</v>
      </c>
      <c r="E2140" s="3">
        <v>44536</v>
      </c>
      <c r="F2140" s="2" t="s">
        <v>322</v>
      </c>
      <c r="G2140" s="2" t="s">
        <v>638</v>
      </c>
      <c r="H2140" s="3">
        <v>45722</v>
      </c>
      <c r="K2140" s="2" t="s">
        <v>147</v>
      </c>
      <c r="L2140" s="2" t="s">
        <v>285</v>
      </c>
      <c r="N2140" t="s">
        <v>3440</v>
      </c>
      <c r="O2140" s="3">
        <v>45306</v>
      </c>
      <c r="P2140" s="2">
        <f t="shared" ca="1" si="66"/>
        <v>3</v>
      </c>
      <c r="Q2140" s="2">
        <f t="shared" ca="1" si="67"/>
        <v>27</v>
      </c>
      <c r="R2140" s="9">
        <f ca="1">ROUNDUP(YEARFRAC(tSeniority_Bonus[[#This Row],[DOH]],TODAY())*12,0)</f>
        <v>28</v>
      </c>
      <c r="S2140" s="10">
        <f ca="1">ROUND(tSeniority_Bonus[[#This Row],[YearFrac]]*$S$2,0)</f>
        <v>2044</v>
      </c>
      <c r="T2140" s="10">
        <f ca="1">IF(tSeniority_Bonus[[#This Row],[YearFrac]]*$S$2&lt;$S$3,$S$3,IF(tSeniority_Bonus[[#This Row],[YearFrac]]*$S$2&gt;$S$4,$S$4,tSeniority_Bonus[[#This Row],[YearFrac]]*$S$2))</f>
        <v>5000</v>
      </c>
      <c r="U2140" s="10">
        <f ca="1">IF(tSeniority_Bonus[[#This Row],[YearFrac]]*$S$2&lt;$S$3,$S$3,tSeniority_Bonus[[#This Row],[YearFrac]]*$S$2)</f>
        <v>5000</v>
      </c>
    </row>
    <row r="2141" spans="1:21">
      <c r="A2141" s="2">
        <v>3365604</v>
      </c>
      <c r="B2141" s="2">
        <v>2133</v>
      </c>
      <c r="C2141" s="2">
        <v>2133</v>
      </c>
      <c r="D2141" s="2" t="s">
        <v>2378</v>
      </c>
      <c r="E2141" s="3">
        <v>44536</v>
      </c>
      <c r="F2141" s="2" t="s">
        <v>246</v>
      </c>
      <c r="G2141" s="2" t="s">
        <v>638</v>
      </c>
      <c r="H2141" s="3">
        <v>45722</v>
      </c>
      <c r="K2141" s="2" t="s">
        <v>142</v>
      </c>
      <c r="L2141" s="2" t="s">
        <v>46</v>
      </c>
      <c r="N2141" t="s">
        <v>3440</v>
      </c>
      <c r="O2141" s="3">
        <v>45306</v>
      </c>
      <c r="P2141" s="2">
        <f t="shared" ca="1" si="66"/>
        <v>3</v>
      </c>
      <c r="Q2141" s="2">
        <f t="shared" ca="1" si="67"/>
        <v>27</v>
      </c>
      <c r="R2141" s="9">
        <f ca="1">ROUNDUP(YEARFRAC(tSeniority_Bonus[[#This Row],[DOH]],TODAY())*12,0)</f>
        <v>28</v>
      </c>
      <c r="S2141" s="10">
        <f ca="1">ROUND(tSeniority_Bonus[[#This Row],[YearFrac]]*$S$2,0)</f>
        <v>2044</v>
      </c>
      <c r="T2141" s="10">
        <f ca="1">IF(tSeniority_Bonus[[#This Row],[YearFrac]]*$S$2&lt;$S$3,$S$3,IF(tSeniority_Bonus[[#This Row],[YearFrac]]*$S$2&gt;$S$4,$S$4,tSeniority_Bonus[[#This Row],[YearFrac]]*$S$2))</f>
        <v>5000</v>
      </c>
      <c r="U2141" s="10">
        <f ca="1">IF(tSeniority_Bonus[[#This Row],[YearFrac]]*$S$2&lt;$S$3,$S$3,tSeniority_Bonus[[#This Row],[YearFrac]]*$S$2)</f>
        <v>5000</v>
      </c>
    </row>
    <row r="2142" spans="1:21">
      <c r="A2142" s="2">
        <v>3365585</v>
      </c>
      <c r="B2142" s="2">
        <v>2134</v>
      </c>
      <c r="C2142" s="2">
        <v>2134</v>
      </c>
      <c r="D2142" s="2" t="s">
        <v>2379</v>
      </c>
      <c r="E2142" s="3">
        <v>44536</v>
      </c>
      <c r="F2142" s="2" t="s">
        <v>19</v>
      </c>
      <c r="G2142" s="2" t="s">
        <v>638</v>
      </c>
      <c r="H2142" s="3">
        <v>46351</v>
      </c>
      <c r="K2142" s="2" t="s">
        <v>126</v>
      </c>
      <c r="L2142" s="2" t="s">
        <v>182</v>
      </c>
      <c r="N2142" t="s">
        <v>3440</v>
      </c>
      <c r="O2142" s="3">
        <v>45306</v>
      </c>
      <c r="P2142" s="2">
        <f t="shared" ca="1" si="66"/>
        <v>3</v>
      </c>
      <c r="Q2142" s="2">
        <f t="shared" ca="1" si="67"/>
        <v>27</v>
      </c>
      <c r="R2142" s="9">
        <f ca="1">ROUNDUP(YEARFRAC(tSeniority_Bonus[[#This Row],[DOH]],TODAY())*12,0)</f>
        <v>28</v>
      </c>
      <c r="S2142" s="10">
        <f ca="1">ROUND(tSeniority_Bonus[[#This Row],[YearFrac]]*$S$2,0)</f>
        <v>2044</v>
      </c>
      <c r="T2142" s="10">
        <f ca="1">IF(tSeniority_Bonus[[#This Row],[YearFrac]]*$S$2&lt;$S$3,$S$3,IF(tSeniority_Bonus[[#This Row],[YearFrac]]*$S$2&gt;$S$4,$S$4,tSeniority_Bonus[[#This Row],[YearFrac]]*$S$2))</f>
        <v>5000</v>
      </c>
      <c r="U2142" s="10">
        <f ca="1">IF(tSeniority_Bonus[[#This Row],[YearFrac]]*$S$2&lt;$S$3,$S$3,tSeniority_Bonus[[#This Row],[YearFrac]]*$S$2)</f>
        <v>5000</v>
      </c>
    </row>
    <row r="2143" spans="1:21">
      <c r="A2143" s="2">
        <v>3365811</v>
      </c>
      <c r="B2143" s="2">
        <v>2135</v>
      </c>
      <c r="C2143" s="2">
        <v>2135</v>
      </c>
      <c r="D2143" s="2" t="s">
        <v>2380</v>
      </c>
      <c r="E2143" s="3">
        <v>44536</v>
      </c>
      <c r="F2143" s="2" t="s">
        <v>19</v>
      </c>
      <c r="G2143" s="2" t="s">
        <v>638</v>
      </c>
      <c r="H2143" s="3">
        <v>46351</v>
      </c>
      <c r="K2143" s="2" t="s">
        <v>126</v>
      </c>
      <c r="L2143" s="2" t="s">
        <v>274</v>
      </c>
      <c r="N2143" t="s">
        <v>3440</v>
      </c>
      <c r="O2143" s="3">
        <v>45306</v>
      </c>
      <c r="P2143" s="2">
        <f t="shared" ca="1" si="66"/>
        <v>3</v>
      </c>
      <c r="Q2143" s="2">
        <f t="shared" ca="1" si="67"/>
        <v>27</v>
      </c>
      <c r="R2143" s="9">
        <f ca="1">ROUNDUP(YEARFRAC(tSeniority_Bonus[[#This Row],[DOH]],TODAY())*12,0)</f>
        <v>28</v>
      </c>
      <c r="S2143" s="10">
        <f ca="1">ROUND(tSeniority_Bonus[[#This Row],[YearFrac]]*$S$2,0)</f>
        <v>2044</v>
      </c>
      <c r="T2143" s="10">
        <f ca="1">IF(tSeniority_Bonus[[#This Row],[YearFrac]]*$S$2&lt;$S$3,$S$3,IF(tSeniority_Bonus[[#This Row],[YearFrac]]*$S$2&gt;$S$4,$S$4,tSeniority_Bonus[[#This Row],[YearFrac]]*$S$2))</f>
        <v>5000</v>
      </c>
      <c r="U2143" s="10">
        <f ca="1">IF(tSeniority_Bonus[[#This Row],[YearFrac]]*$S$2&lt;$S$3,$S$3,tSeniority_Bonus[[#This Row],[YearFrac]]*$S$2)</f>
        <v>5000</v>
      </c>
    </row>
    <row r="2144" spans="1:21">
      <c r="A2144" s="2">
        <v>3365093</v>
      </c>
      <c r="B2144" s="2">
        <v>2136</v>
      </c>
      <c r="C2144" s="2">
        <v>2136</v>
      </c>
      <c r="D2144" s="2" t="s">
        <v>2381</v>
      </c>
      <c r="E2144" s="3">
        <v>44536</v>
      </c>
      <c r="F2144" s="2" t="s">
        <v>246</v>
      </c>
      <c r="G2144" s="2" t="s">
        <v>638</v>
      </c>
      <c r="H2144" s="3">
        <v>45722</v>
      </c>
      <c r="K2144" s="2" t="s">
        <v>32</v>
      </c>
      <c r="L2144" s="2" t="s">
        <v>990</v>
      </c>
      <c r="N2144" t="s">
        <v>3440</v>
      </c>
      <c r="O2144" s="3">
        <v>45306</v>
      </c>
      <c r="P2144" s="2">
        <f t="shared" ca="1" si="66"/>
        <v>3</v>
      </c>
      <c r="Q2144" s="2">
        <f t="shared" ca="1" si="67"/>
        <v>27</v>
      </c>
      <c r="R2144" s="9">
        <f ca="1">ROUNDUP(YEARFRAC(tSeniority_Bonus[[#This Row],[DOH]],TODAY())*12,0)</f>
        <v>28</v>
      </c>
      <c r="S2144" s="10">
        <f ca="1">ROUND(tSeniority_Bonus[[#This Row],[YearFrac]]*$S$2,0)</f>
        <v>2044</v>
      </c>
      <c r="T2144" s="10">
        <f ca="1">IF(tSeniority_Bonus[[#This Row],[YearFrac]]*$S$2&lt;$S$3,$S$3,IF(tSeniority_Bonus[[#This Row],[YearFrac]]*$S$2&gt;$S$4,$S$4,tSeniority_Bonus[[#This Row],[YearFrac]]*$S$2))</f>
        <v>5000</v>
      </c>
      <c r="U2144" s="10">
        <f ca="1">IF(tSeniority_Bonus[[#This Row],[YearFrac]]*$S$2&lt;$S$3,$S$3,tSeniority_Bonus[[#This Row],[YearFrac]]*$S$2)</f>
        <v>5000</v>
      </c>
    </row>
    <row r="2145" spans="1:21">
      <c r="A2145" s="2">
        <v>3364916</v>
      </c>
      <c r="B2145" s="2">
        <v>2137</v>
      </c>
      <c r="C2145" s="2">
        <v>2137</v>
      </c>
      <c r="D2145" s="2" t="s">
        <v>2382</v>
      </c>
      <c r="E2145" s="3">
        <v>44536</v>
      </c>
      <c r="F2145" s="2" t="s">
        <v>322</v>
      </c>
      <c r="G2145" s="2" t="s">
        <v>638</v>
      </c>
      <c r="H2145" s="3">
        <v>45722</v>
      </c>
      <c r="K2145" s="2" t="s">
        <v>43</v>
      </c>
      <c r="L2145" s="2" t="s">
        <v>199</v>
      </c>
      <c r="N2145" t="s">
        <v>3440</v>
      </c>
      <c r="O2145" s="3">
        <v>45306</v>
      </c>
      <c r="P2145" s="2">
        <f t="shared" ca="1" si="66"/>
        <v>3</v>
      </c>
      <c r="Q2145" s="2">
        <f t="shared" ca="1" si="67"/>
        <v>27</v>
      </c>
      <c r="R2145" s="9">
        <f ca="1">ROUNDUP(YEARFRAC(tSeniority_Bonus[[#This Row],[DOH]],TODAY())*12,0)</f>
        <v>28</v>
      </c>
      <c r="S2145" s="10">
        <f ca="1">ROUND(tSeniority_Bonus[[#This Row],[YearFrac]]*$S$2,0)</f>
        <v>2044</v>
      </c>
      <c r="T2145" s="10">
        <f ca="1">IF(tSeniority_Bonus[[#This Row],[YearFrac]]*$S$2&lt;$S$3,$S$3,IF(tSeniority_Bonus[[#This Row],[YearFrac]]*$S$2&gt;$S$4,$S$4,tSeniority_Bonus[[#This Row],[YearFrac]]*$S$2))</f>
        <v>5000</v>
      </c>
      <c r="U2145" s="10">
        <f ca="1">IF(tSeniority_Bonus[[#This Row],[YearFrac]]*$S$2&lt;$S$3,$S$3,tSeniority_Bonus[[#This Row],[YearFrac]]*$S$2)</f>
        <v>5000</v>
      </c>
    </row>
    <row r="2146" spans="1:21">
      <c r="A2146" s="2">
        <v>3365355</v>
      </c>
      <c r="B2146" s="2">
        <v>2138</v>
      </c>
      <c r="C2146" s="2">
        <v>2138</v>
      </c>
      <c r="D2146" s="2" t="s">
        <v>2383</v>
      </c>
      <c r="E2146" s="3">
        <v>44536</v>
      </c>
      <c r="F2146" s="2" t="s">
        <v>322</v>
      </c>
      <c r="G2146" s="2" t="s">
        <v>638</v>
      </c>
      <c r="H2146" s="3">
        <v>45722</v>
      </c>
      <c r="K2146" s="2" t="s">
        <v>142</v>
      </c>
      <c r="L2146" s="2" t="s">
        <v>75</v>
      </c>
      <c r="N2146" t="s">
        <v>3440</v>
      </c>
      <c r="O2146" s="3">
        <v>45306</v>
      </c>
      <c r="P2146" s="2">
        <f t="shared" ca="1" si="66"/>
        <v>3</v>
      </c>
      <c r="Q2146" s="2">
        <f t="shared" ca="1" si="67"/>
        <v>27</v>
      </c>
      <c r="R2146" s="9">
        <f ca="1">ROUNDUP(YEARFRAC(tSeniority_Bonus[[#This Row],[DOH]],TODAY())*12,0)</f>
        <v>28</v>
      </c>
      <c r="S2146" s="10">
        <f ca="1">ROUND(tSeniority_Bonus[[#This Row],[YearFrac]]*$S$2,0)</f>
        <v>2044</v>
      </c>
      <c r="T2146" s="10">
        <f ca="1">IF(tSeniority_Bonus[[#This Row],[YearFrac]]*$S$2&lt;$S$3,$S$3,IF(tSeniority_Bonus[[#This Row],[YearFrac]]*$S$2&gt;$S$4,$S$4,tSeniority_Bonus[[#This Row],[YearFrac]]*$S$2))</f>
        <v>5000</v>
      </c>
      <c r="U2146" s="10">
        <f ca="1">IF(tSeniority_Bonus[[#This Row],[YearFrac]]*$S$2&lt;$S$3,$S$3,tSeniority_Bonus[[#This Row],[YearFrac]]*$S$2)</f>
        <v>5000</v>
      </c>
    </row>
    <row r="2147" spans="1:21">
      <c r="A2147" s="2">
        <v>3364975</v>
      </c>
      <c r="B2147" s="2">
        <v>2139</v>
      </c>
      <c r="C2147" s="2">
        <v>2139</v>
      </c>
      <c r="D2147" s="2" t="s">
        <v>2384</v>
      </c>
      <c r="E2147" s="3">
        <v>44536</v>
      </c>
      <c r="F2147" s="2" t="s">
        <v>246</v>
      </c>
      <c r="G2147" s="2" t="s">
        <v>638</v>
      </c>
      <c r="H2147" s="3">
        <v>45722</v>
      </c>
      <c r="K2147" s="2" t="s">
        <v>25</v>
      </c>
      <c r="L2147" s="2" t="s">
        <v>73</v>
      </c>
      <c r="N2147" t="s">
        <v>3440</v>
      </c>
      <c r="O2147" s="3">
        <v>45306</v>
      </c>
      <c r="P2147" s="2">
        <f t="shared" ca="1" si="66"/>
        <v>3</v>
      </c>
      <c r="Q2147" s="2">
        <f t="shared" ca="1" si="67"/>
        <v>27</v>
      </c>
      <c r="R2147" s="9">
        <f ca="1">ROUNDUP(YEARFRAC(tSeniority_Bonus[[#This Row],[DOH]],TODAY())*12,0)</f>
        <v>28</v>
      </c>
      <c r="S2147" s="10">
        <f ca="1">ROUND(tSeniority_Bonus[[#This Row],[YearFrac]]*$S$2,0)</f>
        <v>2044</v>
      </c>
      <c r="T2147" s="10">
        <f ca="1">IF(tSeniority_Bonus[[#This Row],[YearFrac]]*$S$2&lt;$S$3,$S$3,IF(tSeniority_Bonus[[#This Row],[YearFrac]]*$S$2&gt;$S$4,$S$4,tSeniority_Bonus[[#This Row],[YearFrac]]*$S$2))</f>
        <v>5000</v>
      </c>
      <c r="U2147" s="10">
        <f ca="1">IF(tSeniority_Bonus[[#This Row],[YearFrac]]*$S$2&lt;$S$3,$S$3,tSeniority_Bonus[[#This Row],[YearFrac]]*$S$2)</f>
        <v>5000</v>
      </c>
    </row>
    <row r="2148" spans="1:21">
      <c r="A2148" s="2">
        <v>3365587</v>
      </c>
      <c r="B2148" s="2">
        <v>2140</v>
      </c>
      <c r="C2148" s="2">
        <v>2140</v>
      </c>
      <c r="D2148" s="2" t="s">
        <v>2385</v>
      </c>
      <c r="E2148" s="3">
        <v>44536</v>
      </c>
      <c r="F2148" s="2" t="s">
        <v>246</v>
      </c>
      <c r="G2148" s="2" t="s">
        <v>638</v>
      </c>
      <c r="H2148" s="3">
        <v>45722</v>
      </c>
      <c r="K2148" s="2" t="s">
        <v>29</v>
      </c>
      <c r="L2148" s="2" t="s">
        <v>174</v>
      </c>
      <c r="N2148" t="s">
        <v>3440</v>
      </c>
      <c r="O2148" s="3">
        <v>45306</v>
      </c>
      <c r="P2148" s="2">
        <f t="shared" ca="1" si="66"/>
        <v>3</v>
      </c>
      <c r="Q2148" s="2">
        <f t="shared" ca="1" si="67"/>
        <v>27</v>
      </c>
      <c r="R2148" s="9">
        <f ca="1">ROUNDUP(YEARFRAC(tSeniority_Bonus[[#This Row],[DOH]],TODAY())*12,0)</f>
        <v>28</v>
      </c>
      <c r="S2148" s="10">
        <f ca="1">ROUND(tSeniority_Bonus[[#This Row],[YearFrac]]*$S$2,0)</f>
        <v>2044</v>
      </c>
      <c r="T2148" s="10">
        <f ca="1">IF(tSeniority_Bonus[[#This Row],[YearFrac]]*$S$2&lt;$S$3,$S$3,IF(tSeniority_Bonus[[#This Row],[YearFrac]]*$S$2&gt;$S$4,$S$4,tSeniority_Bonus[[#This Row],[YearFrac]]*$S$2))</f>
        <v>5000</v>
      </c>
      <c r="U2148" s="10">
        <f ca="1">IF(tSeniority_Bonus[[#This Row],[YearFrac]]*$S$2&lt;$S$3,$S$3,tSeniority_Bonus[[#This Row],[YearFrac]]*$S$2)</f>
        <v>5000</v>
      </c>
    </row>
    <row r="2149" spans="1:21">
      <c r="A2149" s="2">
        <v>3372198</v>
      </c>
      <c r="B2149" s="2">
        <v>2141</v>
      </c>
      <c r="C2149" s="2">
        <v>2141</v>
      </c>
      <c r="D2149" s="2" t="s">
        <v>2386</v>
      </c>
      <c r="E2149" s="3">
        <v>44571</v>
      </c>
      <c r="F2149" s="2" t="s">
        <v>57</v>
      </c>
      <c r="G2149" s="2" t="s">
        <v>638</v>
      </c>
      <c r="H2149" s="3">
        <v>45757</v>
      </c>
      <c r="K2149" s="2" t="s">
        <v>147</v>
      </c>
      <c r="L2149" s="2" t="s">
        <v>67</v>
      </c>
      <c r="N2149" t="s">
        <v>3440</v>
      </c>
      <c r="O2149" s="3">
        <v>45306</v>
      </c>
      <c r="P2149" s="2">
        <f t="shared" ca="1" si="66"/>
        <v>3</v>
      </c>
      <c r="Q2149" s="2">
        <f t="shared" ca="1" si="67"/>
        <v>26</v>
      </c>
      <c r="R2149" s="9">
        <f ca="1">ROUNDUP(YEARFRAC(tSeniority_Bonus[[#This Row],[DOH]],TODAY())*12,0)</f>
        <v>27</v>
      </c>
      <c r="S2149" s="10">
        <f ca="1">ROUND(tSeniority_Bonus[[#This Row],[YearFrac]]*$S$2,0)</f>
        <v>1971</v>
      </c>
      <c r="T2149" s="10">
        <f ca="1">IF(tSeniority_Bonus[[#This Row],[YearFrac]]*$S$2&lt;$S$3,$S$3,IF(tSeniority_Bonus[[#This Row],[YearFrac]]*$S$2&gt;$S$4,$S$4,tSeniority_Bonus[[#This Row],[YearFrac]]*$S$2))</f>
        <v>5000</v>
      </c>
      <c r="U2149" s="10">
        <f ca="1">IF(tSeniority_Bonus[[#This Row],[YearFrac]]*$S$2&lt;$S$3,$S$3,tSeniority_Bonus[[#This Row],[YearFrac]]*$S$2)</f>
        <v>5000</v>
      </c>
    </row>
    <row r="2150" spans="1:21">
      <c r="A2150" s="2">
        <v>3379065</v>
      </c>
      <c r="B2150" s="2">
        <v>2142</v>
      </c>
      <c r="C2150" s="2">
        <v>2142</v>
      </c>
      <c r="D2150" s="2" t="s">
        <v>2387</v>
      </c>
      <c r="E2150" s="3">
        <v>44571</v>
      </c>
      <c r="F2150" s="2" t="s">
        <v>211</v>
      </c>
      <c r="G2150" s="2" t="s">
        <v>638</v>
      </c>
      <c r="H2150" s="3">
        <v>45757</v>
      </c>
      <c r="K2150" s="2" t="s">
        <v>63</v>
      </c>
      <c r="L2150" s="2" t="s">
        <v>285</v>
      </c>
      <c r="N2150" t="s">
        <v>3440</v>
      </c>
      <c r="O2150" s="3">
        <v>45306</v>
      </c>
      <c r="P2150" s="2">
        <f t="shared" ca="1" si="66"/>
        <v>3</v>
      </c>
      <c r="Q2150" s="2">
        <f t="shared" ca="1" si="67"/>
        <v>26</v>
      </c>
      <c r="R2150" s="9">
        <f ca="1">ROUNDUP(YEARFRAC(tSeniority_Bonus[[#This Row],[DOH]],TODAY())*12,0)</f>
        <v>27</v>
      </c>
      <c r="S2150" s="10">
        <f ca="1">ROUND(tSeniority_Bonus[[#This Row],[YearFrac]]*$S$2,0)</f>
        <v>1971</v>
      </c>
      <c r="T2150" s="10">
        <f ca="1">IF(tSeniority_Bonus[[#This Row],[YearFrac]]*$S$2&lt;$S$3,$S$3,IF(tSeniority_Bonus[[#This Row],[YearFrac]]*$S$2&gt;$S$4,$S$4,tSeniority_Bonus[[#This Row],[YearFrac]]*$S$2))</f>
        <v>5000</v>
      </c>
      <c r="U2150" s="10">
        <f ca="1">IF(tSeniority_Bonus[[#This Row],[YearFrac]]*$S$2&lt;$S$3,$S$3,tSeniority_Bonus[[#This Row],[YearFrac]]*$S$2)</f>
        <v>5000</v>
      </c>
    </row>
    <row r="2151" spans="1:21">
      <c r="A2151" s="2">
        <v>3378105</v>
      </c>
      <c r="B2151" s="2">
        <v>2143</v>
      </c>
      <c r="C2151" s="2">
        <v>2143</v>
      </c>
      <c r="D2151" s="2" t="s">
        <v>2388</v>
      </c>
      <c r="E2151" s="3">
        <v>44571</v>
      </c>
      <c r="F2151" s="2" t="s">
        <v>57</v>
      </c>
      <c r="G2151" s="2" t="s">
        <v>638</v>
      </c>
      <c r="H2151" s="3">
        <v>46465</v>
      </c>
      <c r="K2151" s="2" t="s">
        <v>147</v>
      </c>
      <c r="L2151" s="2" t="s">
        <v>67</v>
      </c>
      <c r="N2151" t="s">
        <v>3440</v>
      </c>
      <c r="O2151" s="3">
        <v>45306</v>
      </c>
      <c r="P2151" s="2">
        <f t="shared" ca="1" si="66"/>
        <v>3</v>
      </c>
      <c r="Q2151" s="2">
        <f t="shared" ca="1" si="67"/>
        <v>26</v>
      </c>
      <c r="R2151" s="9">
        <f ca="1">ROUNDUP(YEARFRAC(tSeniority_Bonus[[#This Row],[DOH]],TODAY())*12,0)</f>
        <v>27</v>
      </c>
      <c r="S2151" s="10">
        <f ca="1">ROUND(tSeniority_Bonus[[#This Row],[YearFrac]]*$S$2,0)</f>
        <v>1971</v>
      </c>
      <c r="T2151" s="10">
        <f ca="1">IF(tSeniority_Bonus[[#This Row],[YearFrac]]*$S$2&lt;$S$3,$S$3,IF(tSeniority_Bonus[[#This Row],[YearFrac]]*$S$2&gt;$S$4,$S$4,tSeniority_Bonus[[#This Row],[YearFrac]]*$S$2))</f>
        <v>5000</v>
      </c>
      <c r="U2151" s="10">
        <f ca="1">IF(tSeniority_Bonus[[#This Row],[YearFrac]]*$S$2&lt;$S$3,$S$3,tSeniority_Bonus[[#This Row],[YearFrac]]*$S$2)</f>
        <v>5000</v>
      </c>
    </row>
    <row r="2152" spans="1:21">
      <c r="A2152" s="2">
        <v>3370804</v>
      </c>
      <c r="B2152" s="2">
        <v>2144</v>
      </c>
      <c r="C2152" s="2">
        <v>2144</v>
      </c>
      <c r="D2152" s="2" t="s">
        <v>2389</v>
      </c>
      <c r="E2152" s="3">
        <v>44571</v>
      </c>
      <c r="F2152" s="2" t="s">
        <v>28</v>
      </c>
      <c r="G2152" s="2" t="s">
        <v>638</v>
      </c>
      <c r="H2152" s="3">
        <v>45757</v>
      </c>
      <c r="K2152" s="2" t="s">
        <v>135</v>
      </c>
      <c r="L2152" s="2" t="s">
        <v>281</v>
      </c>
      <c r="N2152" t="s">
        <v>3440</v>
      </c>
      <c r="O2152" s="3">
        <v>45306</v>
      </c>
      <c r="P2152" s="2">
        <f t="shared" ca="1" si="66"/>
        <v>3</v>
      </c>
      <c r="Q2152" s="2">
        <f t="shared" ca="1" si="67"/>
        <v>26</v>
      </c>
      <c r="R2152" s="9">
        <f ca="1">ROUNDUP(YEARFRAC(tSeniority_Bonus[[#This Row],[DOH]],TODAY())*12,0)</f>
        <v>27</v>
      </c>
      <c r="S2152" s="10">
        <f ca="1">ROUND(tSeniority_Bonus[[#This Row],[YearFrac]]*$S$2,0)</f>
        <v>1971</v>
      </c>
      <c r="T2152" s="10">
        <f ca="1">IF(tSeniority_Bonus[[#This Row],[YearFrac]]*$S$2&lt;$S$3,$S$3,IF(tSeniority_Bonus[[#This Row],[YearFrac]]*$S$2&gt;$S$4,$S$4,tSeniority_Bonus[[#This Row],[YearFrac]]*$S$2))</f>
        <v>5000</v>
      </c>
      <c r="U2152" s="10">
        <f ca="1">IF(tSeniority_Bonus[[#This Row],[YearFrac]]*$S$2&lt;$S$3,$S$3,tSeniority_Bonus[[#This Row],[YearFrac]]*$S$2)</f>
        <v>5000</v>
      </c>
    </row>
    <row r="2153" spans="1:21">
      <c r="A2153" s="2">
        <v>3380706</v>
      </c>
      <c r="B2153" s="2">
        <v>2145</v>
      </c>
      <c r="C2153" s="2">
        <v>2145</v>
      </c>
      <c r="D2153" s="2" t="s">
        <v>2390</v>
      </c>
      <c r="E2153" s="3">
        <v>44571</v>
      </c>
      <c r="F2153" s="2" t="s">
        <v>322</v>
      </c>
      <c r="G2153" s="2" t="s">
        <v>638</v>
      </c>
      <c r="H2153" s="3">
        <v>45757</v>
      </c>
      <c r="K2153" s="2" t="s">
        <v>43</v>
      </c>
      <c r="L2153" s="2" t="s">
        <v>1639</v>
      </c>
      <c r="N2153" t="s">
        <v>3440</v>
      </c>
      <c r="O2153" s="3">
        <v>45306</v>
      </c>
      <c r="P2153" s="2">
        <f t="shared" ca="1" si="66"/>
        <v>3</v>
      </c>
      <c r="Q2153" s="2">
        <f t="shared" ca="1" si="67"/>
        <v>26</v>
      </c>
      <c r="R2153" s="9">
        <f ca="1">ROUNDUP(YEARFRAC(tSeniority_Bonus[[#This Row],[DOH]],TODAY())*12,0)</f>
        <v>27</v>
      </c>
      <c r="S2153" s="10">
        <f ca="1">ROUND(tSeniority_Bonus[[#This Row],[YearFrac]]*$S$2,0)</f>
        <v>1971</v>
      </c>
      <c r="T2153" s="10">
        <f ca="1">IF(tSeniority_Bonus[[#This Row],[YearFrac]]*$S$2&lt;$S$3,$S$3,IF(tSeniority_Bonus[[#This Row],[YearFrac]]*$S$2&gt;$S$4,$S$4,tSeniority_Bonus[[#This Row],[YearFrac]]*$S$2))</f>
        <v>5000</v>
      </c>
      <c r="U2153" s="10">
        <f ca="1">IF(tSeniority_Bonus[[#This Row],[YearFrac]]*$S$2&lt;$S$3,$S$3,tSeniority_Bonus[[#This Row],[YearFrac]]*$S$2)</f>
        <v>5000</v>
      </c>
    </row>
    <row r="2154" spans="1:21">
      <c r="A2154" s="2">
        <v>3377699</v>
      </c>
      <c r="B2154" s="2">
        <v>2146</v>
      </c>
      <c r="C2154" s="2">
        <v>2146</v>
      </c>
      <c r="D2154" s="2" t="s">
        <v>2391</v>
      </c>
      <c r="E2154" s="3">
        <v>44571</v>
      </c>
      <c r="F2154" s="2" t="s">
        <v>246</v>
      </c>
      <c r="G2154" s="2" t="s">
        <v>638</v>
      </c>
      <c r="H2154" s="3">
        <v>46465</v>
      </c>
      <c r="K2154" s="2" t="s">
        <v>45</v>
      </c>
      <c r="L2154" s="2" t="s">
        <v>265</v>
      </c>
      <c r="N2154" t="s">
        <v>3440</v>
      </c>
      <c r="O2154" s="3">
        <v>45306</v>
      </c>
      <c r="P2154" s="2">
        <f t="shared" ca="1" si="66"/>
        <v>3</v>
      </c>
      <c r="Q2154" s="2">
        <f t="shared" ca="1" si="67"/>
        <v>26</v>
      </c>
      <c r="R2154" s="9">
        <f ca="1">ROUNDUP(YEARFRAC(tSeniority_Bonus[[#This Row],[DOH]],TODAY())*12,0)</f>
        <v>27</v>
      </c>
      <c r="S2154" s="10">
        <f ca="1">ROUND(tSeniority_Bonus[[#This Row],[YearFrac]]*$S$2,0)</f>
        <v>1971</v>
      </c>
      <c r="T2154" s="10">
        <f ca="1">IF(tSeniority_Bonus[[#This Row],[YearFrac]]*$S$2&lt;$S$3,$S$3,IF(tSeniority_Bonus[[#This Row],[YearFrac]]*$S$2&gt;$S$4,$S$4,tSeniority_Bonus[[#This Row],[YearFrac]]*$S$2))</f>
        <v>5000</v>
      </c>
      <c r="U2154" s="10">
        <f ca="1">IF(tSeniority_Bonus[[#This Row],[YearFrac]]*$S$2&lt;$S$3,$S$3,tSeniority_Bonus[[#This Row],[YearFrac]]*$S$2)</f>
        <v>5000</v>
      </c>
    </row>
    <row r="2155" spans="1:21">
      <c r="A2155" s="2">
        <v>3377697</v>
      </c>
      <c r="B2155" s="2">
        <v>2147</v>
      </c>
      <c r="C2155" s="2">
        <v>2147</v>
      </c>
      <c r="D2155" s="2" t="s">
        <v>2392</v>
      </c>
      <c r="E2155" s="3">
        <v>44571</v>
      </c>
      <c r="F2155" s="2" t="s">
        <v>31</v>
      </c>
      <c r="G2155" s="2" t="s">
        <v>638</v>
      </c>
      <c r="H2155" s="3">
        <v>46257</v>
      </c>
      <c r="K2155" s="2" t="s">
        <v>135</v>
      </c>
      <c r="L2155" s="2" t="s">
        <v>249</v>
      </c>
      <c r="N2155" t="s">
        <v>3440</v>
      </c>
      <c r="O2155" s="3">
        <v>45306</v>
      </c>
      <c r="P2155" s="2">
        <f t="shared" ca="1" si="66"/>
        <v>3</v>
      </c>
      <c r="Q2155" s="2">
        <f t="shared" ca="1" si="67"/>
        <v>26</v>
      </c>
      <c r="R2155" s="9">
        <f ca="1">ROUNDUP(YEARFRAC(tSeniority_Bonus[[#This Row],[DOH]],TODAY())*12,0)</f>
        <v>27</v>
      </c>
      <c r="S2155" s="10">
        <f ca="1">ROUND(tSeniority_Bonus[[#This Row],[YearFrac]]*$S$2,0)</f>
        <v>1971</v>
      </c>
      <c r="T2155" s="10">
        <f ca="1">IF(tSeniority_Bonus[[#This Row],[YearFrac]]*$S$2&lt;$S$3,$S$3,IF(tSeniority_Bonus[[#This Row],[YearFrac]]*$S$2&gt;$S$4,$S$4,tSeniority_Bonus[[#This Row],[YearFrac]]*$S$2))</f>
        <v>5000</v>
      </c>
      <c r="U2155" s="10">
        <f ca="1">IF(tSeniority_Bonus[[#This Row],[YearFrac]]*$S$2&lt;$S$3,$S$3,tSeniority_Bonus[[#This Row],[YearFrac]]*$S$2)</f>
        <v>5000</v>
      </c>
    </row>
    <row r="2156" spans="1:21">
      <c r="A2156" s="2">
        <v>3363514</v>
      </c>
      <c r="B2156" s="2">
        <v>2148</v>
      </c>
      <c r="C2156" s="2">
        <v>2148</v>
      </c>
      <c r="D2156" s="2" t="s">
        <v>2393</v>
      </c>
      <c r="E2156" s="3">
        <v>44571</v>
      </c>
      <c r="F2156" s="2" t="s">
        <v>322</v>
      </c>
      <c r="G2156" s="2" t="s">
        <v>638</v>
      </c>
      <c r="H2156" s="3">
        <v>45757</v>
      </c>
      <c r="K2156" s="2" t="s">
        <v>32</v>
      </c>
      <c r="L2156" s="2" t="s">
        <v>26</v>
      </c>
      <c r="N2156" t="s">
        <v>3440</v>
      </c>
      <c r="O2156" s="3">
        <v>45306</v>
      </c>
      <c r="P2156" s="2">
        <f t="shared" ca="1" si="66"/>
        <v>3</v>
      </c>
      <c r="Q2156" s="2">
        <f t="shared" ca="1" si="67"/>
        <v>26</v>
      </c>
      <c r="R2156" s="9">
        <f ca="1">ROUNDUP(YEARFRAC(tSeniority_Bonus[[#This Row],[DOH]],TODAY())*12,0)</f>
        <v>27</v>
      </c>
      <c r="S2156" s="10">
        <f ca="1">ROUND(tSeniority_Bonus[[#This Row],[YearFrac]]*$S$2,0)</f>
        <v>1971</v>
      </c>
      <c r="T2156" s="10">
        <f ca="1">IF(tSeniority_Bonus[[#This Row],[YearFrac]]*$S$2&lt;$S$3,$S$3,IF(tSeniority_Bonus[[#This Row],[YearFrac]]*$S$2&gt;$S$4,$S$4,tSeniority_Bonus[[#This Row],[YearFrac]]*$S$2))</f>
        <v>5000</v>
      </c>
      <c r="U2156" s="10">
        <f ca="1">IF(tSeniority_Bonus[[#This Row],[YearFrac]]*$S$2&lt;$S$3,$S$3,tSeniority_Bonus[[#This Row],[YearFrac]]*$S$2)</f>
        <v>5000</v>
      </c>
    </row>
    <row r="2157" spans="1:21">
      <c r="A2157" s="2">
        <v>3369574</v>
      </c>
      <c r="B2157" s="2">
        <v>2149</v>
      </c>
      <c r="C2157" s="2">
        <v>2149</v>
      </c>
      <c r="D2157" s="2" t="s">
        <v>2394</v>
      </c>
      <c r="E2157" s="3">
        <v>44571</v>
      </c>
      <c r="F2157" s="2" t="s">
        <v>14</v>
      </c>
      <c r="G2157" s="2" t="s">
        <v>638</v>
      </c>
      <c r="H2157" s="3">
        <v>45757</v>
      </c>
      <c r="K2157" s="2" t="s">
        <v>21</v>
      </c>
      <c r="L2157" s="2" t="s">
        <v>300</v>
      </c>
      <c r="N2157" t="s">
        <v>3440</v>
      </c>
      <c r="O2157" s="3">
        <v>45306</v>
      </c>
      <c r="P2157" s="2">
        <f t="shared" ca="1" si="66"/>
        <v>3</v>
      </c>
      <c r="Q2157" s="2">
        <f t="shared" ca="1" si="67"/>
        <v>26</v>
      </c>
      <c r="R2157" s="9">
        <f ca="1">ROUNDUP(YEARFRAC(tSeniority_Bonus[[#This Row],[DOH]],TODAY())*12,0)</f>
        <v>27</v>
      </c>
      <c r="S2157" s="10">
        <f ca="1">ROUND(tSeniority_Bonus[[#This Row],[YearFrac]]*$S$2,0)</f>
        <v>1971</v>
      </c>
      <c r="T2157" s="10">
        <f ca="1">IF(tSeniority_Bonus[[#This Row],[YearFrac]]*$S$2&lt;$S$3,$S$3,IF(tSeniority_Bonus[[#This Row],[YearFrac]]*$S$2&gt;$S$4,$S$4,tSeniority_Bonus[[#This Row],[YearFrac]]*$S$2))</f>
        <v>5000</v>
      </c>
      <c r="U2157" s="10">
        <f ca="1">IF(tSeniority_Bonus[[#This Row],[YearFrac]]*$S$2&lt;$S$3,$S$3,tSeniority_Bonus[[#This Row],[YearFrac]]*$S$2)</f>
        <v>5000</v>
      </c>
    </row>
    <row r="2158" spans="1:21">
      <c r="A2158" s="2">
        <v>3372210</v>
      </c>
      <c r="B2158" s="2">
        <v>2150</v>
      </c>
      <c r="C2158" s="2">
        <v>2150</v>
      </c>
      <c r="D2158" s="2" t="s">
        <v>2395</v>
      </c>
      <c r="E2158" s="3">
        <v>44571</v>
      </c>
      <c r="F2158" s="2" t="s">
        <v>322</v>
      </c>
      <c r="G2158" s="2" t="s">
        <v>638</v>
      </c>
      <c r="H2158" s="3">
        <v>45757</v>
      </c>
      <c r="K2158" s="2" t="s">
        <v>43</v>
      </c>
      <c r="L2158" s="2" t="s">
        <v>329</v>
      </c>
      <c r="N2158" t="s">
        <v>3440</v>
      </c>
      <c r="O2158" s="3">
        <v>45306</v>
      </c>
      <c r="P2158" s="2">
        <f t="shared" ca="1" si="66"/>
        <v>3</v>
      </c>
      <c r="Q2158" s="2">
        <f t="shared" ca="1" si="67"/>
        <v>26</v>
      </c>
      <c r="R2158" s="9">
        <f ca="1">ROUNDUP(YEARFRAC(tSeniority_Bonus[[#This Row],[DOH]],TODAY())*12,0)</f>
        <v>27</v>
      </c>
      <c r="S2158" s="10">
        <f ca="1">ROUND(tSeniority_Bonus[[#This Row],[YearFrac]]*$S$2,0)</f>
        <v>1971</v>
      </c>
      <c r="T2158" s="10">
        <f ca="1">IF(tSeniority_Bonus[[#This Row],[YearFrac]]*$S$2&lt;$S$3,$S$3,IF(tSeniority_Bonus[[#This Row],[YearFrac]]*$S$2&gt;$S$4,$S$4,tSeniority_Bonus[[#This Row],[YearFrac]]*$S$2))</f>
        <v>5000</v>
      </c>
      <c r="U2158" s="10">
        <f ca="1">IF(tSeniority_Bonus[[#This Row],[YearFrac]]*$S$2&lt;$S$3,$S$3,tSeniority_Bonus[[#This Row],[YearFrac]]*$S$2)</f>
        <v>5000</v>
      </c>
    </row>
    <row r="2159" spans="1:21">
      <c r="A2159" s="2">
        <v>3380916</v>
      </c>
      <c r="B2159" s="2">
        <v>2151</v>
      </c>
      <c r="C2159" s="2">
        <v>2151</v>
      </c>
      <c r="D2159" s="2" t="s">
        <v>2396</v>
      </c>
      <c r="E2159" s="3">
        <v>44571</v>
      </c>
      <c r="F2159" s="2" t="s">
        <v>28</v>
      </c>
      <c r="G2159" s="2" t="s">
        <v>638</v>
      </c>
      <c r="H2159" s="3">
        <v>45757</v>
      </c>
      <c r="K2159" s="2" t="s">
        <v>135</v>
      </c>
      <c r="L2159" s="2" t="s">
        <v>75</v>
      </c>
      <c r="N2159" t="s">
        <v>3440</v>
      </c>
      <c r="O2159" s="3">
        <v>45306</v>
      </c>
      <c r="P2159" s="2">
        <f t="shared" ca="1" si="66"/>
        <v>3</v>
      </c>
      <c r="Q2159" s="2">
        <f t="shared" ca="1" si="67"/>
        <v>26</v>
      </c>
      <c r="R2159" s="9">
        <f ca="1">ROUNDUP(YEARFRAC(tSeniority_Bonus[[#This Row],[DOH]],TODAY())*12,0)</f>
        <v>27</v>
      </c>
      <c r="S2159" s="10">
        <f ca="1">ROUND(tSeniority_Bonus[[#This Row],[YearFrac]]*$S$2,0)</f>
        <v>1971</v>
      </c>
      <c r="T2159" s="10">
        <f ca="1">IF(tSeniority_Bonus[[#This Row],[YearFrac]]*$S$2&lt;$S$3,$S$3,IF(tSeniority_Bonus[[#This Row],[YearFrac]]*$S$2&gt;$S$4,$S$4,tSeniority_Bonus[[#This Row],[YearFrac]]*$S$2))</f>
        <v>5000</v>
      </c>
      <c r="U2159" s="10">
        <f ca="1">IF(tSeniority_Bonus[[#This Row],[YearFrac]]*$S$2&lt;$S$3,$S$3,tSeniority_Bonus[[#This Row],[YearFrac]]*$S$2)</f>
        <v>5000</v>
      </c>
    </row>
    <row r="2160" spans="1:21">
      <c r="A2160" s="2">
        <v>3378087</v>
      </c>
      <c r="B2160" s="2">
        <v>2152</v>
      </c>
      <c r="C2160" s="2">
        <v>2152</v>
      </c>
      <c r="D2160" s="2" t="s">
        <v>2397</v>
      </c>
      <c r="E2160" s="3">
        <v>44571</v>
      </c>
      <c r="F2160" s="2" t="s">
        <v>28</v>
      </c>
      <c r="G2160" s="2" t="s">
        <v>638</v>
      </c>
      <c r="H2160" s="3">
        <v>45757</v>
      </c>
      <c r="K2160" s="2" t="s">
        <v>25</v>
      </c>
      <c r="L2160" s="2" t="s">
        <v>249</v>
      </c>
      <c r="N2160" t="s">
        <v>3440</v>
      </c>
      <c r="O2160" s="3">
        <v>45306</v>
      </c>
      <c r="P2160" s="2">
        <f t="shared" ca="1" si="66"/>
        <v>3</v>
      </c>
      <c r="Q2160" s="2">
        <f t="shared" ca="1" si="67"/>
        <v>26</v>
      </c>
      <c r="R2160" s="9">
        <f ca="1">ROUNDUP(YEARFRAC(tSeniority_Bonus[[#This Row],[DOH]],TODAY())*12,0)</f>
        <v>27</v>
      </c>
      <c r="S2160" s="10">
        <f ca="1">ROUND(tSeniority_Bonus[[#This Row],[YearFrac]]*$S$2,0)</f>
        <v>1971</v>
      </c>
      <c r="T2160" s="10">
        <f ca="1">IF(tSeniority_Bonus[[#This Row],[YearFrac]]*$S$2&lt;$S$3,$S$3,IF(tSeniority_Bonus[[#This Row],[YearFrac]]*$S$2&gt;$S$4,$S$4,tSeniority_Bonus[[#This Row],[YearFrac]]*$S$2))</f>
        <v>5000</v>
      </c>
      <c r="U2160" s="10">
        <f ca="1">IF(tSeniority_Bonus[[#This Row],[YearFrac]]*$S$2&lt;$S$3,$S$3,tSeniority_Bonus[[#This Row],[YearFrac]]*$S$2)</f>
        <v>5000</v>
      </c>
    </row>
    <row r="2161" spans="1:21">
      <c r="A2161" s="2">
        <v>3371118</v>
      </c>
      <c r="B2161" s="2">
        <v>2153</v>
      </c>
      <c r="C2161" s="2">
        <v>2153</v>
      </c>
      <c r="D2161" s="2" t="s">
        <v>2398</v>
      </c>
      <c r="E2161" s="3">
        <v>44571</v>
      </c>
      <c r="F2161" s="2" t="s">
        <v>322</v>
      </c>
      <c r="G2161" s="2" t="s">
        <v>638</v>
      </c>
      <c r="H2161" s="3">
        <v>45757</v>
      </c>
      <c r="K2161" s="2" t="s">
        <v>32</v>
      </c>
      <c r="L2161" s="2" t="s">
        <v>2007</v>
      </c>
      <c r="N2161" t="s">
        <v>3440</v>
      </c>
      <c r="O2161" s="3">
        <v>45306</v>
      </c>
      <c r="P2161" s="2">
        <f t="shared" ca="1" si="66"/>
        <v>3</v>
      </c>
      <c r="Q2161" s="2">
        <f t="shared" ca="1" si="67"/>
        <v>26</v>
      </c>
      <c r="R2161" s="9">
        <f ca="1">ROUNDUP(YEARFRAC(tSeniority_Bonus[[#This Row],[DOH]],TODAY())*12,0)</f>
        <v>27</v>
      </c>
      <c r="S2161" s="10">
        <f ca="1">ROUND(tSeniority_Bonus[[#This Row],[YearFrac]]*$S$2,0)</f>
        <v>1971</v>
      </c>
      <c r="T2161" s="10">
        <f ca="1">IF(tSeniority_Bonus[[#This Row],[YearFrac]]*$S$2&lt;$S$3,$S$3,IF(tSeniority_Bonus[[#This Row],[YearFrac]]*$S$2&gt;$S$4,$S$4,tSeniority_Bonus[[#This Row],[YearFrac]]*$S$2))</f>
        <v>5000</v>
      </c>
      <c r="U2161" s="10">
        <f ca="1">IF(tSeniority_Bonus[[#This Row],[YearFrac]]*$S$2&lt;$S$3,$S$3,tSeniority_Bonus[[#This Row],[YearFrac]]*$S$2)</f>
        <v>5000</v>
      </c>
    </row>
    <row r="2162" spans="1:21">
      <c r="A2162" s="2">
        <v>3370803</v>
      </c>
      <c r="B2162" s="2">
        <v>2154</v>
      </c>
      <c r="C2162" s="2">
        <v>2154</v>
      </c>
      <c r="D2162" s="2" t="s">
        <v>2399</v>
      </c>
      <c r="E2162" s="3">
        <v>44571</v>
      </c>
      <c r="F2162" s="2" t="s">
        <v>28</v>
      </c>
      <c r="G2162" s="2" t="s">
        <v>638</v>
      </c>
      <c r="H2162" s="3">
        <v>45757</v>
      </c>
      <c r="K2162" s="2" t="s">
        <v>135</v>
      </c>
      <c r="L2162" s="2" t="s">
        <v>378</v>
      </c>
      <c r="N2162" t="s">
        <v>3440</v>
      </c>
      <c r="O2162" s="3">
        <v>45306</v>
      </c>
      <c r="P2162" s="2">
        <f t="shared" ca="1" si="66"/>
        <v>3</v>
      </c>
      <c r="Q2162" s="2">
        <f t="shared" ca="1" si="67"/>
        <v>26</v>
      </c>
      <c r="R2162" s="9">
        <f ca="1">ROUNDUP(YEARFRAC(tSeniority_Bonus[[#This Row],[DOH]],TODAY())*12,0)</f>
        <v>27</v>
      </c>
      <c r="S2162" s="10">
        <f ca="1">ROUND(tSeniority_Bonus[[#This Row],[YearFrac]]*$S$2,0)</f>
        <v>1971</v>
      </c>
      <c r="T2162" s="10">
        <f ca="1">IF(tSeniority_Bonus[[#This Row],[YearFrac]]*$S$2&lt;$S$3,$S$3,IF(tSeniority_Bonus[[#This Row],[YearFrac]]*$S$2&gt;$S$4,$S$4,tSeniority_Bonus[[#This Row],[YearFrac]]*$S$2))</f>
        <v>5000</v>
      </c>
      <c r="U2162" s="10">
        <f ca="1">IF(tSeniority_Bonus[[#This Row],[YearFrac]]*$S$2&lt;$S$3,$S$3,tSeniority_Bonus[[#This Row],[YearFrac]]*$S$2)</f>
        <v>5000</v>
      </c>
    </row>
    <row r="2163" spans="1:21">
      <c r="A2163" s="2">
        <v>3371212</v>
      </c>
      <c r="B2163" s="2">
        <v>2155</v>
      </c>
      <c r="C2163" s="2">
        <v>2155</v>
      </c>
      <c r="D2163" s="2" t="s">
        <v>2400</v>
      </c>
      <c r="E2163" s="3">
        <v>44571</v>
      </c>
      <c r="F2163" s="2" t="s">
        <v>14</v>
      </c>
      <c r="G2163" s="2" t="s">
        <v>638</v>
      </c>
      <c r="H2163" s="3">
        <v>45757</v>
      </c>
      <c r="K2163" s="2" t="s">
        <v>21</v>
      </c>
      <c r="L2163" s="2" t="s">
        <v>81</v>
      </c>
      <c r="N2163" t="s">
        <v>3440</v>
      </c>
      <c r="O2163" s="3">
        <v>45306</v>
      </c>
      <c r="P2163" s="2">
        <f t="shared" ca="1" si="66"/>
        <v>3</v>
      </c>
      <c r="Q2163" s="2">
        <f t="shared" ca="1" si="67"/>
        <v>26</v>
      </c>
      <c r="R2163" s="9">
        <f ca="1">ROUNDUP(YEARFRAC(tSeniority_Bonus[[#This Row],[DOH]],TODAY())*12,0)</f>
        <v>27</v>
      </c>
      <c r="S2163" s="10">
        <f ca="1">ROUND(tSeniority_Bonus[[#This Row],[YearFrac]]*$S$2,0)</f>
        <v>1971</v>
      </c>
      <c r="T2163" s="10">
        <f ca="1">IF(tSeniority_Bonus[[#This Row],[YearFrac]]*$S$2&lt;$S$3,$S$3,IF(tSeniority_Bonus[[#This Row],[YearFrac]]*$S$2&gt;$S$4,$S$4,tSeniority_Bonus[[#This Row],[YearFrac]]*$S$2))</f>
        <v>5000</v>
      </c>
      <c r="U2163" s="10">
        <f ca="1">IF(tSeniority_Bonus[[#This Row],[YearFrac]]*$S$2&lt;$S$3,$S$3,tSeniority_Bonus[[#This Row],[YearFrac]]*$S$2)</f>
        <v>5000</v>
      </c>
    </row>
    <row r="2164" spans="1:21">
      <c r="A2164" s="2">
        <v>3378226</v>
      </c>
      <c r="B2164" s="2">
        <v>2156</v>
      </c>
      <c r="C2164" s="2">
        <v>2156</v>
      </c>
      <c r="D2164" s="2" t="s">
        <v>2401</v>
      </c>
      <c r="E2164" s="3">
        <v>44571</v>
      </c>
      <c r="F2164" s="2" t="s">
        <v>211</v>
      </c>
      <c r="G2164" s="2" t="s">
        <v>638</v>
      </c>
      <c r="H2164" s="3">
        <v>45757</v>
      </c>
      <c r="K2164" s="2" t="s">
        <v>135</v>
      </c>
      <c r="L2164" s="2" t="s">
        <v>78</v>
      </c>
      <c r="N2164" t="s">
        <v>3440</v>
      </c>
      <c r="O2164" s="3">
        <v>45306</v>
      </c>
      <c r="P2164" s="2">
        <f t="shared" ca="1" si="66"/>
        <v>3</v>
      </c>
      <c r="Q2164" s="2">
        <f t="shared" ca="1" si="67"/>
        <v>26</v>
      </c>
      <c r="R2164" s="9">
        <f ca="1">ROUNDUP(YEARFRAC(tSeniority_Bonus[[#This Row],[DOH]],TODAY())*12,0)</f>
        <v>27</v>
      </c>
      <c r="S2164" s="10">
        <f ca="1">ROUND(tSeniority_Bonus[[#This Row],[YearFrac]]*$S$2,0)</f>
        <v>1971</v>
      </c>
      <c r="T2164" s="10">
        <f ca="1">IF(tSeniority_Bonus[[#This Row],[YearFrac]]*$S$2&lt;$S$3,$S$3,IF(tSeniority_Bonus[[#This Row],[YearFrac]]*$S$2&gt;$S$4,$S$4,tSeniority_Bonus[[#This Row],[YearFrac]]*$S$2))</f>
        <v>5000</v>
      </c>
      <c r="U2164" s="10">
        <f ca="1">IF(tSeniority_Bonus[[#This Row],[YearFrac]]*$S$2&lt;$S$3,$S$3,tSeniority_Bonus[[#This Row],[YearFrac]]*$S$2)</f>
        <v>5000</v>
      </c>
    </row>
    <row r="2165" spans="1:21">
      <c r="A2165" s="2">
        <v>3368235</v>
      </c>
      <c r="B2165" s="2">
        <v>2157</v>
      </c>
      <c r="C2165" s="2">
        <v>2157</v>
      </c>
      <c r="D2165" s="2" t="s">
        <v>2402</v>
      </c>
      <c r="E2165" s="3">
        <v>44571</v>
      </c>
      <c r="F2165" s="2" t="s">
        <v>322</v>
      </c>
      <c r="G2165" s="2" t="s">
        <v>638</v>
      </c>
      <c r="H2165" s="3">
        <v>45757</v>
      </c>
      <c r="K2165" s="2" t="s">
        <v>38</v>
      </c>
      <c r="L2165" s="2" t="s">
        <v>185</v>
      </c>
      <c r="N2165" t="s">
        <v>3440</v>
      </c>
      <c r="O2165" s="3">
        <v>45306</v>
      </c>
      <c r="P2165" s="2">
        <f t="shared" ca="1" si="66"/>
        <v>3</v>
      </c>
      <c r="Q2165" s="2">
        <f t="shared" ca="1" si="67"/>
        <v>26</v>
      </c>
      <c r="R2165" s="9">
        <f ca="1">ROUNDUP(YEARFRAC(tSeniority_Bonus[[#This Row],[DOH]],TODAY())*12,0)</f>
        <v>27</v>
      </c>
      <c r="S2165" s="10">
        <f ca="1">ROUND(tSeniority_Bonus[[#This Row],[YearFrac]]*$S$2,0)</f>
        <v>1971</v>
      </c>
      <c r="T2165" s="10">
        <f ca="1">IF(tSeniority_Bonus[[#This Row],[YearFrac]]*$S$2&lt;$S$3,$S$3,IF(tSeniority_Bonus[[#This Row],[YearFrac]]*$S$2&gt;$S$4,$S$4,tSeniority_Bonus[[#This Row],[YearFrac]]*$S$2))</f>
        <v>5000</v>
      </c>
      <c r="U2165" s="10">
        <f ca="1">IF(tSeniority_Bonus[[#This Row],[YearFrac]]*$S$2&lt;$S$3,$S$3,tSeniority_Bonus[[#This Row],[YearFrac]]*$S$2)</f>
        <v>5000</v>
      </c>
    </row>
    <row r="2166" spans="1:21">
      <c r="A2166" s="2">
        <v>3379625</v>
      </c>
      <c r="B2166" s="2">
        <v>2158</v>
      </c>
      <c r="C2166" s="2">
        <v>2158</v>
      </c>
      <c r="D2166" s="2" t="s">
        <v>2403</v>
      </c>
      <c r="E2166" s="3">
        <v>44571</v>
      </c>
      <c r="F2166" s="2" t="s">
        <v>322</v>
      </c>
      <c r="G2166" s="2" t="s">
        <v>638</v>
      </c>
      <c r="H2166" s="3">
        <v>45757</v>
      </c>
      <c r="K2166" s="2" t="s">
        <v>21</v>
      </c>
      <c r="L2166" s="2" t="s">
        <v>1614</v>
      </c>
      <c r="N2166" t="s">
        <v>3440</v>
      </c>
      <c r="O2166" s="3">
        <v>45306</v>
      </c>
      <c r="P2166" s="2">
        <f t="shared" ca="1" si="66"/>
        <v>3</v>
      </c>
      <c r="Q2166" s="2">
        <f t="shared" ca="1" si="67"/>
        <v>26</v>
      </c>
      <c r="R2166" s="9">
        <f ca="1">ROUNDUP(YEARFRAC(tSeniority_Bonus[[#This Row],[DOH]],TODAY())*12,0)</f>
        <v>27</v>
      </c>
      <c r="S2166" s="10">
        <f ca="1">ROUND(tSeniority_Bonus[[#This Row],[YearFrac]]*$S$2,0)</f>
        <v>1971</v>
      </c>
      <c r="T2166" s="10">
        <f ca="1">IF(tSeniority_Bonus[[#This Row],[YearFrac]]*$S$2&lt;$S$3,$S$3,IF(tSeniority_Bonus[[#This Row],[YearFrac]]*$S$2&gt;$S$4,$S$4,tSeniority_Bonus[[#This Row],[YearFrac]]*$S$2))</f>
        <v>5000</v>
      </c>
      <c r="U2166" s="10">
        <f ca="1">IF(tSeniority_Bonus[[#This Row],[YearFrac]]*$S$2&lt;$S$3,$S$3,tSeniority_Bonus[[#This Row],[YearFrac]]*$S$2)</f>
        <v>5000</v>
      </c>
    </row>
    <row r="2167" spans="1:21">
      <c r="A2167" s="2">
        <v>3378095</v>
      </c>
      <c r="B2167" s="2">
        <v>2159</v>
      </c>
      <c r="C2167" s="2">
        <v>2159</v>
      </c>
      <c r="D2167" s="2" t="s">
        <v>2404</v>
      </c>
      <c r="E2167" s="3">
        <v>44571</v>
      </c>
      <c r="F2167" s="2" t="s">
        <v>28</v>
      </c>
      <c r="G2167" s="2" t="s">
        <v>638</v>
      </c>
      <c r="H2167" s="3">
        <v>45757</v>
      </c>
      <c r="K2167" s="2" t="s">
        <v>65</v>
      </c>
      <c r="L2167" s="2" t="s">
        <v>92</v>
      </c>
      <c r="N2167" t="s">
        <v>3440</v>
      </c>
      <c r="O2167" s="3">
        <v>45306</v>
      </c>
      <c r="P2167" s="2">
        <f t="shared" ca="1" si="66"/>
        <v>3</v>
      </c>
      <c r="Q2167" s="2">
        <f t="shared" ca="1" si="67"/>
        <v>26</v>
      </c>
      <c r="R2167" s="9">
        <f ca="1">ROUNDUP(YEARFRAC(tSeniority_Bonus[[#This Row],[DOH]],TODAY())*12,0)</f>
        <v>27</v>
      </c>
      <c r="S2167" s="10">
        <f ca="1">ROUND(tSeniority_Bonus[[#This Row],[YearFrac]]*$S$2,0)</f>
        <v>1971</v>
      </c>
      <c r="T2167" s="10">
        <f ca="1">IF(tSeniority_Bonus[[#This Row],[YearFrac]]*$S$2&lt;$S$3,$S$3,IF(tSeniority_Bonus[[#This Row],[YearFrac]]*$S$2&gt;$S$4,$S$4,tSeniority_Bonus[[#This Row],[YearFrac]]*$S$2))</f>
        <v>5000</v>
      </c>
      <c r="U2167" s="10">
        <f ca="1">IF(tSeniority_Bonus[[#This Row],[YearFrac]]*$S$2&lt;$S$3,$S$3,tSeniority_Bonus[[#This Row],[YearFrac]]*$S$2)</f>
        <v>5000</v>
      </c>
    </row>
    <row r="2168" spans="1:21">
      <c r="A2168" s="2">
        <v>3378085</v>
      </c>
      <c r="B2168" s="2">
        <v>2160</v>
      </c>
      <c r="C2168" s="2">
        <v>2160</v>
      </c>
      <c r="D2168" s="2" t="s">
        <v>2405</v>
      </c>
      <c r="E2168" s="3">
        <v>44571</v>
      </c>
      <c r="F2168" s="2" t="s">
        <v>211</v>
      </c>
      <c r="G2168" s="2" t="s">
        <v>638</v>
      </c>
      <c r="H2168" s="3">
        <v>45757</v>
      </c>
      <c r="K2168" s="2" t="s">
        <v>52</v>
      </c>
      <c r="L2168" s="2" t="s">
        <v>139</v>
      </c>
      <c r="N2168" t="s">
        <v>3440</v>
      </c>
      <c r="O2168" s="3">
        <v>45306</v>
      </c>
      <c r="P2168" s="2">
        <f t="shared" ca="1" si="66"/>
        <v>3</v>
      </c>
      <c r="Q2168" s="2">
        <f t="shared" ca="1" si="67"/>
        <v>26</v>
      </c>
      <c r="R2168" s="9">
        <f ca="1">ROUNDUP(YEARFRAC(tSeniority_Bonus[[#This Row],[DOH]],TODAY())*12,0)</f>
        <v>27</v>
      </c>
      <c r="S2168" s="10">
        <f ca="1">ROUND(tSeniority_Bonus[[#This Row],[YearFrac]]*$S$2,0)</f>
        <v>1971</v>
      </c>
      <c r="T2168" s="10">
        <f ca="1">IF(tSeniority_Bonus[[#This Row],[YearFrac]]*$S$2&lt;$S$3,$S$3,IF(tSeniority_Bonus[[#This Row],[YearFrac]]*$S$2&gt;$S$4,$S$4,tSeniority_Bonus[[#This Row],[YearFrac]]*$S$2))</f>
        <v>5000</v>
      </c>
      <c r="U2168" s="10">
        <f ca="1">IF(tSeniority_Bonus[[#This Row],[YearFrac]]*$S$2&lt;$S$3,$S$3,tSeniority_Bonus[[#This Row],[YearFrac]]*$S$2)</f>
        <v>5000</v>
      </c>
    </row>
    <row r="2169" spans="1:21">
      <c r="A2169" s="2">
        <v>3377787</v>
      </c>
      <c r="B2169" s="2">
        <v>2161</v>
      </c>
      <c r="C2169" s="2">
        <v>2161</v>
      </c>
      <c r="D2169" s="2" t="s">
        <v>2406</v>
      </c>
      <c r="E2169" s="3">
        <v>44571</v>
      </c>
      <c r="F2169" s="2" t="s">
        <v>28</v>
      </c>
      <c r="G2169" s="2" t="s">
        <v>638</v>
      </c>
      <c r="H2169" s="3">
        <v>45757</v>
      </c>
      <c r="K2169" s="2" t="s">
        <v>43</v>
      </c>
      <c r="L2169" s="2" t="s">
        <v>432</v>
      </c>
      <c r="N2169" t="s">
        <v>3440</v>
      </c>
      <c r="O2169" s="3">
        <v>45306</v>
      </c>
      <c r="P2169" s="2">
        <f t="shared" ca="1" si="66"/>
        <v>3</v>
      </c>
      <c r="Q2169" s="2">
        <f t="shared" ca="1" si="67"/>
        <v>26</v>
      </c>
      <c r="R2169" s="9">
        <f ca="1">ROUNDUP(YEARFRAC(tSeniority_Bonus[[#This Row],[DOH]],TODAY())*12,0)</f>
        <v>27</v>
      </c>
      <c r="S2169" s="10">
        <f ca="1">ROUND(tSeniority_Bonus[[#This Row],[YearFrac]]*$S$2,0)</f>
        <v>1971</v>
      </c>
      <c r="T2169" s="10">
        <f ca="1">IF(tSeniority_Bonus[[#This Row],[YearFrac]]*$S$2&lt;$S$3,$S$3,IF(tSeniority_Bonus[[#This Row],[YearFrac]]*$S$2&gt;$S$4,$S$4,tSeniority_Bonus[[#This Row],[YearFrac]]*$S$2))</f>
        <v>5000</v>
      </c>
      <c r="U2169" s="10">
        <f ca="1">IF(tSeniority_Bonus[[#This Row],[YearFrac]]*$S$2&lt;$S$3,$S$3,tSeniority_Bonus[[#This Row],[YearFrac]]*$S$2)</f>
        <v>5000</v>
      </c>
    </row>
    <row r="2170" spans="1:21">
      <c r="A2170" s="2">
        <v>3380205</v>
      </c>
      <c r="B2170" s="2">
        <v>2162</v>
      </c>
      <c r="C2170" s="2">
        <v>2162</v>
      </c>
      <c r="D2170" s="2" t="s">
        <v>2407</v>
      </c>
      <c r="E2170" s="3">
        <v>44571</v>
      </c>
      <c r="F2170" s="2" t="s">
        <v>28</v>
      </c>
      <c r="G2170" s="2" t="s">
        <v>638</v>
      </c>
      <c r="H2170" s="3">
        <v>45757</v>
      </c>
      <c r="K2170" s="2" t="s">
        <v>43</v>
      </c>
      <c r="L2170" s="2" t="s">
        <v>346</v>
      </c>
      <c r="N2170" t="s">
        <v>3440</v>
      </c>
      <c r="O2170" s="3">
        <v>45306</v>
      </c>
      <c r="P2170" s="2">
        <f t="shared" ca="1" si="66"/>
        <v>3</v>
      </c>
      <c r="Q2170" s="2">
        <f t="shared" ca="1" si="67"/>
        <v>26</v>
      </c>
      <c r="R2170" s="9">
        <f ca="1">ROUNDUP(YEARFRAC(tSeniority_Bonus[[#This Row],[DOH]],TODAY())*12,0)</f>
        <v>27</v>
      </c>
      <c r="S2170" s="10">
        <f ca="1">ROUND(tSeniority_Bonus[[#This Row],[YearFrac]]*$S$2,0)</f>
        <v>1971</v>
      </c>
      <c r="T2170" s="10">
        <f ca="1">IF(tSeniority_Bonus[[#This Row],[YearFrac]]*$S$2&lt;$S$3,$S$3,IF(tSeniority_Bonus[[#This Row],[YearFrac]]*$S$2&gt;$S$4,$S$4,tSeniority_Bonus[[#This Row],[YearFrac]]*$S$2))</f>
        <v>5000</v>
      </c>
      <c r="U2170" s="10">
        <f ca="1">IF(tSeniority_Bonus[[#This Row],[YearFrac]]*$S$2&lt;$S$3,$S$3,tSeniority_Bonus[[#This Row],[YearFrac]]*$S$2)</f>
        <v>5000</v>
      </c>
    </row>
    <row r="2171" spans="1:21">
      <c r="A2171" s="2">
        <v>3378215</v>
      </c>
      <c r="B2171" s="2">
        <v>2163</v>
      </c>
      <c r="C2171" s="2">
        <v>2163</v>
      </c>
      <c r="D2171" s="2" t="s">
        <v>2408</v>
      </c>
      <c r="E2171" s="3">
        <v>44571</v>
      </c>
      <c r="F2171" s="2" t="s">
        <v>322</v>
      </c>
      <c r="G2171" s="2" t="s">
        <v>638</v>
      </c>
      <c r="H2171" s="3">
        <v>45757</v>
      </c>
      <c r="K2171" s="2" t="s">
        <v>63</v>
      </c>
      <c r="L2171" s="2" t="s">
        <v>209</v>
      </c>
      <c r="N2171" t="s">
        <v>3440</v>
      </c>
      <c r="O2171" s="3">
        <v>45306</v>
      </c>
      <c r="P2171" s="2">
        <f t="shared" ca="1" si="66"/>
        <v>3</v>
      </c>
      <c r="Q2171" s="2">
        <f t="shared" ca="1" si="67"/>
        <v>26</v>
      </c>
      <c r="R2171" s="9">
        <f ca="1">ROUNDUP(YEARFRAC(tSeniority_Bonus[[#This Row],[DOH]],TODAY())*12,0)</f>
        <v>27</v>
      </c>
      <c r="S2171" s="10">
        <f ca="1">ROUND(tSeniority_Bonus[[#This Row],[YearFrac]]*$S$2,0)</f>
        <v>1971</v>
      </c>
      <c r="T2171" s="10">
        <f ca="1">IF(tSeniority_Bonus[[#This Row],[YearFrac]]*$S$2&lt;$S$3,$S$3,IF(tSeniority_Bonus[[#This Row],[YearFrac]]*$S$2&gt;$S$4,$S$4,tSeniority_Bonus[[#This Row],[YearFrac]]*$S$2))</f>
        <v>5000</v>
      </c>
      <c r="U2171" s="10">
        <f ca="1">IF(tSeniority_Bonus[[#This Row],[YearFrac]]*$S$2&lt;$S$3,$S$3,tSeniority_Bonus[[#This Row],[YearFrac]]*$S$2)</f>
        <v>5000</v>
      </c>
    </row>
    <row r="2172" spans="1:21">
      <c r="A2172" s="2">
        <v>3379246</v>
      </c>
      <c r="B2172" s="2">
        <v>2164</v>
      </c>
      <c r="C2172" s="2">
        <v>2164</v>
      </c>
      <c r="D2172" s="2" t="s">
        <v>2409</v>
      </c>
      <c r="E2172" s="3">
        <v>44571</v>
      </c>
      <c r="F2172" s="2" t="s">
        <v>322</v>
      </c>
      <c r="G2172" s="2" t="s">
        <v>638</v>
      </c>
      <c r="H2172" s="3">
        <v>45757</v>
      </c>
      <c r="K2172" s="2" t="s">
        <v>21</v>
      </c>
      <c r="L2172" s="2" t="s">
        <v>209</v>
      </c>
      <c r="N2172" t="s">
        <v>3440</v>
      </c>
      <c r="O2172" s="3">
        <v>45306</v>
      </c>
      <c r="P2172" s="2">
        <f t="shared" ca="1" si="66"/>
        <v>3</v>
      </c>
      <c r="Q2172" s="2">
        <f t="shared" ca="1" si="67"/>
        <v>26</v>
      </c>
      <c r="R2172" s="9">
        <f ca="1">ROUNDUP(YEARFRAC(tSeniority_Bonus[[#This Row],[DOH]],TODAY())*12,0)</f>
        <v>27</v>
      </c>
      <c r="S2172" s="10">
        <f ca="1">ROUND(tSeniority_Bonus[[#This Row],[YearFrac]]*$S$2,0)</f>
        <v>1971</v>
      </c>
      <c r="T2172" s="10">
        <f ca="1">IF(tSeniority_Bonus[[#This Row],[YearFrac]]*$S$2&lt;$S$3,$S$3,IF(tSeniority_Bonus[[#This Row],[YearFrac]]*$S$2&gt;$S$4,$S$4,tSeniority_Bonus[[#This Row],[YearFrac]]*$S$2))</f>
        <v>5000</v>
      </c>
      <c r="U2172" s="10">
        <f ca="1">IF(tSeniority_Bonus[[#This Row],[YearFrac]]*$S$2&lt;$S$3,$S$3,tSeniority_Bonus[[#This Row],[YearFrac]]*$S$2)</f>
        <v>5000</v>
      </c>
    </row>
    <row r="2173" spans="1:21">
      <c r="A2173" s="2">
        <v>3382266</v>
      </c>
      <c r="B2173" s="2">
        <v>2165</v>
      </c>
      <c r="C2173" s="2">
        <v>2165</v>
      </c>
      <c r="D2173" s="2" t="s">
        <v>2410</v>
      </c>
      <c r="E2173" s="3">
        <v>44571</v>
      </c>
      <c r="F2173" s="2" t="s">
        <v>28</v>
      </c>
      <c r="G2173" s="2" t="s">
        <v>638</v>
      </c>
      <c r="H2173" s="3">
        <v>45757</v>
      </c>
      <c r="K2173" s="2" t="s">
        <v>142</v>
      </c>
      <c r="L2173" s="2" t="s">
        <v>199</v>
      </c>
      <c r="N2173" t="s">
        <v>3440</v>
      </c>
      <c r="O2173" s="3">
        <v>45306</v>
      </c>
      <c r="P2173" s="2">
        <f t="shared" ca="1" si="66"/>
        <v>3</v>
      </c>
      <c r="Q2173" s="2">
        <f t="shared" ca="1" si="67"/>
        <v>26</v>
      </c>
      <c r="R2173" s="9">
        <f ca="1">ROUNDUP(YEARFRAC(tSeniority_Bonus[[#This Row],[DOH]],TODAY())*12,0)</f>
        <v>27</v>
      </c>
      <c r="S2173" s="10">
        <f ca="1">ROUND(tSeniority_Bonus[[#This Row],[YearFrac]]*$S$2,0)</f>
        <v>1971</v>
      </c>
      <c r="T2173" s="10">
        <f ca="1">IF(tSeniority_Bonus[[#This Row],[YearFrac]]*$S$2&lt;$S$3,$S$3,IF(tSeniority_Bonus[[#This Row],[YearFrac]]*$S$2&gt;$S$4,$S$4,tSeniority_Bonus[[#This Row],[YearFrac]]*$S$2))</f>
        <v>5000</v>
      </c>
      <c r="U2173" s="10">
        <f ca="1">IF(tSeniority_Bonus[[#This Row],[YearFrac]]*$S$2&lt;$S$3,$S$3,tSeniority_Bonus[[#This Row],[YearFrac]]*$S$2)</f>
        <v>5000</v>
      </c>
    </row>
    <row r="2174" spans="1:21">
      <c r="A2174" s="2">
        <v>3375240</v>
      </c>
      <c r="B2174" s="2">
        <v>2166</v>
      </c>
      <c r="C2174" s="2">
        <v>2166</v>
      </c>
      <c r="D2174" s="2" t="s">
        <v>2411</v>
      </c>
      <c r="E2174" s="3">
        <v>44571</v>
      </c>
      <c r="F2174" s="2" t="s">
        <v>211</v>
      </c>
      <c r="G2174" s="2" t="s">
        <v>638</v>
      </c>
      <c r="H2174" s="3">
        <v>46465</v>
      </c>
      <c r="K2174" s="2" t="s">
        <v>63</v>
      </c>
      <c r="L2174" s="2" t="s">
        <v>1985</v>
      </c>
      <c r="N2174" t="s">
        <v>3440</v>
      </c>
      <c r="O2174" s="3">
        <v>45306</v>
      </c>
      <c r="P2174" s="2">
        <f t="shared" ca="1" si="66"/>
        <v>3</v>
      </c>
      <c r="Q2174" s="2">
        <f t="shared" ca="1" si="67"/>
        <v>26</v>
      </c>
      <c r="R2174" s="9">
        <f ca="1">ROUNDUP(YEARFRAC(tSeniority_Bonus[[#This Row],[DOH]],TODAY())*12,0)</f>
        <v>27</v>
      </c>
      <c r="S2174" s="10">
        <f ca="1">ROUND(tSeniority_Bonus[[#This Row],[YearFrac]]*$S$2,0)</f>
        <v>1971</v>
      </c>
      <c r="T2174" s="10">
        <f ca="1">IF(tSeniority_Bonus[[#This Row],[YearFrac]]*$S$2&lt;$S$3,$S$3,IF(tSeniority_Bonus[[#This Row],[YearFrac]]*$S$2&gt;$S$4,$S$4,tSeniority_Bonus[[#This Row],[YearFrac]]*$S$2))</f>
        <v>5000</v>
      </c>
      <c r="U2174" s="10">
        <f ca="1">IF(tSeniority_Bonus[[#This Row],[YearFrac]]*$S$2&lt;$S$3,$S$3,tSeniority_Bonus[[#This Row],[YearFrac]]*$S$2)</f>
        <v>5000</v>
      </c>
    </row>
    <row r="2175" spans="1:21">
      <c r="A2175" s="2">
        <v>3371213</v>
      </c>
      <c r="B2175" s="2">
        <v>2167</v>
      </c>
      <c r="C2175" s="2">
        <v>2167</v>
      </c>
      <c r="D2175" s="2" t="s">
        <v>2412</v>
      </c>
      <c r="E2175" s="3">
        <v>44571</v>
      </c>
      <c r="F2175" s="2" t="s">
        <v>211</v>
      </c>
      <c r="G2175" s="2" t="s">
        <v>638</v>
      </c>
      <c r="H2175" s="3">
        <v>45757</v>
      </c>
      <c r="K2175" s="2" t="s">
        <v>135</v>
      </c>
      <c r="L2175" s="2" t="s">
        <v>356</v>
      </c>
      <c r="N2175" t="s">
        <v>3440</v>
      </c>
      <c r="O2175" s="3">
        <v>45306</v>
      </c>
      <c r="P2175" s="2">
        <f t="shared" ca="1" si="66"/>
        <v>3</v>
      </c>
      <c r="Q2175" s="2">
        <f t="shared" ca="1" si="67"/>
        <v>26</v>
      </c>
      <c r="R2175" s="9">
        <f ca="1">ROUNDUP(YEARFRAC(tSeniority_Bonus[[#This Row],[DOH]],TODAY())*12,0)</f>
        <v>27</v>
      </c>
      <c r="S2175" s="10">
        <f ca="1">ROUND(tSeniority_Bonus[[#This Row],[YearFrac]]*$S$2,0)</f>
        <v>1971</v>
      </c>
      <c r="T2175" s="10">
        <f ca="1">IF(tSeniority_Bonus[[#This Row],[YearFrac]]*$S$2&lt;$S$3,$S$3,IF(tSeniority_Bonus[[#This Row],[YearFrac]]*$S$2&gt;$S$4,$S$4,tSeniority_Bonus[[#This Row],[YearFrac]]*$S$2))</f>
        <v>5000</v>
      </c>
      <c r="U2175" s="10">
        <f ca="1">IF(tSeniority_Bonus[[#This Row],[YearFrac]]*$S$2&lt;$S$3,$S$3,tSeniority_Bonus[[#This Row],[YearFrac]]*$S$2)</f>
        <v>5000</v>
      </c>
    </row>
    <row r="2176" spans="1:21">
      <c r="A2176" s="2">
        <v>3402694</v>
      </c>
      <c r="B2176" s="2">
        <v>2168</v>
      </c>
      <c r="C2176" s="2">
        <v>2168</v>
      </c>
      <c r="D2176" s="2" t="s">
        <v>2413</v>
      </c>
      <c r="E2176" s="3">
        <v>44606</v>
      </c>
      <c r="F2176" s="2" t="s">
        <v>211</v>
      </c>
      <c r="G2176" s="2" t="s">
        <v>638</v>
      </c>
      <c r="H2176" s="3">
        <v>45791</v>
      </c>
      <c r="K2176" s="2" t="s">
        <v>63</v>
      </c>
      <c r="L2176" s="2" t="s">
        <v>26</v>
      </c>
      <c r="N2176" t="s">
        <v>3440</v>
      </c>
      <c r="O2176" s="3">
        <v>45306</v>
      </c>
      <c r="P2176" s="2">
        <f t="shared" ca="1" si="66"/>
        <v>3</v>
      </c>
      <c r="Q2176" s="2">
        <f t="shared" ca="1" si="67"/>
        <v>25</v>
      </c>
      <c r="R2176" s="9">
        <f ca="1">ROUNDUP(YEARFRAC(tSeniority_Bonus[[#This Row],[DOH]],TODAY())*12,0)</f>
        <v>26</v>
      </c>
      <c r="S2176" s="10">
        <f ca="1">ROUND(tSeniority_Bonus[[#This Row],[YearFrac]]*$S$2,0)</f>
        <v>1898</v>
      </c>
      <c r="T2176" s="10">
        <f ca="1">IF(tSeniority_Bonus[[#This Row],[YearFrac]]*$S$2&lt;$S$3,$S$3,IF(tSeniority_Bonus[[#This Row],[YearFrac]]*$S$2&gt;$S$4,$S$4,tSeniority_Bonus[[#This Row],[YearFrac]]*$S$2))</f>
        <v>5000</v>
      </c>
      <c r="U2176" s="10">
        <f ca="1">IF(tSeniority_Bonus[[#This Row],[YearFrac]]*$S$2&lt;$S$3,$S$3,tSeniority_Bonus[[#This Row],[YearFrac]]*$S$2)</f>
        <v>5000</v>
      </c>
    </row>
    <row r="2177" spans="1:21">
      <c r="A2177" s="2">
        <v>3403991</v>
      </c>
      <c r="B2177" s="2">
        <v>2169</v>
      </c>
      <c r="C2177" s="2">
        <v>2169</v>
      </c>
      <c r="D2177" s="2" t="s">
        <v>2414</v>
      </c>
      <c r="E2177" s="3">
        <v>44606</v>
      </c>
      <c r="F2177" s="2" t="s">
        <v>14</v>
      </c>
      <c r="G2177" s="2" t="s">
        <v>638</v>
      </c>
      <c r="H2177" s="3">
        <v>45791</v>
      </c>
      <c r="K2177" s="2" t="s">
        <v>135</v>
      </c>
      <c r="L2177" s="2" t="s">
        <v>244</v>
      </c>
      <c r="N2177" t="s">
        <v>3440</v>
      </c>
      <c r="O2177" s="3">
        <v>45306</v>
      </c>
      <c r="P2177" s="2">
        <f t="shared" ca="1" si="66"/>
        <v>3</v>
      </c>
      <c r="Q2177" s="2">
        <f t="shared" ca="1" si="67"/>
        <v>25</v>
      </c>
      <c r="R2177" s="9">
        <f ca="1">ROUNDUP(YEARFRAC(tSeniority_Bonus[[#This Row],[DOH]],TODAY())*12,0)</f>
        <v>26</v>
      </c>
      <c r="S2177" s="10">
        <f ca="1">ROUND(tSeniority_Bonus[[#This Row],[YearFrac]]*$S$2,0)</f>
        <v>1898</v>
      </c>
      <c r="T2177" s="10">
        <f ca="1">IF(tSeniority_Bonus[[#This Row],[YearFrac]]*$S$2&lt;$S$3,$S$3,IF(tSeniority_Bonus[[#This Row],[YearFrac]]*$S$2&gt;$S$4,$S$4,tSeniority_Bonus[[#This Row],[YearFrac]]*$S$2))</f>
        <v>5000</v>
      </c>
      <c r="U2177" s="10">
        <f ca="1">IF(tSeniority_Bonus[[#This Row],[YearFrac]]*$S$2&lt;$S$3,$S$3,tSeniority_Bonus[[#This Row],[YearFrac]]*$S$2)</f>
        <v>5000</v>
      </c>
    </row>
    <row r="2178" spans="1:21">
      <c r="A2178" s="2">
        <v>3397365</v>
      </c>
      <c r="B2178" s="2">
        <v>2170</v>
      </c>
      <c r="C2178" s="2">
        <v>2170</v>
      </c>
      <c r="D2178" s="2" t="s">
        <v>2415</v>
      </c>
      <c r="E2178" s="3">
        <v>44606</v>
      </c>
      <c r="F2178" s="2" t="s">
        <v>19</v>
      </c>
      <c r="G2178" s="2" t="s">
        <v>638</v>
      </c>
      <c r="H2178" s="3">
        <v>46351</v>
      </c>
      <c r="K2178" s="2" t="s">
        <v>126</v>
      </c>
      <c r="L2178" s="2" t="s">
        <v>524</v>
      </c>
      <c r="N2178" t="s">
        <v>3440</v>
      </c>
      <c r="O2178" s="3">
        <v>45306</v>
      </c>
      <c r="P2178" s="2">
        <f t="shared" ca="1" si="66"/>
        <v>3</v>
      </c>
      <c r="Q2178" s="2">
        <f t="shared" ca="1" si="67"/>
        <v>25</v>
      </c>
      <c r="R2178" s="9">
        <f ca="1">ROUNDUP(YEARFRAC(tSeniority_Bonus[[#This Row],[DOH]],TODAY())*12,0)</f>
        <v>26</v>
      </c>
      <c r="S2178" s="10">
        <f ca="1">ROUND(tSeniority_Bonus[[#This Row],[YearFrac]]*$S$2,0)</f>
        <v>1898</v>
      </c>
      <c r="T2178" s="10">
        <f ca="1">IF(tSeniority_Bonus[[#This Row],[YearFrac]]*$S$2&lt;$S$3,$S$3,IF(tSeniority_Bonus[[#This Row],[YearFrac]]*$S$2&gt;$S$4,$S$4,tSeniority_Bonus[[#This Row],[YearFrac]]*$S$2))</f>
        <v>5000</v>
      </c>
      <c r="U2178" s="10">
        <f ca="1">IF(tSeniority_Bonus[[#This Row],[YearFrac]]*$S$2&lt;$S$3,$S$3,tSeniority_Bonus[[#This Row],[YearFrac]]*$S$2)</f>
        <v>5000</v>
      </c>
    </row>
    <row r="2179" spans="1:21">
      <c r="A2179" s="2">
        <v>3384395</v>
      </c>
      <c r="B2179" s="2">
        <v>2171</v>
      </c>
      <c r="C2179" s="2">
        <v>2171</v>
      </c>
      <c r="D2179" s="2" t="s">
        <v>2416</v>
      </c>
      <c r="E2179" s="3">
        <v>44606</v>
      </c>
      <c r="F2179" s="2" t="s">
        <v>246</v>
      </c>
      <c r="G2179" s="2" t="s">
        <v>638</v>
      </c>
      <c r="H2179" s="3">
        <v>45791</v>
      </c>
      <c r="K2179" s="2" t="s">
        <v>38</v>
      </c>
      <c r="L2179" s="2" t="s">
        <v>71</v>
      </c>
      <c r="N2179" t="s">
        <v>3440</v>
      </c>
      <c r="O2179" s="3">
        <v>45306</v>
      </c>
      <c r="P2179" s="2">
        <f t="shared" ca="1" si="66"/>
        <v>3</v>
      </c>
      <c r="Q2179" s="2">
        <f t="shared" ca="1" si="67"/>
        <v>25</v>
      </c>
      <c r="R2179" s="9">
        <f ca="1">ROUNDUP(YEARFRAC(tSeniority_Bonus[[#This Row],[DOH]],TODAY())*12,0)</f>
        <v>26</v>
      </c>
      <c r="S2179" s="10">
        <f ca="1">ROUND(tSeniority_Bonus[[#This Row],[YearFrac]]*$S$2,0)</f>
        <v>1898</v>
      </c>
      <c r="T2179" s="10">
        <f ca="1">IF(tSeniority_Bonus[[#This Row],[YearFrac]]*$S$2&lt;$S$3,$S$3,IF(tSeniority_Bonus[[#This Row],[YearFrac]]*$S$2&gt;$S$4,$S$4,tSeniority_Bonus[[#This Row],[YearFrac]]*$S$2))</f>
        <v>5000</v>
      </c>
      <c r="U2179" s="10">
        <f ca="1">IF(tSeniority_Bonus[[#This Row],[YearFrac]]*$S$2&lt;$S$3,$S$3,tSeniority_Bonus[[#This Row],[YearFrac]]*$S$2)</f>
        <v>5000</v>
      </c>
    </row>
    <row r="2180" spans="1:21">
      <c r="A2180" s="2">
        <v>3405071</v>
      </c>
      <c r="B2180" s="2">
        <v>2172</v>
      </c>
      <c r="C2180" s="2">
        <v>2172</v>
      </c>
      <c r="D2180" s="2" t="s">
        <v>2417</v>
      </c>
      <c r="E2180" s="3">
        <v>44606</v>
      </c>
      <c r="F2180" s="2" t="s">
        <v>19</v>
      </c>
      <c r="G2180" s="2" t="s">
        <v>638</v>
      </c>
      <c r="H2180" s="3">
        <v>47539</v>
      </c>
      <c r="K2180" s="2" t="s">
        <v>126</v>
      </c>
      <c r="L2180" s="2" t="s">
        <v>139</v>
      </c>
      <c r="N2180" t="s">
        <v>3440</v>
      </c>
      <c r="O2180" s="3">
        <v>45306</v>
      </c>
      <c r="P2180" s="2">
        <f t="shared" ca="1" si="66"/>
        <v>3</v>
      </c>
      <c r="Q2180" s="2">
        <f t="shared" ca="1" si="67"/>
        <v>25</v>
      </c>
      <c r="R2180" s="9">
        <f ca="1">ROUNDUP(YEARFRAC(tSeniority_Bonus[[#This Row],[DOH]],TODAY())*12,0)</f>
        <v>26</v>
      </c>
      <c r="S2180" s="10">
        <f ca="1">ROUND(tSeniority_Bonus[[#This Row],[YearFrac]]*$S$2,0)</f>
        <v>1898</v>
      </c>
      <c r="T2180" s="10">
        <f ca="1">IF(tSeniority_Bonus[[#This Row],[YearFrac]]*$S$2&lt;$S$3,$S$3,IF(tSeniority_Bonus[[#This Row],[YearFrac]]*$S$2&gt;$S$4,$S$4,tSeniority_Bonus[[#This Row],[YearFrac]]*$S$2))</f>
        <v>5000</v>
      </c>
      <c r="U2180" s="10">
        <f ca="1">IF(tSeniority_Bonus[[#This Row],[YearFrac]]*$S$2&lt;$S$3,$S$3,tSeniority_Bonus[[#This Row],[YearFrac]]*$S$2)</f>
        <v>5000</v>
      </c>
    </row>
    <row r="2181" spans="1:21">
      <c r="A2181" s="2">
        <v>3404966</v>
      </c>
      <c r="B2181" s="2">
        <v>2173</v>
      </c>
      <c r="C2181" s="2">
        <v>2173</v>
      </c>
      <c r="D2181" s="2" t="s">
        <v>2418</v>
      </c>
      <c r="E2181" s="3">
        <v>44606</v>
      </c>
      <c r="F2181" s="2" t="s">
        <v>14</v>
      </c>
      <c r="G2181" s="2" t="s">
        <v>638</v>
      </c>
      <c r="H2181" s="3">
        <v>45791</v>
      </c>
      <c r="K2181" s="2" t="s">
        <v>43</v>
      </c>
      <c r="L2181" s="2" t="s">
        <v>58</v>
      </c>
      <c r="N2181" t="s">
        <v>3440</v>
      </c>
      <c r="O2181" s="3">
        <v>45306</v>
      </c>
      <c r="P2181" s="2">
        <f t="shared" ca="1" si="66"/>
        <v>3</v>
      </c>
      <c r="Q2181" s="2">
        <f t="shared" ca="1" si="67"/>
        <v>25</v>
      </c>
      <c r="R2181" s="9">
        <f ca="1">ROUNDUP(YEARFRAC(tSeniority_Bonus[[#This Row],[DOH]],TODAY())*12,0)</f>
        <v>26</v>
      </c>
      <c r="S2181" s="10">
        <f ca="1">ROUND(tSeniority_Bonus[[#This Row],[YearFrac]]*$S$2,0)</f>
        <v>1898</v>
      </c>
      <c r="T2181" s="10">
        <f ca="1">IF(tSeniority_Bonus[[#This Row],[YearFrac]]*$S$2&lt;$S$3,$S$3,IF(tSeniority_Bonus[[#This Row],[YearFrac]]*$S$2&gt;$S$4,$S$4,tSeniority_Bonus[[#This Row],[YearFrac]]*$S$2))</f>
        <v>5000</v>
      </c>
      <c r="U2181" s="10">
        <f ca="1">IF(tSeniority_Bonus[[#This Row],[YearFrac]]*$S$2&lt;$S$3,$S$3,tSeniority_Bonus[[#This Row],[YearFrac]]*$S$2)</f>
        <v>5000</v>
      </c>
    </row>
    <row r="2182" spans="1:21">
      <c r="A2182" s="2">
        <v>3385145</v>
      </c>
      <c r="B2182" s="2">
        <v>2174</v>
      </c>
      <c r="C2182" s="2">
        <v>2174</v>
      </c>
      <c r="D2182" s="2" t="s">
        <v>2419</v>
      </c>
      <c r="E2182" s="3">
        <v>44606</v>
      </c>
      <c r="F2182" s="2" t="s">
        <v>246</v>
      </c>
      <c r="G2182" s="2" t="s">
        <v>638</v>
      </c>
      <c r="H2182" s="3">
        <v>45791</v>
      </c>
      <c r="K2182" s="2" t="s">
        <v>52</v>
      </c>
      <c r="L2182" s="2" t="s">
        <v>139</v>
      </c>
      <c r="N2182" t="s">
        <v>3440</v>
      </c>
      <c r="O2182" s="3">
        <v>45306</v>
      </c>
      <c r="P2182" s="2">
        <f t="shared" ca="1" si="66"/>
        <v>3</v>
      </c>
      <c r="Q2182" s="2">
        <f t="shared" ca="1" si="67"/>
        <v>25</v>
      </c>
      <c r="R2182" s="9">
        <f ca="1">ROUNDUP(YEARFRAC(tSeniority_Bonus[[#This Row],[DOH]],TODAY())*12,0)</f>
        <v>26</v>
      </c>
      <c r="S2182" s="10">
        <f ca="1">ROUND(tSeniority_Bonus[[#This Row],[YearFrac]]*$S$2,0)</f>
        <v>1898</v>
      </c>
      <c r="T2182" s="10">
        <f ca="1">IF(tSeniority_Bonus[[#This Row],[YearFrac]]*$S$2&lt;$S$3,$S$3,IF(tSeniority_Bonus[[#This Row],[YearFrac]]*$S$2&gt;$S$4,$S$4,tSeniority_Bonus[[#This Row],[YearFrac]]*$S$2))</f>
        <v>5000</v>
      </c>
      <c r="U2182" s="10">
        <f ca="1">IF(tSeniority_Bonus[[#This Row],[YearFrac]]*$S$2&lt;$S$3,$S$3,tSeniority_Bonus[[#This Row],[YearFrac]]*$S$2)</f>
        <v>5000</v>
      </c>
    </row>
    <row r="2183" spans="1:21">
      <c r="A2183" s="2">
        <v>3404773</v>
      </c>
      <c r="B2183" s="2">
        <v>2175</v>
      </c>
      <c r="C2183" s="2">
        <v>2175</v>
      </c>
      <c r="D2183" s="2" t="s">
        <v>2420</v>
      </c>
      <c r="E2183" s="3">
        <v>44606</v>
      </c>
      <c r="F2183" s="2" t="s">
        <v>322</v>
      </c>
      <c r="G2183" s="2" t="s">
        <v>638</v>
      </c>
      <c r="H2183" s="3">
        <v>45791</v>
      </c>
      <c r="K2183" s="2" t="s">
        <v>25</v>
      </c>
      <c r="L2183" s="2" t="s">
        <v>298</v>
      </c>
      <c r="N2183" t="s">
        <v>3440</v>
      </c>
      <c r="O2183" s="3">
        <v>45306</v>
      </c>
      <c r="P2183" s="2">
        <f t="shared" ca="1" si="66"/>
        <v>3</v>
      </c>
      <c r="Q2183" s="2">
        <f t="shared" ca="1" si="67"/>
        <v>25</v>
      </c>
      <c r="R2183" s="9">
        <f ca="1">ROUNDUP(YEARFRAC(tSeniority_Bonus[[#This Row],[DOH]],TODAY())*12,0)</f>
        <v>26</v>
      </c>
      <c r="S2183" s="10">
        <f ca="1">ROUND(tSeniority_Bonus[[#This Row],[YearFrac]]*$S$2,0)</f>
        <v>1898</v>
      </c>
      <c r="T2183" s="10">
        <f ca="1">IF(tSeniority_Bonus[[#This Row],[YearFrac]]*$S$2&lt;$S$3,$S$3,IF(tSeniority_Bonus[[#This Row],[YearFrac]]*$S$2&gt;$S$4,$S$4,tSeniority_Bonus[[#This Row],[YearFrac]]*$S$2))</f>
        <v>5000</v>
      </c>
      <c r="U2183" s="10">
        <f ca="1">IF(tSeniority_Bonus[[#This Row],[YearFrac]]*$S$2&lt;$S$3,$S$3,tSeniority_Bonus[[#This Row],[YearFrac]]*$S$2)</f>
        <v>5000</v>
      </c>
    </row>
    <row r="2184" spans="1:21">
      <c r="A2184" s="2">
        <v>3386825</v>
      </c>
      <c r="B2184" s="2">
        <v>2176</v>
      </c>
      <c r="C2184" s="2">
        <v>2176</v>
      </c>
      <c r="D2184" s="2" t="s">
        <v>2421</v>
      </c>
      <c r="E2184" s="3">
        <v>44606</v>
      </c>
      <c r="F2184" s="2" t="s">
        <v>14</v>
      </c>
      <c r="G2184" s="2" t="s">
        <v>638</v>
      </c>
      <c r="H2184" s="3">
        <v>45791</v>
      </c>
      <c r="K2184" s="2" t="s">
        <v>21</v>
      </c>
      <c r="L2184" s="2" t="s">
        <v>448</v>
      </c>
      <c r="N2184" t="s">
        <v>3440</v>
      </c>
      <c r="O2184" s="3">
        <v>45306</v>
      </c>
      <c r="P2184" s="2">
        <f t="shared" ca="1" si="66"/>
        <v>3</v>
      </c>
      <c r="Q2184" s="2">
        <f t="shared" ca="1" si="67"/>
        <v>25</v>
      </c>
      <c r="R2184" s="9">
        <f ca="1">ROUNDUP(YEARFRAC(tSeniority_Bonus[[#This Row],[DOH]],TODAY())*12,0)</f>
        <v>26</v>
      </c>
      <c r="S2184" s="10">
        <f ca="1">ROUND(tSeniority_Bonus[[#This Row],[YearFrac]]*$S$2,0)</f>
        <v>1898</v>
      </c>
      <c r="T2184" s="10">
        <f ca="1">IF(tSeniority_Bonus[[#This Row],[YearFrac]]*$S$2&lt;$S$3,$S$3,IF(tSeniority_Bonus[[#This Row],[YearFrac]]*$S$2&gt;$S$4,$S$4,tSeniority_Bonus[[#This Row],[YearFrac]]*$S$2))</f>
        <v>5000</v>
      </c>
      <c r="U2184" s="10">
        <f ca="1">IF(tSeniority_Bonus[[#This Row],[YearFrac]]*$S$2&lt;$S$3,$S$3,tSeniority_Bonus[[#This Row],[YearFrac]]*$S$2)</f>
        <v>5000</v>
      </c>
    </row>
    <row r="2185" spans="1:21">
      <c r="A2185" s="2">
        <v>3405664</v>
      </c>
      <c r="B2185" s="2">
        <v>2177</v>
      </c>
      <c r="C2185" s="2">
        <v>2177</v>
      </c>
      <c r="D2185" s="2" t="s">
        <v>2422</v>
      </c>
      <c r="E2185" s="3">
        <v>44606</v>
      </c>
      <c r="F2185" s="2" t="s">
        <v>14</v>
      </c>
      <c r="G2185" s="2" t="s">
        <v>638</v>
      </c>
      <c r="H2185" s="3">
        <v>46465</v>
      </c>
      <c r="K2185" s="2" t="s">
        <v>21</v>
      </c>
      <c r="L2185" s="2" t="s">
        <v>162</v>
      </c>
      <c r="N2185" t="s">
        <v>3440</v>
      </c>
      <c r="O2185" s="3">
        <v>45306</v>
      </c>
      <c r="P2185" s="2">
        <f t="shared" ref="P2185:P2248" ca="1" si="68">ROUNDUP((TODAY()-E2185)/365.25,0)</f>
        <v>3</v>
      </c>
      <c r="Q2185" s="2">
        <f t="shared" ref="Q2185:Q2248" ca="1" si="69">DATEDIF(E2185,TODAY(),"M")</f>
        <v>25</v>
      </c>
      <c r="R2185" s="9">
        <f ca="1">ROUNDUP(YEARFRAC(tSeniority_Bonus[[#This Row],[DOH]],TODAY())*12,0)</f>
        <v>26</v>
      </c>
      <c r="S2185" s="10">
        <f ca="1">ROUND(tSeniority_Bonus[[#This Row],[YearFrac]]*$S$2,0)</f>
        <v>1898</v>
      </c>
      <c r="T2185" s="10">
        <f ca="1">IF(tSeniority_Bonus[[#This Row],[YearFrac]]*$S$2&lt;$S$3,$S$3,IF(tSeniority_Bonus[[#This Row],[YearFrac]]*$S$2&gt;$S$4,$S$4,tSeniority_Bonus[[#This Row],[YearFrac]]*$S$2))</f>
        <v>5000</v>
      </c>
      <c r="U2185" s="10">
        <f ca="1">IF(tSeniority_Bonus[[#This Row],[YearFrac]]*$S$2&lt;$S$3,$S$3,tSeniority_Bonus[[#This Row],[YearFrac]]*$S$2)</f>
        <v>5000</v>
      </c>
    </row>
    <row r="2186" spans="1:21">
      <c r="A2186" s="2">
        <v>3405332</v>
      </c>
      <c r="B2186" s="2">
        <v>2178</v>
      </c>
      <c r="C2186" s="2">
        <v>2178</v>
      </c>
      <c r="D2186" s="2" t="s">
        <v>2423</v>
      </c>
      <c r="E2186" s="3">
        <v>44606</v>
      </c>
      <c r="F2186" s="2" t="s">
        <v>14</v>
      </c>
      <c r="G2186" s="2" t="s">
        <v>638</v>
      </c>
      <c r="H2186" s="3">
        <v>45791</v>
      </c>
      <c r="K2186" s="2" t="s">
        <v>135</v>
      </c>
      <c r="L2186" s="2" t="s">
        <v>411</v>
      </c>
      <c r="N2186" t="s">
        <v>3440</v>
      </c>
      <c r="O2186" s="3">
        <v>45306</v>
      </c>
      <c r="P2186" s="2">
        <f t="shared" ca="1" si="68"/>
        <v>3</v>
      </c>
      <c r="Q2186" s="2">
        <f t="shared" ca="1" si="69"/>
        <v>25</v>
      </c>
      <c r="R2186" s="9">
        <f ca="1">ROUNDUP(YEARFRAC(tSeniority_Bonus[[#This Row],[DOH]],TODAY())*12,0)</f>
        <v>26</v>
      </c>
      <c r="S2186" s="10">
        <f ca="1">ROUND(tSeniority_Bonus[[#This Row],[YearFrac]]*$S$2,0)</f>
        <v>1898</v>
      </c>
      <c r="T2186" s="10">
        <f ca="1">IF(tSeniority_Bonus[[#This Row],[YearFrac]]*$S$2&lt;$S$3,$S$3,IF(tSeniority_Bonus[[#This Row],[YearFrac]]*$S$2&gt;$S$4,$S$4,tSeniority_Bonus[[#This Row],[YearFrac]]*$S$2))</f>
        <v>5000</v>
      </c>
      <c r="U2186" s="10">
        <f ca="1">IF(tSeniority_Bonus[[#This Row],[YearFrac]]*$S$2&lt;$S$3,$S$3,tSeniority_Bonus[[#This Row],[YearFrac]]*$S$2)</f>
        <v>5000</v>
      </c>
    </row>
    <row r="2187" spans="1:21">
      <c r="A2187" s="2">
        <v>3386407</v>
      </c>
      <c r="B2187" s="2">
        <v>2179</v>
      </c>
      <c r="C2187" s="2">
        <v>2179</v>
      </c>
      <c r="D2187" s="2" t="s">
        <v>2424</v>
      </c>
      <c r="E2187" s="3">
        <v>44606</v>
      </c>
      <c r="F2187" s="2" t="s">
        <v>322</v>
      </c>
      <c r="G2187" s="2" t="s">
        <v>638</v>
      </c>
      <c r="H2187" s="3">
        <v>45791</v>
      </c>
      <c r="K2187" s="2" t="s">
        <v>43</v>
      </c>
      <c r="L2187" s="2" t="s">
        <v>2007</v>
      </c>
      <c r="N2187" t="s">
        <v>3440</v>
      </c>
      <c r="O2187" s="3">
        <v>45306</v>
      </c>
      <c r="P2187" s="2">
        <f t="shared" ca="1" si="68"/>
        <v>3</v>
      </c>
      <c r="Q2187" s="2">
        <f t="shared" ca="1" si="69"/>
        <v>25</v>
      </c>
      <c r="R2187" s="9">
        <f ca="1">ROUNDUP(YEARFRAC(tSeniority_Bonus[[#This Row],[DOH]],TODAY())*12,0)</f>
        <v>26</v>
      </c>
      <c r="S2187" s="10">
        <f ca="1">ROUND(tSeniority_Bonus[[#This Row],[YearFrac]]*$S$2,0)</f>
        <v>1898</v>
      </c>
      <c r="T2187" s="10">
        <f ca="1">IF(tSeniority_Bonus[[#This Row],[YearFrac]]*$S$2&lt;$S$3,$S$3,IF(tSeniority_Bonus[[#This Row],[YearFrac]]*$S$2&gt;$S$4,$S$4,tSeniority_Bonus[[#This Row],[YearFrac]]*$S$2))</f>
        <v>5000</v>
      </c>
      <c r="U2187" s="10">
        <f ca="1">IF(tSeniority_Bonus[[#This Row],[YearFrac]]*$S$2&lt;$S$3,$S$3,tSeniority_Bonus[[#This Row],[YearFrac]]*$S$2)</f>
        <v>5000</v>
      </c>
    </row>
    <row r="2188" spans="1:21">
      <c r="A2188" s="2">
        <v>3402693</v>
      </c>
      <c r="B2188" s="2">
        <v>2180</v>
      </c>
      <c r="C2188" s="2">
        <v>2180</v>
      </c>
      <c r="D2188" s="2" t="s">
        <v>2425</v>
      </c>
      <c r="E2188" s="3">
        <v>44606</v>
      </c>
      <c r="F2188" s="2" t="s">
        <v>246</v>
      </c>
      <c r="G2188" s="2" t="s">
        <v>638</v>
      </c>
      <c r="H2188" s="3">
        <v>45791</v>
      </c>
      <c r="K2188" s="2" t="s">
        <v>21</v>
      </c>
      <c r="L2188" s="2" t="s">
        <v>376</v>
      </c>
      <c r="N2188" t="s">
        <v>3440</v>
      </c>
      <c r="O2188" s="3">
        <v>45306</v>
      </c>
      <c r="P2188" s="2">
        <f t="shared" ca="1" si="68"/>
        <v>3</v>
      </c>
      <c r="Q2188" s="2">
        <f t="shared" ca="1" si="69"/>
        <v>25</v>
      </c>
      <c r="R2188" s="9">
        <f ca="1">ROUNDUP(YEARFRAC(tSeniority_Bonus[[#This Row],[DOH]],TODAY())*12,0)</f>
        <v>26</v>
      </c>
      <c r="S2188" s="10">
        <f ca="1">ROUND(tSeniority_Bonus[[#This Row],[YearFrac]]*$S$2,0)</f>
        <v>1898</v>
      </c>
      <c r="T2188" s="10">
        <f ca="1">IF(tSeniority_Bonus[[#This Row],[YearFrac]]*$S$2&lt;$S$3,$S$3,IF(tSeniority_Bonus[[#This Row],[YearFrac]]*$S$2&gt;$S$4,$S$4,tSeniority_Bonus[[#This Row],[YearFrac]]*$S$2))</f>
        <v>5000</v>
      </c>
      <c r="U2188" s="10">
        <f ca="1">IF(tSeniority_Bonus[[#This Row],[YearFrac]]*$S$2&lt;$S$3,$S$3,tSeniority_Bonus[[#This Row],[YearFrac]]*$S$2)</f>
        <v>5000</v>
      </c>
    </row>
    <row r="2189" spans="1:21">
      <c r="A2189" s="2">
        <v>3403992</v>
      </c>
      <c r="B2189" s="2">
        <v>2181</v>
      </c>
      <c r="C2189" s="2">
        <v>2181</v>
      </c>
      <c r="D2189" s="2" t="s">
        <v>2426</v>
      </c>
      <c r="E2189" s="3">
        <v>44606</v>
      </c>
      <c r="F2189" s="2" t="s">
        <v>211</v>
      </c>
      <c r="G2189" s="2" t="s">
        <v>638</v>
      </c>
      <c r="H2189" s="3">
        <v>45791</v>
      </c>
      <c r="K2189" s="2" t="s">
        <v>142</v>
      </c>
      <c r="L2189" s="2" t="s">
        <v>441</v>
      </c>
      <c r="N2189" t="s">
        <v>3440</v>
      </c>
      <c r="O2189" s="3">
        <v>45306</v>
      </c>
      <c r="P2189" s="2">
        <f t="shared" ca="1" si="68"/>
        <v>3</v>
      </c>
      <c r="Q2189" s="2">
        <f t="shared" ca="1" si="69"/>
        <v>25</v>
      </c>
      <c r="R2189" s="9">
        <f ca="1">ROUNDUP(YEARFRAC(tSeniority_Bonus[[#This Row],[DOH]],TODAY())*12,0)</f>
        <v>26</v>
      </c>
      <c r="S2189" s="10">
        <f ca="1">ROUND(tSeniority_Bonus[[#This Row],[YearFrac]]*$S$2,0)</f>
        <v>1898</v>
      </c>
      <c r="T2189" s="10">
        <f ca="1">IF(tSeniority_Bonus[[#This Row],[YearFrac]]*$S$2&lt;$S$3,$S$3,IF(tSeniority_Bonus[[#This Row],[YearFrac]]*$S$2&gt;$S$4,$S$4,tSeniority_Bonus[[#This Row],[YearFrac]]*$S$2))</f>
        <v>5000</v>
      </c>
      <c r="U2189" s="10">
        <f ca="1">IF(tSeniority_Bonus[[#This Row],[YearFrac]]*$S$2&lt;$S$3,$S$3,tSeniority_Bonus[[#This Row],[YearFrac]]*$S$2)</f>
        <v>5000</v>
      </c>
    </row>
    <row r="2190" spans="1:21">
      <c r="A2190" s="2">
        <v>3405545</v>
      </c>
      <c r="B2190" s="2">
        <v>2182</v>
      </c>
      <c r="C2190" s="2">
        <v>2182</v>
      </c>
      <c r="D2190" s="2" t="s">
        <v>2427</v>
      </c>
      <c r="E2190" s="3">
        <v>44606</v>
      </c>
      <c r="F2190" s="2" t="s">
        <v>19</v>
      </c>
      <c r="G2190" s="2" t="s">
        <v>638</v>
      </c>
      <c r="H2190" s="3">
        <v>46351</v>
      </c>
      <c r="K2190" s="2" t="s">
        <v>126</v>
      </c>
      <c r="L2190" s="2" t="s">
        <v>58</v>
      </c>
      <c r="N2190" t="s">
        <v>3440</v>
      </c>
      <c r="O2190" s="3">
        <v>45306</v>
      </c>
      <c r="P2190" s="2">
        <f t="shared" ca="1" si="68"/>
        <v>3</v>
      </c>
      <c r="Q2190" s="2">
        <f t="shared" ca="1" si="69"/>
        <v>25</v>
      </c>
      <c r="R2190" s="9">
        <f ca="1">ROUNDUP(YEARFRAC(tSeniority_Bonus[[#This Row],[DOH]],TODAY())*12,0)</f>
        <v>26</v>
      </c>
      <c r="S2190" s="10">
        <f ca="1">ROUND(tSeniority_Bonus[[#This Row],[YearFrac]]*$S$2,0)</f>
        <v>1898</v>
      </c>
      <c r="T2190" s="10">
        <f ca="1">IF(tSeniority_Bonus[[#This Row],[YearFrac]]*$S$2&lt;$S$3,$S$3,IF(tSeniority_Bonus[[#This Row],[YearFrac]]*$S$2&gt;$S$4,$S$4,tSeniority_Bonus[[#This Row],[YearFrac]]*$S$2))</f>
        <v>5000</v>
      </c>
      <c r="U2190" s="10">
        <f ca="1">IF(tSeniority_Bonus[[#This Row],[YearFrac]]*$S$2&lt;$S$3,$S$3,tSeniority_Bonus[[#This Row],[YearFrac]]*$S$2)</f>
        <v>5000</v>
      </c>
    </row>
    <row r="2191" spans="1:21">
      <c r="A2191" s="2">
        <v>3404676</v>
      </c>
      <c r="B2191" s="2">
        <v>2183</v>
      </c>
      <c r="C2191" s="2">
        <v>2183</v>
      </c>
      <c r="D2191" s="2" t="s">
        <v>2428</v>
      </c>
      <c r="E2191" s="3">
        <v>44606</v>
      </c>
      <c r="F2191" s="2" t="s">
        <v>19</v>
      </c>
      <c r="G2191" s="2" t="s">
        <v>638</v>
      </c>
      <c r="H2191" s="3">
        <v>46351</v>
      </c>
      <c r="K2191" s="2" t="s">
        <v>126</v>
      </c>
      <c r="L2191" s="2" t="s">
        <v>107</v>
      </c>
      <c r="N2191" t="s">
        <v>3440</v>
      </c>
      <c r="O2191" s="3">
        <v>45306</v>
      </c>
      <c r="P2191" s="2">
        <f t="shared" ca="1" si="68"/>
        <v>3</v>
      </c>
      <c r="Q2191" s="2">
        <f t="shared" ca="1" si="69"/>
        <v>25</v>
      </c>
      <c r="R2191" s="9">
        <f ca="1">ROUNDUP(YEARFRAC(tSeniority_Bonus[[#This Row],[DOH]],TODAY())*12,0)</f>
        <v>26</v>
      </c>
      <c r="S2191" s="10">
        <f ca="1">ROUND(tSeniority_Bonus[[#This Row],[YearFrac]]*$S$2,0)</f>
        <v>1898</v>
      </c>
      <c r="T2191" s="10">
        <f ca="1">IF(tSeniority_Bonus[[#This Row],[YearFrac]]*$S$2&lt;$S$3,$S$3,IF(tSeniority_Bonus[[#This Row],[YearFrac]]*$S$2&gt;$S$4,$S$4,tSeniority_Bonus[[#This Row],[YearFrac]]*$S$2))</f>
        <v>5000</v>
      </c>
      <c r="U2191" s="10">
        <f ca="1">IF(tSeniority_Bonus[[#This Row],[YearFrac]]*$S$2&lt;$S$3,$S$3,tSeniority_Bonus[[#This Row],[YearFrac]]*$S$2)</f>
        <v>5000</v>
      </c>
    </row>
    <row r="2192" spans="1:21">
      <c r="A2192" s="2">
        <v>3402676</v>
      </c>
      <c r="B2192" s="2">
        <v>2184</v>
      </c>
      <c r="C2192" s="2">
        <v>2184</v>
      </c>
      <c r="D2192" s="2" t="s">
        <v>2429</v>
      </c>
      <c r="E2192" s="3">
        <v>44606</v>
      </c>
      <c r="F2192" s="2" t="s">
        <v>211</v>
      </c>
      <c r="G2192" s="2" t="s">
        <v>638</v>
      </c>
      <c r="H2192" s="3">
        <v>45791</v>
      </c>
      <c r="K2192" s="2" t="s">
        <v>135</v>
      </c>
      <c r="L2192" s="2" t="s">
        <v>191</v>
      </c>
      <c r="N2192" t="s">
        <v>3440</v>
      </c>
      <c r="O2192" s="3">
        <v>45306</v>
      </c>
      <c r="P2192" s="2">
        <f t="shared" ca="1" si="68"/>
        <v>3</v>
      </c>
      <c r="Q2192" s="2">
        <f t="shared" ca="1" si="69"/>
        <v>25</v>
      </c>
      <c r="R2192" s="9">
        <f ca="1">ROUNDUP(YEARFRAC(tSeniority_Bonus[[#This Row],[DOH]],TODAY())*12,0)</f>
        <v>26</v>
      </c>
      <c r="S2192" s="10">
        <f ca="1">ROUND(tSeniority_Bonus[[#This Row],[YearFrac]]*$S$2,0)</f>
        <v>1898</v>
      </c>
      <c r="T2192" s="10">
        <f ca="1">IF(tSeniority_Bonus[[#This Row],[YearFrac]]*$S$2&lt;$S$3,$S$3,IF(tSeniority_Bonus[[#This Row],[YearFrac]]*$S$2&gt;$S$4,$S$4,tSeniority_Bonus[[#This Row],[YearFrac]]*$S$2))</f>
        <v>5000</v>
      </c>
      <c r="U2192" s="10">
        <f ca="1">IF(tSeniority_Bonus[[#This Row],[YearFrac]]*$S$2&lt;$S$3,$S$3,tSeniority_Bonus[[#This Row],[YearFrac]]*$S$2)</f>
        <v>5000</v>
      </c>
    </row>
    <row r="2193" spans="1:21">
      <c r="A2193" s="2">
        <v>3404688</v>
      </c>
      <c r="B2193" s="2">
        <v>2185</v>
      </c>
      <c r="C2193" s="2">
        <v>2185</v>
      </c>
      <c r="D2193" s="2" t="s">
        <v>2430</v>
      </c>
      <c r="E2193" s="3">
        <v>44606</v>
      </c>
      <c r="F2193" s="2" t="s">
        <v>322</v>
      </c>
      <c r="G2193" s="2" t="s">
        <v>638</v>
      </c>
      <c r="H2193" s="3">
        <v>45791</v>
      </c>
      <c r="K2193" s="2" t="s">
        <v>142</v>
      </c>
      <c r="L2193" s="2" t="s">
        <v>46</v>
      </c>
      <c r="N2193" t="s">
        <v>3440</v>
      </c>
      <c r="O2193" s="3">
        <v>45306</v>
      </c>
      <c r="P2193" s="2">
        <f t="shared" ca="1" si="68"/>
        <v>3</v>
      </c>
      <c r="Q2193" s="2">
        <f t="shared" ca="1" si="69"/>
        <v>25</v>
      </c>
      <c r="R2193" s="9">
        <f ca="1">ROUNDUP(YEARFRAC(tSeniority_Bonus[[#This Row],[DOH]],TODAY())*12,0)</f>
        <v>26</v>
      </c>
      <c r="S2193" s="10">
        <f ca="1">ROUND(tSeniority_Bonus[[#This Row],[YearFrac]]*$S$2,0)</f>
        <v>1898</v>
      </c>
      <c r="T2193" s="10">
        <f ca="1">IF(tSeniority_Bonus[[#This Row],[YearFrac]]*$S$2&lt;$S$3,$S$3,IF(tSeniority_Bonus[[#This Row],[YearFrac]]*$S$2&gt;$S$4,$S$4,tSeniority_Bonus[[#This Row],[YearFrac]]*$S$2))</f>
        <v>5000</v>
      </c>
      <c r="U2193" s="10">
        <f ca="1">IF(tSeniority_Bonus[[#This Row],[YearFrac]]*$S$2&lt;$S$3,$S$3,tSeniority_Bonus[[#This Row],[YearFrac]]*$S$2)</f>
        <v>5000</v>
      </c>
    </row>
    <row r="2194" spans="1:21">
      <c r="A2194" s="2">
        <v>3406086</v>
      </c>
      <c r="B2194" s="2">
        <v>2186</v>
      </c>
      <c r="C2194" s="2">
        <v>2186</v>
      </c>
      <c r="D2194" s="2" t="s">
        <v>2431</v>
      </c>
      <c r="E2194" s="3">
        <v>44606</v>
      </c>
      <c r="F2194" s="2" t="s">
        <v>211</v>
      </c>
      <c r="G2194" s="2" t="s">
        <v>638</v>
      </c>
      <c r="H2194" s="3">
        <v>45791</v>
      </c>
      <c r="K2194" s="2" t="s">
        <v>29</v>
      </c>
      <c r="L2194" s="2" t="s">
        <v>17</v>
      </c>
      <c r="N2194" t="s">
        <v>3440</v>
      </c>
      <c r="O2194" s="3">
        <v>45306</v>
      </c>
      <c r="P2194" s="2">
        <f t="shared" ca="1" si="68"/>
        <v>3</v>
      </c>
      <c r="Q2194" s="2">
        <f t="shared" ca="1" si="69"/>
        <v>25</v>
      </c>
      <c r="R2194" s="9">
        <f ca="1">ROUNDUP(YEARFRAC(tSeniority_Bonus[[#This Row],[DOH]],TODAY())*12,0)</f>
        <v>26</v>
      </c>
      <c r="S2194" s="10">
        <f ca="1">ROUND(tSeniority_Bonus[[#This Row],[YearFrac]]*$S$2,0)</f>
        <v>1898</v>
      </c>
      <c r="T2194" s="10">
        <f ca="1">IF(tSeniority_Bonus[[#This Row],[YearFrac]]*$S$2&lt;$S$3,$S$3,IF(tSeniority_Bonus[[#This Row],[YearFrac]]*$S$2&gt;$S$4,$S$4,tSeniority_Bonus[[#This Row],[YearFrac]]*$S$2))</f>
        <v>5000</v>
      </c>
      <c r="U2194" s="10">
        <f ca="1">IF(tSeniority_Bonus[[#This Row],[YearFrac]]*$S$2&lt;$S$3,$S$3,tSeniority_Bonus[[#This Row],[YearFrac]]*$S$2)</f>
        <v>5000</v>
      </c>
    </row>
    <row r="2195" spans="1:21">
      <c r="A2195" s="2">
        <v>3384368</v>
      </c>
      <c r="B2195" s="2">
        <v>2187</v>
      </c>
      <c r="C2195" s="2">
        <v>2187</v>
      </c>
      <c r="D2195" s="2" t="s">
        <v>2432</v>
      </c>
      <c r="E2195" s="3">
        <v>44606</v>
      </c>
      <c r="F2195" s="2" t="s">
        <v>211</v>
      </c>
      <c r="G2195" s="2" t="s">
        <v>638</v>
      </c>
      <c r="H2195" s="3">
        <v>46465</v>
      </c>
      <c r="K2195" s="2" t="s">
        <v>389</v>
      </c>
      <c r="L2195" s="2" t="s">
        <v>443</v>
      </c>
      <c r="N2195" t="s">
        <v>3440</v>
      </c>
      <c r="O2195" s="3">
        <v>45306</v>
      </c>
      <c r="P2195" s="2">
        <f t="shared" ca="1" si="68"/>
        <v>3</v>
      </c>
      <c r="Q2195" s="2">
        <f t="shared" ca="1" si="69"/>
        <v>25</v>
      </c>
      <c r="R2195" s="9">
        <f ca="1">ROUNDUP(YEARFRAC(tSeniority_Bonus[[#This Row],[DOH]],TODAY())*12,0)</f>
        <v>26</v>
      </c>
      <c r="S2195" s="10">
        <f ca="1">ROUND(tSeniority_Bonus[[#This Row],[YearFrac]]*$S$2,0)</f>
        <v>1898</v>
      </c>
      <c r="T2195" s="10">
        <f ca="1">IF(tSeniority_Bonus[[#This Row],[YearFrac]]*$S$2&lt;$S$3,$S$3,IF(tSeniority_Bonus[[#This Row],[YearFrac]]*$S$2&gt;$S$4,$S$4,tSeniority_Bonus[[#This Row],[YearFrac]]*$S$2))</f>
        <v>5000</v>
      </c>
      <c r="U2195" s="10">
        <f ca="1">IF(tSeniority_Bonus[[#This Row],[YearFrac]]*$S$2&lt;$S$3,$S$3,tSeniority_Bonus[[#This Row],[YearFrac]]*$S$2)</f>
        <v>5000</v>
      </c>
    </row>
    <row r="2196" spans="1:21">
      <c r="A2196" s="2">
        <v>3405387</v>
      </c>
      <c r="B2196" s="2">
        <v>2188</v>
      </c>
      <c r="C2196" s="2">
        <v>2188</v>
      </c>
      <c r="D2196" s="2" t="s">
        <v>2433</v>
      </c>
      <c r="E2196" s="3">
        <v>44606</v>
      </c>
      <c r="F2196" s="2" t="s">
        <v>322</v>
      </c>
      <c r="G2196" s="2" t="s">
        <v>638</v>
      </c>
      <c r="H2196" s="3">
        <v>45791</v>
      </c>
      <c r="K2196" s="2" t="s">
        <v>52</v>
      </c>
      <c r="L2196" s="2" t="s">
        <v>1067</v>
      </c>
      <c r="N2196" t="s">
        <v>3440</v>
      </c>
      <c r="O2196" s="3">
        <v>45306</v>
      </c>
      <c r="P2196" s="2">
        <f t="shared" ca="1" si="68"/>
        <v>3</v>
      </c>
      <c r="Q2196" s="2">
        <f t="shared" ca="1" si="69"/>
        <v>25</v>
      </c>
      <c r="R2196" s="9">
        <f ca="1">ROUNDUP(YEARFRAC(tSeniority_Bonus[[#This Row],[DOH]],TODAY())*12,0)</f>
        <v>26</v>
      </c>
      <c r="S2196" s="10">
        <f ca="1">ROUND(tSeniority_Bonus[[#This Row],[YearFrac]]*$S$2,0)</f>
        <v>1898</v>
      </c>
      <c r="T2196" s="10">
        <f ca="1">IF(tSeniority_Bonus[[#This Row],[YearFrac]]*$S$2&lt;$S$3,$S$3,IF(tSeniority_Bonus[[#This Row],[YearFrac]]*$S$2&gt;$S$4,$S$4,tSeniority_Bonus[[#This Row],[YearFrac]]*$S$2))</f>
        <v>5000</v>
      </c>
      <c r="U2196" s="10">
        <f ca="1">IF(tSeniority_Bonus[[#This Row],[YearFrac]]*$S$2&lt;$S$3,$S$3,tSeniority_Bonus[[#This Row],[YearFrac]]*$S$2)</f>
        <v>5000</v>
      </c>
    </row>
    <row r="2197" spans="1:21">
      <c r="A2197" s="2">
        <v>3404967</v>
      </c>
      <c r="B2197" s="2">
        <v>2189</v>
      </c>
      <c r="C2197" s="2">
        <v>2189</v>
      </c>
      <c r="D2197" s="2" t="s">
        <v>2434</v>
      </c>
      <c r="E2197" s="3">
        <v>44606</v>
      </c>
      <c r="F2197" s="2" t="s">
        <v>31</v>
      </c>
      <c r="G2197" s="2" t="s">
        <v>638</v>
      </c>
      <c r="H2197" s="3">
        <v>46257</v>
      </c>
      <c r="K2197" s="2" t="s">
        <v>16</v>
      </c>
      <c r="L2197" s="2" t="s">
        <v>22</v>
      </c>
      <c r="N2197" t="s">
        <v>3440</v>
      </c>
      <c r="O2197" s="3">
        <v>45306</v>
      </c>
      <c r="P2197" s="2">
        <f t="shared" ca="1" si="68"/>
        <v>3</v>
      </c>
      <c r="Q2197" s="2">
        <f t="shared" ca="1" si="69"/>
        <v>25</v>
      </c>
      <c r="R2197" s="9">
        <f ca="1">ROUNDUP(YEARFRAC(tSeniority_Bonus[[#This Row],[DOH]],TODAY())*12,0)</f>
        <v>26</v>
      </c>
      <c r="S2197" s="10">
        <f ca="1">ROUND(tSeniority_Bonus[[#This Row],[YearFrac]]*$S$2,0)</f>
        <v>1898</v>
      </c>
      <c r="T2197" s="10">
        <f ca="1">IF(tSeniority_Bonus[[#This Row],[YearFrac]]*$S$2&lt;$S$3,$S$3,IF(tSeniority_Bonus[[#This Row],[YearFrac]]*$S$2&gt;$S$4,$S$4,tSeniority_Bonus[[#This Row],[YearFrac]]*$S$2))</f>
        <v>5000</v>
      </c>
      <c r="U2197" s="10">
        <f ca="1">IF(tSeniority_Bonus[[#This Row],[YearFrac]]*$S$2&lt;$S$3,$S$3,tSeniority_Bonus[[#This Row],[YearFrac]]*$S$2)</f>
        <v>5000</v>
      </c>
    </row>
    <row r="2198" spans="1:21">
      <c r="A2198" s="2">
        <v>3405174</v>
      </c>
      <c r="B2198" s="2">
        <v>2190</v>
      </c>
      <c r="C2198" s="2">
        <v>2190</v>
      </c>
      <c r="D2198" s="2" t="s">
        <v>2435</v>
      </c>
      <c r="E2198" s="3">
        <v>44606</v>
      </c>
      <c r="F2198" s="2" t="s">
        <v>14</v>
      </c>
      <c r="G2198" s="2" t="s">
        <v>638</v>
      </c>
      <c r="H2198" s="3">
        <v>45791</v>
      </c>
      <c r="K2198" s="2" t="s">
        <v>135</v>
      </c>
      <c r="L2198" s="2" t="s">
        <v>58</v>
      </c>
      <c r="N2198" t="s">
        <v>3440</v>
      </c>
      <c r="O2198" s="3">
        <v>45306</v>
      </c>
      <c r="P2198" s="2">
        <f t="shared" ca="1" si="68"/>
        <v>3</v>
      </c>
      <c r="Q2198" s="2">
        <f t="shared" ca="1" si="69"/>
        <v>25</v>
      </c>
      <c r="R2198" s="9">
        <f ca="1">ROUNDUP(YEARFRAC(tSeniority_Bonus[[#This Row],[DOH]],TODAY())*12,0)</f>
        <v>26</v>
      </c>
      <c r="S2198" s="10">
        <f ca="1">ROUND(tSeniority_Bonus[[#This Row],[YearFrac]]*$S$2,0)</f>
        <v>1898</v>
      </c>
      <c r="T2198" s="10">
        <f ca="1">IF(tSeniority_Bonus[[#This Row],[YearFrac]]*$S$2&lt;$S$3,$S$3,IF(tSeniority_Bonus[[#This Row],[YearFrac]]*$S$2&gt;$S$4,$S$4,tSeniority_Bonus[[#This Row],[YearFrac]]*$S$2))</f>
        <v>5000</v>
      </c>
      <c r="U2198" s="10">
        <f ca="1">IF(tSeniority_Bonus[[#This Row],[YearFrac]]*$S$2&lt;$S$3,$S$3,tSeniority_Bonus[[#This Row],[YearFrac]]*$S$2)</f>
        <v>5000</v>
      </c>
    </row>
    <row r="2199" spans="1:21">
      <c r="A2199" s="2">
        <v>3414966</v>
      </c>
      <c r="B2199" s="2">
        <v>2191</v>
      </c>
      <c r="C2199" s="2">
        <v>2191</v>
      </c>
      <c r="D2199" s="2" t="s">
        <v>2436</v>
      </c>
      <c r="E2199" s="3">
        <v>44634</v>
      </c>
      <c r="F2199" s="2" t="s">
        <v>14</v>
      </c>
      <c r="G2199" s="2" t="s">
        <v>638</v>
      </c>
      <c r="H2199" s="3">
        <v>45822</v>
      </c>
      <c r="K2199" s="2" t="s">
        <v>21</v>
      </c>
      <c r="L2199" s="2" t="s">
        <v>191</v>
      </c>
      <c r="N2199" t="s">
        <v>3440</v>
      </c>
      <c r="O2199" s="3">
        <v>45306</v>
      </c>
      <c r="P2199" s="2">
        <f t="shared" ca="1" si="68"/>
        <v>3</v>
      </c>
      <c r="Q2199" s="2">
        <f t="shared" ca="1" si="69"/>
        <v>24</v>
      </c>
      <c r="R2199" s="9">
        <f ca="1">ROUNDUP(YEARFRAC(tSeniority_Bonus[[#This Row],[DOH]],TODAY())*12,0)</f>
        <v>25</v>
      </c>
      <c r="S2199" s="10">
        <f ca="1">ROUND(tSeniority_Bonus[[#This Row],[YearFrac]]*$S$2,0)</f>
        <v>1825</v>
      </c>
      <c r="T2199" s="10">
        <f ca="1">IF(tSeniority_Bonus[[#This Row],[YearFrac]]*$S$2&lt;$S$3,$S$3,IF(tSeniority_Bonus[[#This Row],[YearFrac]]*$S$2&gt;$S$4,$S$4,tSeniority_Bonus[[#This Row],[YearFrac]]*$S$2))</f>
        <v>5000</v>
      </c>
      <c r="U2199" s="10">
        <f ca="1">IF(tSeniority_Bonus[[#This Row],[YearFrac]]*$S$2&lt;$S$3,$S$3,tSeniority_Bonus[[#This Row],[YearFrac]]*$S$2)</f>
        <v>5000</v>
      </c>
    </row>
    <row r="2200" spans="1:21">
      <c r="A2200" s="2">
        <v>3413702</v>
      </c>
      <c r="B2200" s="2">
        <v>2192</v>
      </c>
      <c r="C2200" s="2">
        <v>2192</v>
      </c>
      <c r="D2200" s="2" t="s">
        <v>2437</v>
      </c>
      <c r="E2200" s="3">
        <v>44634</v>
      </c>
      <c r="F2200" s="2" t="s">
        <v>28</v>
      </c>
      <c r="G2200" s="2" t="s">
        <v>638</v>
      </c>
      <c r="H2200" s="3">
        <v>45822</v>
      </c>
      <c r="K2200" s="2" t="s">
        <v>43</v>
      </c>
      <c r="L2200" s="2" t="s">
        <v>176</v>
      </c>
      <c r="N2200" t="s">
        <v>3440</v>
      </c>
      <c r="O2200" s="3">
        <v>45306</v>
      </c>
      <c r="P2200" s="2">
        <f t="shared" ca="1" si="68"/>
        <v>3</v>
      </c>
      <c r="Q2200" s="2">
        <f t="shared" ca="1" si="69"/>
        <v>24</v>
      </c>
      <c r="R2200" s="9">
        <f ca="1">ROUNDUP(YEARFRAC(tSeniority_Bonus[[#This Row],[DOH]],TODAY())*12,0)</f>
        <v>25</v>
      </c>
      <c r="S2200" s="10">
        <f ca="1">ROUND(tSeniority_Bonus[[#This Row],[YearFrac]]*$S$2,0)</f>
        <v>1825</v>
      </c>
      <c r="T2200" s="10">
        <f ca="1">IF(tSeniority_Bonus[[#This Row],[YearFrac]]*$S$2&lt;$S$3,$S$3,IF(tSeniority_Bonus[[#This Row],[YearFrac]]*$S$2&gt;$S$4,$S$4,tSeniority_Bonus[[#This Row],[YearFrac]]*$S$2))</f>
        <v>5000</v>
      </c>
      <c r="U2200" s="10">
        <f ca="1">IF(tSeniority_Bonus[[#This Row],[YearFrac]]*$S$2&lt;$S$3,$S$3,tSeniority_Bonus[[#This Row],[YearFrac]]*$S$2)</f>
        <v>5000</v>
      </c>
    </row>
    <row r="2201" spans="1:21">
      <c r="A2201" s="2">
        <v>3417562</v>
      </c>
      <c r="B2201" s="2">
        <v>2193</v>
      </c>
      <c r="C2201" s="2">
        <v>2193</v>
      </c>
      <c r="D2201" s="2" t="s">
        <v>2438</v>
      </c>
      <c r="E2201" s="3">
        <v>44634</v>
      </c>
      <c r="F2201" s="2" t="s">
        <v>28</v>
      </c>
      <c r="G2201" s="2" t="s">
        <v>638</v>
      </c>
      <c r="H2201" s="3">
        <v>45822</v>
      </c>
      <c r="K2201" s="2" t="s">
        <v>43</v>
      </c>
      <c r="L2201" s="2" t="s">
        <v>204</v>
      </c>
      <c r="N2201" t="s">
        <v>3440</v>
      </c>
      <c r="O2201" s="3">
        <v>45306</v>
      </c>
      <c r="P2201" s="2">
        <f t="shared" ca="1" si="68"/>
        <v>3</v>
      </c>
      <c r="Q2201" s="2">
        <f t="shared" ca="1" si="69"/>
        <v>24</v>
      </c>
      <c r="R2201" s="9">
        <f ca="1">ROUNDUP(YEARFRAC(tSeniority_Bonus[[#This Row],[DOH]],TODAY())*12,0)</f>
        <v>25</v>
      </c>
      <c r="S2201" s="10">
        <f ca="1">ROUND(tSeniority_Bonus[[#This Row],[YearFrac]]*$S$2,0)</f>
        <v>1825</v>
      </c>
      <c r="T2201" s="10">
        <f ca="1">IF(tSeniority_Bonus[[#This Row],[YearFrac]]*$S$2&lt;$S$3,$S$3,IF(tSeniority_Bonus[[#This Row],[YearFrac]]*$S$2&gt;$S$4,$S$4,tSeniority_Bonus[[#This Row],[YearFrac]]*$S$2))</f>
        <v>5000</v>
      </c>
      <c r="U2201" s="10">
        <f ca="1">IF(tSeniority_Bonus[[#This Row],[YearFrac]]*$S$2&lt;$S$3,$S$3,tSeniority_Bonus[[#This Row],[YearFrac]]*$S$2)</f>
        <v>5000</v>
      </c>
    </row>
    <row r="2202" spans="1:21">
      <c r="A2202" s="2">
        <v>3416777</v>
      </c>
      <c r="B2202" s="2">
        <v>2194</v>
      </c>
      <c r="C2202" s="2">
        <v>2194</v>
      </c>
      <c r="D2202" s="2" t="s">
        <v>2439</v>
      </c>
      <c r="E2202" s="3">
        <v>44634</v>
      </c>
      <c r="F2202" s="2" t="s">
        <v>28</v>
      </c>
      <c r="G2202" s="2" t="s">
        <v>638</v>
      </c>
      <c r="H2202" s="3">
        <v>45822</v>
      </c>
      <c r="K2202" s="2" t="s">
        <v>25</v>
      </c>
      <c r="L2202" s="2" t="s">
        <v>26</v>
      </c>
      <c r="N2202" t="s">
        <v>3440</v>
      </c>
      <c r="O2202" s="3">
        <v>45306</v>
      </c>
      <c r="P2202" s="2">
        <f t="shared" ca="1" si="68"/>
        <v>3</v>
      </c>
      <c r="Q2202" s="2">
        <f t="shared" ca="1" si="69"/>
        <v>24</v>
      </c>
      <c r="R2202" s="9">
        <f ca="1">ROUNDUP(YEARFRAC(tSeniority_Bonus[[#This Row],[DOH]],TODAY())*12,0)</f>
        <v>25</v>
      </c>
      <c r="S2202" s="10">
        <f ca="1">ROUND(tSeniority_Bonus[[#This Row],[YearFrac]]*$S$2,0)</f>
        <v>1825</v>
      </c>
      <c r="T2202" s="10">
        <f ca="1">IF(tSeniority_Bonus[[#This Row],[YearFrac]]*$S$2&lt;$S$3,$S$3,IF(tSeniority_Bonus[[#This Row],[YearFrac]]*$S$2&gt;$S$4,$S$4,tSeniority_Bonus[[#This Row],[YearFrac]]*$S$2))</f>
        <v>5000</v>
      </c>
      <c r="U2202" s="10">
        <f ca="1">IF(tSeniority_Bonus[[#This Row],[YearFrac]]*$S$2&lt;$S$3,$S$3,tSeniority_Bonus[[#This Row],[YearFrac]]*$S$2)</f>
        <v>5000</v>
      </c>
    </row>
    <row r="2203" spans="1:21">
      <c r="A2203" s="2">
        <v>3408399</v>
      </c>
      <c r="B2203" s="2">
        <v>2195</v>
      </c>
      <c r="C2203" s="2">
        <v>2195</v>
      </c>
      <c r="D2203" s="2" t="s">
        <v>2440</v>
      </c>
      <c r="E2203" s="3">
        <v>44634</v>
      </c>
      <c r="F2203" s="2" t="s">
        <v>14</v>
      </c>
      <c r="G2203" s="2" t="s">
        <v>638</v>
      </c>
      <c r="H2203" s="3">
        <v>45822</v>
      </c>
      <c r="K2203" s="2" t="s">
        <v>29</v>
      </c>
      <c r="L2203" s="2" t="s">
        <v>17</v>
      </c>
      <c r="N2203" t="s">
        <v>3440</v>
      </c>
      <c r="O2203" s="3">
        <v>45306</v>
      </c>
      <c r="P2203" s="2">
        <f t="shared" ca="1" si="68"/>
        <v>3</v>
      </c>
      <c r="Q2203" s="2">
        <f t="shared" ca="1" si="69"/>
        <v>24</v>
      </c>
      <c r="R2203" s="9">
        <f ca="1">ROUNDUP(YEARFRAC(tSeniority_Bonus[[#This Row],[DOH]],TODAY())*12,0)</f>
        <v>25</v>
      </c>
      <c r="S2203" s="10">
        <f ca="1">ROUND(tSeniority_Bonus[[#This Row],[YearFrac]]*$S$2,0)</f>
        <v>1825</v>
      </c>
      <c r="T2203" s="10">
        <f ca="1">IF(tSeniority_Bonus[[#This Row],[YearFrac]]*$S$2&lt;$S$3,$S$3,IF(tSeniority_Bonus[[#This Row],[YearFrac]]*$S$2&gt;$S$4,$S$4,tSeniority_Bonus[[#This Row],[YearFrac]]*$S$2))</f>
        <v>5000</v>
      </c>
      <c r="U2203" s="10">
        <f ca="1">IF(tSeniority_Bonus[[#This Row],[YearFrac]]*$S$2&lt;$S$3,$S$3,tSeniority_Bonus[[#This Row],[YearFrac]]*$S$2)</f>
        <v>5000</v>
      </c>
    </row>
    <row r="2204" spans="1:21">
      <c r="A2204" s="2">
        <v>3417393</v>
      </c>
      <c r="B2204" s="2">
        <v>2196</v>
      </c>
      <c r="C2204" s="2">
        <v>2196</v>
      </c>
      <c r="D2204" s="2" t="s">
        <v>2441</v>
      </c>
      <c r="E2204" s="3">
        <v>44634</v>
      </c>
      <c r="F2204" s="2" t="s">
        <v>28</v>
      </c>
      <c r="G2204" s="2" t="s">
        <v>638</v>
      </c>
      <c r="H2204" s="3">
        <v>45822</v>
      </c>
      <c r="K2204" s="2" t="s">
        <v>43</v>
      </c>
      <c r="L2204" s="2" t="s">
        <v>94</v>
      </c>
      <c r="N2204" t="s">
        <v>3440</v>
      </c>
      <c r="O2204" s="3">
        <v>45306</v>
      </c>
      <c r="P2204" s="2">
        <f t="shared" ca="1" si="68"/>
        <v>3</v>
      </c>
      <c r="Q2204" s="2">
        <f t="shared" ca="1" si="69"/>
        <v>24</v>
      </c>
      <c r="R2204" s="9">
        <f ca="1">ROUNDUP(YEARFRAC(tSeniority_Bonus[[#This Row],[DOH]],TODAY())*12,0)</f>
        <v>25</v>
      </c>
      <c r="S2204" s="10">
        <f ca="1">ROUND(tSeniority_Bonus[[#This Row],[YearFrac]]*$S$2,0)</f>
        <v>1825</v>
      </c>
      <c r="T2204" s="10">
        <f ca="1">IF(tSeniority_Bonus[[#This Row],[YearFrac]]*$S$2&lt;$S$3,$S$3,IF(tSeniority_Bonus[[#This Row],[YearFrac]]*$S$2&gt;$S$4,$S$4,tSeniority_Bonus[[#This Row],[YearFrac]]*$S$2))</f>
        <v>5000</v>
      </c>
      <c r="U2204" s="10">
        <f ca="1">IF(tSeniority_Bonus[[#This Row],[YearFrac]]*$S$2&lt;$S$3,$S$3,tSeniority_Bonus[[#This Row],[YearFrac]]*$S$2)</f>
        <v>5000</v>
      </c>
    </row>
    <row r="2205" spans="1:21">
      <c r="A2205" s="2">
        <v>3417490</v>
      </c>
      <c r="B2205" s="2">
        <v>2197</v>
      </c>
      <c r="C2205" s="2">
        <v>2197</v>
      </c>
      <c r="D2205" s="2" t="s">
        <v>2442</v>
      </c>
      <c r="E2205" s="3">
        <v>44634</v>
      </c>
      <c r="F2205" s="2" t="s">
        <v>28</v>
      </c>
      <c r="G2205" s="2" t="s">
        <v>638</v>
      </c>
      <c r="H2205" s="3">
        <v>45822</v>
      </c>
      <c r="K2205" s="2" t="s">
        <v>43</v>
      </c>
      <c r="L2205" s="2" t="s">
        <v>94</v>
      </c>
      <c r="N2205" t="s">
        <v>3440</v>
      </c>
      <c r="O2205" s="3">
        <v>45306</v>
      </c>
      <c r="P2205" s="2">
        <f t="shared" ca="1" si="68"/>
        <v>3</v>
      </c>
      <c r="Q2205" s="2">
        <f t="shared" ca="1" si="69"/>
        <v>24</v>
      </c>
      <c r="R2205" s="9">
        <f ca="1">ROUNDUP(YEARFRAC(tSeniority_Bonus[[#This Row],[DOH]],TODAY())*12,0)</f>
        <v>25</v>
      </c>
      <c r="S2205" s="10">
        <f ca="1">ROUND(tSeniority_Bonus[[#This Row],[YearFrac]]*$S$2,0)</f>
        <v>1825</v>
      </c>
      <c r="T2205" s="10">
        <f ca="1">IF(tSeniority_Bonus[[#This Row],[YearFrac]]*$S$2&lt;$S$3,$S$3,IF(tSeniority_Bonus[[#This Row],[YearFrac]]*$S$2&gt;$S$4,$S$4,tSeniority_Bonus[[#This Row],[YearFrac]]*$S$2))</f>
        <v>5000</v>
      </c>
      <c r="U2205" s="10">
        <f ca="1">IF(tSeniority_Bonus[[#This Row],[YearFrac]]*$S$2&lt;$S$3,$S$3,tSeniority_Bonus[[#This Row],[YearFrac]]*$S$2)</f>
        <v>5000</v>
      </c>
    </row>
    <row r="2206" spans="1:21">
      <c r="A2206" s="2">
        <v>3417307</v>
      </c>
      <c r="B2206" s="2">
        <v>2198</v>
      </c>
      <c r="C2206" s="2">
        <v>2198</v>
      </c>
      <c r="D2206" s="2" t="s">
        <v>2443</v>
      </c>
      <c r="E2206" s="3">
        <v>44634</v>
      </c>
      <c r="F2206" s="2" t="s">
        <v>28</v>
      </c>
      <c r="G2206" s="2" t="s">
        <v>638</v>
      </c>
      <c r="H2206" s="3">
        <v>45822</v>
      </c>
      <c r="K2206" s="2" t="s">
        <v>25</v>
      </c>
      <c r="L2206" s="2" t="s">
        <v>39</v>
      </c>
      <c r="N2206" t="s">
        <v>3440</v>
      </c>
      <c r="O2206" s="3">
        <v>45306</v>
      </c>
      <c r="P2206" s="2">
        <f t="shared" ca="1" si="68"/>
        <v>3</v>
      </c>
      <c r="Q2206" s="2">
        <f t="shared" ca="1" si="69"/>
        <v>24</v>
      </c>
      <c r="R2206" s="9">
        <f ca="1">ROUNDUP(YEARFRAC(tSeniority_Bonus[[#This Row],[DOH]],TODAY())*12,0)</f>
        <v>25</v>
      </c>
      <c r="S2206" s="10">
        <f ca="1">ROUND(tSeniority_Bonus[[#This Row],[YearFrac]]*$S$2,0)</f>
        <v>1825</v>
      </c>
      <c r="T2206" s="10">
        <f ca="1">IF(tSeniority_Bonus[[#This Row],[YearFrac]]*$S$2&lt;$S$3,$S$3,IF(tSeniority_Bonus[[#This Row],[YearFrac]]*$S$2&gt;$S$4,$S$4,tSeniority_Bonus[[#This Row],[YearFrac]]*$S$2))</f>
        <v>5000</v>
      </c>
      <c r="U2206" s="10">
        <f ca="1">IF(tSeniority_Bonus[[#This Row],[YearFrac]]*$S$2&lt;$S$3,$S$3,tSeniority_Bonus[[#This Row],[YearFrac]]*$S$2)</f>
        <v>5000</v>
      </c>
    </row>
    <row r="2207" spans="1:21">
      <c r="A2207" s="2">
        <v>3415665</v>
      </c>
      <c r="B2207" s="2">
        <v>2199</v>
      </c>
      <c r="C2207" s="2">
        <v>2199</v>
      </c>
      <c r="D2207" s="2" t="s">
        <v>2444</v>
      </c>
      <c r="E2207" s="3">
        <v>44634</v>
      </c>
      <c r="F2207" s="2" t="s">
        <v>14</v>
      </c>
      <c r="G2207" s="2" t="s">
        <v>638</v>
      </c>
      <c r="H2207" s="3">
        <v>45822</v>
      </c>
      <c r="K2207" s="2" t="s">
        <v>43</v>
      </c>
      <c r="L2207" s="2" t="s">
        <v>39</v>
      </c>
      <c r="N2207" t="s">
        <v>3440</v>
      </c>
      <c r="O2207" s="3">
        <v>45306</v>
      </c>
      <c r="P2207" s="2">
        <f t="shared" ca="1" si="68"/>
        <v>3</v>
      </c>
      <c r="Q2207" s="2">
        <f t="shared" ca="1" si="69"/>
        <v>24</v>
      </c>
      <c r="R2207" s="9">
        <f ca="1">ROUNDUP(YEARFRAC(tSeniority_Bonus[[#This Row],[DOH]],TODAY())*12,0)</f>
        <v>25</v>
      </c>
      <c r="S2207" s="10">
        <f ca="1">ROUND(tSeniority_Bonus[[#This Row],[YearFrac]]*$S$2,0)</f>
        <v>1825</v>
      </c>
      <c r="T2207" s="10">
        <f ca="1">IF(tSeniority_Bonus[[#This Row],[YearFrac]]*$S$2&lt;$S$3,$S$3,IF(tSeniority_Bonus[[#This Row],[YearFrac]]*$S$2&gt;$S$4,$S$4,tSeniority_Bonus[[#This Row],[YearFrac]]*$S$2))</f>
        <v>5000</v>
      </c>
      <c r="U2207" s="10">
        <f ca="1">IF(tSeniority_Bonus[[#This Row],[YearFrac]]*$S$2&lt;$S$3,$S$3,tSeniority_Bonus[[#This Row],[YearFrac]]*$S$2)</f>
        <v>5000</v>
      </c>
    </row>
    <row r="2208" spans="1:21">
      <c r="A2208" s="2">
        <v>3385206</v>
      </c>
      <c r="B2208" s="2">
        <v>2200</v>
      </c>
      <c r="C2208" s="2">
        <v>2200</v>
      </c>
      <c r="D2208" s="2" t="s">
        <v>2445</v>
      </c>
      <c r="E2208" s="3">
        <v>44634</v>
      </c>
      <c r="F2208" s="2" t="s">
        <v>211</v>
      </c>
      <c r="G2208" s="2" t="s">
        <v>638</v>
      </c>
      <c r="H2208" s="3">
        <v>46465</v>
      </c>
      <c r="K2208" s="2" t="s">
        <v>29</v>
      </c>
      <c r="L2208" s="2" t="s">
        <v>199</v>
      </c>
      <c r="N2208" t="s">
        <v>3440</v>
      </c>
      <c r="O2208" s="3">
        <v>45306</v>
      </c>
      <c r="P2208" s="2">
        <f t="shared" ca="1" si="68"/>
        <v>3</v>
      </c>
      <c r="Q2208" s="2">
        <f t="shared" ca="1" si="69"/>
        <v>24</v>
      </c>
      <c r="R2208" s="9">
        <f ca="1">ROUNDUP(YEARFRAC(tSeniority_Bonus[[#This Row],[DOH]],TODAY())*12,0)</f>
        <v>25</v>
      </c>
      <c r="S2208" s="10">
        <f ca="1">ROUND(tSeniority_Bonus[[#This Row],[YearFrac]]*$S$2,0)</f>
        <v>1825</v>
      </c>
      <c r="T2208" s="10">
        <f ca="1">IF(tSeniority_Bonus[[#This Row],[YearFrac]]*$S$2&lt;$S$3,$S$3,IF(tSeniority_Bonus[[#This Row],[YearFrac]]*$S$2&gt;$S$4,$S$4,tSeniority_Bonus[[#This Row],[YearFrac]]*$S$2))</f>
        <v>5000</v>
      </c>
      <c r="U2208" s="10">
        <f ca="1">IF(tSeniority_Bonus[[#This Row],[YearFrac]]*$S$2&lt;$S$3,$S$3,tSeniority_Bonus[[#This Row],[YearFrac]]*$S$2)</f>
        <v>5000</v>
      </c>
    </row>
    <row r="2209" spans="1:21">
      <c r="A2209" s="2">
        <v>3413107</v>
      </c>
      <c r="B2209" s="2">
        <v>2201</v>
      </c>
      <c r="C2209" s="2">
        <v>2201</v>
      </c>
      <c r="D2209" s="2" t="s">
        <v>2446</v>
      </c>
      <c r="E2209" s="3">
        <v>44634</v>
      </c>
      <c r="F2209" s="2" t="s">
        <v>322</v>
      </c>
      <c r="G2209" s="2" t="s">
        <v>638</v>
      </c>
      <c r="H2209" s="3">
        <v>45822</v>
      </c>
      <c r="K2209" s="2" t="s">
        <v>142</v>
      </c>
      <c r="L2209" s="2" t="s">
        <v>17</v>
      </c>
      <c r="N2209" t="s">
        <v>3440</v>
      </c>
      <c r="O2209" s="3">
        <v>45306</v>
      </c>
      <c r="P2209" s="2">
        <f t="shared" ca="1" si="68"/>
        <v>3</v>
      </c>
      <c r="Q2209" s="2">
        <f t="shared" ca="1" si="69"/>
        <v>24</v>
      </c>
      <c r="R2209" s="9">
        <f ca="1">ROUNDUP(YEARFRAC(tSeniority_Bonus[[#This Row],[DOH]],TODAY())*12,0)</f>
        <v>25</v>
      </c>
      <c r="S2209" s="10">
        <f ca="1">ROUND(tSeniority_Bonus[[#This Row],[YearFrac]]*$S$2,0)</f>
        <v>1825</v>
      </c>
      <c r="T2209" s="10">
        <f ca="1">IF(tSeniority_Bonus[[#This Row],[YearFrac]]*$S$2&lt;$S$3,$S$3,IF(tSeniority_Bonus[[#This Row],[YearFrac]]*$S$2&gt;$S$4,$S$4,tSeniority_Bonus[[#This Row],[YearFrac]]*$S$2))</f>
        <v>5000</v>
      </c>
      <c r="U2209" s="10">
        <f ca="1">IF(tSeniority_Bonus[[#This Row],[YearFrac]]*$S$2&lt;$S$3,$S$3,tSeniority_Bonus[[#This Row],[YearFrac]]*$S$2)</f>
        <v>5000</v>
      </c>
    </row>
    <row r="2210" spans="1:21">
      <c r="A2210" s="2">
        <v>3415329</v>
      </c>
      <c r="B2210" s="2">
        <v>2202</v>
      </c>
      <c r="C2210" s="2">
        <v>2202</v>
      </c>
      <c r="D2210" s="2" t="s">
        <v>2447</v>
      </c>
      <c r="E2210" s="3">
        <v>44634</v>
      </c>
      <c r="F2210" s="2" t="s">
        <v>28</v>
      </c>
      <c r="G2210" s="2" t="s">
        <v>638</v>
      </c>
      <c r="H2210" s="3">
        <v>45822</v>
      </c>
      <c r="K2210" s="2" t="s">
        <v>43</v>
      </c>
      <c r="L2210" s="2" t="s">
        <v>401</v>
      </c>
      <c r="N2210" t="s">
        <v>3440</v>
      </c>
      <c r="O2210" s="3">
        <v>45306</v>
      </c>
      <c r="P2210" s="2">
        <f t="shared" ca="1" si="68"/>
        <v>3</v>
      </c>
      <c r="Q2210" s="2">
        <f t="shared" ca="1" si="69"/>
        <v>24</v>
      </c>
      <c r="R2210" s="9">
        <f ca="1">ROUNDUP(YEARFRAC(tSeniority_Bonus[[#This Row],[DOH]],TODAY())*12,0)</f>
        <v>25</v>
      </c>
      <c r="S2210" s="10">
        <f ca="1">ROUND(tSeniority_Bonus[[#This Row],[YearFrac]]*$S$2,0)</f>
        <v>1825</v>
      </c>
      <c r="T2210" s="10">
        <f ca="1">IF(tSeniority_Bonus[[#This Row],[YearFrac]]*$S$2&lt;$S$3,$S$3,IF(tSeniority_Bonus[[#This Row],[YearFrac]]*$S$2&gt;$S$4,$S$4,tSeniority_Bonus[[#This Row],[YearFrac]]*$S$2))</f>
        <v>5000</v>
      </c>
      <c r="U2210" s="10">
        <f ca="1">IF(tSeniority_Bonus[[#This Row],[YearFrac]]*$S$2&lt;$S$3,$S$3,tSeniority_Bonus[[#This Row],[YearFrac]]*$S$2)</f>
        <v>5000</v>
      </c>
    </row>
    <row r="2211" spans="1:21">
      <c r="A2211" s="2">
        <v>3417152</v>
      </c>
      <c r="B2211" s="2">
        <v>2203</v>
      </c>
      <c r="C2211" s="2">
        <v>2203</v>
      </c>
      <c r="D2211" s="2" t="s">
        <v>2448</v>
      </c>
      <c r="E2211" s="3">
        <v>44634</v>
      </c>
      <c r="F2211" s="2" t="s">
        <v>28</v>
      </c>
      <c r="G2211" s="2" t="s">
        <v>638</v>
      </c>
      <c r="H2211" s="3">
        <v>45822</v>
      </c>
      <c r="K2211" s="2" t="s">
        <v>43</v>
      </c>
      <c r="L2211" s="2" t="s">
        <v>185</v>
      </c>
      <c r="N2211" t="s">
        <v>3440</v>
      </c>
      <c r="O2211" s="3">
        <v>45306</v>
      </c>
      <c r="P2211" s="2">
        <f t="shared" ca="1" si="68"/>
        <v>3</v>
      </c>
      <c r="Q2211" s="2">
        <f t="shared" ca="1" si="69"/>
        <v>24</v>
      </c>
      <c r="R2211" s="9">
        <f ca="1">ROUNDUP(YEARFRAC(tSeniority_Bonus[[#This Row],[DOH]],TODAY())*12,0)</f>
        <v>25</v>
      </c>
      <c r="S2211" s="10">
        <f ca="1">ROUND(tSeniority_Bonus[[#This Row],[YearFrac]]*$S$2,0)</f>
        <v>1825</v>
      </c>
      <c r="T2211" s="10">
        <f ca="1">IF(tSeniority_Bonus[[#This Row],[YearFrac]]*$S$2&lt;$S$3,$S$3,IF(tSeniority_Bonus[[#This Row],[YearFrac]]*$S$2&gt;$S$4,$S$4,tSeniority_Bonus[[#This Row],[YearFrac]]*$S$2))</f>
        <v>5000</v>
      </c>
      <c r="U2211" s="10">
        <f ca="1">IF(tSeniority_Bonus[[#This Row],[YearFrac]]*$S$2&lt;$S$3,$S$3,tSeniority_Bonus[[#This Row],[YearFrac]]*$S$2)</f>
        <v>5000</v>
      </c>
    </row>
    <row r="2212" spans="1:21">
      <c r="A2212" s="2">
        <v>3414887</v>
      </c>
      <c r="B2212" s="2">
        <v>2204</v>
      </c>
      <c r="C2212" s="2">
        <v>2204</v>
      </c>
      <c r="D2212" s="2" t="s">
        <v>2449</v>
      </c>
      <c r="E2212" s="3">
        <v>44634</v>
      </c>
      <c r="F2212" s="2" t="s">
        <v>28</v>
      </c>
      <c r="G2212" s="2" t="s">
        <v>638</v>
      </c>
      <c r="H2212" s="3">
        <v>45822</v>
      </c>
      <c r="K2212" s="2" t="s">
        <v>43</v>
      </c>
      <c r="L2212" s="2" t="s">
        <v>185</v>
      </c>
      <c r="N2212" t="s">
        <v>3440</v>
      </c>
      <c r="O2212" s="3">
        <v>45306</v>
      </c>
      <c r="P2212" s="2">
        <f t="shared" ca="1" si="68"/>
        <v>3</v>
      </c>
      <c r="Q2212" s="2">
        <f t="shared" ca="1" si="69"/>
        <v>24</v>
      </c>
      <c r="R2212" s="9">
        <f ca="1">ROUNDUP(YEARFRAC(tSeniority_Bonus[[#This Row],[DOH]],TODAY())*12,0)</f>
        <v>25</v>
      </c>
      <c r="S2212" s="10">
        <f ca="1">ROUND(tSeniority_Bonus[[#This Row],[YearFrac]]*$S$2,0)</f>
        <v>1825</v>
      </c>
      <c r="T2212" s="10">
        <f ca="1">IF(tSeniority_Bonus[[#This Row],[YearFrac]]*$S$2&lt;$S$3,$S$3,IF(tSeniority_Bonus[[#This Row],[YearFrac]]*$S$2&gt;$S$4,$S$4,tSeniority_Bonus[[#This Row],[YearFrac]]*$S$2))</f>
        <v>5000</v>
      </c>
      <c r="U2212" s="10">
        <f ca="1">IF(tSeniority_Bonus[[#This Row],[YearFrac]]*$S$2&lt;$S$3,$S$3,tSeniority_Bonus[[#This Row],[YearFrac]]*$S$2)</f>
        <v>5000</v>
      </c>
    </row>
    <row r="2213" spans="1:21">
      <c r="A2213" s="2">
        <v>3417366</v>
      </c>
      <c r="B2213" s="2">
        <v>2205</v>
      </c>
      <c r="C2213" s="2">
        <v>2205</v>
      </c>
      <c r="D2213" s="2" t="s">
        <v>2450</v>
      </c>
      <c r="E2213" s="3">
        <v>44634</v>
      </c>
      <c r="F2213" s="2" t="s">
        <v>322</v>
      </c>
      <c r="G2213" s="2" t="s">
        <v>638</v>
      </c>
      <c r="H2213" s="3">
        <v>45822</v>
      </c>
      <c r="K2213" s="2" t="s">
        <v>52</v>
      </c>
      <c r="L2213" s="2" t="s">
        <v>58</v>
      </c>
      <c r="N2213" t="s">
        <v>3440</v>
      </c>
      <c r="O2213" s="3">
        <v>45306</v>
      </c>
      <c r="P2213" s="2">
        <f t="shared" ca="1" si="68"/>
        <v>3</v>
      </c>
      <c r="Q2213" s="2">
        <f t="shared" ca="1" si="69"/>
        <v>24</v>
      </c>
      <c r="R2213" s="9">
        <f ca="1">ROUNDUP(YEARFRAC(tSeniority_Bonus[[#This Row],[DOH]],TODAY())*12,0)</f>
        <v>25</v>
      </c>
      <c r="S2213" s="10">
        <f ca="1">ROUND(tSeniority_Bonus[[#This Row],[YearFrac]]*$S$2,0)</f>
        <v>1825</v>
      </c>
      <c r="T2213" s="10">
        <f ca="1">IF(tSeniority_Bonus[[#This Row],[YearFrac]]*$S$2&lt;$S$3,$S$3,IF(tSeniority_Bonus[[#This Row],[YearFrac]]*$S$2&gt;$S$4,$S$4,tSeniority_Bonus[[#This Row],[YearFrac]]*$S$2))</f>
        <v>5000</v>
      </c>
      <c r="U2213" s="10">
        <f ca="1">IF(tSeniority_Bonus[[#This Row],[YearFrac]]*$S$2&lt;$S$3,$S$3,tSeniority_Bonus[[#This Row],[YearFrac]]*$S$2)</f>
        <v>5000</v>
      </c>
    </row>
    <row r="2214" spans="1:21">
      <c r="A2214" s="2">
        <v>3415685</v>
      </c>
      <c r="B2214" s="2">
        <v>2206</v>
      </c>
      <c r="C2214" s="2">
        <v>2206</v>
      </c>
      <c r="D2214" s="2" t="s">
        <v>2451</v>
      </c>
      <c r="E2214" s="3">
        <v>44634</v>
      </c>
      <c r="F2214" s="2" t="s">
        <v>31</v>
      </c>
      <c r="G2214" s="2" t="s">
        <v>638</v>
      </c>
      <c r="H2214" s="3">
        <v>46257</v>
      </c>
      <c r="K2214" s="2" t="s">
        <v>135</v>
      </c>
      <c r="L2214" s="2" t="s">
        <v>257</v>
      </c>
      <c r="N2214" t="s">
        <v>3440</v>
      </c>
      <c r="O2214" s="3">
        <v>45306</v>
      </c>
      <c r="P2214" s="2">
        <f t="shared" ca="1" si="68"/>
        <v>3</v>
      </c>
      <c r="Q2214" s="2">
        <f t="shared" ca="1" si="69"/>
        <v>24</v>
      </c>
      <c r="R2214" s="9">
        <f ca="1">ROUNDUP(YEARFRAC(tSeniority_Bonus[[#This Row],[DOH]],TODAY())*12,0)</f>
        <v>25</v>
      </c>
      <c r="S2214" s="10">
        <f ca="1">ROUND(tSeniority_Bonus[[#This Row],[YearFrac]]*$S$2,0)</f>
        <v>1825</v>
      </c>
      <c r="T2214" s="10">
        <f ca="1">IF(tSeniority_Bonus[[#This Row],[YearFrac]]*$S$2&lt;$S$3,$S$3,IF(tSeniority_Bonus[[#This Row],[YearFrac]]*$S$2&gt;$S$4,$S$4,tSeniority_Bonus[[#This Row],[YearFrac]]*$S$2))</f>
        <v>5000</v>
      </c>
      <c r="U2214" s="10">
        <f ca="1">IF(tSeniority_Bonus[[#This Row],[YearFrac]]*$S$2&lt;$S$3,$S$3,tSeniority_Bonus[[#This Row],[YearFrac]]*$S$2)</f>
        <v>5000</v>
      </c>
    </row>
    <row r="2215" spans="1:21">
      <c r="A2215" s="2">
        <v>3415141</v>
      </c>
      <c r="B2215" s="2">
        <v>2207</v>
      </c>
      <c r="C2215" s="2">
        <v>2207</v>
      </c>
      <c r="D2215" s="2" t="s">
        <v>2452</v>
      </c>
      <c r="E2215" s="3">
        <v>44634</v>
      </c>
      <c r="F2215" s="2" t="s">
        <v>246</v>
      </c>
      <c r="G2215" s="2" t="s">
        <v>638</v>
      </c>
      <c r="H2215" s="3">
        <v>45822</v>
      </c>
      <c r="K2215" s="2" t="s">
        <v>43</v>
      </c>
      <c r="L2215" s="2" t="s">
        <v>242</v>
      </c>
      <c r="N2215" t="s">
        <v>3440</v>
      </c>
      <c r="O2215" s="3">
        <v>45306</v>
      </c>
      <c r="P2215" s="2">
        <f t="shared" ca="1" si="68"/>
        <v>3</v>
      </c>
      <c r="Q2215" s="2">
        <f t="shared" ca="1" si="69"/>
        <v>24</v>
      </c>
      <c r="R2215" s="9">
        <f ca="1">ROUNDUP(YEARFRAC(tSeniority_Bonus[[#This Row],[DOH]],TODAY())*12,0)</f>
        <v>25</v>
      </c>
      <c r="S2215" s="10">
        <f ca="1">ROUND(tSeniority_Bonus[[#This Row],[YearFrac]]*$S$2,0)</f>
        <v>1825</v>
      </c>
      <c r="T2215" s="10">
        <f ca="1">IF(tSeniority_Bonus[[#This Row],[YearFrac]]*$S$2&lt;$S$3,$S$3,IF(tSeniority_Bonus[[#This Row],[YearFrac]]*$S$2&gt;$S$4,$S$4,tSeniority_Bonus[[#This Row],[YearFrac]]*$S$2))</f>
        <v>5000</v>
      </c>
      <c r="U2215" s="10">
        <f ca="1">IF(tSeniority_Bonus[[#This Row],[YearFrac]]*$S$2&lt;$S$3,$S$3,tSeniority_Bonus[[#This Row],[YearFrac]]*$S$2)</f>
        <v>5000</v>
      </c>
    </row>
    <row r="2216" spans="1:21">
      <c r="A2216" s="2">
        <v>3417305</v>
      </c>
      <c r="B2216" s="2">
        <v>2208</v>
      </c>
      <c r="C2216" s="2">
        <v>2208</v>
      </c>
      <c r="D2216" s="2" t="s">
        <v>2453</v>
      </c>
      <c r="E2216" s="3">
        <v>44634</v>
      </c>
      <c r="F2216" s="2" t="s">
        <v>246</v>
      </c>
      <c r="G2216" s="2" t="s">
        <v>638</v>
      </c>
      <c r="H2216" s="3">
        <v>46465</v>
      </c>
      <c r="K2216" s="2" t="s">
        <v>45</v>
      </c>
      <c r="L2216" s="2" t="s">
        <v>46</v>
      </c>
      <c r="N2216" t="s">
        <v>3440</v>
      </c>
      <c r="O2216" s="3">
        <v>45306</v>
      </c>
      <c r="P2216" s="2">
        <f t="shared" ca="1" si="68"/>
        <v>3</v>
      </c>
      <c r="Q2216" s="2">
        <f t="shared" ca="1" si="69"/>
        <v>24</v>
      </c>
      <c r="R2216" s="9">
        <f ca="1">ROUNDUP(YEARFRAC(tSeniority_Bonus[[#This Row],[DOH]],TODAY())*12,0)</f>
        <v>25</v>
      </c>
      <c r="S2216" s="10">
        <f ca="1">ROUND(tSeniority_Bonus[[#This Row],[YearFrac]]*$S$2,0)</f>
        <v>1825</v>
      </c>
      <c r="T2216" s="10">
        <f ca="1">IF(tSeniority_Bonus[[#This Row],[YearFrac]]*$S$2&lt;$S$3,$S$3,IF(tSeniority_Bonus[[#This Row],[YearFrac]]*$S$2&gt;$S$4,$S$4,tSeniority_Bonus[[#This Row],[YearFrac]]*$S$2))</f>
        <v>5000</v>
      </c>
      <c r="U2216" s="10">
        <f ca="1">IF(tSeniority_Bonus[[#This Row],[YearFrac]]*$S$2&lt;$S$3,$S$3,tSeniority_Bonus[[#This Row],[YearFrac]]*$S$2)</f>
        <v>5000</v>
      </c>
    </row>
    <row r="2217" spans="1:21">
      <c r="A2217" s="2">
        <v>3415181</v>
      </c>
      <c r="B2217" s="2">
        <v>2209</v>
      </c>
      <c r="C2217" s="2">
        <v>2209</v>
      </c>
      <c r="D2217" s="2" t="s">
        <v>2454</v>
      </c>
      <c r="E2217" s="3">
        <v>44634</v>
      </c>
      <c r="F2217" s="2" t="s">
        <v>14</v>
      </c>
      <c r="G2217" s="2" t="s">
        <v>638</v>
      </c>
      <c r="H2217" s="3">
        <v>45822</v>
      </c>
      <c r="K2217" s="2" t="s">
        <v>52</v>
      </c>
      <c r="L2217" s="2" t="s">
        <v>169</v>
      </c>
      <c r="N2217" t="s">
        <v>3440</v>
      </c>
      <c r="O2217" s="3">
        <v>45306</v>
      </c>
      <c r="P2217" s="2">
        <f t="shared" ca="1" si="68"/>
        <v>3</v>
      </c>
      <c r="Q2217" s="2">
        <f t="shared" ca="1" si="69"/>
        <v>24</v>
      </c>
      <c r="R2217" s="9">
        <f ca="1">ROUNDUP(YEARFRAC(tSeniority_Bonus[[#This Row],[DOH]],TODAY())*12,0)</f>
        <v>25</v>
      </c>
      <c r="S2217" s="10">
        <f ca="1">ROUND(tSeniority_Bonus[[#This Row],[YearFrac]]*$S$2,0)</f>
        <v>1825</v>
      </c>
      <c r="T2217" s="10">
        <f ca="1">IF(tSeniority_Bonus[[#This Row],[YearFrac]]*$S$2&lt;$S$3,$S$3,IF(tSeniority_Bonus[[#This Row],[YearFrac]]*$S$2&gt;$S$4,$S$4,tSeniority_Bonus[[#This Row],[YearFrac]]*$S$2))</f>
        <v>5000</v>
      </c>
      <c r="U2217" s="10">
        <f ca="1">IF(tSeniority_Bonus[[#This Row],[YearFrac]]*$S$2&lt;$S$3,$S$3,tSeniority_Bonus[[#This Row],[YearFrac]]*$S$2)</f>
        <v>5000</v>
      </c>
    </row>
    <row r="2218" spans="1:21">
      <c r="A2218" s="2">
        <v>3409811</v>
      </c>
      <c r="B2218" s="2">
        <v>2210</v>
      </c>
      <c r="C2218" s="2">
        <v>2210</v>
      </c>
      <c r="D2218" s="2" t="s">
        <v>2455</v>
      </c>
      <c r="E2218" s="3">
        <v>44634</v>
      </c>
      <c r="F2218" s="2" t="s">
        <v>246</v>
      </c>
      <c r="G2218" s="2" t="s">
        <v>638</v>
      </c>
      <c r="H2218" s="3">
        <v>45822</v>
      </c>
      <c r="K2218" s="2" t="s">
        <v>142</v>
      </c>
      <c r="L2218" s="2" t="s">
        <v>58</v>
      </c>
      <c r="N2218" t="s">
        <v>3440</v>
      </c>
      <c r="O2218" s="3">
        <v>45306</v>
      </c>
      <c r="P2218" s="2">
        <f t="shared" ca="1" si="68"/>
        <v>3</v>
      </c>
      <c r="Q2218" s="2">
        <f t="shared" ca="1" si="69"/>
        <v>24</v>
      </c>
      <c r="R2218" s="9">
        <f ca="1">ROUNDUP(YEARFRAC(tSeniority_Bonus[[#This Row],[DOH]],TODAY())*12,0)</f>
        <v>25</v>
      </c>
      <c r="S2218" s="10">
        <f ca="1">ROUND(tSeniority_Bonus[[#This Row],[YearFrac]]*$S$2,0)</f>
        <v>1825</v>
      </c>
      <c r="T2218" s="10">
        <f ca="1">IF(tSeniority_Bonus[[#This Row],[YearFrac]]*$S$2&lt;$S$3,$S$3,IF(tSeniority_Bonus[[#This Row],[YearFrac]]*$S$2&gt;$S$4,$S$4,tSeniority_Bonus[[#This Row],[YearFrac]]*$S$2))</f>
        <v>5000</v>
      </c>
      <c r="U2218" s="10">
        <f ca="1">IF(tSeniority_Bonus[[#This Row],[YearFrac]]*$S$2&lt;$S$3,$S$3,tSeniority_Bonus[[#This Row],[YearFrac]]*$S$2)</f>
        <v>5000</v>
      </c>
    </row>
    <row r="2219" spans="1:21">
      <c r="A2219" s="2">
        <v>3417306</v>
      </c>
      <c r="B2219" s="2">
        <v>2211</v>
      </c>
      <c r="C2219" s="2">
        <v>2211</v>
      </c>
      <c r="D2219" s="2" t="s">
        <v>2456</v>
      </c>
      <c r="E2219" s="3">
        <v>44634</v>
      </c>
      <c r="F2219" s="2" t="s">
        <v>246</v>
      </c>
      <c r="G2219" s="2" t="s">
        <v>638</v>
      </c>
      <c r="H2219" s="3">
        <v>45822</v>
      </c>
      <c r="K2219" s="2" t="s">
        <v>135</v>
      </c>
      <c r="L2219" s="2" t="s">
        <v>199</v>
      </c>
      <c r="N2219" t="s">
        <v>3440</v>
      </c>
      <c r="O2219" s="3">
        <v>45306</v>
      </c>
      <c r="P2219" s="2">
        <f t="shared" ca="1" si="68"/>
        <v>3</v>
      </c>
      <c r="Q2219" s="2">
        <f t="shared" ca="1" si="69"/>
        <v>24</v>
      </c>
      <c r="R2219" s="9">
        <f ca="1">ROUNDUP(YEARFRAC(tSeniority_Bonus[[#This Row],[DOH]],TODAY())*12,0)</f>
        <v>25</v>
      </c>
      <c r="S2219" s="10">
        <f ca="1">ROUND(tSeniority_Bonus[[#This Row],[YearFrac]]*$S$2,0)</f>
        <v>1825</v>
      </c>
      <c r="T2219" s="10">
        <f ca="1">IF(tSeniority_Bonus[[#This Row],[YearFrac]]*$S$2&lt;$S$3,$S$3,IF(tSeniority_Bonus[[#This Row],[YearFrac]]*$S$2&gt;$S$4,$S$4,tSeniority_Bonus[[#This Row],[YearFrac]]*$S$2))</f>
        <v>5000</v>
      </c>
      <c r="U2219" s="10">
        <f ca="1">IF(tSeniority_Bonus[[#This Row],[YearFrac]]*$S$2&lt;$S$3,$S$3,tSeniority_Bonus[[#This Row],[YearFrac]]*$S$2)</f>
        <v>5000</v>
      </c>
    </row>
    <row r="2220" spans="1:21">
      <c r="A2220" s="2">
        <v>3415005</v>
      </c>
      <c r="B2220" s="2">
        <v>2212</v>
      </c>
      <c r="C2220" s="2">
        <v>2212</v>
      </c>
      <c r="D2220" s="2" t="s">
        <v>2457</v>
      </c>
      <c r="E2220" s="3">
        <v>44634</v>
      </c>
      <c r="F2220" s="2" t="s">
        <v>211</v>
      </c>
      <c r="G2220" s="2" t="s">
        <v>638</v>
      </c>
      <c r="H2220" s="3">
        <v>45822</v>
      </c>
      <c r="K2220" s="2" t="s">
        <v>52</v>
      </c>
      <c r="L2220" s="2" t="s">
        <v>441</v>
      </c>
      <c r="N2220" t="s">
        <v>3440</v>
      </c>
      <c r="O2220" s="3">
        <v>45306</v>
      </c>
      <c r="P2220" s="2">
        <f t="shared" ca="1" si="68"/>
        <v>3</v>
      </c>
      <c r="Q2220" s="2">
        <f t="shared" ca="1" si="69"/>
        <v>24</v>
      </c>
      <c r="R2220" s="9">
        <f ca="1">ROUNDUP(YEARFRAC(tSeniority_Bonus[[#This Row],[DOH]],TODAY())*12,0)</f>
        <v>25</v>
      </c>
      <c r="S2220" s="10">
        <f ca="1">ROUND(tSeniority_Bonus[[#This Row],[YearFrac]]*$S$2,0)</f>
        <v>1825</v>
      </c>
      <c r="T2220" s="10">
        <f ca="1">IF(tSeniority_Bonus[[#This Row],[YearFrac]]*$S$2&lt;$S$3,$S$3,IF(tSeniority_Bonus[[#This Row],[YearFrac]]*$S$2&gt;$S$4,$S$4,tSeniority_Bonus[[#This Row],[YearFrac]]*$S$2))</f>
        <v>5000</v>
      </c>
      <c r="U2220" s="10">
        <f ca="1">IF(tSeniority_Bonus[[#This Row],[YearFrac]]*$S$2&lt;$S$3,$S$3,tSeniority_Bonus[[#This Row],[YearFrac]]*$S$2)</f>
        <v>5000</v>
      </c>
    </row>
    <row r="2221" spans="1:21">
      <c r="A2221" s="2">
        <v>3417134</v>
      </c>
      <c r="B2221" s="2">
        <v>2213</v>
      </c>
      <c r="C2221" s="2">
        <v>2213</v>
      </c>
      <c r="D2221" s="2" t="s">
        <v>2458</v>
      </c>
      <c r="E2221" s="3">
        <v>44634</v>
      </c>
      <c r="F2221" s="2" t="s">
        <v>14</v>
      </c>
      <c r="G2221" s="2" t="s">
        <v>638</v>
      </c>
      <c r="H2221" s="3">
        <v>45822</v>
      </c>
      <c r="K2221" s="2" t="s">
        <v>142</v>
      </c>
      <c r="L2221" s="2" t="s">
        <v>176</v>
      </c>
      <c r="N2221" t="s">
        <v>3440</v>
      </c>
      <c r="O2221" s="3">
        <v>45306</v>
      </c>
      <c r="P2221" s="2">
        <f t="shared" ca="1" si="68"/>
        <v>3</v>
      </c>
      <c r="Q2221" s="2">
        <f t="shared" ca="1" si="69"/>
        <v>24</v>
      </c>
      <c r="R2221" s="9">
        <f ca="1">ROUNDUP(YEARFRAC(tSeniority_Bonus[[#This Row],[DOH]],TODAY())*12,0)</f>
        <v>25</v>
      </c>
      <c r="S2221" s="10">
        <f ca="1">ROUND(tSeniority_Bonus[[#This Row],[YearFrac]]*$S$2,0)</f>
        <v>1825</v>
      </c>
      <c r="T2221" s="10">
        <f ca="1">IF(tSeniority_Bonus[[#This Row],[YearFrac]]*$S$2&lt;$S$3,$S$3,IF(tSeniority_Bonus[[#This Row],[YearFrac]]*$S$2&gt;$S$4,$S$4,tSeniority_Bonus[[#This Row],[YearFrac]]*$S$2))</f>
        <v>5000</v>
      </c>
      <c r="U2221" s="10">
        <f ca="1">IF(tSeniority_Bonus[[#This Row],[YearFrac]]*$S$2&lt;$S$3,$S$3,tSeniority_Bonus[[#This Row],[YearFrac]]*$S$2)</f>
        <v>5000</v>
      </c>
    </row>
    <row r="2222" spans="1:21">
      <c r="A2222" s="2">
        <v>3418022</v>
      </c>
      <c r="B2222" s="2">
        <v>2214</v>
      </c>
      <c r="C2222" s="2">
        <v>2214</v>
      </c>
      <c r="D2222" s="2" t="s">
        <v>2459</v>
      </c>
      <c r="E2222" s="3">
        <v>44634</v>
      </c>
      <c r="F2222" s="2" t="s">
        <v>211</v>
      </c>
      <c r="G2222" s="2" t="s">
        <v>638</v>
      </c>
      <c r="H2222" s="3">
        <v>45822</v>
      </c>
      <c r="K2222" s="2" t="s">
        <v>29</v>
      </c>
      <c r="L2222" s="2" t="s">
        <v>50</v>
      </c>
      <c r="N2222" t="s">
        <v>3440</v>
      </c>
      <c r="O2222" s="3">
        <v>45306</v>
      </c>
      <c r="P2222" s="2">
        <f t="shared" ca="1" si="68"/>
        <v>3</v>
      </c>
      <c r="Q2222" s="2">
        <f t="shared" ca="1" si="69"/>
        <v>24</v>
      </c>
      <c r="R2222" s="9">
        <f ca="1">ROUNDUP(YEARFRAC(tSeniority_Bonus[[#This Row],[DOH]],TODAY())*12,0)</f>
        <v>25</v>
      </c>
      <c r="S2222" s="10">
        <f ca="1">ROUND(tSeniority_Bonus[[#This Row],[YearFrac]]*$S$2,0)</f>
        <v>1825</v>
      </c>
      <c r="T2222" s="10">
        <f ca="1">IF(tSeniority_Bonus[[#This Row],[YearFrac]]*$S$2&lt;$S$3,$S$3,IF(tSeniority_Bonus[[#This Row],[YearFrac]]*$S$2&gt;$S$4,$S$4,tSeniority_Bonus[[#This Row],[YearFrac]]*$S$2))</f>
        <v>5000</v>
      </c>
      <c r="U2222" s="10">
        <f ca="1">IF(tSeniority_Bonus[[#This Row],[YearFrac]]*$S$2&lt;$S$3,$S$3,tSeniority_Bonus[[#This Row],[YearFrac]]*$S$2)</f>
        <v>5000</v>
      </c>
    </row>
    <row r="2223" spans="1:21">
      <c r="A2223" s="2">
        <v>3426666</v>
      </c>
      <c r="B2223" s="2">
        <v>2215</v>
      </c>
      <c r="C2223" s="2">
        <v>2215</v>
      </c>
      <c r="D2223" s="2" t="s">
        <v>2460</v>
      </c>
      <c r="E2223" s="3">
        <v>44655</v>
      </c>
      <c r="F2223" s="2" t="s">
        <v>28</v>
      </c>
      <c r="G2223" s="2" t="s">
        <v>638</v>
      </c>
      <c r="H2223" s="3">
        <v>45842</v>
      </c>
      <c r="K2223" s="2" t="s">
        <v>43</v>
      </c>
      <c r="L2223" s="2" t="s">
        <v>432</v>
      </c>
      <c r="N2223" t="s">
        <v>3440</v>
      </c>
      <c r="O2223" s="3">
        <v>45306</v>
      </c>
      <c r="P2223" s="2">
        <f t="shared" ca="1" si="68"/>
        <v>2</v>
      </c>
      <c r="Q2223" s="2">
        <f t="shared" ca="1" si="69"/>
        <v>23</v>
      </c>
      <c r="R2223" s="9">
        <f ca="1">ROUNDUP(YEARFRAC(tSeniority_Bonus[[#This Row],[DOH]],TODAY())*12,0)</f>
        <v>24</v>
      </c>
      <c r="S2223" s="10">
        <f ca="1">ROUND(tSeniority_Bonus[[#This Row],[YearFrac]]*$S$2,0)</f>
        <v>1752</v>
      </c>
      <c r="T2223" s="10">
        <f ca="1">IF(tSeniority_Bonus[[#This Row],[YearFrac]]*$S$2&lt;$S$3,$S$3,IF(tSeniority_Bonus[[#This Row],[YearFrac]]*$S$2&gt;$S$4,$S$4,tSeniority_Bonus[[#This Row],[YearFrac]]*$S$2))</f>
        <v>5000</v>
      </c>
      <c r="U2223" s="10">
        <f ca="1">IF(tSeniority_Bonus[[#This Row],[YearFrac]]*$S$2&lt;$S$3,$S$3,tSeniority_Bonus[[#This Row],[YearFrac]]*$S$2)</f>
        <v>5000</v>
      </c>
    </row>
    <row r="2224" spans="1:21">
      <c r="A2224" s="2">
        <v>3425192</v>
      </c>
      <c r="B2224" s="2">
        <v>2216</v>
      </c>
      <c r="C2224" s="2">
        <v>2216</v>
      </c>
      <c r="D2224" s="2" t="s">
        <v>2461</v>
      </c>
      <c r="E2224" s="3">
        <v>44655</v>
      </c>
      <c r="F2224" s="2" t="s">
        <v>28</v>
      </c>
      <c r="G2224" s="2" t="s">
        <v>638</v>
      </c>
      <c r="H2224" s="3">
        <v>45842</v>
      </c>
      <c r="K2224" s="2" t="s">
        <v>43</v>
      </c>
      <c r="L2224" s="2" t="s">
        <v>2007</v>
      </c>
      <c r="N2224" t="s">
        <v>3440</v>
      </c>
      <c r="O2224" s="3">
        <v>45306</v>
      </c>
      <c r="P2224" s="2">
        <f t="shared" ca="1" si="68"/>
        <v>2</v>
      </c>
      <c r="Q2224" s="2">
        <f t="shared" ca="1" si="69"/>
        <v>23</v>
      </c>
      <c r="R2224" s="9">
        <f ca="1">ROUNDUP(YEARFRAC(tSeniority_Bonus[[#This Row],[DOH]],TODAY())*12,0)</f>
        <v>24</v>
      </c>
      <c r="S2224" s="10">
        <f ca="1">ROUND(tSeniority_Bonus[[#This Row],[YearFrac]]*$S$2,0)</f>
        <v>1752</v>
      </c>
      <c r="T2224" s="10">
        <f ca="1">IF(tSeniority_Bonus[[#This Row],[YearFrac]]*$S$2&lt;$S$3,$S$3,IF(tSeniority_Bonus[[#This Row],[YearFrac]]*$S$2&gt;$S$4,$S$4,tSeniority_Bonus[[#This Row],[YearFrac]]*$S$2))</f>
        <v>5000</v>
      </c>
      <c r="U2224" s="10">
        <f ca="1">IF(tSeniority_Bonus[[#This Row],[YearFrac]]*$S$2&lt;$S$3,$S$3,tSeniority_Bonus[[#This Row],[YearFrac]]*$S$2)</f>
        <v>5000</v>
      </c>
    </row>
    <row r="2225" spans="1:21">
      <c r="A2225" s="2">
        <v>3427072</v>
      </c>
      <c r="B2225" s="2">
        <v>2217</v>
      </c>
      <c r="C2225" s="2">
        <v>2217</v>
      </c>
      <c r="D2225" s="2" t="s">
        <v>2462</v>
      </c>
      <c r="E2225" s="3">
        <v>44655</v>
      </c>
      <c r="F2225" s="2" t="s">
        <v>14</v>
      </c>
      <c r="G2225" s="2" t="s">
        <v>638</v>
      </c>
      <c r="H2225" s="3">
        <v>45842</v>
      </c>
      <c r="K2225" s="2" t="s">
        <v>135</v>
      </c>
      <c r="L2225" s="2" t="s">
        <v>2007</v>
      </c>
      <c r="N2225" t="s">
        <v>3440</v>
      </c>
      <c r="O2225" s="3">
        <v>45306</v>
      </c>
      <c r="P2225" s="2">
        <f t="shared" ca="1" si="68"/>
        <v>2</v>
      </c>
      <c r="Q2225" s="2">
        <f t="shared" ca="1" si="69"/>
        <v>23</v>
      </c>
      <c r="R2225" s="9">
        <f ca="1">ROUNDUP(YEARFRAC(tSeniority_Bonus[[#This Row],[DOH]],TODAY())*12,0)</f>
        <v>24</v>
      </c>
      <c r="S2225" s="10">
        <f ca="1">ROUND(tSeniority_Bonus[[#This Row],[YearFrac]]*$S$2,0)</f>
        <v>1752</v>
      </c>
      <c r="T2225" s="10">
        <f ca="1">IF(tSeniority_Bonus[[#This Row],[YearFrac]]*$S$2&lt;$S$3,$S$3,IF(tSeniority_Bonus[[#This Row],[YearFrac]]*$S$2&gt;$S$4,$S$4,tSeniority_Bonus[[#This Row],[YearFrac]]*$S$2))</f>
        <v>5000</v>
      </c>
      <c r="U2225" s="10">
        <f ca="1">IF(tSeniority_Bonus[[#This Row],[YearFrac]]*$S$2&lt;$S$3,$S$3,tSeniority_Bonus[[#This Row],[YearFrac]]*$S$2)</f>
        <v>5000</v>
      </c>
    </row>
    <row r="2226" spans="1:21">
      <c r="A2226" s="2">
        <v>3420865</v>
      </c>
      <c r="B2226" s="2">
        <v>2218</v>
      </c>
      <c r="C2226" s="2">
        <v>2218</v>
      </c>
      <c r="D2226" s="2" t="s">
        <v>2463</v>
      </c>
      <c r="E2226" s="3">
        <v>44655</v>
      </c>
      <c r="F2226" s="2" t="s">
        <v>14</v>
      </c>
      <c r="G2226" s="2" t="s">
        <v>638</v>
      </c>
      <c r="H2226" s="3">
        <v>45842</v>
      </c>
      <c r="K2226" s="2" t="s">
        <v>142</v>
      </c>
      <c r="L2226" s="2" t="s">
        <v>33</v>
      </c>
      <c r="N2226" t="s">
        <v>3440</v>
      </c>
      <c r="O2226" s="3">
        <v>45306</v>
      </c>
      <c r="P2226" s="2">
        <f t="shared" ca="1" si="68"/>
        <v>2</v>
      </c>
      <c r="Q2226" s="2">
        <f t="shared" ca="1" si="69"/>
        <v>23</v>
      </c>
      <c r="R2226" s="9">
        <f ca="1">ROUNDUP(YEARFRAC(tSeniority_Bonus[[#This Row],[DOH]],TODAY())*12,0)</f>
        <v>24</v>
      </c>
      <c r="S2226" s="10">
        <f ca="1">ROUND(tSeniority_Bonus[[#This Row],[YearFrac]]*$S$2,0)</f>
        <v>1752</v>
      </c>
      <c r="T2226" s="10">
        <f ca="1">IF(tSeniority_Bonus[[#This Row],[YearFrac]]*$S$2&lt;$S$3,$S$3,IF(tSeniority_Bonus[[#This Row],[YearFrac]]*$S$2&gt;$S$4,$S$4,tSeniority_Bonus[[#This Row],[YearFrac]]*$S$2))</f>
        <v>5000</v>
      </c>
      <c r="U2226" s="10">
        <f ca="1">IF(tSeniority_Bonus[[#This Row],[YearFrac]]*$S$2&lt;$S$3,$S$3,tSeniority_Bonus[[#This Row],[YearFrac]]*$S$2)</f>
        <v>5000</v>
      </c>
    </row>
    <row r="2227" spans="1:21">
      <c r="A2227" s="2">
        <v>3425924</v>
      </c>
      <c r="B2227" s="2">
        <v>2219</v>
      </c>
      <c r="C2227" s="2">
        <v>2219</v>
      </c>
      <c r="D2227" s="2" t="s">
        <v>2464</v>
      </c>
      <c r="E2227" s="3">
        <v>44655</v>
      </c>
      <c r="F2227" s="2" t="s">
        <v>19</v>
      </c>
      <c r="G2227" s="2" t="s">
        <v>638</v>
      </c>
      <c r="H2227" s="3"/>
      <c r="K2227" s="2" t="s">
        <v>25</v>
      </c>
      <c r="L2227" s="2" t="s">
        <v>154</v>
      </c>
      <c r="N2227" t="s">
        <v>3440</v>
      </c>
      <c r="O2227" s="3">
        <v>45306</v>
      </c>
      <c r="P2227" s="2">
        <f t="shared" ca="1" si="68"/>
        <v>2</v>
      </c>
      <c r="Q2227" s="2">
        <f t="shared" ca="1" si="69"/>
        <v>23</v>
      </c>
      <c r="R2227" s="9">
        <f ca="1">ROUNDUP(YEARFRAC(tSeniority_Bonus[[#This Row],[DOH]],TODAY())*12,0)</f>
        <v>24</v>
      </c>
      <c r="S2227" s="10">
        <f ca="1">ROUND(tSeniority_Bonus[[#This Row],[YearFrac]]*$S$2,0)</f>
        <v>1752</v>
      </c>
      <c r="T2227" s="10">
        <f ca="1">IF(tSeniority_Bonus[[#This Row],[YearFrac]]*$S$2&lt;$S$3,$S$3,IF(tSeniority_Bonus[[#This Row],[YearFrac]]*$S$2&gt;$S$4,$S$4,tSeniority_Bonus[[#This Row],[YearFrac]]*$S$2))</f>
        <v>5000</v>
      </c>
      <c r="U2227" s="10">
        <f ca="1">IF(tSeniority_Bonus[[#This Row],[YearFrac]]*$S$2&lt;$S$3,$S$3,tSeniority_Bonus[[#This Row],[YearFrac]]*$S$2)</f>
        <v>5000</v>
      </c>
    </row>
    <row r="2228" spans="1:21">
      <c r="A2228" s="2">
        <v>3425186</v>
      </c>
      <c r="B2228" s="2">
        <v>2220</v>
      </c>
      <c r="C2228" s="2">
        <v>2220</v>
      </c>
      <c r="D2228" s="2" t="s">
        <v>2465</v>
      </c>
      <c r="E2228" s="3">
        <v>44655</v>
      </c>
      <c r="F2228" s="2" t="s">
        <v>19</v>
      </c>
      <c r="G2228" s="2" t="s">
        <v>638</v>
      </c>
      <c r="H2228" s="3"/>
      <c r="K2228" s="2" t="s">
        <v>25</v>
      </c>
      <c r="L2228" s="2" t="s">
        <v>805</v>
      </c>
      <c r="N2228" t="s">
        <v>3440</v>
      </c>
      <c r="O2228" s="3">
        <v>45306</v>
      </c>
      <c r="P2228" s="2">
        <f t="shared" ca="1" si="68"/>
        <v>2</v>
      </c>
      <c r="Q2228" s="2">
        <f t="shared" ca="1" si="69"/>
        <v>23</v>
      </c>
      <c r="R2228" s="9">
        <f ca="1">ROUNDUP(YEARFRAC(tSeniority_Bonus[[#This Row],[DOH]],TODAY())*12,0)</f>
        <v>24</v>
      </c>
      <c r="S2228" s="10">
        <f ca="1">ROUND(tSeniority_Bonus[[#This Row],[YearFrac]]*$S$2,0)</f>
        <v>1752</v>
      </c>
      <c r="T2228" s="10">
        <f ca="1">IF(tSeniority_Bonus[[#This Row],[YearFrac]]*$S$2&lt;$S$3,$S$3,IF(tSeniority_Bonus[[#This Row],[YearFrac]]*$S$2&gt;$S$4,$S$4,tSeniority_Bonus[[#This Row],[YearFrac]]*$S$2))</f>
        <v>5000</v>
      </c>
      <c r="U2228" s="10">
        <f ca="1">IF(tSeniority_Bonus[[#This Row],[YearFrac]]*$S$2&lt;$S$3,$S$3,tSeniority_Bonus[[#This Row],[YearFrac]]*$S$2)</f>
        <v>5000</v>
      </c>
    </row>
    <row r="2229" spans="1:21">
      <c r="A2229" s="2">
        <v>3424674</v>
      </c>
      <c r="B2229" s="2">
        <v>2221</v>
      </c>
      <c r="C2229" s="2">
        <v>2221</v>
      </c>
      <c r="D2229" s="2" t="s">
        <v>2466</v>
      </c>
      <c r="E2229" s="3">
        <v>44655</v>
      </c>
      <c r="F2229" s="2" t="s">
        <v>19</v>
      </c>
      <c r="G2229" s="2" t="s">
        <v>638</v>
      </c>
      <c r="H2229" s="3"/>
      <c r="K2229" s="2" t="s">
        <v>38</v>
      </c>
      <c r="L2229" s="2" t="s">
        <v>174</v>
      </c>
      <c r="N2229" t="s">
        <v>3440</v>
      </c>
      <c r="O2229" s="3">
        <v>45306</v>
      </c>
      <c r="P2229" s="2">
        <f t="shared" ca="1" si="68"/>
        <v>2</v>
      </c>
      <c r="Q2229" s="2">
        <f t="shared" ca="1" si="69"/>
        <v>23</v>
      </c>
      <c r="R2229" s="9">
        <f ca="1">ROUNDUP(YEARFRAC(tSeniority_Bonus[[#This Row],[DOH]],TODAY())*12,0)</f>
        <v>24</v>
      </c>
      <c r="S2229" s="10">
        <f ca="1">ROUND(tSeniority_Bonus[[#This Row],[YearFrac]]*$S$2,0)</f>
        <v>1752</v>
      </c>
      <c r="T2229" s="10">
        <f ca="1">IF(tSeniority_Bonus[[#This Row],[YearFrac]]*$S$2&lt;$S$3,$S$3,IF(tSeniority_Bonus[[#This Row],[YearFrac]]*$S$2&gt;$S$4,$S$4,tSeniority_Bonus[[#This Row],[YearFrac]]*$S$2))</f>
        <v>5000</v>
      </c>
      <c r="U2229" s="10">
        <f ca="1">IF(tSeniority_Bonus[[#This Row],[YearFrac]]*$S$2&lt;$S$3,$S$3,tSeniority_Bonus[[#This Row],[YearFrac]]*$S$2)</f>
        <v>5000</v>
      </c>
    </row>
    <row r="2230" spans="1:21">
      <c r="A2230" s="2">
        <v>3421830</v>
      </c>
      <c r="B2230" s="2">
        <v>2222</v>
      </c>
      <c r="C2230" s="2">
        <v>2222</v>
      </c>
      <c r="D2230" s="2" t="s">
        <v>2467</v>
      </c>
      <c r="E2230" s="3">
        <v>44655</v>
      </c>
      <c r="F2230" s="2" t="s">
        <v>19</v>
      </c>
      <c r="G2230" s="2" t="s">
        <v>638</v>
      </c>
      <c r="H2230" s="3"/>
      <c r="K2230" s="2" t="s">
        <v>63</v>
      </c>
      <c r="L2230" s="2" t="s">
        <v>439</v>
      </c>
      <c r="N2230" t="s">
        <v>3440</v>
      </c>
      <c r="O2230" s="3">
        <v>45306</v>
      </c>
      <c r="P2230" s="2">
        <f t="shared" ca="1" si="68"/>
        <v>2</v>
      </c>
      <c r="Q2230" s="2">
        <f t="shared" ca="1" si="69"/>
        <v>23</v>
      </c>
      <c r="R2230" s="9">
        <f ca="1">ROUNDUP(YEARFRAC(tSeniority_Bonus[[#This Row],[DOH]],TODAY())*12,0)</f>
        <v>24</v>
      </c>
      <c r="S2230" s="10">
        <f ca="1">ROUND(tSeniority_Bonus[[#This Row],[YearFrac]]*$S$2,0)</f>
        <v>1752</v>
      </c>
      <c r="T2230" s="10">
        <f ca="1">IF(tSeniority_Bonus[[#This Row],[YearFrac]]*$S$2&lt;$S$3,$S$3,IF(tSeniority_Bonus[[#This Row],[YearFrac]]*$S$2&gt;$S$4,$S$4,tSeniority_Bonus[[#This Row],[YearFrac]]*$S$2))</f>
        <v>5000</v>
      </c>
      <c r="U2230" s="10">
        <f ca="1">IF(tSeniority_Bonus[[#This Row],[YearFrac]]*$S$2&lt;$S$3,$S$3,tSeniority_Bonus[[#This Row],[YearFrac]]*$S$2)</f>
        <v>5000</v>
      </c>
    </row>
    <row r="2231" spans="1:21">
      <c r="A2231" s="2">
        <v>3425188</v>
      </c>
      <c r="B2231" s="2">
        <v>2223</v>
      </c>
      <c r="C2231" s="2">
        <v>2223</v>
      </c>
      <c r="D2231" s="2" t="s">
        <v>2468</v>
      </c>
      <c r="E2231" s="3">
        <v>44655</v>
      </c>
      <c r="F2231" s="2" t="s">
        <v>19</v>
      </c>
      <c r="G2231" s="2" t="s">
        <v>638</v>
      </c>
      <c r="H2231" s="3"/>
      <c r="K2231" s="2" t="s">
        <v>54</v>
      </c>
      <c r="L2231" s="2" t="s">
        <v>107</v>
      </c>
      <c r="N2231" t="s">
        <v>3440</v>
      </c>
      <c r="O2231" s="3">
        <v>45306</v>
      </c>
      <c r="P2231" s="2">
        <f t="shared" ca="1" si="68"/>
        <v>2</v>
      </c>
      <c r="Q2231" s="2">
        <f t="shared" ca="1" si="69"/>
        <v>23</v>
      </c>
      <c r="R2231" s="9">
        <f ca="1">ROUNDUP(YEARFRAC(tSeniority_Bonus[[#This Row],[DOH]],TODAY())*12,0)</f>
        <v>24</v>
      </c>
      <c r="S2231" s="10">
        <f ca="1">ROUND(tSeniority_Bonus[[#This Row],[YearFrac]]*$S$2,0)</f>
        <v>1752</v>
      </c>
      <c r="T2231" s="10">
        <f ca="1">IF(tSeniority_Bonus[[#This Row],[YearFrac]]*$S$2&lt;$S$3,$S$3,IF(tSeniority_Bonus[[#This Row],[YearFrac]]*$S$2&gt;$S$4,$S$4,tSeniority_Bonus[[#This Row],[YearFrac]]*$S$2))</f>
        <v>5000</v>
      </c>
      <c r="U2231" s="10">
        <f ca="1">IF(tSeniority_Bonus[[#This Row],[YearFrac]]*$S$2&lt;$S$3,$S$3,tSeniority_Bonus[[#This Row],[YearFrac]]*$S$2)</f>
        <v>5000</v>
      </c>
    </row>
    <row r="2232" spans="1:21">
      <c r="A2232" s="2">
        <v>3424737</v>
      </c>
      <c r="B2232" s="2">
        <v>2224</v>
      </c>
      <c r="C2232" s="2">
        <v>2224</v>
      </c>
      <c r="D2232" s="2" t="s">
        <v>2469</v>
      </c>
      <c r="E2232" s="3">
        <v>44655</v>
      </c>
      <c r="F2232" s="2" t="s">
        <v>19</v>
      </c>
      <c r="G2232" s="2" t="s">
        <v>638</v>
      </c>
      <c r="H2232" s="3"/>
      <c r="K2232" s="2" t="s">
        <v>69</v>
      </c>
      <c r="L2232" s="2" t="s">
        <v>33</v>
      </c>
      <c r="N2232" t="s">
        <v>3440</v>
      </c>
      <c r="O2232" s="3">
        <v>45306</v>
      </c>
      <c r="P2232" s="2">
        <f t="shared" ca="1" si="68"/>
        <v>2</v>
      </c>
      <c r="Q2232" s="2">
        <f t="shared" ca="1" si="69"/>
        <v>23</v>
      </c>
      <c r="R2232" s="9">
        <f ca="1">ROUNDUP(YEARFRAC(tSeniority_Bonus[[#This Row],[DOH]],TODAY())*12,0)</f>
        <v>24</v>
      </c>
      <c r="S2232" s="10">
        <f ca="1">ROUND(tSeniority_Bonus[[#This Row],[YearFrac]]*$S$2,0)</f>
        <v>1752</v>
      </c>
      <c r="T2232" s="10">
        <f ca="1">IF(tSeniority_Bonus[[#This Row],[YearFrac]]*$S$2&lt;$S$3,$S$3,IF(tSeniority_Bonus[[#This Row],[YearFrac]]*$S$2&gt;$S$4,$S$4,tSeniority_Bonus[[#This Row],[YearFrac]]*$S$2))</f>
        <v>5000</v>
      </c>
      <c r="U2232" s="10">
        <f ca="1">IF(tSeniority_Bonus[[#This Row],[YearFrac]]*$S$2&lt;$S$3,$S$3,tSeniority_Bonus[[#This Row],[YearFrac]]*$S$2)</f>
        <v>5000</v>
      </c>
    </row>
    <row r="2233" spans="1:21">
      <c r="A2233" s="2">
        <v>3427071</v>
      </c>
      <c r="B2233" s="2">
        <v>2225</v>
      </c>
      <c r="C2233" s="2">
        <v>2225</v>
      </c>
      <c r="D2233" s="2" t="s">
        <v>2470</v>
      </c>
      <c r="E2233" s="3">
        <v>44655</v>
      </c>
      <c r="F2233" s="2" t="s">
        <v>19</v>
      </c>
      <c r="G2233" s="2" t="s">
        <v>638</v>
      </c>
      <c r="H2233" s="3"/>
      <c r="K2233" s="2" t="s">
        <v>43</v>
      </c>
      <c r="L2233" s="2" t="s">
        <v>263</v>
      </c>
      <c r="N2233" t="s">
        <v>3440</v>
      </c>
      <c r="O2233" s="3">
        <v>45306</v>
      </c>
      <c r="P2233" s="2">
        <f t="shared" ca="1" si="68"/>
        <v>2</v>
      </c>
      <c r="Q2233" s="2">
        <f t="shared" ca="1" si="69"/>
        <v>23</v>
      </c>
      <c r="R2233" s="9">
        <f ca="1">ROUNDUP(YEARFRAC(tSeniority_Bonus[[#This Row],[DOH]],TODAY())*12,0)</f>
        <v>24</v>
      </c>
      <c r="S2233" s="10">
        <f ca="1">ROUND(tSeniority_Bonus[[#This Row],[YearFrac]]*$S$2,0)</f>
        <v>1752</v>
      </c>
      <c r="T2233" s="10">
        <f ca="1">IF(tSeniority_Bonus[[#This Row],[YearFrac]]*$S$2&lt;$S$3,$S$3,IF(tSeniority_Bonus[[#This Row],[YearFrac]]*$S$2&gt;$S$4,$S$4,tSeniority_Bonus[[#This Row],[YearFrac]]*$S$2))</f>
        <v>5000</v>
      </c>
      <c r="U2233" s="10">
        <f ca="1">IF(tSeniority_Bonus[[#This Row],[YearFrac]]*$S$2&lt;$S$3,$S$3,tSeniority_Bonus[[#This Row],[YearFrac]]*$S$2)</f>
        <v>5000</v>
      </c>
    </row>
    <row r="2234" spans="1:21">
      <c r="A2234" s="2">
        <v>3426029</v>
      </c>
      <c r="B2234" s="2">
        <v>2226</v>
      </c>
      <c r="C2234" s="2">
        <v>2226</v>
      </c>
      <c r="D2234" s="2" t="s">
        <v>2471</v>
      </c>
      <c r="E2234" s="3">
        <v>44655</v>
      </c>
      <c r="F2234" s="2" t="s">
        <v>19</v>
      </c>
      <c r="G2234" s="2" t="s">
        <v>638</v>
      </c>
      <c r="H2234" s="3"/>
      <c r="K2234" s="2" t="s">
        <v>21</v>
      </c>
      <c r="L2234" s="2" t="s">
        <v>346</v>
      </c>
      <c r="N2234" t="s">
        <v>3440</v>
      </c>
      <c r="O2234" s="3">
        <v>45306</v>
      </c>
      <c r="P2234" s="2">
        <f t="shared" ca="1" si="68"/>
        <v>2</v>
      </c>
      <c r="Q2234" s="2">
        <f t="shared" ca="1" si="69"/>
        <v>23</v>
      </c>
      <c r="R2234" s="9">
        <f ca="1">ROUNDUP(YEARFRAC(tSeniority_Bonus[[#This Row],[DOH]],TODAY())*12,0)</f>
        <v>24</v>
      </c>
      <c r="S2234" s="10">
        <f ca="1">ROUND(tSeniority_Bonus[[#This Row],[YearFrac]]*$S$2,0)</f>
        <v>1752</v>
      </c>
      <c r="T2234" s="10">
        <f ca="1">IF(tSeniority_Bonus[[#This Row],[YearFrac]]*$S$2&lt;$S$3,$S$3,IF(tSeniority_Bonus[[#This Row],[YearFrac]]*$S$2&gt;$S$4,$S$4,tSeniority_Bonus[[#This Row],[YearFrac]]*$S$2))</f>
        <v>5000</v>
      </c>
      <c r="U2234" s="10">
        <f ca="1">IF(tSeniority_Bonus[[#This Row],[YearFrac]]*$S$2&lt;$S$3,$S$3,tSeniority_Bonus[[#This Row],[YearFrac]]*$S$2)</f>
        <v>5000</v>
      </c>
    </row>
    <row r="2235" spans="1:21">
      <c r="A2235" s="2">
        <v>3425634</v>
      </c>
      <c r="B2235" s="2">
        <v>2227</v>
      </c>
      <c r="C2235" s="2">
        <v>2227</v>
      </c>
      <c r="D2235" s="2" t="s">
        <v>2472</v>
      </c>
      <c r="E2235" s="3">
        <v>44655</v>
      </c>
      <c r="F2235" s="2" t="s">
        <v>19</v>
      </c>
      <c r="G2235" s="2" t="s">
        <v>638</v>
      </c>
      <c r="H2235" s="3"/>
      <c r="K2235" s="2" t="s">
        <v>21</v>
      </c>
      <c r="L2235" s="2" t="s">
        <v>242</v>
      </c>
      <c r="N2235" t="s">
        <v>3440</v>
      </c>
      <c r="O2235" s="3">
        <v>45306</v>
      </c>
      <c r="P2235" s="2">
        <f t="shared" ca="1" si="68"/>
        <v>2</v>
      </c>
      <c r="Q2235" s="2">
        <f t="shared" ca="1" si="69"/>
        <v>23</v>
      </c>
      <c r="R2235" s="9">
        <f ca="1">ROUNDUP(YEARFRAC(tSeniority_Bonus[[#This Row],[DOH]],TODAY())*12,0)</f>
        <v>24</v>
      </c>
      <c r="S2235" s="10">
        <f ca="1">ROUND(tSeniority_Bonus[[#This Row],[YearFrac]]*$S$2,0)</f>
        <v>1752</v>
      </c>
      <c r="T2235" s="10">
        <f ca="1">IF(tSeniority_Bonus[[#This Row],[YearFrac]]*$S$2&lt;$S$3,$S$3,IF(tSeniority_Bonus[[#This Row],[YearFrac]]*$S$2&gt;$S$4,$S$4,tSeniority_Bonus[[#This Row],[YearFrac]]*$S$2))</f>
        <v>5000</v>
      </c>
      <c r="U2235" s="10">
        <f ca="1">IF(tSeniority_Bonus[[#This Row],[YearFrac]]*$S$2&lt;$S$3,$S$3,tSeniority_Bonus[[#This Row],[YearFrac]]*$S$2)</f>
        <v>5000</v>
      </c>
    </row>
    <row r="2236" spans="1:21">
      <c r="A2236" s="2">
        <v>3427035</v>
      </c>
      <c r="B2236" s="2">
        <v>2228</v>
      </c>
      <c r="C2236" s="2">
        <v>2228</v>
      </c>
      <c r="D2236" s="2" t="s">
        <v>2473</v>
      </c>
      <c r="E2236" s="3">
        <v>44655</v>
      </c>
      <c r="F2236" s="2" t="s">
        <v>19</v>
      </c>
      <c r="G2236" s="2" t="s">
        <v>638</v>
      </c>
      <c r="H2236" s="3"/>
      <c r="K2236" s="2" t="s">
        <v>43</v>
      </c>
      <c r="L2236" s="2" t="s">
        <v>1979</v>
      </c>
      <c r="N2236" t="s">
        <v>3440</v>
      </c>
      <c r="O2236" s="3">
        <v>45306</v>
      </c>
      <c r="P2236" s="2">
        <f t="shared" ca="1" si="68"/>
        <v>2</v>
      </c>
      <c r="Q2236" s="2">
        <f t="shared" ca="1" si="69"/>
        <v>23</v>
      </c>
      <c r="R2236" s="9">
        <f ca="1">ROUNDUP(YEARFRAC(tSeniority_Bonus[[#This Row],[DOH]],TODAY())*12,0)</f>
        <v>24</v>
      </c>
      <c r="S2236" s="10">
        <f ca="1">ROUND(tSeniority_Bonus[[#This Row],[YearFrac]]*$S$2,0)</f>
        <v>1752</v>
      </c>
      <c r="T2236" s="10">
        <f ca="1">IF(tSeniority_Bonus[[#This Row],[YearFrac]]*$S$2&lt;$S$3,$S$3,IF(tSeniority_Bonus[[#This Row],[YearFrac]]*$S$2&gt;$S$4,$S$4,tSeniority_Bonus[[#This Row],[YearFrac]]*$S$2))</f>
        <v>5000</v>
      </c>
      <c r="U2236" s="10">
        <f ca="1">IF(tSeniority_Bonus[[#This Row],[YearFrac]]*$S$2&lt;$S$3,$S$3,tSeniority_Bonus[[#This Row],[YearFrac]]*$S$2)</f>
        <v>5000</v>
      </c>
    </row>
    <row r="2237" spans="1:21">
      <c r="A2237" s="2">
        <v>3425184</v>
      </c>
      <c r="B2237" s="2">
        <v>2229</v>
      </c>
      <c r="C2237" s="2">
        <v>2229</v>
      </c>
      <c r="D2237" s="2" t="s">
        <v>2474</v>
      </c>
      <c r="E2237" s="3">
        <v>44655</v>
      </c>
      <c r="F2237" s="2" t="s">
        <v>19</v>
      </c>
      <c r="G2237" s="2" t="s">
        <v>638</v>
      </c>
      <c r="H2237" s="3"/>
      <c r="K2237" s="2" t="s">
        <v>63</v>
      </c>
      <c r="L2237" s="2" t="s">
        <v>716</v>
      </c>
      <c r="N2237" t="s">
        <v>3440</v>
      </c>
      <c r="O2237" s="3">
        <v>45306</v>
      </c>
      <c r="P2237" s="2">
        <f t="shared" ca="1" si="68"/>
        <v>2</v>
      </c>
      <c r="Q2237" s="2">
        <f t="shared" ca="1" si="69"/>
        <v>23</v>
      </c>
      <c r="R2237" s="9">
        <f ca="1">ROUNDUP(YEARFRAC(tSeniority_Bonus[[#This Row],[DOH]],TODAY())*12,0)</f>
        <v>24</v>
      </c>
      <c r="S2237" s="10">
        <f ca="1">ROUND(tSeniority_Bonus[[#This Row],[YearFrac]]*$S$2,0)</f>
        <v>1752</v>
      </c>
      <c r="T2237" s="10">
        <f ca="1">IF(tSeniority_Bonus[[#This Row],[YearFrac]]*$S$2&lt;$S$3,$S$3,IF(tSeniority_Bonus[[#This Row],[YearFrac]]*$S$2&gt;$S$4,$S$4,tSeniority_Bonus[[#This Row],[YearFrac]]*$S$2))</f>
        <v>5000</v>
      </c>
      <c r="U2237" s="10">
        <f ca="1">IF(tSeniority_Bonus[[#This Row],[YearFrac]]*$S$2&lt;$S$3,$S$3,tSeniority_Bonus[[#This Row],[YearFrac]]*$S$2)</f>
        <v>5000</v>
      </c>
    </row>
    <row r="2238" spans="1:21">
      <c r="A2238" s="2">
        <v>3424454</v>
      </c>
      <c r="B2238" s="2">
        <v>2230</v>
      </c>
      <c r="C2238" s="2">
        <v>2230</v>
      </c>
      <c r="D2238" s="2" t="s">
        <v>2475</v>
      </c>
      <c r="E2238" s="3">
        <v>44655</v>
      </c>
      <c r="F2238" s="2" t="s">
        <v>19</v>
      </c>
      <c r="G2238" s="2" t="s">
        <v>638</v>
      </c>
      <c r="H2238" s="3">
        <v>46465</v>
      </c>
      <c r="K2238" s="2" t="s">
        <v>63</v>
      </c>
      <c r="L2238" s="2" t="s">
        <v>73</v>
      </c>
      <c r="N2238" t="s">
        <v>3440</v>
      </c>
      <c r="O2238" s="3">
        <v>45306</v>
      </c>
      <c r="P2238" s="2">
        <f t="shared" ca="1" si="68"/>
        <v>2</v>
      </c>
      <c r="Q2238" s="2">
        <f t="shared" ca="1" si="69"/>
        <v>23</v>
      </c>
      <c r="R2238" s="9">
        <f ca="1">ROUNDUP(YEARFRAC(tSeniority_Bonus[[#This Row],[DOH]],TODAY())*12,0)</f>
        <v>24</v>
      </c>
      <c r="S2238" s="10">
        <f ca="1">ROUND(tSeniority_Bonus[[#This Row],[YearFrac]]*$S$2,0)</f>
        <v>1752</v>
      </c>
      <c r="T2238" s="10">
        <f ca="1">IF(tSeniority_Bonus[[#This Row],[YearFrac]]*$S$2&lt;$S$3,$S$3,IF(tSeniority_Bonus[[#This Row],[YearFrac]]*$S$2&gt;$S$4,$S$4,tSeniority_Bonus[[#This Row],[YearFrac]]*$S$2))</f>
        <v>5000</v>
      </c>
      <c r="U2238" s="10">
        <f ca="1">IF(tSeniority_Bonus[[#This Row],[YearFrac]]*$S$2&lt;$S$3,$S$3,tSeniority_Bonus[[#This Row],[YearFrac]]*$S$2)</f>
        <v>5000</v>
      </c>
    </row>
    <row r="2239" spans="1:21">
      <c r="A2239" s="2">
        <v>3425190</v>
      </c>
      <c r="B2239" s="2">
        <v>2231</v>
      </c>
      <c r="C2239" s="2">
        <v>2231</v>
      </c>
      <c r="D2239" s="2" t="s">
        <v>2476</v>
      </c>
      <c r="E2239" s="3">
        <v>44655</v>
      </c>
      <c r="F2239" s="2" t="s">
        <v>19</v>
      </c>
      <c r="G2239" s="2" t="s">
        <v>638</v>
      </c>
      <c r="H2239" s="3"/>
      <c r="K2239" s="2" t="s">
        <v>135</v>
      </c>
      <c r="L2239" s="2" t="s">
        <v>50</v>
      </c>
      <c r="N2239" t="s">
        <v>3440</v>
      </c>
      <c r="O2239" s="3">
        <v>45306</v>
      </c>
      <c r="P2239" s="2">
        <f t="shared" ca="1" si="68"/>
        <v>2</v>
      </c>
      <c r="Q2239" s="2">
        <f t="shared" ca="1" si="69"/>
        <v>23</v>
      </c>
      <c r="R2239" s="9">
        <f ca="1">ROUNDUP(YEARFRAC(tSeniority_Bonus[[#This Row],[DOH]],TODAY())*12,0)</f>
        <v>24</v>
      </c>
      <c r="S2239" s="10">
        <f ca="1">ROUND(tSeniority_Bonus[[#This Row],[YearFrac]]*$S$2,0)</f>
        <v>1752</v>
      </c>
      <c r="T2239" s="10">
        <f ca="1">IF(tSeniority_Bonus[[#This Row],[YearFrac]]*$S$2&lt;$S$3,$S$3,IF(tSeniority_Bonus[[#This Row],[YearFrac]]*$S$2&gt;$S$4,$S$4,tSeniority_Bonus[[#This Row],[YearFrac]]*$S$2))</f>
        <v>5000</v>
      </c>
      <c r="U2239" s="10">
        <f ca="1">IF(tSeniority_Bonus[[#This Row],[YearFrac]]*$S$2&lt;$S$3,$S$3,tSeniority_Bonus[[#This Row],[YearFrac]]*$S$2)</f>
        <v>5000</v>
      </c>
    </row>
    <row r="2240" spans="1:21">
      <c r="A2240" s="2">
        <v>3425187</v>
      </c>
      <c r="B2240" s="2">
        <v>2232</v>
      </c>
      <c r="C2240" s="2">
        <v>2232</v>
      </c>
      <c r="D2240" s="2" t="s">
        <v>2477</v>
      </c>
      <c r="E2240" s="3">
        <v>44655</v>
      </c>
      <c r="F2240" s="2" t="s">
        <v>19</v>
      </c>
      <c r="G2240" s="2" t="s">
        <v>638</v>
      </c>
      <c r="H2240" s="3"/>
      <c r="K2240" s="2" t="s">
        <v>135</v>
      </c>
      <c r="L2240" s="2" t="s">
        <v>724</v>
      </c>
      <c r="N2240" t="s">
        <v>3440</v>
      </c>
      <c r="O2240" s="3">
        <v>45306</v>
      </c>
      <c r="P2240" s="2">
        <f t="shared" ca="1" si="68"/>
        <v>2</v>
      </c>
      <c r="Q2240" s="2">
        <f t="shared" ca="1" si="69"/>
        <v>23</v>
      </c>
      <c r="R2240" s="9">
        <f ca="1">ROUNDUP(YEARFRAC(tSeniority_Bonus[[#This Row],[DOH]],TODAY())*12,0)</f>
        <v>24</v>
      </c>
      <c r="S2240" s="10">
        <f ca="1">ROUND(tSeniority_Bonus[[#This Row],[YearFrac]]*$S$2,0)</f>
        <v>1752</v>
      </c>
      <c r="T2240" s="10">
        <f ca="1">IF(tSeniority_Bonus[[#This Row],[YearFrac]]*$S$2&lt;$S$3,$S$3,IF(tSeniority_Bonus[[#This Row],[YearFrac]]*$S$2&gt;$S$4,$S$4,tSeniority_Bonus[[#This Row],[YearFrac]]*$S$2))</f>
        <v>5000</v>
      </c>
      <c r="U2240" s="10">
        <f ca="1">IF(tSeniority_Bonus[[#This Row],[YearFrac]]*$S$2&lt;$S$3,$S$3,tSeniority_Bonus[[#This Row],[YearFrac]]*$S$2)</f>
        <v>5000</v>
      </c>
    </row>
    <row r="2241" spans="1:21">
      <c r="A2241" s="2">
        <v>3425181</v>
      </c>
      <c r="B2241" s="2">
        <v>2233</v>
      </c>
      <c r="C2241" s="2">
        <v>2233</v>
      </c>
      <c r="D2241" s="2" t="s">
        <v>2478</v>
      </c>
      <c r="E2241" s="3">
        <v>44655</v>
      </c>
      <c r="F2241" s="2" t="s">
        <v>19</v>
      </c>
      <c r="G2241" s="2" t="s">
        <v>638</v>
      </c>
      <c r="H2241" s="3"/>
      <c r="K2241" s="2" t="s">
        <v>63</v>
      </c>
      <c r="L2241" s="2" t="s">
        <v>116</v>
      </c>
      <c r="N2241" t="s">
        <v>3440</v>
      </c>
      <c r="O2241" s="3">
        <v>45306</v>
      </c>
      <c r="P2241" s="2">
        <f t="shared" ca="1" si="68"/>
        <v>2</v>
      </c>
      <c r="Q2241" s="2">
        <f t="shared" ca="1" si="69"/>
        <v>23</v>
      </c>
      <c r="R2241" s="9">
        <f ca="1">ROUNDUP(YEARFRAC(tSeniority_Bonus[[#This Row],[DOH]],TODAY())*12,0)</f>
        <v>24</v>
      </c>
      <c r="S2241" s="10">
        <f ca="1">ROUND(tSeniority_Bonus[[#This Row],[YearFrac]]*$S$2,0)</f>
        <v>1752</v>
      </c>
      <c r="T2241" s="10">
        <f ca="1">IF(tSeniority_Bonus[[#This Row],[YearFrac]]*$S$2&lt;$S$3,$S$3,IF(tSeniority_Bonus[[#This Row],[YearFrac]]*$S$2&gt;$S$4,$S$4,tSeniority_Bonus[[#This Row],[YearFrac]]*$S$2))</f>
        <v>5000</v>
      </c>
      <c r="U2241" s="10">
        <f ca="1">IF(tSeniority_Bonus[[#This Row],[YearFrac]]*$S$2&lt;$S$3,$S$3,tSeniority_Bonus[[#This Row],[YearFrac]]*$S$2)</f>
        <v>5000</v>
      </c>
    </row>
    <row r="2242" spans="1:21">
      <c r="A2242" s="2">
        <v>3425193</v>
      </c>
      <c r="B2242" s="2">
        <v>2234</v>
      </c>
      <c r="C2242" s="2">
        <v>2234</v>
      </c>
      <c r="D2242" s="2" t="s">
        <v>2479</v>
      </c>
      <c r="E2242" s="3">
        <v>44655</v>
      </c>
      <c r="F2242" s="2" t="s">
        <v>19</v>
      </c>
      <c r="G2242" s="2" t="s">
        <v>638</v>
      </c>
      <c r="H2242" s="3"/>
      <c r="K2242" s="2" t="s">
        <v>25</v>
      </c>
      <c r="L2242" s="2" t="s">
        <v>362</v>
      </c>
      <c r="N2242" t="s">
        <v>3440</v>
      </c>
      <c r="O2242" s="3">
        <v>45306</v>
      </c>
      <c r="P2242" s="2">
        <f t="shared" ca="1" si="68"/>
        <v>2</v>
      </c>
      <c r="Q2242" s="2">
        <f t="shared" ca="1" si="69"/>
        <v>23</v>
      </c>
      <c r="R2242" s="9">
        <f ca="1">ROUNDUP(YEARFRAC(tSeniority_Bonus[[#This Row],[DOH]],TODAY())*12,0)</f>
        <v>24</v>
      </c>
      <c r="S2242" s="10">
        <f ca="1">ROUND(tSeniority_Bonus[[#This Row],[YearFrac]]*$S$2,0)</f>
        <v>1752</v>
      </c>
      <c r="T2242" s="10">
        <f ca="1">IF(tSeniority_Bonus[[#This Row],[YearFrac]]*$S$2&lt;$S$3,$S$3,IF(tSeniority_Bonus[[#This Row],[YearFrac]]*$S$2&gt;$S$4,$S$4,tSeniority_Bonus[[#This Row],[YearFrac]]*$S$2))</f>
        <v>5000</v>
      </c>
      <c r="U2242" s="10">
        <f ca="1">IF(tSeniority_Bonus[[#This Row],[YearFrac]]*$S$2&lt;$S$3,$S$3,tSeniority_Bonus[[#This Row],[YearFrac]]*$S$2)</f>
        <v>5000</v>
      </c>
    </row>
    <row r="2243" spans="1:21">
      <c r="A2243" s="2">
        <v>3420966</v>
      </c>
      <c r="B2243" s="2">
        <v>2235</v>
      </c>
      <c r="C2243" s="2">
        <v>2235</v>
      </c>
      <c r="D2243" s="2" t="s">
        <v>2480</v>
      </c>
      <c r="E2243" s="3">
        <v>44655</v>
      </c>
      <c r="F2243" s="2" t="s">
        <v>24</v>
      </c>
      <c r="G2243" s="2" t="s">
        <v>638</v>
      </c>
      <c r="H2243" s="3">
        <v>46351</v>
      </c>
      <c r="K2243" s="2" t="s">
        <v>16</v>
      </c>
      <c r="L2243" s="2" t="s">
        <v>164</v>
      </c>
      <c r="N2243" t="s">
        <v>3440</v>
      </c>
      <c r="O2243" s="3">
        <v>45306</v>
      </c>
      <c r="P2243" s="2">
        <f t="shared" ca="1" si="68"/>
        <v>2</v>
      </c>
      <c r="Q2243" s="2">
        <f t="shared" ca="1" si="69"/>
        <v>23</v>
      </c>
      <c r="R2243" s="9">
        <f ca="1">ROUNDUP(YEARFRAC(tSeniority_Bonus[[#This Row],[DOH]],TODAY())*12,0)</f>
        <v>24</v>
      </c>
      <c r="S2243" s="10">
        <f ca="1">ROUND(tSeniority_Bonus[[#This Row],[YearFrac]]*$S$2,0)</f>
        <v>1752</v>
      </c>
      <c r="T2243" s="10">
        <f ca="1">IF(tSeniority_Bonus[[#This Row],[YearFrac]]*$S$2&lt;$S$3,$S$3,IF(tSeniority_Bonus[[#This Row],[YearFrac]]*$S$2&gt;$S$4,$S$4,tSeniority_Bonus[[#This Row],[YearFrac]]*$S$2))</f>
        <v>5000</v>
      </c>
      <c r="U2243" s="10">
        <f ca="1">IF(tSeniority_Bonus[[#This Row],[YearFrac]]*$S$2&lt;$S$3,$S$3,tSeniority_Bonus[[#This Row],[YearFrac]]*$S$2)</f>
        <v>5000</v>
      </c>
    </row>
    <row r="2244" spans="1:21">
      <c r="A2244" s="2">
        <v>3425922</v>
      </c>
      <c r="B2244" s="2">
        <v>2236</v>
      </c>
      <c r="C2244" s="2">
        <v>2236</v>
      </c>
      <c r="D2244" s="2" t="s">
        <v>2481</v>
      </c>
      <c r="E2244" s="3">
        <v>44655</v>
      </c>
      <c r="F2244" s="2" t="s">
        <v>19</v>
      </c>
      <c r="G2244" s="2" t="s">
        <v>638</v>
      </c>
      <c r="H2244" s="3">
        <v>46465</v>
      </c>
      <c r="K2244" s="2" t="s">
        <v>63</v>
      </c>
      <c r="L2244" s="2" t="s">
        <v>152</v>
      </c>
      <c r="N2244" t="s">
        <v>3440</v>
      </c>
      <c r="O2244" s="3">
        <v>45306</v>
      </c>
      <c r="P2244" s="2">
        <f t="shared" ca="1" si="68"/>
        <v>2</v>
      </c>
      <c r="Q2244" s="2">
        <f t="shared" ca="1" si="69"/>
        <v>23</v>
      </c>
      <c r="R2244" s="9">
        <f ca="1">ROUNDUP(YEARFRAC(tSeniority_Bonus[[#This Row],[DOH]],TODAY())*12,0)</f>
        <v>24</v>
      </c>
      <c r="S2244" s="10">
        <f ca="1">ROUND(tSeniority_Bonus[[#This Row],[YearFrac]]*$S$2,0)</f>
        <v>1752</v>
      </c>
      <c r="T2244" s="10">
        <f ca="1">IF(tSeniority_Bonus[[#This Row],[YearFrac]]*$S$2&lt;$S$3,$S$3,IF(tSeniority_Bonus[[#This Row],[YearFrac]]*$S$2&gt;$S$4,$S$4,tSeniority_Bonus[[#This Row],[YearFrac]]*$S$2))</f>
        <v>5000</v>
      </c>
      <c r="U2244" s="10">
        <f ca="1">IF(tSeniority_Bonus[[#This Row],[YearFrac]]*$S$2&lt;$S$3,$S$3,tSeniority_Bonus[[#This Row],[YearFrac]]*$S$2)</f>
        <v>5000</v>
      </c>
    </row>
    <row r="2245" spans="1:21">
      <c r="A2245" s="2">
        <v>3425782</v>
      </c>
      <c r="B2245" s="2">
        <v>2237</v>
      </c>
      <c r="C2245" s="2">
        <v>2237</v>
      </c>
      <c r="D2245" s="2" t="s">
        <v>2482</v>
      </c>
      <c r="E2245" s="3">
        <v>44655</v>
      </c>
      <c r="F2245" s="2" t="s">
        <v>19</v>
      </c>
      <c r="G2245" s="2" t="s">
        <v>638</v>
      </c>
      <c r="H2245" s="3">
        <v>46465</v>
      </c>
      <c r="K2245" s="2" t="s">
        <v>135</v>
      </c>
      <c r="L2245" s="2" t="s">
        <v>33</v>
      </c>
      <c r="N2245" t="s">
        <v>3440</v>
      </c>
      <c r="O2245" s="3">
        <v>45306</v>
      </c>
      <c r="P2245" s="2">
        <f t="shared" ca="1" si="68"/>
        <v>2</v>
      </c>
      <c r="Q2245" s="2">
        <f t="shared" ca="1" si="69"/>
        <v>23</v>
      </c>
      <c r="R2245" s="9">
        <f ca="1">ROUNDUP(YEARFRAC(tSeniority_Bonus[[#This Row],[DOH]],TODAY())*12,0)</f>
        <v>24</v>
      </c>
      <c r="S2245" s="10">
        <f ca="1">ROUND(tSeniority_Bonus[[#This Row],[YearFrac]]*$S$2,0)</f>
        <v>1752</v>
      </c>
      <c r="T2245" s="10">
        <f ca="1">IF(tSeniority_Bonus[[#This Row],[YearFrac]]*$S$2&lt;$S$3,$S$3,IF(tSeniority_Bonus[[#This Row],[YearFrac]]*$S$2&gt;$S$4,$S$4,tSeniority_Bonus[[#This Row],[YearFrac]]*$S$2))</f>
        <v>5000</v>
      </c>
      <c r="U2245" s="10">
        <f ca="1">IF(tSeniority_Bonus[[#This Row],[YearFrac]]*$S$2&lt;$S$3,$S$3,tSeniority_Bonus[[#This Row],[YearFrac]]*$S$2)</f>
        <v>5000</v>
      </c>
    </row>
    <row r="2246" spans="1:21">
      <c r="A2246" s="2">
        <v>3425674</v>
      </c>
      <c r="B2246" s="2">
        <v>2238</v>
      </c>
      <c r="C2246" s="2">
        <v>2238</v>
      </c>
      <c r="D2246" s="2" t="s">
        <v>2483</v>
      </c>
      <c r="E2246" s="3">
        <v>44655</v>
      </c>
      <c r="F2246" s="2" t="s">
        <v>19</v>
      </c>
      <c r="G2246" s="2" t="s">
        <v>638</v>
      </c>
      <c r="H2246" s="3"/>
      <c r="K2246" s="2" t="s">
        <v>135</v>
      </c>
      <c r="L2246" s="2" t="s">
        <v>107</v>
      </c>
      <c r="N2246" t="s">
        <v>3440</v>
      </c>
      <c r="O2246" s="3">
        <v>45306</v>
      </c>
      <c r="P2246" s="2">
        <f t="shared" ca="1" si="68"/>
        <v>2</v>
      </c>
      <c r="Q2246" s="2">
        <f t="shared" ca="1" si="69"/>
        <v>23</v>
      </c>
      <c r="R2246" s="9">
        <f ca="1">ROUNDUP(YEARFRAC(tSeniority_Bonus[[#This Row],[DOH]],TODAY())*12,0)</f>
        <v>24</v>
      </c>
      <c r="S2246" s="10">
        <f ca="1">ROUND(tSeniority_Bonus[[#This Row],[YearFrac]]*$S$2,0)</f>
        <v>1752</v>
      </c>
      <c r="T2246" s="10">
        <f ca="1">IF(tSeniority_Bonus[[#This Row],[YearFrac]]*$S$2&lt;$S$3,$S$3,IF(tSeniority_Bonus[[#This Row],[YearFrac]]*$S$2&gt;$S$4,$S$4,tSeniority_Bonus[[#This Row],[YearFrac]]*$S$2))</f>
        <v>5000</v>
      </c>
      <c r="U2246" s="10">
        <f ca="1">IF(tSeniority_Bonus[[#This Row],[YearFrac]]*$S$2&lt;$S$3,$S$3,tSeniority_Bonus[[#This Row],[YearFrac]]*$S$2)</f>
        <v>5000</v>
      </c>
    </row>
    <row r="2247" spans="1:21">
      <c r="A2247" s="2">
        <v>3425206</v>
      </c>
      <c r="B2247" s="2">
        <v>2239</v>
      </c>
      <c r="C2247" s="2">
        <v>2239</v>
      </c>
      <c r="D2247" s="2" t="s">
        <v>2484</v>
      </c>
      <c r="E2247" s="3">
        <v>44655</v>
      </c>
      <c r="F2247" s="2" t="s">
        <v>31</v>
      </c>
      <c r="G2247" s="2" t="s">
        <v>638</v>
      </c>
      <c r="H2247" s="3">
        <v>46465</v>
      </c>
      <c r="K2247" s="2" t="s">
        <v>65</v>
      </c>
      <c r="L2247" s="2" t="s">
        <v>71</v>
      </c>
      <c r="N2247" t="s">
        <v>3440</v>
      </c>
      <c r="O2247" s="3">
        <v>45306</v>
      </c>
      <c r="P2247" s="2">
        <f t="shared" ca="1" si="68"/>
        <v>2</v>
      </c>
      <c r="Q2247" s="2">
        <f t="shared" ca="1" si="69"/>
        <v>23</v>
      </c>
      <c r="R2247" s="9">
        <f ca="1">ROUNDUP(YEARFRAC(tSeniority_Bonus[[#This Row],[DOH]],TODAY())*12,0)</f>
        <v>24</v>
      </c>
      <c r="S2247" s="10">
        <f ca="1">ROUND(tSeniority_Bonus[[#This Row],[YearFrac]]*$S$2,0)</f>
        <v>1752</v>
      </c>
      <c r="T2247" s="10">
        <f ca="1">IF(tSeniority_Bonus[[#This Row],[YearFrac]]*$S$2&lt;$S$3,$S$3,IF(tSeniority_Bonus[[#This Row],[YearFrac]]*$S$2&gt;$S$4,$S$4,tSeniority_Bonus[[#This Row],[YearFrac]]*$S$2))</f>
        <v>5000</v>
      </c>
      <c r="U2247" s="10">
        <f ca="1">IF(tSeniority_Bonus[[#This Row],[YearFrac]]*$S$2&lt;$S$3,$S$3,tSeniority_Bonus[[#This Row],[YearFrac]]*$S$2)</f>
        <v>5000</v>
      </c>
    </row>
    <row r="2248" spans="1:21">
      <c r="A2248" s="2">
        <v>3424918</v>
      </c>
      <c r="B2248" s="2">
        <v>2240</v>
      </c>
      <c r="C2248" s="2">
        <v>2240</v>
      </c>
      <c r="D2248" s="2" t="s">
        <v>2485</v>
      </c>
      <c r="E2248" s="3">
        <v>44655</v>
      </c>
      <c r="F2248" s="2" t="s">
        <v>31</v>
      </c>
      <c r="G2248" s="2" t="s">
        <v>638</v>
      </c>
      <c r="H2248" s="3"/>
      <c r="K2248" s="2" t="s">
        <v>63</v>
      </c>
      <c r="L2248" s="2" t="s">
        <v>92</v>
      </c>
      <c r="N2248" t="s">
        <v>3440</v>
      </c>
      <c r="O2248" s="3">
        <v>45306</v>
      </c>
      <c r="P2248" s="2">
        <f t="shared" ca="1" si="68"/>
        <v>2</v>
      </c>
      <c r="Q2248" s="2">
        <f t="shared" ca="1" si="69"/>
        <v>23</v>
      </c>
      <c r="R2248" s="9">
        <f ca="1">ROUNDUP(YEARFRAC(tSeniority_Bonus[[#This Row],[DOH]],TODAY())*12,0)</f>
        <v>24</v>
      </c>
      <c r="S2248" s="10">
        <f ca="1">ROUND(tSeniority_Bonus[[#This Row],[YearFrac]]*$S$2,0)</f>
        <v>1752</v>
      </c>
      <c r="T2248" s="10">
        <f ca="1">IF(tSeniority_Bonus[[#This Row],[YearFrac]]*$S$2&lt;$S$3,$S$3,IF(tSeniority_Bonus[[#This Row],[YearFrac]]*$S$2&gt;$S$4,$S$4,tSeniority_Bonus[[#This Row],[YearFrac]]*$S$2))</f>
        <v>5000</v>
      </c>
      <c r="U2248" s="10">
        <f ca="1">IF(tSeniority_Bonus[[#This Row],[YearFrac]]*$S$2&lt;$S$3,$S$3,tSeniority_Bonus[[#This Row],[YearFrac]]*$S$2)</f>
        <v>5000</v>
      </c>
    </row>
    <row r="2249" spans="1:21">
      <c r="A2249" s="2">
        <v>3425189</v>
      </c>
      <c r="B2249" s="2">
        <v>2241</v>
      </c>
      <c r="C2249" s="2">
        <v>2241</v>
      </c>
      <c r="D2249" s="2" t="s">
        <v>2486</v>
      </c>
      <c r="E2249" s="3">
        <v>44655</v>
      </c>
      <c r="F2249" s="2" t="s">
        <v>31</v>
      </c>
      <c r="G2249" s="2" t="s">
        <v>638</v>
      </c>
      <c r="H2249" s="3"/>
      <c r="K2249" s="2" t="s">
        <v>43</v>
      </c>
      <c r="L2249" s="2" t="s">
        <v>259</v>
      </c>
      <c r="N2249" t="s">
        <v>3440</v>
      </c>
      <c r="O2249" s="3">
        <v>45306</v>
      </c>
      <c r="P2249" s="2">
        <f t="shared" ref="P2249:P2312" ca="1" si="70">ROUNDUP((TODAY()-E2249)/365.25,0)</f>
        <v>2</v>
      </c>
      <c r="Q2249" s="2">
        <f t="shared" ref="Q2249:Q2312" ca="1" si="71">DATEDIF(E2249,TODAY(),"M")</f>
        <v>23</v>
      </c>
      <c r="R2249" s="9">
        <f ca="1">ROUNDUP(YEARFRAC(tSeniority_Bonus[[#This Row],[DOH]],TODAY())*12,0)</f>
        <v>24</v>
      </c>
      <c r="S2249" s="10">
        <f ca="1">ROUND(tSeniority_Bonus[[#This Row],[YearFrac]]*$S$2,0)</f>
        <v>1752</v>
      </c>
      <c r="T2249" s="10">
        <f ca="1">IF(tSeniority_Bonus[[#This Row],[YearFrac]]*$S$2&lt;$S$3,$S$3,IF(tSeniority_Bonus[[#This Row],[YearFrac]]*$S$2&gt;$S$4,$S$4,tSeniority_Bonus[[#This Row],[YearFrac]]*$S$2))</f>
        <v>5000</v>
      </c>
      <c r="U2249" s="10">
        <f ca="1">IF(tSeniority_Bonus[[#This Row],[YearFrac]]*$S$2&lt;$S$3,$S$3,tSeniority_Bonus[[#This Row],[YearFrac]]*$S$2)</f>
        <v>5000</v>
      </c>
    </row>
    <row r="2250" spans="1:21">
      <c r="A2250" s="2">
        <v>3424274</v>
      </c>
      <c r="B2250" s="2">
        <v>2242</v>
      </c>
      <c r="C2250" s="2">
        <v>2242</v>
      </c>
      <c r="D2250" s="2" t="s">
        <v>2487</v>
      </c>
      <c r="E2250" s="3">
        <v>44655</v>
      </c>
      <c r="F2250" s="2" t="s">
        <v>31</v>
      </c>
      <c r="G2250" s="2" t="s">
        <v>638</v>
      </c>
      <c r="H2250" s="3">
        <v>46465</v>
      </c>
      <c r="K2250" s="2" t="s">
        <v>25</v>
      </c>
      <c r="L2250" s="2" t="s">
        <v>292</v>
      </c>
      <c r="N2250" t="s">
        <v>3440</v>
      </c>
      <c r="O2250" s="3">
        <v>45306</v>
      </c>
      <c r="P2250" s="2">
        <f t="shared" ca="1" si="70"/>
        <v>2</v>
      </c>
      <c r="Q2250" s="2">
        <f t="shared" ca="1" si="71"/>
        <v>23</v>
      </c>
      <c r="R2250" s="9">
        <f ca="1">ROUNDUP(YEARFRAC(tSeniority_Bonus[[#This Row],[DOH]],TODAY())*12,0)</f>
        <v>24</v>
      </c>
      <c r="S2250" s="10">
        <f ca="1">ROUND(tSeniority_Bonus[[#This Row],[YearFrac]]*$S$2,0)</f>
        <v>1752</v>
      </c>
      <c r="T2250" s="10">
        <f ca="1">IF(tSeniority_Bonus[[#This Row],[YearFrac]]*$S$2&lt;$S$3,$S$3,IF(tSeniority_Bonus[[#This Row],[YearFrac]]*$S$2&gt;$S$4,$S$4,tSeniority_Bonus[[#This Row],[YearFrac]]*$S$2))</f>
        <v>5000</v>
      </c>
      <c r="U2250" s="10">
        <f ca="1">IF(tSeniority_Bonus[[#This Row],[YearFrac]]*$S$2&lt;$S$3,$S$3,tSeniority_Bonus[[#This Row],[YearFrac]]*$S$2)</f>
        <v>5000</v>
      </c>
    </row>
    <row r="2251" spans="1:21">
      <c r="A2251" s="2">
        <v>3426315</v>
      </c>
      <c r="B2251" s="2">
        <v>2243</v>
      </c>
      <c r="C2251" s="2">
        <v>2243</v>
      </c>
      <c r="D2251" s="2" t="s">
        <v>2488</v>
      </c>
      <c r="E2251" s="3">
        <v>44655</v>
      </c>
      <c r="F2251" s="2" t="s">
        <v>31</v>
      </c>
      <c r="G2251" s="2" t="s">
        <v>638</v>
      </c>
      <c r="H2251" s="3"/>
      <c r="K2251" s="2" t="s">
        <v>135</v>
      </c>
      <c r="L2251" s="2" t="s">
        <v>249</v>
      </c>
      <c r="N2251" t="s">
        <v>3440</v>
      </c>
      <c r="O2251" s="3">
        <v>45306</v>
      </c>
      <c r="P2251" s="2">
        <f t="shared" ca="1" si="70"/>
        <v>2</v>
      </c>
      <c r="Q2251" s="2">
        <f t="shared" ca="1" si="71"/>
        <v>23</v>
      </c>
      <c r="R2251" s="9">
        <f ca="1">ROUNDUP(YEARFRAC(tSeniority_Bonus[[#This Row],[DOH]],TODAY())*12,0)</f>
        <v>24</v>
      </c>
      <c r="S2251" s="10">
        <f ca="1">ROUND(tSeniority_Bonus[[#This Row],[YearFrac]]*$S$2,0)</f>
        <v>1752</v>
      </c>
      <c r="T2251" s="10">
        <f ca="1">IF(tSeniority_Bonus[[#This Row],[YearFrac]]*$S$2&lt;$S$3,$S$3,IF(tSeniority_Bonus[[#This Row],[YearFrac]]*$S$2&gt;$S$4,$S$4,tSeniority_Bonus[[#This Row],[YearFrac]]*$S$2))</f>
        <v>5000</v>
      </c>
      <c r="U2251" s="10">
        <f ca="1">IF(tSeniority_Bonus[[#This Row],[YearFrac]]*$S$2&lt;$S$3,$S$3,tSeniority_Bonus[[#This Row],[YearFrac]]*$S$2)</f>
        <v>5000</v>
      </c>
    </row>
    <row r="2252" spans="1:21">
      <c r="A2252" s="2">
        <v>3425921</v>
      </c>
      <c r="B2252" s="2">
        <v>2244</v>
      </c>
      <c r="C2252" s="2">
        <v>2244</v>
      </c>
      <c r="D2252" s="2" t="s">
        <v>2489</v>
      </c>
      <c r="E2252" s="3">
        <v>44655</v>
      </c>
      <c r="F2252" s="2" t="s">
        <v>31</v>
      </c>
      <c r="G2252" s="2" t="s">
        <v>638</v>
      </c>
      <c r="H2252" s="3"/>
      <c r="K2252" s="2" t="s">
        <v>63</v>
      </c>
      <c r="L2252" s="2" t="s">
        <v>298</v>
      </c>
      <c r="N2252" t="s">
        <v>3440</v>
      </c>
      <c r="O2252" s="3">
        <v>45306</v>
      </c>
      <c r="P2252" s="2">
        <f t="shared" ca="1" si="70"/>
        <v>2</v>
      </c>
      <c r="Q2252" s="2">
        <f t="shared" ca="1" si="71"/>
        <v>23</v>
      </c>
      <c r="R2252" s="9">
        <f ca="1">ROUNDUP(YEARFRAC(tSeniority_Bonus[[#This Row],[DOH]],TODAY())*12,0)</f>
        <v>24</v>
      </c>
      <c r="S2252" s="10">
        <f ca="1">ROUND(tSeniority_Bonus[[#This Row],[YearFrac]]*$S$2,0)</f>
        <v>1752</v>
      </c>
      <c r="T2252" s="10">
        <f ca="1">IF(tSeniority_Bonus[[#This Row],[YearFrac]]*$S$2&lt;$S$3,$S$3,IF(tSeniority_Bonus[[#This Row],[YearFrac]]*$S$2&gt;$S$4,$S$4,tSeniority_Bonus[[#This Row],[YearFrac]]*$S$2))</f>
        <v>5000</v>
      </c>
      <c r="U2252" s="10">
        <f ca="1">IF(tSeniority_Bonus[[#This Row],[YearFrac]]*$S$2&lt;$S$3,$S$3,tSeniority_Bonus[[#This Row],[YearFrac]]*$S$2)</f>
        <v>5000</v>
      </c>
    </row>
    <row r="2253" spans="1:21">
      <c r="A2253" s="2">
        <v>3425185</v>
      </c>
      <c r="B2253" s="2">
        <v>2245</v>
      </c>
      <c r="C2253" s="2">
        <v>2245</v>
      </c>
      <c r="D2253" s="2" t="s">
        <v>2490</v>
      </c>
      <c r="E2253" s="3">
        <v>44655</v>
      </c>
      <c r="F2253" s="2" t="s">
        <v>31</v>
      </c>
      <c r="G2253" s="2" t="s">
        <v>638</v>
      </c>
      <c r="H2253" s="3"/>
      <c r="K2253" s="2" t="s">
        <v>135</v>
      </c>
      <c r="L2253" s="2" t="s">
        <v>439</v>
      </c>
      <c r="N2253" t="s">
        <v>3440</v>
      </c>
      <c r="O2253" s="3">
        <v>45306</v>
      </c>
      <c r="P2253" s="2">
        <f t="shared" ca="1" si="70"/>
        <v>2</v>
      </c>
      <c r="Q2253" s="2">
        <f t="shared" ca="1" si="71"/>
        <v>23</v>
      </c>
      <c r="R2253" s="9">
        <f ca="1">ROUNDUP(YEARFRAC(tSeniority_Bonus[[#This Row],[DOH]],TODAY())*12,0)</f>
        <v>24</v>
      </c>
      <c r="S2253" s="10">
        <f ca="1">ROUND(tSeniority_Bonus[[#This Row],[YearFrac]]*$S$2,0)</f>
        <v>1752</v>
      </c>
      <c r="T2253" s="10">
        <f ca="1">IF(tSeniority_Bonus[[#This Row],[YearFrac]]*$S$2&lt;$S$3,$S$3,IF(tSeniority_Bonus[[#This Row],[YearFrac]]*$S$2&gt;$S$4,$S$4,tSeniority_Bonus[[#This Row],[YearFrac]]*$S$2))</f>
        <v>5000</v>
      </c>
      <c r="U2253" s="10">
        <f ca="1">IF(tSeniority_Bonus[[#This Row],[YearFrac]]*$S$2&lt;$S$3,$S$3,tSeniority_Bonus[[#This Row],[YearFrac]]*$S$2)</f>
        <v>5000</v>
      </c>
    </row>
    <row r="2254" spans="1:21">
      <c r="A2254" s="2">
        <v>3425935</v>
      </c>
      <c r="B2254" s="2">
        <v>2246</v>
      </c>
      <c r="C2254" s="2">
        <v>2246</v>
      </c>
      <c r="D2254" s="2" t="s">
        <v>2491</v>
      </c>
      <c r="E2254" s="3">
        <v>44655</v>
      </c>
      <c r="F2254" s="2" t="s">
        <v>24</v>
      </c>
      <c r="G2254" s="2" t="s">
        <v>638</v>
      </c>
      <c r="H2254" s="3">
        <v>46417</v>
      </c>
      <c r="K2254" s="2" t="s">
        <v>126</v>
      </c>
      <c r="L2254" s="2" t="s">
        <v>1021</v>
      </c>
      <c r="N2254" t="s">
        <v>3440</v>
      </c>
      <c r="O2254" s="3">
        <v>45306</v>
      </c>
      <c r="P2254" s="2">
        <f t="shared" ca="1" si="70"/>
        <v>2</v>
      </c>
      <c r="Q2254" s="2">
        <f t="shared" ca="1" si="71"/>
        <v>23</v>
      </c>
      <c r="R2254" s="9">
        <f ca="1">ROUNDUP(YEARFRAC(tSeniority_Bonus[[#This Row],[DOH]],TODAY())*12,0)</f>
        <v>24</v>
      </c>
      <c r="S2254" s="10">
        <f ca="1">ROUND(tSeniority_Bonus[[#This Row],[YearFrac]]*$S$2,0)</f>
        <v>1752</v>
      </c>
      <c r="T2254" s="10">
        <f ca="1">IF(tSeniority_Bonus[[#This Row],[YearFrac]]*$S$2&lt;$S$3,$S$3,IF(tSeniority_Bonus[[#This Row],[YearFrac]]*$S$2&gt;$S$4,$S$4,tSeniority_Bonus[[#This Row],[YearFrac]]*$S$2))</f>
        <v>5000</v>
      </c>
      <c r="U2254" s="10">
        <f ca="1">IF(tSeniority_Bonus[[#This Row],[YearFrac]]*$S$2&lt;$S$3,$S$3,tSeniority_Bonus[[#This Row],[YearFrac]]*$S$2)</f>
        <v>5000</v>
      </c>
    </row>
    <row r="2255" spans="1:21">
      <c r="A2255" s="2">
        <v>3425734</v>
      </c>
      <c r="B2255" s="2">
        <v>2247</v>
      </c>
      <c r="C2255" s="2">
        <v>2247</v>
      </c>
      <c r="D2255" s="2" t="s">
        <v>2492</v>
      </c>
      <c r="E2255" s="3">
        <v>44655</v>
      </c>
      <c r="F2255" s="2" t="s">
        <v>19</v>
      </c>
      <c r="G2255" s="2" t="s">
        <v>638</v>
      </c>
      <c r="H2255" s="3">
        <v>46312</v>
      </c>
      <c r="K2255" s="2" t="s">
        <v>126</v>
      </c>
      <c r="L2255" s="2" t="s">
        <v>85</v>
      </c>
      <c r="N2255" t="s">
        <v>3440</v>
      </c>
      <c r="O2255" s="3">
        <v>45306</v>
      </c>
      <c r="P2255" s="2">
        <f t="shared" ca="1" si="70"/>
        <v>2</v>
      </c>
      <c r="Q2255" s="2">
        <f t="shared" ca="1" si="71"/>
        <v>23</v>
      </c>
      <c r="R2255" s="9">
        <f ca="1">ROUNDUP(YEARFRAC(tSeniority_Bonus[[#This Row],[DOH]],TODAY())*12,0)</f>
        <v>24</v>
      </c>
      <c r="S2255" s="10">
        <f ca="1">ROUND(tSeniority_Bonus[[#This Row],[YearFrac]]*$S$2,0)</f>
        <v>1752</v>
      </c>
      <c r="T2255" s="10">
        <f ca="1">IF(tSeniority_Bonus[[#This Row],[YearFrac]]*$S$2&lt;$S$3,$S$3,IF(tSeniority_Bonus[[#This Row],[YearFrac]]*$S$2&gt;$S$4,$S$4,tSeniority_Bonus[[#This Row],[YearFrac]]*$S$2))</f>
        <v>5000</v>
      </c>
      <c r="U2255" s="10">
        <f ca="1">IF(tSeniority_Bonus[[#This Row],[YearFrac]]*$S$2&lt;$S$3,$S$3,tSeniority_Bonus[[#This Row],[YearFrac]]*$S$2)</f>
        <v>5000</v>
      </c>
    </row>
    <row r="2256" spans="1:21">
      <c r="A2256" s="2">
        <v>3434903</v>
      </c>
      <c r="B2256" s="2">
        <v>2248</v>
      </c>
      <c r="C2256" s="2">
        <v>2248</v>
      </c>
      <c r="D2256" s="2" t="s">
        <v>2493</v>
      </c>
      <c r="E2256" s="3">
        <v>44697</v>
      </c>
      <c r="F2256" s="2" t="s">
        <v>28</v>
      </c>
      <c r="G2256" s="2" t="s">
        <v>638</v>
      </c>
      <c r="H2256" s="3">
        <v>45885</v>
      </c>
      <c r="K2256" s="2" t="s">
        <v>135</v>
      </c>
      <c r="L2256" s="2" t="s">
        <v>139</v>
      </c>
      <c r="N2256" t="s">
        <v>3440</v>
      </c>
      <c r="O2256" s="3">
        <v>45306</v>
      </c>
      <c r="P2256" s="2">
        <f t="shared" ca="1" si="70"/>
        <v>2</v>
      </c>
      <c r="Q2256" s="2">
        <f t="shared" ca="1" si="71"/>
        <v>22</v>
      </c>
      <c r="R2256" s="9">
        <f ca="1">ROUNDUP(YEARFRAC(tSeniority_Bonus[[#This Row],[DOH]],TODAY())*12,0)</f>
        <v>23</v>
      </c>
      <c r="S2256" s="10">
        <f ca="1">ROUND(tSeniority_Bonus[[#This Row],[YearFrac]]*$S$2,0)</f>
        <v>1679</v>
      </c>
      <c r="T2256" s="10">
        <f ca="1">IF(tSeniority_Bonus[[#This Row],[YearFrac]]*$S$2&lt;$S$3,$S$3,IF(tSeniority_Bonus[[#This Row],[YearFrac]]*$S$2&gt;$S$4,$S$4,tSeniority_Bonus[[#This Row],[YearFrac]]*$S$2))</f>
        <v>5000</v>
      </c>
      <c r="U2256" s="10">
        <f ca="1">IF(tSeniority_Bonus[[#This Row],[YearFrac]]*$S$2&lt;$S$3,$S$3,tSeniority_Bonus[[#This Row],[YearFrac]]*$S$2)</f>
        <v>5000</v>
      </c>
    </row>
    <row r="2257" spans="1:21">
      <c r="A2257" s="2">
        <v>3435821</v>
      </c>
      <c r="B2257" s="2">
        <v>2249</v>
      </c>
      <c r="C2257" s="2">
        <v>2249</v>
      </c>
      <c r="D2257" s="2" t="s">
        <v>2494</v>
      </c>
      <c r="E2257" s="3">
        <v>44697</v>
      </c>
      <c r="F2257" s="2" t="s">
        <v>28</v>
      </c>
      <c r="G2257" s="2" t="s">
        <v>638</v>
      </c>
      <c r="H2257" s="3">
        <v>45885</v>
      </c>
      <c r="K2257" s="2" t="s">
        <v>63</v>
      </c>
      <c r="L2257" s="2" t="s">
        <v>289</v>
      </c>
      <c r="N2257" t="s">
        <v>3440</v>
      </c>
      <c r="O2257" s="3">
        <v>45306</v>
      </c>
      <c r="P2257" s="2">
        <f t="shared" ca="1" si="70"/>
        <v>2</v>
      </c>
      <c r="Q2257" s="2">
        <f t="shared" ca="1" si="71"/>
        <v>22</v>
      </c>
      <c r="R2257" s="9">
        <f ca="1">ROUNDUP(YEARFRAC(tSeniority_Bonus[[#This Row],[DOH]],TODAY())*12,0)</f>
        <v>23</v>
      </c>
      <c r="S2257" s="10">
        <f ca="1">ROUND(tSeniority_Bonus[[#This Row],[YearFrac]]*$S$2,0)</f>
        <v>1679</v>
      </c>
      <c r="T2257" s="10">
        <f ca="1">IF(tSeniority_Bonus[[#This Row],[YearFrac]]*$S$2&lt;$S$3,$S$3,IF(tSeniority_Bonus[[#This Row],[YearFrac]]*$S$2&gt;$S$4,$S$4,tSeniority_Bonus[[#This Row],[YearFrac]]*$S$2))</f>
        <v>5000</v>
      </c>
      <c r="U2257" s="10">
        <f ca="1">IF(tSeniority_Bonus[[#This Row],[YearFrac]]*$S$2&lt;$S$3,$S$3,tSeniority_Bonus[[#This Row],[YearFrac]]*$S$2)</f>
        <v>5000</v>
      </c>
    </row>
    <row r="2258" spans="1:21">
      <c r="A2258" s="2">
        <v>3428116</v>
      </c>
      <c r="B2258" s="2">
        <v>2250</v>
      </c>
      <c r="C2258" s="2">
        <v>2250</v>
      </c>
      <c r="D2258" s="2" t="s">
        <v>2495</v>
      </c>
      <c r="E2258" s="3">
        <v>44697</v>
      </c>
      <c r="F2258" s="2" t="s">
        <v>14</v>
      </c>
      <c r="G2258" s="2" t="s">
        <v>638</v>
      </c>
      <c r="H2258" s="3">
        <v>45885</v>
      </c>
      <c r="K2258" s="2" t="s">
        <v>65</v>
      </c>
      <c r="L2258" s="2" t="s">
        <v>33</v>
      </c>
      <c r="N2258" t="s">
        <v>3440</v>
      </c>
      <c r="O2258" s="3">
        <v>45306</v>
      </c>
      <c r="P2258" s="2">
        <f t="shared" ca="1" si="70"/>
        <v>2</v>
      </c>
      <c r="Q2258" s="2">
        <f t="shared" ca="1" si="71"/>
        <v>22</v>
      </c>
      <c r="R2258" s="9">
        <f ca="1">ROUNDUP(YEARFRAC(tSeniority_Bonus[[#This Row],[DOH]],TODAY())*12,0)</f>
        <v>23</v>
      </c>
      <c r="S2258" s="10">
        <f ca="1">ROUND(tSeniority_Bonus[[#This Row],[YearFrac]]*$S$2,0)</f>
        <v>1679</v>
      </c>
      <c r="T2258" s="10">
        <f ca="1">IF(tSeniority_Bonus[[#This Row],[YearFrac]]*$S$2&lt;$S$3,$S$3,IF(tSeniority_Bonus[[#This Row],[YearFrac]]*$S$2&gt;$S$4,$S$4,tSeniority_Bonus[[#This Row],[YearFrac]]*$S$2))</f>
        <v>5000</v>
      </c>
      <c r="U2258" s="10">
        <f ca="1">IF(tSeniority_Bonus[[#This Row],[YearFrac]]*$S$2&lt;$S$3,$S$3,tSeniority_Bonus[[#This Row],[YearFrac]]*$S$2)</f>
        <v>5000</v>
      </c>
    </row>
    <row r="2259" spans="1:21">
      <c r="A2259" s="2">
        <v>3439173</v>
      </c>
      <c r="B2259" s="2">
        <v>2251</v>
      </c>
      <c r="C2259" s="2">
        <v>2251</v>
      </c>
      <c r="D2259" s="2" t="s">
        <v>2496</v>
      </c>
      <c r="E2259" s="3">
        <v>44697</v>
      </c>
      <c r="F2259" s="2" t="s">
        <v>14</v>
      </c>
      <c r="G2259" s="2" t="s">
        <v>638</v>
      </c>
      <c r="H2259" s="3">
        <v>45885</v>
      </c>
      <c r="K2259" s="2" t="s">
        <v>63</v>
      </c>
      <c r="L2259" s="2" t="s">
        <v>669</v>
      </c>
      <c r="N2259" t="s">
        <v>3440</v>
      </c>
      <c r="O2259" s="3">
        <v>45306</v>
      </c>
      <c r="P2259" s="2">
        <f t="shared" ca="1" si="70"/>
        <v>2</v>
      </c>
      <c r="Q2259" s="2">
        <f t="shared" ca="1" si="71"/>
        <v>22</v>
      </c>
      <c r="R2259" s="9">
        <f ca="1">ROUNDUP(YEARFRAC(tSeniority_Bonus[[#This Row],[DOH]],TODAY())*12,0)</f>
        <v>23</v>
      </c>
      <c r="S2259" s="10">
        <f ca="1">ROUND(tSeniority_Bonus[[#This Row],[YearFrac]]*$S$2,0)</f>
        <v>1679</v>
      </c>
      <c r="T2259" s="10">
        <f ca="1">IF(tSeniority_Bonus[[#This Row],[YearFrac]]*$S$2&lt;$S$3,$S$3,IF(tSeniority_Bonus[[#This Row],[YearFrac]]*$S$2&gt;$S$4,$S$4,tSeniority_Bonus[[#This Row],[YearFrac]]*$S$2))</f>
        <v>5000</v>
      </c>
      <c r="U2259" s="10">
        <f ca="1">IF(tSeniority_Bonus[[#This Row],[YearFrac]]*$S$2&lt;$S$3,$S$3,tSeniority_Bonus[[#This Row],[YearFrac]]*$S$2)</f>
        <v>5000</v>
      </c>
    </row>
    <row r="2260" spans="1:21">
      <c r="A2260" s="2">
        <v>3440128</v>
      </c>
      <c r="B2260" s="2">
        <v>2252</v>
      </c>
      <c r="C2260" s="2">
        <v>2252</v>
      </c>
      <c r="D2260" s="2" t="s">
        <v>2497</v>
      </c>
      <c r="E2260" s="3">
        <v>44697</v>
      </c>
      <c r="F2260" s="2" t="s">
        <v>28</v>
      </c>
      <c r="G2260" s="2" t="s">
        <v>638</v>
      </c>
      <c r="H2260" s="3">
        <v>45885</v>
      </c>
      <c r="K2260" s="2" t="s">
        <v>54</v>
      </c>
      <c r="L2260" s="2" t="s">
        <v>659</v>
      </c>
      <c r="N2260" t="s">
        <v>3440</v>
      </c>
      <c r="O2260" s="3">
        <v>45306</v>
      </c>
      <c r="P2260" s="2">
        <f t="shared" ca="1" si="70"/>
        <v>2</v>
      </c>
      <c r="Q2260" s="2">
        <f t="shared" ca="1" si="71"/>
        <v>22</v>
      </c>
      <c r="R2260" s="9">
        <f ca="1">ROUNDUP(YEARFRAC(tSeniority_Bonus[[#This Row],[DOH]],TODAY())*12,0)</f>
        <v>23</v>
      </c>
      <c r="S2260" s="10">
        <f ca="1">ROUND(tSeniority_Bonus[[#This Row],[YearFrac]]*$S$2,0)</f>
        <v>1679</v>
      </c>
      <c r="T2260" s="10">
        <f ca="1">IF(tSeniority_Bonus[[#This Row],[YearFrac]]*$S$2&lt;$S$3,$S$3,IF(tSeniority_Bonus[[#This Row],[YearFrac]]*$S$2&gt;$S$4,$S$4,tSeniority_Bonus[[#This Row],[YearFrac]]*$S$2))</f>
        <v>5000</v>
      </c>
      <c r="U2260" s="10">
        <f ca="1">IF(tSeniority_Bonus[[#This Row],[YearFrac]]*$S$2&lt;$S$3,$S$3,tSeniority_Bonus[[#This Row],[YearFrac]]*$S$2)</f>
        <v>5000</v>
      </c>
    </row>
    <row r="2261" spans="1:21">
      <c r="A2261" s="2">
        <v>3439174</v>
      </c>
      <c r="B2261" s="2">
        <v>2253</v>
      </c>
      <c r="C2261" s="2">
        <v>2253</v>
      </c>
      <c r="D2261" s="2" t="s">
        <v>2498</v>
      </c>
      <c r="E2261" s="3">
        <v>44697</v>
      </c>
      <c r="F2261" s="2" t="s">
        <v>28</v>
      </c>
      <c r="G2261" s="2" t="s">
        <v>638</v>
      </c>
      <c r="H2261" s="3">
        <v>45885</v>
      </c>
      <c r="K2261" s="2" t="s">
        <v>25</v>
      </c>
      <c r="L2261" s="2" t="s">
        <v>493</v>
      </c>
      <c r="N2261" t="s">
        <v>3440</v>
      </c>
      <c r="O2261" s="3">
        <v>45306</v>
      </c>
      <c r="P2261" s="2">
        <f t="shared" ca="1" si="70"/>
        <v>2</v>
      </c>
      <c r="Q2261" s="2">
        <f t="shared" ca="1" si="71"/>
        <v>22</v>
      </c>
      <c r="R2261" s="9">
        <f ca="1">ROUNDUP(YEARFRAC(tSeniority_Bonus[[#This Row],[DOH]],TODAY())*12,0)</f>
        <v>23</v>
      </c>
      <c r="S2261" s="10">
        <f ca="1">ROUND(tSeniority_Bonus[[#This Row],[YearFrac]]*$S$2,0)</f>
        <v>1679</v>
      </c>
      <c r="T2261" s="10">
        <f ca="1">IF(tSeniority_Bonus[[#This Row],[YearFrac]]*$S$2&lt;$S$3,$S$3,IF(tSeniority_Bonus[[#This Row],[YearFrac]]*$S$2&gt;$S$4,$S$4,tSeniority_Bonus[[#This Row],[YearFrac]]*$S$2))</f>
        <v>5000</v>
      </c>
      <c r="U2261" s="10">
        <f ca="1">IF(tSeniority_Bonus[[#This Row],[YearFrac]]*$S$2&lt;$S$3,$S$3,tSeniority_Bonus[[#This Row],[YearFrac]]*$S$2)</f>
        <v>5000</v>
      </c>
    </row>
    <row r="2262" spans="1:21">
      <c r="A2262" s="2">
        <v>3438947</v>
      </c>
      <c r="B2262" s="2">
        <v>2254</v>
      </c>
      <c r="C2262" s="2">
        <v>2254</v>
      </c>
      <c r="D2262" s="2" t="s">
        <v>2499</v>
      </c>
      <c r="E2262" s="3">
        <v>44697</v>
      </c>
      <c r="F2262" s="2" t="s">
        <v>14</v>
      </c>
      <c r="G2262" s="2" t="s">
        <v>638</v>
      </c>
      <c r="H2262" s="3">
        <v>45885</v>
      </c>
      <c r="K2262" s="2" t="s">
        <v>21</v>
      </c>
      <c r="L2262" s="2" t="s">
        <v>259</v>
      </c>
      <c r="N2262" t="s">
        <v>3440</v>
      </c>
      <c r="O2262" s="3">
        <v>45306</v>
      </c>
      <c r="P2262" s="2">
        <f t="shared" ca="1" si="70"/>
        <v>2</v>
      </c>
      <c r="Q2262" s="2">
        <f t="shared" ca="1" si="71"/>
        <v>22</v>
      </c>
      <c r="R2262" s="9">
        <f ca="1">ROUNDUP(YEARFRAC(tSeniority_Bonus[[#This Row],[DOH]],TODAY())*12,0)</f>
        <v>23</v>
      </c>
      <c r="S2262" s="10">
        <f ca="1">ROUND(tSeniority_Bonus[[#This Row],[YearFrac]]*$S$2,0)</f>
        <v>1679</v>
      </c>
      <c r="T2262" s="10">
        <f ca="1">IF(tSeniority_Bonus[[#This Row],[YearFrac]]*$S$2&lt;$S$3,$S$3,IF(tSeniority_Bonus[[#This Row],[YearFrac]]*$S$2&gt;$S$4,$S$4,tSeniority_Bonus[[#This Row],[YearFrac]]*$S$2))</f>
        <v>5000</v>
      </c>
      <c r="U2262" s="10">
        <f ca="1">IF(tSeniority_Bonus[[#This Row],[YearFrac]]*$S$2&lt;$S$3,$S$3,tSeniority_Bonus[[#This Row],[YearFrac]]*$S$2)</f>
        <v>5000</v>
      </c>
    </row>
    <row r="2263" spans="1:21">
      <c r="A2263" s="2">
        <v>3428117</v>
      </c>
      <c r="B2263" s="2">
        <v>2255</v>
      </c>
      <c r="C2263" s="2">
        <v>2255</v>
      </c>
      <c r="D2263" s="2" t="s">
        <v>2500</v>
      </c>
      <c r="E2263" s="3">
        <v>44697</v>
      </c>
      <c r="F2263" s="2" t="s">
        <v>28</v>
      </c>
      <c r="G2263" s="2" t="s">
        <v>638</v>
      </c>
      <c r="H2263" s="3">
        <v>45885</v>
      </c>
      <c r="K2263" s="2" t="s">
        <v>147</v>
      </c>
      <c r="L2263" s="2" t="s">
        <v>346</v>
      </c>
      <c r="N2263" t="s">
        <v>3440</v>
      </c>
      <c r="O2263" s="3">
        <v>45306</v>
      </c>
      <c r="P2263" s="2">
        <f t="shared" ca="1" si="70"/>
        <v>2</v>
      </c>
      <c r="Q2263" s="2">
        <f t="shared" ca="1" si="71"/>
        <v>22</v>
      </c>
      <c r="R2263" s="9">
        <f ca="1">ROUNDUP(YEARFRAC(tSeniority_Bonus[[#This Row],[DOH]],TODAY())*12,0)</f>
        <v>23</v>
      </c>
      <c r="S2263" s="10">
        <f ca="1">ROUND(tSeniority_Bonus[[#This Row],[YearFrac]]*$S$2,0)</f>
        <v>1679</v>
      </c>
      <c r="T2263" s="10">
        <f ca="1">IF(tSeniority_Bonus[[#This Row],[YearFrac]]*$S$2&lt;$S$3,$S$3,IF(tSeniority_Bonus[[#This Row],[YearFrac]]*$S$2&gt;$S$4,$S$4,tSeniority_Bonus[[#This Row],[YearFrac]]*$S$2))</f>
        <v>5000</v>
      </c>
      <c r="U2263" s="10">
        <f ca="1">IF(tSeniority_Bonus[[#This Row],[YearFrac]]*$S$2&lt;$S$3,$S$3,tSeniority_Bonus[[#This Row],[YearFrac]]*$S$2)</f>
        <v>5000</v>
      </c>
    </row>
    <row r="2264" spans="1:21">
      <c r="A2264" s="2">
        <v>3436920</v>
      </c>
      <c r="B2264" s="2">
        <v>2256</v>
      </c>
      <c r="C2264" s="2">
        <v>2256</v>
      </c>
      <c r="D2264" s="2" t="s">
        <v>2501</v>
      </c>
      <c r="E2264" s="3">
        <v>44697</v>
      </c>
      <c r="F2264" s="2" t="s">
        <v>14</v>
      </c>
      <c r="G2264" s="2" t="s">
        <v>638</v>
      </c>
      <c r="H2264" s="3">
        <v>45885</v>
      </c>
      <c r="K2264" s="2" t="s">
        <v>135</v>
      </c>
      <c r="L2264" s="2" t="s">
        <v>225</v>
      </c>
      <c r="N2264" t="s">
        <v>3440</v>
      </c>
      <c r="O2264" s="3">
        <v>45306</v>
      </c>
      <c r="P2264" s="2">
        <f t="shared" ca="1" si="70"/>
        <v>2</v>
      </c>
      <c r="Q2264" s="2">
        <f t="shared" ca="1" si="71"/>
        <v>22</v>
      </c>
      <c r="R2264" s="9">
        <f ca="1">ROUNDUP(YEARFRAC(tSeniority_Bonus[[#This Row],[DOH]],TODAY())*12,0)</f>
        <v>23</v>
      </c>
      <c r="S2264" s="10">
        <f ca="1">ROUND(tSeniority_Bonus[[#This Row],[YearFrac]]*$S$2,0)</f>
        <v>1679</v>
      </c>
      <c r="T2264" s="10">
        <f ca="1">IF(tSeniority_Bonus[[#This Row],[YearFrac]]*$S$2&lt;$S$3,$S$3,IF(tSeniority_Bonus[[#This Row],[YearFrac]]*$S$2&gt;$S$4,$S$4,tSeniority_Bonus[[#This Row],[YearFrac]]*$S$2))</f>
        <v>5000</v>
      </c>
      <c r="U2264" s="10">
        <f ca="1">IF(tSeniority_Bonus[[#This Row],[YearFrac]]*$S$2&lt;$S$3,$S$3,tSeniority_Bonus[[#This Row],[YearFrac]]*$S$2)</f>
        <v>5000</v>
      </c>
    </row>
    <row r="2265" spans="1:21">
      <c r="A2265" s="2">
        <v>3429257</v>
      </c>
      <c r="B2265" s="2">
        <v>2257</v>
      </c>
      <c r="C2265" s="2">
        <v>2257</v>
      </c>
      <c r="D2265" s="2" t="s">
        <v>2502</v>
      </c>
      <c r="E2265" s="3">
        <v>44697</v>
      </c>
      <c r="F2265" s="2" t="s">
        <v>28</v>
      </c>
      <c r="G2265" s="2" t="s">
        <v>638</v>
      </c>
      <c r="H2265" s="3">
        <v>45885</v>
      </c>
      <c r="K2265" s="2" t="s">
        <v>25</v>
      </c>
      <c r="L2265" s="2" t="s">
        <v>139</v>
      </c>
      <c r="N2265" t="s">
        <v>3440</v>
      </c>
      <c r="O2265" s="3">
        <v>45306</v>
      </c>
      <c r="P2265" s="2">
        <f t="shared" ca="1" si="70"/>
        <v>2</v>
      </c>
      <c r="Q2265" s="2">
        <f t="shared" ca="1" si="71"/>
        <v>22</v>
      </c>
      <c r="R2265" s="9">
        <f ca="1">ROUNDUP(YEARFRAC(tSeniority_Bonus[[#This Row],[DOH]],TODAY())*12,0)</f>
        <v>23</v>
      </c>
      <c r="S2265" s="10">
        <f ca="1">ROUND(tSeniority_Bonus[[#This Row],[YearFrac]]*$S$2,0)</f>
        <v>1679</v>
      </c>
      <c r="T2265" s="10">
        <f ca="1">IF(tSeniority_Bonus[[#This Row],[YearFrac]]*$S$2&lt;$S$3,$S$3,IF(tSeniority_Bonus[[#This Row],[YearFrac]]*$S$2&gt;$S$4,$S$4,tSeniority_Bonus[[#This Row],[YearFrac]]*$S$2))</f>
        <v>5000</v>
      </c>
      <c r="U2265" s="10">
        <f ca="1">IF(tSeniority_Bonus[[#This Row],[YearFrac]]*$S$2&lt;$S$3,$S$3,tSeniority_Bonus[[#This Row],[YearFrac]]*$S$2)</f>
        <v>5000</v>
      </c>
    </row>
    <row r="2266" spans="1:21">
      <c r="A2266" s="2">
        <v>3429426</v>
      </c>
      <c r="B2266" s="2">
        <v>2258</v>
      </c>
      <c r="C2266" s="2">
        <v>2258</v>
      </c>
      <c r="D2266" s="2" t="s">
        <v>2503</v>
      </c>
      <c r="E2266" s="3">
        <v>44697</v>
      </c>
      <c r="F2266" s="2" t="s">
        <v>211</v>
      </c>
      <c r="G2266" s="2" t="s">
        <v>638</v>
      </c>
      <c r="H2266" s="3">
        <v>45885</v>
      </c>
      <c r="K2266" s="2" t="s">
        <v>147</v>
      </c>
      <c r="L2266" s="2" t="s">
        <v>441</v>
      </c>
      <c r="N2266" t="s">
        <v>3440</v>
      </c>
      <c r="O2266" s="3">
        <v>45306</v>
      </c>
      <c r="P2266" s="2">
        <f t="shared" ca="1" si="70"/>
        <v>2</v>
      </c>
      <c r="Q2266" s="2">
        <f t="shared" ca="1" si="71"/>
        <v>22</v>
      </c>
      <c r="R2266" s="9">
        <f ca="1">ROUNDUP(YEARFRAC(tSeniority_Bonus[[#This Row],[DOH]],TODAY())*12,0)</f>
        <v>23</v>
      </c>
      <c r="S2266" s="10">
        <f ca="1">ROUND(tSeniority_Bonus[[#This Row],[YearFrac]]*$S$2,0)</f>
        <v>1679</v>
      </c>
      <c r="T2266" s="10">
        <f ca="1">IF(tSeniority_Bonus[[#This Row],[YearFrac]]*$S$2&lt;$S$3,$S$3,IF(tSeniority_Bonus[[#This Row],[YearFrac]]*$S$2&gt;$S$4,$S$4,tSeniority_Bonus[[#This Row],[YearFrac]]*$S$2))</f>
        <v>5000</v>
      </c>
      <c r="U2266" s="10">
        <f ca="1">IF(tSeniority_Bonus[[#This Row],[YearFrac]]*$S$2&lt;$S$3,$S$3,tSeniority_Bonus[[#This Row],[YearFrac]]*$S$2)</f>
        <v>5000</v>
      </c>
    </row>
    <row r="2267" spans="1:21">
      <c r="A2267" s="2">
        <v>3439778</v>
      </c>
      <c r="B2267" s="2">
        <v>2259</v>
      </c>
      <c r="C2267" s="2">
        <v>2259</v>
      </c>
      <c r="D2267" s="2" t="s">
        <v>2504</v>
      </c>
      <c r="E2267" s="3">
        <v>44697</v>
      </c>
      <c r="F2267" s="2" t="s">
        <v>28</v>
      </c>
      <c r="G2267" s="2" t="s">
        <v>638</v>
      </c>
      <c r="H2267" s="3">
        <v>45885</v>
      </c>
      <c r="K2267" s="2" t="s">
        <v>135</v>
      </c>
      <c r="L2267" s="2" t="s">
        <v>185</v>
      </c>
      <c r="N2267" t="s">
        <v>3440</v>
      </c>
      <c r="O2267" s="3">
        <v>45306</v>
      </c>
      <c r="P2267" s="2">
        <f t="shared" ca="1" si="70"/>
        <v>2</v>
      </c>
      <c r="Q2267" s="2">
        <f t="shared" ca="1" si="71"/>
        <v>22</v>
      </c>
      <c r="R2267" s="9">
        <f ca="1">ROUNDUP(YEARFRAC(tSeniority_Bonus[[#This Row],[DOH]],TODAY())*12,0)</f>
        <v>23</v>
      </c>
      <c r="S2267" s="10">
        <f ca="1">ROUND(tSeniority_Bonus[[#This Row],[YearFrac]]*$S$2,0)</f>
        <v>1679</v>
      </c>
      <c r="T2267" s="10">
        <f ca="1">IF(tSeniority_Bonus[[#This Row],[YearFrac]]*$S$2&lt;$S$3,$S$3,IF(tSeniority_Bonus[[#This Row],[YearFrac]]*$S$2&gt;$S$4,$S$4,tSeniority_Bonus[[#This Row],[YearFrac]]*$S$2))</f>
        <v>5000</v>
      </c>
      <c r="U2267" s="10">
        <f ca="1">IF(tSeniority_Bonus[[#This Row],[YearFrac]]*$S$2&lt;$S$3,$S$3,tSeniority_Bonus[[#This Row],[YearFrac]]*$S$2)</f>
        <v>5000</v>
      </c>
    </row>
    <row r="2268" spans="1:21">
      <c r="A2268" s="2">
        <v>3436747</v>
      </c>
      <c r="B2268" s="2">
        <v>2260</v>
      </c>
      <c r="C2268" s="2">
        <v>2260</v>
      </c>
      <c r="D2268" s="2" t="s">
        <v>2505</v>
      </c>
      <c r="E2268" s="3">
        <v>44697</v>
      </c>
      <c r="F2268" s="2" t="s">
        <v>14</v>
      </c>
      <c r="G2268" s="2" t="s">
        <v>638</v>
      </c>
      <c r="H2268" s="3">
        <v>45885</v>
      </c>
      <c r="K2268" s="2" t="s">
        <v>21</v>
      </c>
      <c r="L2268" s="2" t="s">
        <v>370</v>
      </c>
      <c r="N2268" t="s">
        <v>3440</v>
      </c>
      <c r="O2268" s="3">
        <v>45306</v>
      </c>
      <c r="P2268" s="2">
        <f t="shared" ca="1" si="70"/>
        <v>2</v>
      </c>
      <c r="Q2268" s="2">
        <f t="shared" ca="1" si="71"/>
        <v>22</v>
      </c>
      <c r="R2268" s="9">
        <f ca="1">ROUNDUP(YEARFRAC(tSeniority_Bonus[[#This Row],[DOH]],TODAY())*12,0)</f>
        <v>23</v>
      </c>
      <c r="S2268" s="10">
        <f ca="1">ROUND(tSeniority_Bonus[[#This Row],[YearFrac]]*$S$2,0)</f>
        <v>1679</v>
      </c>
      <c r="T2268" s="10">
        <f ca="1">IF(tSeniority_Bonus[[#This Row],[YearFrac]]*$S$2&lt;$S$3,$S$3,IF(tSeniority_Bonus[[#This Row],[YearFrac]]*$S$2&gt;$S$4,$S$4,tSeniority_Bonus[[#This Row],[YearFrac]]*$S$2))</f>
        <v>5000</v>
      </c>
      <c r="U2268" s="10">
        <f ca="1">IF(tSeniority_Bonus[[#This Row],[YearFrac]]*$S$2&lt;$S$3,$S$3,tSeniority_Bonus[[#This Row],[YearFrac]]*$S$2)</f>
        <v>5000</v>
      </c>
    </row>
    <row r="2269" spans="1:21">
      <c r="A2269" s="2">
        <v>3440114</v>
      </c>
      <c r="B2269" s="2">
        <v>2261</v>
      </c>
      <c r="C2269" s="2">
        <v>2261</v>
      </c>
      <c r="D2269" s="2" t="s">
        <v>2506</v>
      </c>
      <c r="E2269" s="3">
        <v>44697</v>
      </c>
      <c r="F2269" s="2" t="s">
        <v>14</v>
      </c>
      <c r="G2269" s="2" t="s">
        <v>638</v>
      </c>
      <c r="H2269" s="3">
        <v>45885</v>
      </c>
      <c r="K2269" s="2" t="s">
        <v>63</v>
      </c>
      <c r="L2269" s="2" t="s">
        <v>401</v>
      </c>
      <c r="N2269" t="s">
        <v>3440</v>
      </c>
      <c r="O2269" s="3">
        <v>45306</v>
      </c>
      <c r="P2269" s="2">
        <f t="shared" ca="1" si="70"/>
        <v>2</v>
      </c>
      <c r="Q2269" s="2">
        <f t="shared" ca="1" si="71"/>
        <v>22</v>
      </c>
      <c r="R2269" s="9">
        <f ca="1">ROUNDUP(YEARFRAC(tSeniority_Bonus[[#This Row],[DOH]],TODAY())*12,0)</f>
        <v>23</v>
      </c>
      <c r="S2269" s="10">
        <f ca="1">ROUND(tSeniority_Bonus[[#This Row],[YearFrac]]*$S$2,0)</f>
        <v>1679</v>
      </c>
      <c r="T2269" s="10">
        <f ca="1">IF(tSeniority_Bonus[[#This Row],[YearFrac]]*$S$2&lt;$S$3,$S$3,IF(tSeniority_Bonus[[#This Row],[YearFrac]]*$S$2&gt;$S$4,$S$4,tSeniority_Bonus[[#This Row],[YearFrac]]*$S$2))</f>
        <v>5000</v>
      </c>
      <c r="U2269" s="10">
        <f ca="1">IF(tSeniority_Bonus[[#This Row],[YearFrac]]*$S$2&lt;$S$3,$S$3,tSeniority_Bonus[[#This Row],[YearFrac]]*$S$2)</f>
        <v>5000</v>
      </c>
    </row>
    <row r="2270" spans="1:21">
      <c r="A2270" s="2">
        <v>3439616</v>
      </c>
      <c r="B2270" s="2">
        <v>2262</v>
      </c>
      <c r="C2270" s="2">
        <v>2262</v>
      </c>
      <c r="D2270" s="2" t="s">
        <v>2507</v>
      </c>
      <c r="E2270" s="3">
        <v>44697</v>
      </c>
      <c r="F2270" s="2" t="s">
        <v>14</v>
      </c>
      <c r="G2270" s="2" t="s">
        <v>638</v>
      </c>
      <c r="H2270" s="3">
        <v>45885</v>
      </c>
      <c r="K2270" s="2" t="s">
        <v>29</v>
      </c>
      <c r="L2270" s="2" t="s">
        <v>139</v>
      </c>
      <c r="N2270" t="s">
        <v>3440</v>
      </c>
      <c r="O2270" s="3">
        <v>45306</v>
      </c>
      <c r="P2270" s="2">
        <f t="shared" ca="1" si="70"/>
        <v>2</v>
      </c>
      <c r="Q2270" s="2">
        <f t="shared" ca="1" si="71"/>
        <v>22</v>
      </c>
      <c r="R2270" s="9">
        <f ca="1">ROUNDUP(YEARFRAC(tSeniority_Bonus[[#This Row],[DOH]],TODAY())*12,0)</f>
        <v>23</v>
      </c>
      <c r="S2270" s="10">
        <f ca="1">ROUND(tSeniority_Bonus[[#This Row],[YearFrac]]*$S$2,0)</f>
        <v>1679</v>
      </c>
      <c r="T2270" s="10">
        <f ca="1">IF(tSeniority_Bonus[[#This Row],[YearFrac]]*$S$2&lt;$S$3,$S$3,IF(tSeniority_Bonus[[#This Row],[YearFrac]]*$S$2&gt;$S$4,$S$4,tSeniority_Bonus[[#This Row],[YearFrac]]*$S$2))</f>
        <v>5000</v>
      </c>
      <c r="U2270" s="10">
        <f ca="1">IF(tSeniority_Bonus[[#This Row],[YearFrac]]*$S$2&lt;$S$3,$S$3,tSeniority_Bonus[[#This Row],[YearFrac]]*$S$2)</f>
        <v>5000</v>
      </c>
    </row>
    <row r="2271" spans="1:21">
      <c r="A2271" s="2">
        <v>3438083</v>
      </c>
      <c r="B2271" s="2">
        <v>2263</v>
      </c>
      <c r="C2271" s="2">
        <v>2263</v>
      </c>
      <c r="D2271" s="2" t="s">
        <v>2508</v>
      </c>
      <c r="E2271" s="3">
        <v>44697</v>
      </c>
      <c r="F2271" s="2" t="s">
        <v>211</v>
      </c>
      <c r="G2271" s="2" t="s">
        <v>638</v>
      </c>
      <c r="H2271" s="3">
        <v>45885</v>
      </c>
      <c r="K2271" s="2" t="s">
        <v>38</v>
      </c>
      <c r="L2271" s="2" t="s">
        <v>302</v>
      </c>
      <c r="N2271" t="s">
        <v>3440</v>
      </c>
      <c r="O2271" s="3">
        <v>45306</v>
      </c>
      <c r="P2271" s="2">
        <f t="shared" ca="1" si="70"/>
        <v>2</v>
      </c>
      <c r="Q2271" s="2">
        <f t="shared" ca="1" si="71"/>
        <v>22</v>
      </c>
      <c r="R2271" s="9">
        <f ca="1">ROUNDUP(YEARFRAC(tSeniority_Bonus[[#This Row],[DOH]],TODAY())*12,0)</f>
        <v>23</v>
      </c>
      <c r="S2271" s="10">
        <f ca="1">ROUND(tSeniority_Bonus[[#This Row],[YearFrac]]*$S$2,0)</f>
        <v>1679</v>
      </c>
      <c r="T2271" s="10">
        <f ca="1">IF(tSeniority_Bonus[[#This Row],[YearFrac]]*$S$2&lt;$S$3,$S$3,IF(tSeniority_Bonus[[#This Row],[YearFrac]]*$S$2&gt;$S$4,$S$4,tSeniority_Bonus[[#This Row],[YearFrac]]*$S$2))</f>
        <v>5000</v>
      </c>
      <c r="U2271" s="10">
        <f ca="1">IF(tSeniority_Bonus[[#This Row],[YearFrac]]*$S$2&lt;$S$3,$S$3,tSeniority_Bonus[[#This Row],[YearFrac]]*$S$2)</f>
        <v>5000</v>
      </c>
    </row>
    <row r="2272" spans="1:21">
      <c r="A2272" s="2">
        <v>3438676</v>
      </c>
      <c r="B2272" s="2">
        <v>2264</v>
      </c>
      <c r="C2272" s="2">
        <v>2264</v>
      </c>
      <c r="D2272" s="2" t="s">
        <v>2509</v>
      </c>
      <c r="E2272" s="3">
        <v>44697</v>
      </c>
      <c r="F2272" s="2" t="s">
        <v>28</v>
      </c>
      <c r="G2272" s="2" t="s">
        <v>638</v>
      </c>
      <c r="H2272" s="3">
        <v>45885</v>
      </c>
      <c r="K2272" s="2" t="s">
        <v>52</v>
      </c>
      <c r="L2272" s="2" t="s">
        <v>1167</v>
      </c>
      <c r="N2272" t="s">
        <v>3440</v>
      </c>
      <c r="O2272" s="3">
        <v>45306</v>
      </c>
      <c r="P2272" s="2">
        <f t="shared" ca="1" si="70"/>
        <v>2</v>
      </c>
      <c r="Q2272" s="2">
        <f t="shared" ca="1" si="71"/>
        <v>22</v>
      </c>
      <c r="R2272" s="9">
        <f ca="1">ROUNDUP(YEARFRAC(tSeniority_Bonus[[#This Row],[DOH]],TODAY())*12,0)</f>
        <v>23</v>
      </c>
      <c r="S2272" s="10">
        <f ca="1">ROUND(tSeniority_Bonus[[#This Row],[YearFrac]]*$S$2,0)</f>
        <v>1679</v>
      </c>
      <c r="T2272" s="10">
        <f ca="1">IF(tSeniority_Bonus[[#This Row],[YearFrac]]*$S$2&lt;$S$3,$S$3,IF(tSeniority_Bonus[[#This Row],[YearFrac]]*$S$2&gt;$S$4,$S$4,tSeniority_Bonus[[#This Row],[YearFrac]]*$S$2))</f>
        <v>5000</v>
      </c>
      <c r="U2272" s="10">
        <f ca="1">IF(tSeniority_Bonus[[#This Row],[YearFrac]]*$S$2&lt;$S$3,$S$3,tSeniority_Bonus[[#This Row],[YearFrac]]*$S$2)</f>
        <v>5000</v>
      </c>
    </row>
    <row r="2273" spans="1:21">
      <c r="A2273" s="2">
        <v>3440140</v>
      </c>
      <c r="B2273" s="2">
        <v>2265</v>
      </c>
      <c r="C2273" s="2">
        <v>2265</v>
      </c>
      <c r="D2273" s="2" t="s">
        <v>2510</v>
      </c>
      <c r="E2273" s="3">
        <v>44697</v>
      </c>
      <c r="F2273" s="2" t="s">
        <v>322</v>
      </c>
      <c r="G2273" s="2" t="s">
        <v>638</v>
      </c>
      <c r="H2273" s="3">
        <v>45885</v>
      </c>
      <c r="K2273" s="2" t="s">
        <v>43</v>
      </c>
      <c r="L2273" s="2" t="s">
        <v>411</v>
      </c>
      <c r="N2273" t="s">
        <v>3440</v>
      </c>
      <c r="O2273" s="3">
        <v>45306</v>
      </c>
      <c r="P2273" s="2">
        <f t="shared" ca="1" si="70"/>
        <v>2</v>
      </c>
      <c r="Q2273" s="2">
        <f t="shared" ca="1" si="71"/>
        <v>22</v>
      </c>
      <c r="R2273" s="9">
        <f ca="1">ROUNDUP(YEARFRAC(tSeniority_Bonus[[#This Row],[DOH]],TODAY())*12,0)</f>
        <v>23</v>
      </c>
      <c r="S2273" s="10">
        <f ca="1">ROUND(tSeniority_Bonus[[#This Row],[YearFrac]]*$S$2,0)</f>
        <v>1679</v>
      </c>
      <c r="T2273" s="10">
        <f ca="1">IF(tSeniority_Bonus[[#This Row],[YearFrac]]*$S$2&lt;$S$3,$S$3,IF(tSeniority_Bonus[[#This Row],[YearFrac]]*$S$2&gt;$S$4,$S$4,tSeniority_Bonus[[#This Row],[YearFrac]]*$S$2))</f>
        <v>5000</v>
      </c>
      <c r="U2273" s="10">
        <f ca="1">IF(tSeniority_Bonus[[#This Row],[YearFrac]]*$S$2&lt;$S$3,$S$3,tSeniority_Bonus[[#This Row],[YearFrac]]*$S$2)</f>
        <v>5000</v>
      </c>
    </row>
    <row r="2274" spans="1:21">
      <c r="A2274" s="2">
        <v>3439615</v>
      </c>
      <c r="B2274" s="2">
        <v>2266</v>
      </c>
      <c r="C2274" s="2">
        <v>2266</v>
      </c>
      <c r="D2274" s="2" t="s">
        <v>2511</v>
      </c>
      <c r="E2274" s="3">
        <v>44697</v>
      </c>
      <c r="F2274" s="2" t="s">
        <v>31</v>
      </c>
      <c r="G2274" s="2" t="s">
        <v>638</v>
      </c>
      <c r="H2274" s="3">
        <v>46257</v>
      </c>
      <c r="K2274" s="2" t="s">
        <v>80</v>
      </c>
      <c r="L2274" s="2" t="s">
        <v>493</v>
      </c>
      <c r="N2274" t="s">
        <v>3440</v>
      </c>
      <c r="O2274" s="3">
        <v>45306</v>
      </c>
      <c r="P2274" s="2">
        <f t="shared" ca="1" si="70"/>
        <v>2</v>
      </c>
      <c r="Q2274" s="2">
        <f t="shared" ca="1" si="71"/>
        <v>22</v>
      </c>
      <c r="R2274" s="9">
        <f ca="1">ROUNDUP(YEARFRAC(tSeniority_Bonus[[#This Row],[DOH]],TODAY())*12,0)</f>
        <v>23</v>
      </c>
      <c r="S2274" s="10">
        <f ca="1">ROUND(tSeniority_Bonus[[#This Row],[YearFrac]]*$S$2,0)</f>
        <v>1679</v>
      </c>
      <c r="T2274" s="10">
        <f ca="1">IF(tSeniority_Bonus[[#This Row],[YearFrac]]*$S$2&lt;$S$3,$S$3,IF(tSeniority_Bonus[[#This Row],[YearFrac]]*$S$2&gt;$S$4,$S$4,tSeniority_Bonus[[#This Row],[YearFrac]]*$S$2))</f>
        <v>5000</v>
      </c>
      <c r="U2274" s="10">
        <f ca="1">IF(tSeniority_Bonus[[#This Row],[YearFrac]]*$S$2&lt;$S$3,$S$3,tSeniority_Bonus[[#This Row],[YearFrac]]*$S$2)</f>
        <v>5000</v>
      </c>
    </row>
    <row r="2275" spans="1:21">
      <c r="A2275" s="2">
        <v>3428118</v>
      </c>
      <c r="B2275" s="2">
        <v>2267</v>
      </c>
      <c r="C2275" s="2">
        <v>2267</v>
      </c>
      <c r="D2275" s="2" t="s">
        <v>2512</v>
      </c>
      <c r="E2275" s="3">
        <v>44697</v>
      </c>
      <c r="F2275" s="2" t="s">
        <v>28</v>
      </c>
      <c r="G2275" s="2" t="s">
        <v>638</v>
      </c>
      <c r="H2275" s="3">
        <v>45885</v>
      </c>
      <c r="K2275" s="2" t="s">
        <v>38</v>
      </c>
      <c r="L2275" s="2" t="s">
        <v>242</v>
      </c>
      <c r="N2275" t="s">
        <v>3440</v>
      </c>
      <c r="O2275" s="3">
        <v>45306</v>
      </c>
      <c r="P2275" s="2">
        <f t="shared" ca="1" si="70"/>
        <v>2</v>
      </c>
      <c r="Q2275" s="2">
        <f t="shared" ca="1" si="71"/>
        <v>22</v>
      </c>
      <c r="R2275" s="9">
        <f ca="1">ROUNDUP(YEARFRAC(tSeniority_Bonus[[#This Row],[DOH]],TODAY())*12,0)</f>
        <v>23</v>
      </c>
      <c r="S2275" s="10">
        <f ca="1">ROUND(tSeniority_Bonus[[#This Row],[YearFrac]]*$S$2,0)</f>
        <v>1679</v>
      </c>
      <c r="T2275" s="10">
        <f ca="1">IF(tSeniority_Bonus[[#This Row],[YearFrac]]*$S$2&lt;$S$3,$S$3,IF(tSeniority_Bonus[[#This Row],[YearFrac]]*$S$2&gt;$S$4,$S$4,tSeniority_Bonus[[#This Row],[YearFrac]]*$S$2))</f>
        <v>5000</v>
      </c>
      <c r="U2275" s="10">
        <f ca="1">IF(tSeniority_Bonus[[#This Row],[YearFrac]]*$S$2&lt;$S$3,$S$3,tSeniority_Bonus[[#This Row],[YearFrac]]*$S$2)</f>
        <v>5000</v>
      </c>
    </row>
    <row r="2276" spans="1:21">
      <c r="A2276" s="2">
        <v>3440141</v>
      </c>
      <c r="B2276" s="2">
        <v>2268</v>
      </c>
      <c r="C2276" s="2">
        <v>2268</v>
      </c>
      <c r="D2276" s="2" t="s">
        <v>2513</v>
      </c>
      <c r="E2276" s="3">
        <v>44697</v>
      </c>
      <c r="F2276" s="2" t="s">
        <v>28</v>
      </c>
      <c r="G2276" s="2" t="s">
        <v>638</v>
      </c>
      <c r="H2276" s="3">
        <v>45885</v>
      </c>
      <c r="K2276" s="2" t="s">
        <v>135</v>
      </c>
      <c r="L2276" s="2" t="s">
        <v>174</v>
      </c>
      <c r="N2276" t="s">
        <v>3440</v>
      </c>
      <c r="O2276" s="3">
        <v>45306</v>
      </c>
      <c r="P2276" s="2">
        <f t="shared" ca="1" si="70"/>
        <v>2</v>
      </c>
      <c r="Q2276" s="2">
        <f t="shared" ca="1" si="71"/>
        <v>22</v>
      </c>
      <c r="R2276" s="9">
        <f ca="1">ROUNDUP(YEARFRAC(tSeniority_Bonus[[#This Row],[DOH]],TODAY())*12,0)</f>
        <v>23</v>
      </c>
      <c r="S2276" s="10">
        <f ca="1">ROUND(tSeniority_Bonus[[#This Row],[YearFrac]]*$S$2,0)</f>
        <v>1679</v>
      </c>
      <c r="T2276" s="10">
        <f ca="1">IF(tSeniority_Bonus[[#This Row],[YearFrac]]*$S$2&lt;$S$3,$S$3,IF(tSeniority_Bonus[[#This Row],[YearFrac]]*$S$2&gt;$S$4,$S$4,tSeniority_Bonus[[#This Row],[YearFrac]]*$S$2))</f>
        <v>5000</v>
      </c>
      <c r="U2276" s="10">
        <f ca="1">IF(tSeniority_Bonus[[#This Row],[YearFrac]]*$S$2&lt;$S$3,$S$3,tSeniority_Bonus[[#This Row],[YearFrac]]*$S$2)</f>
        <v>5000</v>
      </c>
    </row>
    <row r="2277" spans="1:21">
      <c r="A2277" s="2">
        <v>3428893</v>
      </c>
      <c r="B2277" s="2">
        <v>2269</v>
      </c>
      <c r="C2277" s="2">
        <v>2269</v>
      </c>
      <c r="D2277" s="2" t="s">
        <v>2514</v>
      </c>
      <c r="E2277" s="3">
        <v>44697</v>
      </c>
      <c r="F2277" s="2" t="s">
        <v>14</v>
      </c>
      <c r="G2277" s="2" t="s">
        <v>638</v>
      </c>
      <c r="H2277" s="3">
        <v>45885</v>
      </c>
      <c r="K2277" s="2" t="s">
        <v>38</v>
      </c>
      <c r="L2277" s="2" t="s">
        <v>174</v>
      </c>
      <c r="N2277" t="s">
        <v>3440</v>
      </c>
      <c r="O2277" s="3">
        <v>45306</v>
      </c>
      <c r="P2277" s="2">
        <f t="shared" ca="1" si="70"/>
        <v>2</v>
      </c>
      <c r="Q2277" s="2">
        <f t="shared" ca="1" si="71"/>
        <v>22</v>
      </c>
      <c r="R2277" s="9">
        <f ca="1">ROUNDUP(YEARFRAC(tSeniority_Bonus[[#This Row],[DOH]],TODAY())*12,0)</f>
        <v>23</v>
      </c>
      <c r="S2277" s="10">
        <f ca="1">ROUND(tSeniority_Bonus[[#This Row],[YearFrac]]*$S$2,0)</f>
        <v>1679</v>
      </c>
      <c r="T2277" s="10">
        <f ca="1">IF(tSeniority_Bonus[[#This Row],[YearFrac]]*$S$2&lt;$S$3,$S$3,IF(tSeniority_Bonus[[#This Row],[YearFrac]]*$S$2&gt;$S$4,$S$4,tSeniority_Bonus[[#This Row],[YearFrac]]*$S$2))</f>
        <v>5000</v>
      </c>
      <c r="U2277" s="10">
        <f ca="1">IF(tSeniority_Bonus[[#This Row],[YearFrac]]*$S$2&lt;$S$3,$S$3,tSeniority_Bonus[[#This Row],[YearFrac]]*$S$2)</f>
        <v>5000</v>
      </c>
    </row>
    <row r="2278" spans="1:21">
      <c r="A2278" s="2">
        <v>3440127</v>
      </c>
      <c r="B2278" s="2">
        <v>2270</v>
      </c>
      <c r="C2278" s="2">
        <v>2270</v>
      </c>
      <c r="D2278" s="2" t="s">
        <v>2515</v>
      </c>
      <c r="E2278" s="3">
        <v>44697</v>
      </c>
      <c r="F2278" s="2" t="s">
        <v>28</v>
      </c>
      <c r="G2278" s="2" t="s">
        <v>638</v>
      </c>
      <c r="H2278" s="3">
        <v>45885</v>
      </c>
      <c r="K2278" s="2" t="s">
        <v>32</v>
      </c>
      <c r="L2278" s="2" t="s">
        <v>259</v>
      </c>
      <c r="N2278" t="s">
        <v>3440</v>
      </c>
      <c r="O2278" s="3">
        <v>45306</v>
      </c>
      <c r="P2278" s="2">
        <f t="shared" ca="1" si="70"/>
        <v>2</v>
      </c>
      <c r="Q2278" s="2">
        <f t="shared" ca="1" si="71"/>
        <v>22</v>
      </c>
      <c r="R2278" s="9">
        <f ca="1">ROUNDUP(YEARFRAC(tSeniority_Bonus[[#This Row],[DOH]],TODAY())*12,0)</f>
        <v>23</v>
      </c>
      <c r="S2278" s="10">
        <f ca="1">ROUND(tSeniority_Bonus[[#This Row],[YearFrac]]*$S$2,0)</f>
        <v>1679</v>
      </c>
      <c r="T2278" s="10">
        <f ca="1">IF(tSeniority_Bonus[[#This Row],[YearFrac]]*$S$2&lt;$S$3,$S$3,IF(tSeniority_Bonus[[#This Row],[YearFrac]]*$S$2&gt;$S$4,$S$4,tSeniority_Bonus[[#This Row],[YearFrac]]*$S$2))</f>
        <v>5000</v>
      </c>
      <c r="U2278" s="10">
        <f ca="1">IF(tSeniority_Bonus[[#This Row],[YearFrac]]*$S$2&lt;$S$3,$S$3,tSeniority_Bonus[[#This Row],[YearFrac]]*$S$2)</f>
        <v>5000</v>
      </c>
    </row>
    <row r="2279" spans="1:21">
      <c r="A2279" s="2">
        <v>3438967</v>
      </c>
      <c r="B2279" s="2">
        <v>2271</v>
      </c>
      <c r="C2279" s="2">
        <v>2271</v>
      </c>
      <c r="D2279" s="2" t="s">
        <v>2516</v>
      </c>
      <c r="E2279" s="3">
        <v>44697</v>
      </c>
      <c r="F2279" s="2" t="s">
        <v>322</v>
      </c>
      <c r="G2279" s="2" t="s">
        <v>638</v>
      </c>
      <c r="H2279" s="3">
        <v>45885</v>
      </c>
      <c r="K2279" s="2" t="s">
        <v>43</v>
      </c>
      <c r="L2279" s="2" t="s">
        <v>524</v>
      </c>
      <c r="N2279" t="s">
        <v>3440</v>
      </c>
      <c r="O2279" s="3">
        <v>45306</v>
      </c>
      <c r="P2279" s="2">
        <f t="shared" ca="1" si="70"/>
        <v>2</v>
      </c>
      <c r="Q2279" s="2">
        <f t="shared" ca="1" si="71"/>
        <v>22</v>
      </c>
      <c r="R2279" s="9">
        <f ca="1">ROUNDUP(YEARFRAC(tSeniority_Bonus[[#This Row],[DOH]],TODAY())*12,0)</f>
        <v>23</v>
      </c>
      <c r="S2279" s="10">
        <f ca="1">ROUND(tSeniority_Bonus[[#This Row],[YearFrac]]*$S$2,0)</f>
        <v>1679</v>
      </c>
      <c r="T2279" s="10">
        <f ca="1">IF(tSeniority_Bonus[[#This Row],[YearFrac]]*$S$2&lt;$S$3,$S$3,IF(tSeniority_Bonus[[#This Row],[YearFrac]]*$S$2&gt;$S$4,$S$4,tSeniority_Bonus[[#This Row],[YearFrac]]*$S$2))</f>
        <v>5000</v>
      </c>
      <c r="U2279" s="10">
        <f ca="1">IF(tSeniority_Bonus[[#This Row],[YearFrac]]*$S$2&lt;$S$3,$S$3,tSeniority_Bonus[[#This Row],[YearFrac]]*$S$2)</f>
        <v>5000</v>
      </c>
    </row>
    <row r="2280" spans="1:21">
      <c r="A2280" s="2">
        <v>3428107</v>
      </c>
      <c r="B2280" s="2">
        <v>2272</v>
      </c>
      <c r="C2280" s="2">
        <v>2272</v>
      </c>
      <c r="D2280" s="2" t="s">
        <v>2517</v>
      </c>
      <c r="E2280" s="3">
        <v>44697</v>
      </c>
      <c r="F2280" s="2" t="s">
        <v>14</v>
      </c>
      <c r="G2280" s="2" t="s">
        <v>638</v>
      </c>
      <c r="H2280" s="3">
        <v>45885</v>
      </c>
      <c r="K2280" s="2" t="s">
        <v>63</v>
      </c>
      <c r="L2280" s="2" t="s">
        <v>176</v>
      </c>
      <c r="N2280" t="s">
        <v>3440</v>
      </c>
      <c r="O2280" s="3">
        <v>45306</v>
      </c>
      <c r="P2280" s="2">
        <f t="shared" ca="1" si="70"/>
        <v>2</v>
      </c>
      <c r="Q2280" s="2">
        <f t="shared" ca="1" si="71"/>
        <v>22</v>
      </c>
      <c r="R2280" s="9">
        <f ca="1">ROUNDUP(YEARFRAC(tSeniority_Bonus[[#This Row],[DOH]],TODAY())*12,0)</f>
        <v>23</v>
      </c>
      <c r="S2280" s="10">
        <f ca="1">ROUND(tSeniority_Bonus[[#This Row],[YearFrac]]*$S$2,0)</f>
        <v>1679</v>
      </c>
      <c r="T2280" s="10">
        <f ca="1">IF(tSeniority_Bonus[[#This Row],[YearFrac]]*$S$2&lt;$S$3,$S$3,IF(tSeniority_Bonus[[#This Row],[YearFrac]]*$S$2&gt;$S$4,$S$4,tSeniority_Bonus[[#This Row],[YearFrac]]*$S$2))</f>
        <v>5000</v>
      </c>
      <c r="U2280" s="10">
        <f ca="1">IF(tSeniority_Bonus[[#This Row],[YearFrac]]*$S$2&lt;$S$3,$S$3,tSeniority_Bonus[[#This Row],[YearFrac]]*$S$2)</f>
        <v>5000</v>
      </c>
    </row>
    <row r="2281" spans="1:21">
      <c r="A2281" s="2">
        <v>3435061</v>
      </c>
      <c r="B2281" s="2">
        <v>2273</v>
      </c>
      <c r="C2281" s="2">
        <v>2273</v>
      </c>
      <c r="D2281" s="2" t="s">
        <v>2518</v>
      </c>
      <c r="E2281" s="3">
        <v>44697</v>
      </c>
      <c r="F2281" s="2" t="s">
        <v>28</v>
      </c>
      <c r="G2281" s="2" t="s">
        <v>638</v>
      </c>
      <c r="H2281" s="3">
        <v>45885</v>
      </c>
      <c r="K2281" s="2" t="s">
        <v>25</v>
      </c>
      <c r="L2281" s="2" t="s">
        <v>225</v>
      </c>
      <c r="N2281" t="s">
        <v>3440</v>
      </c>
      <c r="O2281" s="3">
        <v>45306</v>
      </c>
      <c r="P2281" s="2">
        <f t="shared" ca="1" si="70"/>
        <v>2</v>
      </c>
      <c r="Q2281" s="2">
        <f t="shared" ca="1" si="71"/>
        <v>22</v>
      </c>
      <c r="R2281" s="9">
        <f ca="1">ROUNDUP(YEARFRAC(tSeniority_Bonus[[#This Row],[DOH]],TODAY())*12,0)</f>
        <v>23</v>
      </c>
      <c r="S2281" s="10">
        <f ca="1">ROUND(tSeniority_Bonus[[#This Row],[YearFrac]]*$S$2,0)</f>
        <v>1679</v>
      </c>
      <c r="T2281" s="10">
        <f ca="1">IF(tSeniority_Bonus[[#This Row],[YearFrac]]*$S$2&lt;$S$3,$S$3,IF(tSeniority_Bonus[[#This Row],[YearFrac]]*$S$2&gt;$S$4,$S$4,tSeniority_Bonus[[#This Row],[YearFrac]]*$S$2))</f>
        <v>5000</v>
      </c>
      <c r="U2281" s="10">
        <f ca="1">IF(tSeniority_Bonus[[#This Row],[YearFrac]]*$S$2&lt;$S$3,$S$3,tSeniority_Bonus[[#This Row],[YearFrac]]*$S$2)</f>
        <v>5000</v>
      </c>
    </row>
    <row r="2282" spans="1:21">
      <c r="A2282" s="2">
        <v>3440125</v>
      </c>
      <c r="B2282" s="2">
        <v>2274</v>
      </c>
      <c r="C2282" s="2">
        <v>2274</v>
      </c>
      <c r="D2282" s="2" t="s">
        <v>2519</v>
      </c>
      <c r="E2282" s="3">
        <v>44697</v>
      </c>
      <c r="F2282" s="2" t="s">
        <v>322</v>
      </c>
      <c r="G2282" s="2" t="s">
        <v>638</v>
      </c>
      <c r="H2282" s="3">
        <v>45885</v>
      </c>
      <c r="K2282" s="2" t="s">
        <v>142</v>
      </c>
      <c r="L2282" s="2" t="s">
        <v>85</v>
      </c>
      <c r="N2282" t="s">
        <v>3440</v>
      </c>
      <c r="O2282" s="3">
        <v>45306</v>
      </c>
      <c r="P2282" s="2">
        <f t="shared" ca="1" si="70"/>
        <v>2</v>
      </c>
      <c r="Q2282" s="2">
        <f t="shared" ca="1" si="71"/>
        <v>22</v>
      </c>
      <c r="R2282" s="9">
        <f ca="1">ROUNDUP(YEARFRAC(tSeniority_Bonus[[#This Row],[DOH]],TODAY())*12,0)</f>
        <v>23</v>
      </c>
      <c r="S2282" s="10">
        <f ca="1">ROUND(tSeniority_Bonus[[#This Row],[YearFrac]]*$S$2,0)</f>
        <v>1679</v>
      </c>
      <c r="T2282" s="10">
        <f ca="1">IF(tSeniority_Bonus[[#This Row],[YearFrac]]*$S$2&lt;$S$3,$S$3,IF(tSeniority_Bonus[[#This Row],[YearFrac]]*$S$2&gt;$S$4,$S$4,tSeniority_Bonus[[#This Row],[YearFrac]]*$S$2))</f>
        <v>5000</v>
      </c>
      <c r="U2282" s="10">
        <f ca="1">IF(tSeniority_Bonus[[#This Row],[YearFrac]]*$S$2&lt;$S$3,$S$3,tSeniority_Bonus[[#This Row],[YearFrac]]*$S$2)</f>
        <v>5000</v>
      </c>
    </row>
    <row r="2283" spans="1:21">
      <c r="A2283" s="2">
        <v>3435062</v>
      </c>
      <c r="B2283" s="2">
        <v>2275</v>
      </c>
      <c r="C2283" s="2">
        <v>2275</v>
      </c>
      <c r="D2283" s="2" t="s">
        <v>2520</v>
      </c>
      <c r="E2283" s="3">
        <v>44697</v>
      </c>
      <c r="F2283" s="2" t="s">
        <v>322</v>
      </c>
      <c r="G2283" s="2" t="s">
        <v>638</v>
      </c>
      <c r="H2283" s="3">
        <v>45885</v>
      </c>
      <c r="K2283" s="2" t="s">
        <v>65</v>
      </c>
      <c r="L2283" s="2" t="s">
        <v>233</v>
      </c>
      <c r="N2283" t="s">
        <v>3440</v>
      </c>
      <c r="O2283" s="3">
        <v>45306</v>
      </c>
      <c r="P2283" s="2">
        <f t="shared" ca="1" si="70"/>
        <v>2</v>
      </c>
      <c r="Q2283" s="2">
        <f t="shared" ca="1" si="71"/>
        <v>22</v>
      </c>
      <c r="R2283" s="9">
        <f ca="1">ROUNDUP(YEARFRAC(tSeniority_Bonus[[#This Row],[DOH]],TODAY())*12,0)</f>
        <v>23</v>
      </c>
      <c r="S2283" s="10">
        <f ca="1">ROUND(tSeniority_Bonus[[#This Row],[YearFrac]]*$S$2,0)</f>
        <v>1679</v>
      </c>
      <c r="T2283" s="10">
        <f ca="1">IF(tSeniority_Bonus[[#This Row],[YearFrac]]*$S$2&lt;$S$3,$S$3,IF(tSeniority_Bonus[[#This Row],[YearFrac]]*$S$2&gt;$S$4,$S$4,tSeniority_Bonus[[#This Row],[YearFrac]]*$S$2))</f>
        <v>5000</v>
      </c>
      <c r="U2283" s="10">
        <f ca="1">IF(tSeniority_Bonus[[#This Row],[YearFrac]]*$S$2&lt;$S$3,$S$3,tSeniority_Bonus[[#This Row],[YearFrac]]*$S$2)</f>
        <v>5000</v>
      </c>
    </row>
    <row r="2284" spans="1:21">
      <c r="A2284" s="2">
        <v>3439146</v>
      </c>
      <c r="B2284" s="2">
        <v>2276</v>
      </c>
      <c r="C2284" s="2">
        <v>2276</v>
      </c>
      <c r="D2284" s="2" t="s">
        <v>2521</v>
      </c>
      <c r="E2284" s="3">
        <v>44697</v>
      </c>
      <c r="F2284" s="2" t="s">
        <v>28</v>
      </c>
      <c r="G2284" s="2" t="s">
        <v>638</v>
      </c>
      <c r="H2284" s="3">
        <v>45885</v>
      </c>
      <c r="K2284" s="2" t="s">
        <v>32</v>
      </c>
      <c r="L2284" s="2" t="s">
        <v>1484</v>
      </c>
      <c r="N2284" t="s">
        <v>3440</v>
      </c>
      <c r="O2284" s="3">
        <v>45306</v>
      </c>
      <c r="P2284" s="2">
        <f t="shared" ca="1" si="70"/>
        <v>2</v>
      </c>
      <c r="Q2284" s="2">
        <f t="shared" ca="1" si="71"/>
        <v>22</v>
      </c>
      <c r="R2284" s="9">
        <f ca="1">ROUNDUP(YEARFRAC(tSeniority_Bonus[[#This Row],[DOH]],TODAY())*12,0)</f>
        <v>23</v>
      </c>
      <c r="S2284" s="10">
        <f ca="1">ROUND(tSeniority_Bonus[[#This Row],[YearFrac]]*$S$2,0)</f>
        <v>1679</v>
      </c>
      <c r="T2284" s="10">
        <f ca="1">IF(tSeniority_Bonus[[#This Row],[YearFrac]]*$S$2&lt;$S$3,$S$3,IF(tSeniority_Bonus[[#This Row],[YearFrac]]*$S$2&gt;$S$4,$S$4,tSeniority_Bonus[[#This Row],[YearFrac]]*$S$2))</f>
        <v>5000</v>
      </c>
      <c r="U2284" s="10">
        <f ca="1">IF(tSeniority_Bonus[[#This Row],[YearFrac]]*$S$2&lt;$S$3,$S$3,tSeniority_Bonus[[#This Row],[YearFrac]]*$S$2)</f>
        <v>5000</v>
      </c>
    </row>
    <row r="2285" spans="1:21">
      <c r="A2285" s="2">
        <v>3438948</v>
      </c>
      <c r="B2285" s="2">
        <v>2277</v>
      </c>
      <c r="C2285" s="2">
        <v>2277</v>
      </c>
      <c r="D2285" s="2" t="s">
        <v>2522</v>
      </c>
      <c r="E2285" s="3">
        <v>44697</v>
      </c>
      <c r="F2285" s="2" t="s">
        <v>322</v>
      </c>
      <c r="G2285" s="2" t="s">
        <v>638</v>
      </c>
      <c r="H2285" s="3">
        <v>46257</v>
      </c>
      <c r="K2285" s="2" t="s">
        <v>43</v>
      </c>
      <c r="L2285" s="2" t="s">
        <v>274</v>
      </c>
      <c r="N2285" t="s">
        <v>3440</v>
      </c>
      <c r="O2285" s="3">
        <v>45306</v>
      </c>
      <c r="P2285" s="2">
        <f t="shared" ca="1" si="70"/>
        <v>2</v>
      </c>
      <c r="Q2285" s="2">
        <f t="shared" ca="1" si="71"/>
        <v>22</v>
      </c>
      <c r="R2285" s="9">
        <f ca="1">ROUNDUP(YEARFRAC(tSeniority_Bonus[[#This Row],[DOH]],TODAY())*12,0)</f>
        <v>23</v>
      </c>
      <c r="S2285" s="10">
        <f ca="1">ROUND(tSeniority_Bonus[[#This Row],[YearFrac]]*$S$2,0)</f>
        <v>1679</v>
      </c>
      <c r="T2285" s="10">
        <f ca="1">IF(tSeniority_Bonus[[#This Row],[YearFrac]]*$S$2&lt;$S$3,$S$3,IF(tSeniority_Bonus[[#This Row],[YearFrac]]*$S$2&gt;$S$4,$S$4,tSeniority_Bonus[[#This Row],[YearFrac]]*$S$2))</f>
        <v>5000</v>
      </c>
      <c r="U2285" s="10">
        <f ca="1">IF(tSeniority_Bonus[[#This Row],[YearFrac]]*$S$2&lt;$S$3,$S$3,tSeniority_Bonus[[#This Row],[YearFrac]]*$S$2)</f>
        <v>5000</v>
      </c>
    </row>
    <row r="2286" spans="1:21">
      <c r="A2286" s="2">
        <v>3428109</v>
      </c>
      <c r="B2286" s="2">
        <v>2278</v>
      </c>
      <c r="C2286" s="2">
        <v>2278</v>
      </c>
      <c r="D2286" s="2" t="s">
        <v>2523</v>
      </c>
      <c r="E2286" s="3">
        <v>44697</v>
      </c>
      <c r="F2286" s="2" t="s">
        <v>322</v>
      </c>
      <c r="G2286" s="2" t="s">
        <v>638</v>
      </c>
      <c r="H2286" s="3">
        <v>45885</v>
      </c>
      <c r="K2286" s="2" t="s">
        <v>43</v>
      </c>
      <c r="L2286" s="2" t="s">
        <v>33</v>
      </c>
      <c r="N2286" t="s">
        <v>3440</v>
      </c>
      <c r="O2286" s="3">
        <v>45306</v>
      </c>
      <c r="P2286" s="2">
        <f t="shared" ca="1" si="70"/>
        <v>2</v>
      </c>
      <c r="Q2286" s="2">
        <f t="shared" ca="1" si="71"/>
        <v>22</v>
      </c>
      <c r="R2286" s="9">
        <f ca="1">ROUNDUP(YEARFRAC(tSeniority_Bonus[[#This Row],[DOH]],TODAY())*12,0)</f>
        <v>23</v>
      </c>
      <c r="S2286" s="10">
        <f ca="1">ROUND(tSeniority_Bonus[[#This Row],[YearFrac]]*$S$2,0)</f>
        <v>1679</v>
      </c>
      <c r="T2286" s="10">
        <f ca="1">IF(tSeniority_Bonus[[#This Row],[YearFrac]]*$S$2&lt;$S$3,$S$3,IF(tSeniority_Bonus[[#This Row],[YearFrac]]*$S$2&gt;$S$4,$S$4,tSeniority_Bonus[[#This Row],[YearFrac]]*$S$2))</f>
        <v>5000</v>
      </c>
      <c r="U2286" s="10">
        <f ca="1">IF(tSeniority_Bonus[[#This Row],[YearFrac]]*$S$2&lt;$S$3,$S$3,tSeniority_Bonus[[#This Row],[YearFrac]]*$S$2)</f>
        <v>5000</v>
      </c>
    </row>
    <row r="2287" spans="1:21">
      <c r="A2287" s="2">
        <v>3436392</v>
      </c>
      <c r="B2287" s="2">
        <v>2279</v>
      </c>
      <c r="C2287" s="2">
        <v>2279</v>
      </c>
      <c r="D2287" s="2" t="s">
        <v>2524</v>
      </c>
      <c r="E2287" s="3">
        <v>44697</v>
      </c>
      <c r="F2287" s="2" t="s">
        <v>211</v>
      </c>
      <c r="G2287" s="2" t="s">
        <v>638</v>
      </c>
      <c r="H2287" s="3">
        <v>45885</v>
      </c>
      <c r="K2287" s="2" t="s">
        <v>135</v>
      </c>
      <c r="L2287" s="2" t="s">
        <v>116</v>
      </c>
      <c r="N2287" t="s">
        <v>3440</v>
      </c>
      <c r="O2287" s="3">
        <v>45306</v>
      </c>
      <c r="P2287" s="2">
        <f t="shared" ca="1" si="70"/>
        <v>2</v>
      </c>
      <c r="Q2287" s="2">
        <f t="shared" ca="1" si="71"/>
        <v>22</v>
      </c>
      <c r="R2287" s="9">
        <f ca="1">ROUNDUP(YEARFRAC(tSeniority_Bonus[[#This Row],[DOH]],TODAY())*12,0)</f>
        <v>23</v>
      </c>
      <c r="S2287" s="10">
        <f ca="1">ROUND(tSeniority_Bonus[[#This Row],[YearFrac]]*$S$2,0)</f>
        <v>1679</v>
      </c>
      <c r="T2287" s="10">
        <f ca="1">IF(tSeniority_Bonus[[#This Row],[YearFrac]]*$S$2&lt;$S$3,$S$3,IF(tSeniority_Bonus[[#This Row],[YearFrac]]*$S$2&gt;$S$4,$S$4,tSeniority_Bonus[[#This Row],[YearFrac]]*$S$2))</f>
        <v>5000</v>
      </c>
      <c r="U2287" s="10">
        <f ca="1">IF(tSeniority_Bonus[[#This Row],[YearFrac]]*$S$2&lt;$S$3,$S$3,tSeniority_Bonus[[#This Row],[YearFrac]]*$S$2)</f>
        <v>5000</v>
      </c>
    </row>
    <row r="2288" spans="1:21">
      <c r="A2288" s="2">
        <v>3435060</v>
      </c>
      <c r="B2288" s="2">
        <v>2280</v>
      </c>
      <c r="C2288" s="2">
        <v>2280</v>
      </c>
      <c r="D2288" s="2" t="s">
        <v>2525</v>
      </c>
      <c r="E2288" s="3">
        <v>44697</v>
      </c>
      <c r="F2288" s="2" t="s">
        <v>322</v>
      </c>
      <c r="G2288" s="2" t="s">
        <v>638</v>
      </c>
      <c r="H2288" s="3">
        <v>45885</v>
      </c>
      <c r="K2288" s="2" t="s">
        <v>52</v>
      </c>
      <c r="L2288" s="2" t="s">
        <v>176</v>
      </c>
      <c r="N2288" t="s">
        <v>3440</v>
      </c>
      <c r="O2288" s="3">
        <v>45306</v>
      </c>
      <c r="P2288" s="2">
        <f t="shared" ca="1" si="70"/>
        <v>2</v>
      </c>
      <c r="Q2288" s="2">
        <f t="shared" ca="1" si="71"/>
        <v>22</v>
      </c>
      <c r="R2288" s="9">
        <f ca="1">ROUNDUP(YEARFRAC(tSeniority_Bonus[[#This Row],[DOH]],TODAY())*12,0)</f>
        <v>23</v>
      </c>
      <c r="S2288" s="10">
        <f ca="1">ROUND(tSeniority_Bonus[[#This Row],[YearFrac]]*$S$2,0)</f>
        <v>1679</v>
      </c>
      <c r="T2288" s="10">
        <f ca="1">IF(tSeniority_Bonus[[#This Row],[YearFrac]]*$S$2&lt;$S$3,$S$3,IF(tSeniority_Bonus[[#This Row],[YearFrac]]*$S$2&gt;$S$4,$S$4,tSeniority_Bonus[[#This Row],[YearFrac]]*$S$2))</f>
        <v>5000</v>
      </c>
      <c r="U2288" s="10">
        <f ca="1">IF(tSeniority_Bonus[[#This Row],[YearFrac]]*$S$2&lt;$S$3,$S$3,tSeniority_Bonus[[#This Row],[YearFrac]]*$S$2)</f>
        <v>5000</v>
      </c>
    </row>
    <row r="2289" spans="1:21">
      <c r="A2289" s="2">
        <v>3438932</v>
      </c>
      <c r="B2289" s="2">
        <v>2281</v>
      </c>
      <c r="C2289" s="2">
        <v>2281</v>
      </c>
      <c r="D2289" s="2" t="s">
        <v>2526</v>
      </c>
      <c r="E2289" s="3">
        <v>44697</v>
      </c>
      <c r="F2289" s="2" t="s">
        <v>211</v>
      </c>
      <c r="G2289" s="2" t="s">
        <v>638</v>
      </c>
      <c r="H2289" s="3">
        <v>45885</v>
      </c>
      <c r="K2289" s="2" t="s">
        <v>65</v>
      </c>
      <c r="L2289" s="2" t="s">
        <v>67</v>
      </c>
      <c r="N2289" t="s">
        <v>3440</v>
      </c>
      <c r="O2289" s="3">
        <v>45306</v>
      </c>
      <c r="P2289" s="2">
        <f t="shared" ca="1" si="70"/>
        <v>2</v>
      </c>
      <c r="Q2289" s="2">
        <f t="shared" ca="1" si="71"/>
        <v>22</v>
      </c>
      <c r="R2289" s="9">
        <f ca="1">ROUNDUP(YEARFRAC(tSeniority_Bonus[[#This Row],[DOH]],TODAY())*12,0)</f>
        <v>23</v>
      </c>
      <c r="S2289" s="10">
        <f ca="1">ROUND(tSeniority_Bonus[[#This Row],[YearFrac]]*$S$2,0)</f>
        <v>1679</v>
      </c>
      <c r="T2289" s="10">
        <f ca="1">IF(tSeniority_Bonus[[#This Row],[YearFrac]]*$S$2&lt;$S$3,$S$3,IF(tSeniority_Bonus[[#This Row],[YearFrac]]*$S$2&gt;$S$4,$S$4,tSeniority_Bonus[[#This Row],[YearFrac]]*$S$2))</f>
        <v>5000</v>
      </c>
      <c r="U2289" s="10">
        <f ca="1">IF(tSeniority_Bonus[[#This Row],[YearFrac]]*$S$2&lt;$S$3,$S$3,tSeniority_Bonus[[#This Row],[YearFrac]]*$S$2)</f>
        <v>5000</v>
      </c>
    </row>
    <row r="2290" spans="1:21">
      <c r="A2290" s="2">
        <v>3440115</v>
      </c>
      <c r="B2290" s="2">
        <v>2282</v>
      </c>
      <c r="C2290" s="2">
        <v>2282</v>
      </c>
      <c r="D2290" s="2" t="s">
        <v>2527</v>
      </c>
      <c r="E2290" s="3">
        <v>44697</v>
      </c>
      <c r="F2290" s="2" t="s">
        <v>211</v>
      </c>
      <c r="G2290" s="2" t="s">
        <v>638</v>
      </c>
      <c r="H2290" s="3">
        <v>45885</v>
      </c>
      <c r="K2290" s="2" t="s">
        <v>65</v>
      </c>
      <c r="L2290" s="2" t="s">
        <v>148</v>
      </c>
      <c r="N2290" t="s">
        <v>3440</v>
      </c>
      <c r="O2290" s="3">
        <v>45306</v>
      </c>
      <c r="P2290" s="2">
        <f t="shared" ca="1" si="70"/>
        <v>2</v>
      </c>
      <c r="Q2290" s="2">
        <f t="shared" ca="1" si="71"/>
        <v>22</v>
      </c>
      <c r="R2290" s="9">
        <f ca="1">ROUNDUP(YEARFRAC(tSeniority_Bonus[[#This Row],[DOH]],TODAY())*12,0)</f>
        <v>23</v>
      </c>
      <c r="S2290" s="10">
        <f ca="1">ROUND(tSeniority_Bonus[[#This Row],[YearFrac]]*$S$2,0)</f>
        <v>1679</v>
      </c>
      <c r="T2290" s="10">
        <f ca="1">IF(tSeniority_Bonus[[#This Row],[YearFrac]]*$S$2&lt;$S$3,$S$3,IF(tSeniority_Bonus[[#This Row],[YearFrac]]*$S$2&gt;$S$4,$S$4,tSeniority_Bonus[[#This Row],[YearFrac]]*$S$2))</f>
        <v>5000</v>
      </c>
      <c r="U2290" s="10">
        <f ca="1">IF(tSeniority_Bonus[[#This Row],[YearFrac]]*$S$2&lt;$S$3,$S$3,tSeniority_Bonus[[#This Row],[YearFrac]]*$S$2)</f>
        <v>5000</v>
      </c>
    </row>
    <row r="2291" spans="1:21">
      <c r="A2291" s="2">
        <v>3436748</v>
      </c>
      <c r="B2291" s="2">
        <v>2283</v>
      </c>
      <c r="C2291" s="2">
        <v>2283</v>
      </c>
      <c r="D2291" s="2" t="s">
        <v>2528</v>
      </c>
      <c r="E2291" s="3">
        <v>44697</v>
      </c>
      <c r="F2291" s="2" t="s">
        <v>211</v>
      </c>
      <c r="G2291" s="2" t="s">
        <v>638</v>
      </c>
      <c r="H2291" s="3">
        <v>45885</v>
      </c>
      <c r="K2291" s="2" t="s">
        <v>32</v>
      </c>
      <c r="L2291" s="2" t="s">
        <v>608</v>
      </c>
      <c r="N2291" t="s">
        <v>3440</v>
      </c>
      <c r="O2291" s="3">
        <v>45306</v>
      </c>
      <c r="P2291" s="2">
        <f t="shared" ca="1" si="70"/>
        <v>2</v>
      </c>
      <c r="Q2291" s="2">
        <f t="shared" ca="1" si="71"/>
        <v>22</v>
      </c>
      <c r="R2291" s="9">
        <f ca="1">ROUNDUP(YEARFRAC(tSeniority_Bonus[[#This Row],[DOH]],TODAY())*12,0)</f>
        <v>23</v>
      </c>
      <c r="S2291" s="10">
        <f ca="1">ROUND(tSeniority_Bonus[[#This Row],[YearFrac]]*$S$2,0)</f>
        <v>1679</v>
      </c>
      <c r="T2291" s="10">
        <f ca="1">IF(tSeniority_Bonus[[#This Row],[YearFrac]]*$S$2&lt;$S$3,$S$3,IF(tSeniority_Bonus[[#This Row],[YearFrac]]*$S$2&gt;$S$4,$S$4,tSeniority_Bonus[[#This Row],[YearFrac]]*$S$2))</f>
        <v>5000</v>
      </c>
      <c r="U2291" s="10">
        <f ca="1">IF(tSeniority_Bonus[[#This Row],[YearFrac]]*$S$2&lt;$S$3,$S$3,tSeniority_Bonus[[#This Row],[YearFrac]]*$S$2)</f>
        <v>5000</v>
      </c>
    </row>
    <row r="2292" spans="1:21">
      <c r="A2292" s="2">
        <v>3449751</v>
      </c>
      <c r="B2292" s="2">
        <v>2284</v>
      </c>
      <c r="C2292" s="2">
        <v>2284</v>
      </c>
      <c r="D2292" s="2" t="s">
        <v>2529</v>
      </c>
      <c r="E2292" s="3">
        <v>44725</v>
      </c>
      <c r="F2292" s="2" t="s">
        <v>14</v>
      </c>
      <c r="G2292" s="2" t="s">
        <v>638</v>
      </c>
      <c r="H2292" s="3">
        <v>45913</v>
      </c>
      <c r="K2292" s="2" t="s">
        <v>454</v>
      </c>
      <c r="L2292" s="2" t="s">
        <v>71</v>
      </c>
      <c r="N2292" t="s">
        <v>3440</v>
      </c>
      <c r="O2292" s="3">
        <v>45306</v>
      </c>
      <c r="P2292" s="2">
        <f t="shared" ca="1" si="70"/>
        <v>2</v>
      </c>
      <c r="Q2292" s="2">
        <f t="shared" ca="1" si="71"/>
        <v>21</v>
      </c>
      <c r="R2292" s="9">
        <f ca="1">ROUNDUP(YEARFRAC(tSeniority_Bonus[[#This Row],[DOH]],TODAY())*12,0)</f>
        <v>22</v>
      </c>
      <c r="S2292" s="10">
        <f ca="1">ROUND(tSeniority_Bonus[[#This Row],[YearFrac]]*$S$2,0)</f>
        <v>1606</v>
      </c>
      <c r="T2292" s="10">
        <f ca="1">IF(tSeniority_Bonus[[#This Row],[YearFrac]]*$S$2&lt;$S$3,$S$3,IF(tSeniority_Bonus[[#This Row],[YearFrac]]*$S$2&gt;$S$4,$S$4,tSeniority_Bonus[[#This Row],[YearFrac]]*$S$2))</f>
        <v>5000</v>
      </c>
      <c r="U2292" s="10">
        <f ca="1">IF(tSeniority_Bonus[[#This Row],[YearFrac]]*$S$2&lt;$S$3,$S$3,tSeniority_Bonus[[#This Row],[YearFrac]]*$S$2)</f>
        <v>5000</v>
      </c>
    </row>
    <row r="2293" spans="1:21">
      <c r="A2293" s="2">
        <v>3449937</v>
      </c>
      <c r="B2293" s="2">
        <v>2285</v>
      </c>
      <c r="C2293" s="2">
        <v>2285</v>
      </c>
      <c r="D2293" s="2" t="s">
        <v>2530</v>
      </c>
      <c r="E2293" s="3">
        <v>44725</v>
      </c>
      <c r="F2293" s="2" t="s">
        <v>14</v>
      </c>
      <c r="G2293" s="2" t="s">
        <v>638</v>
      </c>
      <c r="H2293" s="3">
        <v>45913</v>
      </c>
      <c r="K2293" s="2" t="s">
        <v>63</v>
      </c>
      <c r="L2293" s="2" t="s">
        <v>191</v>
      </c>
      <c r="N2293" t="s">
        <v>3440</v>
      </c>
      <c r="O2293" s="3">
        <v>45306</v>
      </c>
      <c r="P2293" s="2">
        <f t="shared" ca="1" si="70"/>
        <v>2</v>
      </c>
      <c r="Q2293" s="2">
        <f t="shared" ca="1" si="71"/>
        <v>21</v>
      </c>
      <c r="R2293" s="9">
        <f ca="1">ROUNDUP(YEARFRAC(tSeniority_Bonus[[#This Row],[DOH]],TODAY())*12,0)</f>
        <v>22</v>
      </c>
      <c r="S2293" s="10">
        <f ca="1">ROUND(tSeniority_Bonus[[#This Row],[YearFrac]]*$S$2,0)</f>
        <v>1606</v>
      </c>
      <c r="T2293" s="10">
        <f ca="1">IF(tSeniority_Bonus[[#This Row],[YearFrac]]*$S$2&lt;$S$3,$S$3,IF(tSeniority_Bonus[[#This Row],[YearFrac]]*$S$2&gt;$S$4,$S$4,tSeniority_Bonus[[#This Row],[YearFrac]]*$S$2))</f>
        <v>5000</v>
      </c>
      <c r="U2293" s="10">
        <f ca="1">IF(tSeniority_Bonus[[#This Row],[YearFrac]]*$S$2&lt;$S$3,$S$3,tSeniority_Bonus[[#This Row],[YearFrac]]*$S$2)</f>
        <v>5000</v>
      </c>
    </row>
    <row r="2294" spans="1:21">
      <c r="A2294" s="2">
        <v>3443445</v>
      </c>
      <c r="B2294" s="2">
        <v>2286</v>
      </c>
      <c r="C2294" s="2">
        <v>2286</v>
      </c>
      <c r="D2294" s="2" t="s">
        <v>2531</v>
      </c>
      <c r="E2294" s="3">
        <v>44725</v>
      </c>
      <c r="F2294" s="2" t="s">
        <v>28</v>
      </c>
      <c r="G2294" s="2" t="s">
        <v>638</v>
      </c>
      <c r="H2294" s="3">
        <v>45913</v>
      </c>
      <c r="K2294" s="2" t="s">
        <v>135</v>
      </c>
      <c r="L2294" s="2" t="s">
        <v>346</v>
      </c>
      <c r="N2294" t="s">
        <v>3440</v>
      </c>
      <c r="O2294" s="3">
        <v>45306</v>
      </c>
      <c r="P2294" s="2">
        <f t="shared" ca="1" si="70"/>
        <v>2</v>
      </c>
      <c r="Q2294" s="2">
        <f t="shared" ca="1" si="71"/>
        <v>21</v>
      </c>
      <c r="R2294" s="9">
        <f ca="1">ROUNDUP(YEARFRAC(tSeniority_Bonus[[#This Row],[DOH]],TODAY())*12,0)</f>
        <v>22</v>
      </c>
      <c r="S2294" s="10">
        <f ca="1">ROUND(tSeniority_Bonus[[#This Row],[YearFrac]]*$S$2,0)</f>
        <v>1606</v>
      </c>
      <c r="T2294" s="10">
        <f ca="1">IF(tSeniority_Bonus[[#This Row],[YearFrac]]*$S$2&lt;$S$3,$S$3,IF(tSeniority_Bonus[[#This Row],[YearFrac]]*$S$2&gt;$S$4,$S$4,tSeniority_Bonus[[#This Row],[YearFrac]]*$S$2))</f>
        <v>5000</v>
      </c>
      <c r="U2294" s="10">
        <f ca="1">IF(tSeniority_Bonus[[#This Row],[YearFrac]]*$S$2&lt;$S$3,$S$3,tSeniority_Bonus[[#This Row],[YearFrac]]*$S$2)</f>
        <v>5000</v>
      </c>
    </row>
    <row r="2295" spans="1:21">
      <c r="A2295" s="2">
        <v>3443131</v>
      </c>
      <c r="B2295" s="2">
        <v>2287</v>
      </c>
      <c r="C2295" s="2">
        <v>2287</v>
      </c>
      <c r="D2295" s="2" t="s">
        <v>2532</v>
      </c>
      <c r="E2295" s="3">
        <v>44725</v>
      </c>
      <c r="F2295" s="2" t="s">
        <v>57</v>
      </c>
      <c r="G2295" s="2" t="s">
        <v>638</v>
      </c>
      <c r="H2295" s="3">
        <v>45913</v>
      </c>
      <c r="K2295" s="2" t="s">
        <v>21</v>
      </c>
      <c r="L2295" s="2" t="s">
        <v>169</v>
      </c>
      <c r="N2295" t="s">
        <v>3440</v>
      </c>
      <c r="O2295" s="3">
        <v>45306</v>
      </c>
      <c r="P2295" s="2">
        <f t="shared" ca="1" si="70"/>
        <v>2</v>
      </c>
      <c r="Q2295" s="2">
        <f t="shared" ca="1" si="71"/>
        <v>21</v>
      </c>
      <c r="R2295" s="9">
        <f ca="1">ROUNDUP(YEARFRAC(tSeniority_Bonus[[#This Row],[DOH]],TODAY())*12,0)</f>
        <v>22</v>
      </c>
      <c r="S2295" s="10">
        <f ca="1">ROUND(tSeniority_Bonus[[#This Row],[YearFrac]]*$S$2,0)</f>
        <v>1606</v>
      </c>
      <c r="T2295" s="10">
        <f ca="1">IF(tSeniority_Bonus[[#This Row],[YearFrac]]*$S$2&lt;$S$3,$S$3,IF(tSeniority_Bonus[[#This Row],[YearFrac]]*$S$2&gt;$S$4,$S$4,tSeniority_Bonus[[#This Row],[YearFrac]]*$S$2))</f>
        <v>5000</v>
      </c>
      <c r="U2295" s="10">
        <f ca="1">IF(tSeniority_Bonus[[#This Row],[YearFrac]]*$S$2&lt;$S$3,$S$3,tSeniority_Bonus[[#This Row],[YearFrac]]*$S$2)</f>
        <v>5000</v>
      </c>
    </row>
    <row r="2296" spans="1:21">
      <c r="A2296" s="2">
        <v>3450774</v>
      </c>
      <c r="B2296" s="2">
        <v>2288</v>
      </c>
      <c r="C2296" s="2">
        <v>2288</v>
      </c>
      <c r="D2296" s="2" t="s">
        <v>2533</v>
      </c>
      <c r="E2296" s="3">
        <v>44725</v>
      </c>
      <c r="F2296" s="2" t="s">
        <v>246</v>
      </c>
      <c r="G2296" s="2" t="s">
        <v>638</v>
      </c>
      <c r="H2296" s="3">
        <v>45913</v>
      </c>
      <c r="K2296" s="2" t="s">
        <v>45</v>
      </c>
      <c r="L2296" s="2" t="s">
        <v>94</v>
      </c>
      <c r="N2296" t="s">
        <v>3440</v>
      </c>
      <c r="O2296" s="3">
        <v>45306</v>
      </c>
      <c r="P2296" s="2">
        <f t="shared" ca="1" si="70"/>
        <v>2</v>
      </c>
      <c r="Q2296" s="2">
        <f t="shared" ca="1" si="71"/>
        <v>21</v>
      </c>
      <c r="R2296" s="9">
        <f ca="1">ROUNDUP(YEARFRAC(tSeniority_Bonus[[#This Row],[DOH]],TODAY())*12,0)</f>
        <v>22</v>
      </c>
      <c r="S2296" s="10">
        <f ca="1">ROUND(tSeniority_Bonus[[#This Row],[YearFrac]]*$S$2,0)</f>
        <v>1606</v>
      </c>
      <c r="T2296" s="10">
        <f ca="1">IF(tSeniority_Bonus[[#This Row],[YearFrac]]*$S$2&lt;$S$3,$S$3,IF(tSeniority_Bonus[[#This Row],[YearFrac]]*$S$2&gt;$S$4,$S$4,tSeniority_Bonus[[#This Row],[YearFrac]]*$S$2))</f>
        <v>5000</v>
      </c>
      <c r="U2296" s="10">
        <f ca="1">IF(tSeniority_Bonus[[#This Row],[YearFrac]]*$S$2&lt;$S$3,$S$3,tSeniority_Bonus[[#This Row],[YearFrac]]*$S$2)</f>
        <v>5000</v>
      </c>
    </row>
    <row r="2297" spans="1:21">
      <c r="A2297" s="2">
        <v>3449765</v>
      </c>
      <c r="B2297" s="2">
        <v>2289</v>
      </c>
      <c r="C2297" s="2">
        <v>2289</v>
      </c>
      <c r="D2297" s="2" t="s">
        <v>2534</v>
      </c>
      <c r="E2297" s="3">
        <v>44725</v>
      </c>
      <c r="F2297" s="2" t="s">
        <v>28</v>
      </c>
      <c r="G2297" s="2" t="s">
        <v>638</v>
      </c>
      <c r="H2297" s="3">
        <v>45913</v>
      </c>
      <c r="K2297" s="2" t="s">
        <v>43</v>
      </c>
      <c r="L2297" s="2" t="s">
        <v>1167</v>
      </c>
      <c r="N2297" t="s">
        <v>3440</v>
      </c>
      <c r="O2297" s="3">
        <v>45306</v>
      </c>
      <c r="P2297" s="2">
        <f t="shared" ca="1" si="70"/>
        <v>2</v>
      </c>
      <c r="Q2297" s="2">
        <f t="shared" ca="1" si="71"/>
        <v>21</v>
      </c>
      <c r="R2297" s="9">
        <f ca="1">ROUNDUP(YEARFRAC(tSeniority_Bonus[[#This Row],[DOH]],TODAY())*12,0)</f>
        <v>22</v>
      </c>
      <c r="S2297" s="10">
        <f ca="1">ROUND(tSeniority_Bonus[[#This Row],[YearFrac]]*$S$2,0)</f>
        <v>1606</v>
      </c>
      <c r="T2297" s="10">
        <f ca="1">IF(tSeniority_Bonus[[#This Row],[YearFrac]]*$S$2&lt;$S$3,$S$3,IF(tSeniority_Bonus[[#This Row],[YearFrac]]*$S$2&gt;$S$4,$S$4,tSeniority_Bonus[[#This Row],[YearFrac]]*$S$2))</f>
        <v>5000</v>
      </c>
      <c r="U2297" s="10">
        <f ca="1">IF(tSeniority_Bonus[[#This Row],[YearFrac]]*$S$2&lt;$S$3,$S$3,tSeniority_Bonus[[#This Row],[YearFrac]]*$S$2)</f>
        <v>5000</v>
      </c>
    </row>
    <row r="2298" spans="1:21">
      <c r="A2298" s="2">
        <v>3443508</v>
      </c>
      <c r="B2298" s="2">
        <v>2290</v>
      </c>
      <c r="C2298" s="2">
        <v>2290</v>
      </c>
      <c r="D2298" s="2" t="s">
        <v>2535</v>
      </c>
      <c r="E2298" s="3">
        <v>44725</v>
      </c>
      <c r="F2298" s="2" t="s">
        <v>28</v>
      </c>
      <c r="G2298" s="2" t="s">
        <v>638</v>
      </c>
      <c r="H2298" s="3">
        <v>45913</v>
      </c>
      <c r="K2298" s="2" t="s">
        <v>38</v>
      </c>
      <c r="L2298" s="2" t="s">
        <v>242</v>
      </c>
      <c r="N2298" t="s">
        <v>3440</v>
      </c>
      <c r="O2298" s="3">
        <v>45306</v>
      </c>
      <c r="P2298" s="2">
        <f t="shared" ca="1" si="70"/>
        <v>2</v>
      </c>
      <c r="Q2298" s="2">
        <f t="shared" ca="1" si="71"/>
        <v>21</v>
      </c>
      <c r="R2298" s="9">
        <f ca="1">ROUNDUP(YEARFRAC(tSeniority_Bonus[[#This Row],[DOH]],TODAY())*12,0)</f>
        <v>22</v>
      </c>
      <c r="S2298" s="10">
        <f ca="1">ROUND(tSeniority_Bonus[[#This Row],[YearFrac]]*$S$2,0)</f>
        <v>1606</v>
      </c>
      <c r="T2298" s="10">
        <f ca="1">IF(tSeniority_Bonus[[#This Row],[YearFrac]]*$S$2&lt;$S$3,$S$3,IF(tSeniority_Bonus[[#This Row],[YearFrac]]*$S$2&gt;$S$4,$S$4,tSeniority_Bonus[[#This Row],[YearFrac]]*$S$2))</f>
        <v>5000</v>
      </c>
      <c r="U2298" s="10">
        <f ca="1">IF(tSeniority_Bonus[[#This Row],[YearFrac]]*$S$2&lt;$S$3,$S$3,tSeniority_Bonus[[#This Row],[YearFrac]]*$S$2)</f>
        <v>5000</v>
      </c>
    </row>
    <row r="2299" spans="1:21">
      <c r="A2299" s="2">
        <v>3449938</v>
      </c>
      <c r="B2299" s="2">
        <v>2291</v>
      </c>
      <c r="C2299" s="2">
        <v>2291</v>
      </c>
      <c r="D2299" s="2" t="s">
        <v>2536</v>
      </c>
      <c r="E2299" s="3">
        <v>44725</v>
      </c>
      <c r="F2299" s="2" t="s">
        <v>14</v>
      </c>
      <c r="G2299" s="2" t="s">
        <v>638</v>
      </c>
      <c r="H2299" s="3">
        <v>45913</v>
      </c>
      <c r="K2299" s="2" t="s">
        <v>43</v>
      </c>
      <c r="L2299" s="2" t="s">
        <v>199</v>
      </c>
      <c r="N2299" t="s">
        <v>3440</v>
      </c>
      <c r="O2299" s="3">
        <v>45306</v>
      </c>
      <c r="P2299" s="2">
        <f t="shared" ca="1" si="70"/>
        <v>2</v>
      </c>
      <c r="Q2299" s="2">
        <f t="shared" ca="1" si="71"/>
        <v>21</v>
      </c>
      <c r="R2299" s="9">
        <f ca="1">ROUNDUP(YEARFRAC(tSeniority_Bonus[[#This Row],[DOH]],TODAY())*12,0)</f>
        <v>22</v>
      </c>
      <c r="S2299" s="10">
        <f ca="1">ROUND(tSeniority_Bonus[[#This Row],[YearFrac]]*$S$2,0)</f>
        <v>1606</v>
      </c>
      <c r="T2299" s="10">
        <f ca="1">IF(tSeniority_Bonus[[#This Row],[YearFrac]]*$S$2&lt;$S$3,$S$3,IF(tSeniority_Bonus[[#This Row],[YearFrac]]*$S$2&gt;$S$4,$S$4,tSeniority_Bonus[[#This Row],[YearFrac]]*$S$2))</f>
        <v>5000</v>
      </c>
      <c r="U2299" s="10">
        <f ca="1">IF(tSeniority_Bonus[[#This Row],[YearFrac]]*$S$2&lt;$S$3,$S$3,tSeniority_Bonus[[#This Row],[YearFrac]]*$S$2)</f>
        <v>5000</v>
      </c>
    </row>
    <row r="2300" spans="1:21">
      <c r="A2300" s="2">
        <v>3443147</v>
      </c>
      <c r="B2300" s="2">
        <v>2292</v>
      </c>
      <c r="C2300" s="2">
        <v>2292</v>
      </c>
      <c r="D2300" s="2" t="s">
        <v>2537</v>
      </c>
      <c r="E2300" s="3">
        <v>44725</v>
      </c>
      <c r="F2300" s="2" t="s">
        <v>14</v>
      </c>
      <c r="G2300" s="2" t="s">
        <v>638</v>
      </c>
      <c r="H2300" s="3">
        <v>45913</v>
      </c>
      <c r="K2300" s="2" t="s">
        <v>135</v>
      </c>
      <c r="L2300" s="2" t="s">
        <v>185</v>
      </c>
      <c r="N2300" t="s">
        <v>3440</v>
      </c>
      <c r="O2300" s="3">
        <v>45306</v>
      </c>
      <c r="P2300" s="2">
        <f t="shared" ca="1" si="70"/>
        <v>2</v>
      </c>
      <c r="Q2300" s="2">
        <f t="shared" ca="1" si="71"/>
        <v>21</v>
      </c>
      <c r="R2300" s="9">
        <f ca="1">ROUNDUP(YEARFRAC(tSeniority_Bonus[[#This Row],[DOH]],TODAY())*12,0)</f>
        <v>22</v>
      </c>
      <c r="S2300" s="10">
        <f ca="1">ROUND(tSeniority_Bonus[[#This Row],[YearFrac]]*$S$2,0)</f>
        <v>1606</v>
      </c>
      <c r="T2300" s="10">
        <f ca="1">IF(tSeniority_Bonus[[#This Row],[YearFrac]]*$S$2&lt;$S$3,$S$3,IF(tSeniority_Bonus[[#This Row],[YearFrac]]*$S$2&gt;$S$4,$S$4,tSeniority_Bonus[[#This Row],[YearFrac]]*$S$2))</f>
        <v>5000</v>
      </c>
      <c r="U2300" s="10">
        <f ca="1">IF(tSeniority_Bonus[[#This Row],[YearFrac]]*$S$2&lt;$S$3,$S$3,tSeniority_Bonus[[#This Row],[YearFrac]]*$S$2)</f>
        <v>5000</v>
      </c>
    </row>
    <row r="2301" spans="1:21">
      <c r="A2301" s="2">
        <v>3449993</v>
      </c>
      <c r="B2301" s="2">
        <v>2293</v>
      </c>
      <c r="C2301" s="2">
        <v>2293</v>
      </c>
      <c r="D2301" s="2" t="s">
        <v>2538</v>
      </c>
      <c r="E2301" s="3">
        <v>44725</v>
      </c>
      <c r="F2301" s="2" t="s">
        <v>31</v>
      </c>
      <c r="G2301" s="2" t="s">
        <v>638</v>
      </c>
      <c r="H2301" s="3">
        <v>46257</v>
      </c>
      <c r="K2301" s="2" t="s">
        <v>80</v>
      </c>
      <c r="L2301" s="2" t="s">
        <v>595</v>
      </c>
      <c r="N2301" t="s">
        <v>3440</v>
      </c>
      <c r="O2301" s="3">
        <v>45306</v>
      </c>
      <c r="P2301" s="2">
        <f t="shared" ca="1" si="70"/>
        <v>2</v>
      </c>
      <c r="Q2301" s="2">
        <f t="shared" ca="1" si="71"/>
        <v>21</v>
      </c>
      <c r="R2301" s="9">
        <f ca="1">ROUNDUP(YEARFRAC(tSeniority_Bonus[[#This Row],[DOH]],TODAY())*12,0)</f>
        <v>22</v>
      </c>
      <c r="S2301" s="10">
        <f ca="1">ROUND(tSeniority_Bonus[[#This Row],[YearFrac]]*$S$2,0)</f>
        <v>1606</v>
      </c>
      <c r="T2301" s="10">
        <f ca="1">IF(tSeniority_Bonus[[#This Row],[YearFrac]]*$S$2&lt;$S$3,$S$3,IF(tSeniority_Bonus[[#This Row],[YearFrac]]*$S$2&gt;$S$4,$S$4,tSeniority_Bonus[[#This Row],[YearFrac]]*$S$2))</f>
        <v>5000</v>
      </c>
      <c r="U2301" s="10">
        <f ca="1">IF(tSeniority_Bonus[[#This Row],[YearFrac]]*$S$2&lt;$S$3,$S$3,tSeniority_Bonus[[#This Row],[YearFrac]]*$S$2)</f>
        <v>5000</v>
      </c>
    </row>
    <row r="2302" spans="1:21">
      <c r="A2302" s="2">
        <v>3443228</v>
      </c>
      <c r="B2302" s="2">
        <v>2294</v>
      </c>
      <c r="C2302" s="2">
        <v>2294</v>
      </c>
      <c r="D2302" s="2" t="s">
        <v>2539</v>
      </c>
      <c r="E2302" s="3">
        <v>44725</v>
      </c>
      <c r="F2302" s="2" t="s">
        <v>19</v>
      </c>
      <c r="G2302" s="2" t="s">
        <v>638</v>
      </c>
      <c r="H2302" s="3">
        <v>46465</v>
      </c>
      <c r="K2302" s="2" t="s">
        <v>126</v>
      </c>
      <c r="L2302" s="2" t="s">
        <v>58</v>
      </c>
      <c r="N2302" t="s">
        <v>3440</v>
      </c>
      <c r="O2302" s="3">
        <v>45306</v>
      </c>
      <c r="P2302" s="2">
        <f t="shared" ca="1" si="70"/>
        <v>2</v>
      </c>
      <c r="Q2302" s="2">
        <f t="shared" ca="1" si="71"/>
        <v>21</v>
      </c>
      <c r="R2302" s="9">
        <f ca="1">ROUNDUP(YEARFRAC(tSeniority_Bonus[[#This Row],[DOH]],TODAY())*12,0)</f>
        <v>22</v>
      </c>
      <c r="S2302" s="10">
        <f ca="1">ROUND(tSeniority_Bonus[[#This Row],[YearFrac]]*$S$2,0)</f>
        <v>1606</v>
      </c>
      <c r="T2302" s="10">
        <f ca="1">IF(tSeniority_Bonus[[#This Row],[YearFrac]]*$S$2&lt;$S$3,$S$3,IF(tSeniority_Bonus[[#This Row],[YearFrac]]*$S$2&gt;$S$4,$S$4,tSeniority_Bonus[[#This Row],[YearFrac]]*$S$2))</f>
        <v>5000</v>
      </c>
      <c r="U2302" s="10">
        <f ca="1">IF(tSeniority_Bonus[[#This Row],[YearFrac]]*$S$2&lt;$S$3,$S$3,tSeniority_Bonus[[#This Row],[YearFrac]]*$S$2)</f>
        <v>5000</v>
      </c>
    </row>
    <row r="2303" spans="1:21">
      <c r="A2303" s="2">
        <v>3449764</v>
      </c>
      <c r="B2303" s="2">
        <v>2295</v>
      </c>
      <c r="C2303" s="2">
        <v>2295</v>
      </c>
      <c r="D2303" s="2" t="s">
        <v>2540</v>
      </c>
      <c r="E2303" s="3">
        <v>44725</v>
      </c>
      <c r="F2303" s="2" t="s">
        <v>19</v>
      </c>
      <c r="G2303" s="2" t="s">
        <v>638</v>
      </c>
      <c r="H2303" s="3"/>
      <c r="K2303" s="2" t="s">
        <v>126</v>
      </c>
      <c r="L2303" s="2" t="s">
        <v>185</v>
      </c>
      <c r="N2303" t="s">
        <v>3440</v>
      </c>
      <c r="O2303" s="3">
        <v>45306</v>
      </c>
      <c r="P2303" s="2">
        <f t="shared" ca="1" si="70"/>
        <v>2</v>
      </c>
      <c r="Q2303" s="2">
        <f t="shared" ca="1" si="71"/>
        <v>21</v>
      </c>
      <c r="R2303" s="9">
        <f ca="1">ROUNDUP(YEARFRAC(tSeniority_Bonus[[#This Row],[DOH]],TODAY())*12,0)</f>
        <v>22</v>
      </c>
      <c r="S2303" s="10">
        <f ca="1">ROUND(tSeniority_Bonus[[#This Row],[YearFrac]]*$S$2,0)</f>
        <v>1606</v>
      </c>
      <c r="T2303" s="10">
        <f ca="1">IF(tSeniority_Bonus[[#This Row],[YearFrac]]*$S$2&lt;$S$3,$S$3,IF(tSeniority_Bonus[[#This Row],[YearFrac]]*$S$2&gt;$S$4,$S$4,tSeniority_Bonus[[#This Row],[YearFrac]]*$S$2))</f>
        <v>5000</v>
      </c>
      <c r="U2303" s="10">
        <f ca="1">IF(tSeniority_Bonus[[#This Row],[YearFrac]]*$S$2&lt;$S$3,$S$3,tSeniority_Bonus[[#This Row],[YearFrac]]*$S$2)</f>
        <v>5000</v>
      </c>
    </row>
    <row r="2304" spans="1:21">
      <c r="A2304" s="2">
        <v>3450372</v>
      </c>
      <c r="B2304" s="2">
        <v>2296</v>
      </c>
      <c r="C2304" s="2">
        <v>2296</v>
      </c>
      <c r="D2304" s="2" t="s">
        <v>2541</v>
      </c>
      <c r="E2304" s="3">
        <v>44725</v>
      </c>
      <c r="F2304" s="2" t="s">
        <v>19</v>
      </c>
      <c r="G2304" s="2" t="s">
        <v>638</v>
      </c>
      <c r="H2304" s="3"/>
      <c r="K2304" s="2" t="s">
        <v>126</v>
      </c>
      <c r="L2304" s="2" t="s">
        <v>244</v>
      </c>
      <c r="N2304" t="s">
        <v>3440</v>
      </c>
      <c r="O2304" s="3">
        <v>45306</v>
      </c>
      <c r="P2304" s="2">
        <f t="shared" ca="1" si="70"/>
        <v>2</v>
      </c>
      <c r="Q2304" s="2">
        <f t="shared" ca="1" si="71"/>
        <v>21</v>
      </c>
      <c r="R2304" s="9">
        <f ca="1">ROUNDUP(YEARFRAC(tSeniority_Bonus[[#This Row],[DOH]],TODAY())*12,0)</f>
        <v>22</v>
      </c>
      <c r="S2304" s="10">
        <f ca="1">ROUND(tSeniority_Bonus[[#This Row],[YearFrac]]*$S$2,0)</f>
        <v>1606</v>
      </c>
      <c r="T2304" s="10">
        <f ca="1">IF(tSeniority_Bonus[[#This Row],[YearFrac]]*$S$2&lt;$S$3,$S$3,IF(tSeniority_Bonus[[#This Row],[YearFrac]]*$S$2&gt;$S$4,$S$4,tSeniority_Bonus[[#This Row],[YearFrac]]*$S$2))</f>
        <v>5000</v>
      </c>
      <c r="U2304" s="10">
        <f ca="1">IF(tSeniority_Bonus[[#This Row],[YearFrac]]*$S$2&lt;$S$3,$S$3,tSeniority_Bonus[[#This Row],[YearFrac]]*$S$2)</f>
        <v>5000</v>
      </c>
    </row>
    <row r="2305" spans="1:21">
      <c r="A2305" s="2">
        <v>3451332</v>
      </c>
      <c r="B2305" s="2">
        <v>2297</v>
      </c>
      <c r="C2305" s="2">
        <v>2297</v>
      </c>
      <c r="D2305" s="2" t="s">
        <v>2542</v>
      </c>
      <c r="E2305" s="3">
        <v>44725</v>
      </c>
      <c r="F2305" s="2" t="s">
        <v>19</v>
      </c>
      <c r="G2305" s="2" t="s">
        <v>638</v>
      </c>
      <c r="H2305" s="3"/>
      <c r="K2305" s="2" t="s">
        <v>126</v>
      </c>
      <c r="L2305" s="2" t="s">
        <v>346</v>
      </c>
      <c r="N2305" t="s">
        <v>3440</v>
      </c>
      <c r="O2305" s="3">
        <v>45306</v>
      </c>
      <c r="P2305" s="2">
        <f t="shared" ca="1" si="70"/>
        <v>2</v>
      </c>
      <c r="Q2305" s="2">
        <f t="shared" ca="1" si="71"/>
        <v>21</v>
      </c>
      <c r="R2305" s="9">
        <f ca="1">ROUNDUP(YEARFRAC(tSeniority_Bonus[[#This Row],[DOH]],TODAY())*12,0)</f>
        <v>22</v>
      </c>
      <c r="S2305" s="10">
        <f ca="1">ROUND(tSeniority_Bonus[[#This Row],[YearFrac]]*$S$2,0)</f>
        <v>1606</v>
      </c>
      <c r="T2305" s="10">
        <f ca="1">IF(tSeniority_Bonus[[#This Row],[YearFrac]]*$S$2&lt;$S$3,$S$3,IF(tSeniority_Bonus[[#This Row],[YearFrac]]*$S$2&gt;$S$4,$S$4,tSeniority_Bonus[[#This Row],[YearFrac]]*$S$2))</f>
        <v>5000</v>
      </c>
      <c r="U2305" s="10">
        <f ca="1">IF(tSeniority_Bonus[[#This Row],[YearFrac]]*$S$2&lt;$S$3,$S$3,tSeniority_Bonus[[#This Row],[YearFrac]]*$S$2)</f>
        <v>5000</v>
      </c>
    </row>
    <row r="2306" spans="1:21">
      <c r="A2306" s="2">
        <v>3438966</v>
      </c>
      <c r="B2306" s="2">
        <v>2298</v>
      </c>
      <c r="C2306" s="2">
        <v>2298</v>
      </c>
      <c r="D2306" s="2" t="s">
        <v>2543</v>
      </c>
      <c r="E2306" s="3">
        <v>44725</v>
      </c>
      <c r="F2306" s="2" t="s">
        <v>19</v>
      </c>
      <c r="G2306" s="2" t="s">
        <v>638</v>
      </c>
      <c r="H2306" s="3"/>
      <c r="K2306" s="2" t="s">
        <v>206</v>
      </c>
      <c r="L2306" s="2" t="s">
        <v>1393</v>
      </c>
      <c r="N2306" t="s">
        <v>3440</v>
      </c>
      <c r="O2306" s="3">
        <v>45306</v>
      </c>
      <c r="P2306" s="2">
        <f t="shared" ca="1" si="70"/>
        <v>2</v>
      </c>
      <c r="Q2306" s="2">
        <f t="shared" ca="1" si="71"/>
        <v>21</v>
      </c>
      <c r="R2306" s="9">
        <f ca="1">ROUNDUP(YEARFRAC(tSeniority_Bonus[[#This Row],[DOH]],TODAY())*12,0)</f>
        <v>22</v>
      </c>
      <c r="S2306" s="10">
        <f ca="1">ROUND(tSeniority_Bonus[[#This Row],[YearFrac]]*$S$2,0)</f>
        <v>1606</v>
      </c>
      <c r="T2306" s="10">
        <f ca="1">IF(tSeniority_Bonus[[#This Row],[YearFrac]]*$S$2&lt;$S$3,$S$3,IF(tSeniority_Bonus[[#This Row],[YearFrac]]*$S$2&gt;$S$4,$S$4,tSeniority_Bonus[[#This Row],[YearFrac]]*$S$2))</f>
        <v>5000</v>
      </c>
      <c r="U2306" s="10">
        <f ca="1">IF(tSeniority_Bonus[[#This Row],[YearFrac]]*$S$2&lt;$S$3,$S$3,tSeniority_Bonus[[#This Row],[YearFrac]]*$S$2)</f>
        <v>5000</v>
      </c>
    </row>
    <row r="2307" spans="1:21">
      <c r="A2307" s="2">
        <v>3452095</v>
      </c>
      <c r="B2307" s="2">
        <v>2299</v>
      </c>
      <c r="C2307" s="2">
        <v>2299</v>
      </c>
      <c r="D2307" s="2" t="s">
        <v>2544</v>
      </c>
      <c r="E2307" s="3">
        <v>44725</v>
      </c>
      <c r="F2307" s="2" t="s">
        <v>19</v>
      </c>
      <c r="G2307" s="2" t="s">
        <v>638</v>
      </c>
      <c r="H2307" s="3">
        <v>46465</v>
      </c>
      <c r="K2307" s="2" t="s">
        <v>135</v>
      </c>
      <c r="L2307" s="2" t="s">
        <v>22</v>
      </c>
      <c r="N2307" t="s">
        <v>3440</v>
      </c>
      <c r="O2307" s="3">
        <v>45306</v>
      </c>
      <c r="P2307" s="2">
        <f t="shared" ca="1" si="70"/>
        <v>2</v>
      </c>
      <c r="Q2307" s="2">
        <f t="shared" ca="1" si="71"/>
        <v>21</v>
      </c>
      <c r="R2307" s="9">
        <f ca="1">ROUNDUP(YEARFRAC(tSeniority_Bonus[[#This Row],[DOH]],TODAY())*12,0)</f>
        <v>22</v>
      </c>
      <c r="S2307" s="10">
        <f ca="1">ROUND(tSeniority_Bonus[[#This Row],[YearFrac]]*$S$2,0)</f>
        <v>1606</v>
      </c>
      <c r="T2307" s="10">
        <f ca="1">IF(tSeniority_Bonus[[#This Row],[YearFrac]]*$S$2&lt;$S$3,$S$3,IF(tSeniority_Bonus[[#This Row],[YearFrac]]*$S$2&gt;$S$4,$S$4,tSeniority_Bonus[[#This Row],[YearFrac]]*$S$2))</f>
        <v>5000</v>
      </c>
      <c r="U2307" s="10">
        <f ca="1">IF(tSeniority_Bonus[[#This Row],[YearFrac]]*$S$2&lt;$S$3,$S$3,tSeniority_Bonus[[#This Row],[YearFrac]]*$S$2)</f>
        <v>5000</v>
      </c>
    </row>
    <row r="2308" spans="1:21">
      <c r="A2308" s="2">
        <v>3452908</v>
      </c>
      <c r="B2308" s="2">
        <v>2300</v>
      </c>
      <c r="C2308" s="2">
        <v>2300</v>
      </c>
      <c r="D2308" s="2" t="s">
        <v>2545</v>
      </c>
      <c r="E2308" s="3">
        <v>44725</v>
      </c>
      <c r="F2308" s="2" t="s">
        <v>19</v>
      </c>
      <c r="G2308" s="2" t="s">
        <v>638</v>
      </c>
      <c r="H2308" s="3"/>
      <c r="K2308" s="2" t="s">
        <v>126</v>
      </c>
      <c r="L2308" s="2" t="s">
        <v>268</v>
      </c>
      <c r="N2308" t="s">
        <v>3440</v>
      </c>
      <c r="O2308" s="3">
        <v>45306</v>
      </c>
      <c r="P2308" s="2">
        <f t="shared" ca="1" si="70"/>
        <v>2</v>
      </c>
      <c r="Q2308" s="2">
        <f t="shared" ca="1" si="71"/>
        <v>21</v>
      </c>
      <c r="R2308" s="9">
        <f ca="1">ROUNDUP(YEARFRAC(tSeniority_Bonus[[#This Row],[DOH]],TODAY())*12,0)</f>
        <v>22</v>
      </c>
      <c r="S2308" s="10">
        <f ca="1">ROUND(tSeniority_Bonus[[#This Row],[YearFrac]]*$S$2,0)</f>
        <v>1606</v>
      </c>
      <c r="T2308" s="10">
        <f ca="1">IF(tSeniority_Bonus[[#This Row],[YearFrac]]*$S$2&lt;$S$3,$S$3,IF(tSeniority_Bonus[[#This Row],[YearFrac]]*$S$2&gt;$S$4,$S$4,tSeniority_Bonus[[#This Row],[YearFrac]]*$S$2))</f>
        <v>5000</v>
      </c>
      <c r="U2308" s="10">
        <f ca="1">IF(tSeniority_Bonus[[#This Row],[YearFrac]]*$S$2&lt;$S$3,$S$3,tSeniority_Bonus[[#This Row],[YearFrac]]*$S$2)</f>
        <v>5000</v>
      </c>
    </row>
    <row r="2309" spans="1:21">
      <c r="A2309" s="2">
        <v>3449766</v>
      </c>
      <c r="B2309" s="2">
        <v>2301</v>
      </c>
      <c r="C2309" s="2">
        <v>2301</v>
      </c>
      <c r="D2309" s="2" t="s">
        <v>2546</v>
      </c>
      <c r="E2309" s="3">
        <v>44725</v>
      </c>
      <c r="F2309" s="2" t="s">
        <v>19</v>
      </c>
      <c r="G2309" s="2" t="s">
        <v>638</v>
      </c>
      <c r="H2309" s="3">
        <v>46312</v>
      </c>
      <c r="K2309" s="2" t="s">
        <v>126</v>
      </c>
      <c r="L2309" s="2" t="s">
        <v>265</v>
      </c>
      <c r="N2309" t="s">
        <v>3440</v>
      </c>
      <c r="O2309" s="3">
        <v>45306</v>
      </c>
      <c r="P2309" s="2">
        <f t="shared" ca="1" si="70"/>
        <v>2</v>
      </c>
      <c r="Q2309" s="2">
        <f t="shared" ca="1" si="71"/>
        <v>21</v>
      </c>
      <c r="R2309" s="9">
        <f ca="1">ROUNDUP(YEARFRAC(tSeniority_Bonus[[#This Row],[DOH]],TODAY())*12,0)</f>
        <v>22</v>
      </c>
      <c r="S2309" s="10">
        <f ca="1">ROUND(tSeniority_Bonus[[#This Row],[YearFrac]]*$S$2,0)</f>
        <v>1606</v>
      </c>
      <c r="T2309" s="10">
        <f ca="1">IF(tSeniority_Bonus[[#This Row],[YearFrac]]*$S$2&lt;$S$3,$S$3,IF(tSeniority_Bonus[[#This Row],[YearFrac]]*$S$2&gt;$S$4,$S$4,tSeniority_Bonus[[#This Row],[YearFrac]]*$S$2))</f>
        <v>5000</v>
      </c>
      <c r="U2309" s="10">
        <f ca="1">IF(tSeniority_Bonus[[#This Row],[YearFrac]]*$S$2&lt;$S$3,$S$3,tSeniority_Bonus[[#This Row],[YearFrac]]*$S$2)</f>
        <v>5000</v>
      </c>
    </row>
    <row r="2310" spans="1:21">
      <c r="A2310" s="2">
        <v>3450886</v>
      </c>
      <c r="B2310" s="2">
        <v>2302</v>
      </c>
      <c r="C2310" s="2">
        <v>2302</v>
      </c>
      <c r="D2310" s="2" t="s">
        <v>2547</v>
      </c>
      <c r="E2310" s="3">
        <v>44725</v>
      </c>
      <c r="F2310" s="2" t="s">
        <v>31</v>
      </c>
      <c r="G2310" s="2" t="s">
        <v>638</v>
      </c>
      <c r="H2310" s="3"/>
      <c r="K2310" s="2" t="s">
        <v>43</v>
      </c>
      <c r="L2310" s="2" t="s">
        <v>107</v>
      </c>
      <c r="N2310" t="s">
        <v>3440</v>
      </c>
      <c r="O2310" s="3">
        <v>45306</v>
      </c>
      <c r="P2310" s="2">
        <f t="shared" ca="1" si="70"/>
        <v>2</v>
      </c>
      <c r="Q2310" s="2">
        <f t="shared" ca="1" si="71"/>
        <v>21</v>
      </c>
      <c r="R2310" s="9">
        <f ca="1">ROUNDUP(YEARFRAC(tSeniority_Bonus[[#This Row],[DOH]],TODAY())*12,0)</f>
        <v>22</v>
      </c>
      <c r="S2310" s="10">
        <f ca="1">ROUND(tSeniority_Bonus[[#This Row],[YearFrac]]*$S$2,0)</f>
        <v>1606</v>
      </c>
      <c r="T2310" s="10">
        <f ca="1">IF(tSeniority_Bonus[[#This Row],[YearFrac]]*$S$2&lt;$S$3,$S$3,IF(tSeniority_Bonus[[#This Row],[YearFrac]]*$S$2&gt;$S$4,$S$4,tSeniority_Bonus[[#This Row],[YearFrac]]*$S$2))</f>
        <v>5000</v>
      </c>
      <c r="U2310" s="10">
        <f ca="1">IF(tSeniority_Bonus[[#This Row],[YearFrac]]*$S$2&lt;$S$3,$S$3,tSeniority_Bonus[[#This Row],[YearFrac]]*$S$2)</f>
        <v>5000</v>
      </c>
    </row>
    <row r="2311" spans="1:21">
      <c r="A2311" s="2">
        <v>3450852</v>
      </c>
      <c r="B2311" s="2">
        <v>2303</v>
      </c>
      <c r="C2311" s="2">
        <v>2303</v>
      </c>
      <c r="D2311" s="2" t="s">
        <v>2548</v>
      </c>
      <c r="E2311" s="3">
        <v>44725</v>
      </c>
      <c r="F2311" s="2" t="s">
        <v>31</v>
      </c>
      <c r="G2311" s="2" t="s">
        <v>638</v>
      </c>
      <c r="H2311" s="3"/>
      <c r="K2311" s="2" t="s">
        <v>63</v>
      </c>
      <c r="L2311" s="2" t="s">
        <v>199</v>
      </c>
      <c r="N2311" t="s">
        <v>3440</v>
      </c>
      <c r="O2311" s="3">
        <v>45306</v>
      </c>
      <c r="P2311" s="2">
        <f t="shared" ca="1" si="70"/>
        <v>2</v>
      </c>
      <c r="Q2311" s="2">
        <f t="shared" ca="1" si="71"/>
        <v>21</v>
      </c>
      <c r="R2311" s="9">
        <f ca="1">ROUNDUP(YEARFRAC(tSeniority_Bonus[[#This Row],[DOH]],TODAY())*12,0)</f>
        <v>22</v>
      </c>
      <c r="S2311" s="10">
        <f ca="1">ROUND(tSeniority_Bonus[[#This Row],[YearFrac]]*$S$2,0)</f>
        <v>1606</v>
      </c>
      <c r="T2311" s="10">
        <f ca="1">IF(tSeniority_Bonus[[#This Row],[YearFrac]]*$S$2&lt;$S$3,$S$3,IF(tSeniority_Bonus[[#This Row],[YearFrac]]*$S$2&gt;$S$4,$S$4,tSeniority_Bonus[[#This Row],[YearFrac]]*$S$2))</f>
        <v>5000</v>
      </c>
      <c r="U2311" s="10">
        <f ca="1">IF(tSeniority_Bonus[[#This Row],[YearFrac]]*$S$2&lt;$S$3,$S$3,tSeniority_Bonus[[#This Row],[YearFrac]]*$S$2)</f>
        <v>5000</v>
      </c>
    </row>
    <row r="2312" spans="1:21">
      <c r="A2312" s="2">
        <v>3450479</v>
      </c>
      <c r="B2312" s="2">
        <v>2304</v>
      </c>
      <c r="C2312" s="2">
        <v>2304</v>
      </c>
      <c r="D2312" s="2" t="s">
        <v>2549</v>
      </c>
      <c r="E2312" s="3">
        <v>44725</v>
      </c>
      <c r="F2312" s="2" t="s">
        <v>31</v>
      </c>
      <c r="G2312" s="2" t="s">
        <v>638</v>
      </c>
      <c r="H2312" s="3"/>
      <c r="K2312" s="2" t="s">
        <v>63</v>
      </c>
      <c r="L2312" s="2" t="s">
        <v>199</v>
      </c>
      <c r="N2312" t="s">
        <v>3440</v>
      </c>
      <c r="O2312" s="3">
        <v>45306</v>
      </c>
      <c r="P2312" s="2">
        <f t="shared" ca="1" si="70"/>
        <v>2</v>
      </c>
      <c r="Q2312" s="2">
        <f t="shared" ca="1" si="71"/>
        <v>21</v>
      </c>
      <c r="R2312" s="9">
        <f ca="1">ROUNDUP(YEARFRAC(tSeniority_Bonus[[#This Row],[DOH]],TODAY())*12,0)</f>
        <v>22</v>
      </c>
      <c r="S2312" s="10">
        <f ca="1">ROUND(tSeniority_Bonus[[#This Row],[YearFrac]]*$S$2,0)</f>
        <v>1606</v>
      </c>
      <c r="T2312" s="10">
        <f ca="1">IF(tSeniority_Bonus[[#This Row],[YearFrac]]*$S$2&lt;$S$3,$S$3,IF(tSeniority_Bonus[[#This Row],[YearFrac]]*$S$2&gt;$S$4,$S$4,tSeniority_Bonus[[#This Row],[YearFrac]]*$S$2))</f>
        <v>5000</v>
      </c>
      <c r="U2312" s="10">
        <f ca="1">IF(tSeniority_Bonus[[#This Row],[YearFrac]]*$S$2&lt;$S$3,$S$3,tSeniority_Bonus[[#This Row],[YearFrac]]*$S$2)</f>
        <v>5000</v>
      </c>
    </row>
    <row r="2313" spans="1:21">
      <c r="A2313" s="2">
        <v>3451557</v>
      </c>
      <c r="B2313" s="2">
        <v>2305</v>
      </c>
      <c r="C2313" s="2">
        <v>2305</v>
      </c>
      <c r="D2313" s="2" t="s">
        <v>2550</v>
      </c>
      <c r="E2313" s="3">
        <v>44725</v>
      </c>
      <c r="F2313" s="2" t="s">
        <v>31</v>
      </c>
      <c r="G2313" s="2" t="s">
        <v>638</v>
      </c>
      <c r="H2313" s="3"/>
      <c r="K2313" s="2" t="s">
        <v>63</v>
      </c>
      <c r="L2313" s="2" t="s">
        <v>257</v>
      </c>
      <c r="N2313" t="s">
        <v>3440</v>
      </c>
      <c r="O2313" s="3">
        <v>45306</v>
      </c>
      <c r="P2313" s="2">
        <f t="shared" ref="P2313:P2376" ca="1" si="72">ROUNDUP((TODAY()-E2313)/365.25,0)</f>
        <v>2</v>
      </c>
      <c r="Q2313" s="2">
        <f t="shared" ref="Q2313:Q2376" ca="1" si="73">DATEDIF(E2313,TODAY(),"M")</f>
        <v>21</v>
      </c>
      <c r="R2313" s="9">
        <f ca="1">ROUNDUP(YEARFRAC(tSeniority_Bonus[[#This Row],[DOH]],TODAY())*12,0)</f>
        <v>22</v>
      </c>
      <c r="S2313" s="10">
        <f ca="1">ROUND(tSeniority_Bonus[[#This Row],[YearFrac]]*$S$2,0)</f>
        <v>1606</v>
      </c>
      <c r="T2313" s="10">
        <f ca="1">IF(tSeniority_Bonus[[#This Row],[YearFrac]]*$S$2&lt;$S$3,$S$3,IF(tSeniority_Bonus[[#This Row],[YearFrac]]*$S$2&gt;$S$4,$S$4,tSeniority_Bonus[[#This Row],[YearFrac]]*$S$2))</f>
        <v>5000</v>
      </c>
      <c r="U2313" s="10">
        <f ca="1">IF(tSeniority_Bonus[[#This Row],[YearFrac]]*$S$2&lt;$S$3,$S$3,tSeniority_Bonus[[#This Row],[YearFrac]]*$S$2)</f>
        <v>5000</v>
      </c>
    </row>
    <row r="2314" spans="1:21">
      <c r="A2314" s="2">
        <v>3444332</v>
      </c>
      <c r="B2314" s="2">
        <v>2306</v>
      </c>
      <c r="C2314" s="2">
        <v>2306</v>
      </c>
      <c r="D2314" s="2" t="s">
        <v>2551</v>
      </c>
      <c r="E2314" s="3">
        <v>44725</v>
      </c>
      <c r="F2314" s="2" t="s">
        <v>31</v>
      </c>
      <c r="G2314" s="2" t="s">
        <v>638</v>
      </c>
      <c r="H2314" s="3"/>
      <c r="K2314" s="2" t="s">
        <v>43</v>
      </c>
      <c r="L2314" s="2" t="s">
        <v>724</v>
      </c>
      <c r="N2314" t="s">
        <v>3440</v>
      </c>
      <c r="O2314" s="3">
        <v>45306</v>
      </c>
      <c r="P2314" s="2">
        <f t="shared" ca="1" si="72"/>
        <v>2</v>
      </c>
      <c r="Q2314" s="2">
        <f t="shared" ca="1" si="73"/>
        <v>21</v>
      </c>
      <c r="R2314" s="9">
        <f ca="1">ROUNDUP(YEARFRAC(tSeniority_Bonus[[#This Row],[DOH]],TODAY())*12,0)</f>
        <v>22</v>
      </c>
      <c r="S2314" s="10">
        <f ca="1">ROUND(tSeniority_Bonus[[#This Row],[YearFrac]]*$S$2,0)</f>
        <v>1606</v>
      </c>
      <c r="T2314" s="10">
        <f ca="1">IF(tSeniority_Bonus[[#This Row],[YearFrac]]*$S$2&lt;$S$3,$S$3,IF(tSeniority_Bonus[[#This Row],[YearFrac]]*$S$2&gt;$S$4,$S$4,tSeniority_Bonus[[#This Row],[YearFrac]]*$S$2))</f>
        <v>5000</v>
      </c>
      <c r="U2314" s="10">
        <f ca="1">IF(tSeniority_Bonus[[#This Row],[YearFrac]]*$S$2&lt;$S$3,$S$3,tSeniority_Bonus[[#This Row],[YearFrac]]*$S$2)</f>
        <v>5000</v>
      </c>
    </row>
    <row r="2315" spans="1:21">
      <c r="A2315" s="2">
        <v>3451558</v>
      </c>
      <c r="B2315" s="2">
        <v>2307</v>
      </c>
      <c r="C2315" s="2">
        <v>2307</v>
      </c>
      <c r="D2315" s="2" t="s">
        <v>2552</v>
      </c>
      <c r="E2315" s="3">
        <v>44725</v>
      </c>
      <c r="F2315" s="2" t="s">
        <v>19</v>
      </c>
      <c r="G2315" s="2" t="s">
        <v>638</v>
      </c>
      <c r="H2315" s="3">
        <v>46312</v>
      </c>
      <c r="K2315" s="2" t="s">
        <v>126</v>
      </c>
      <c r="L2315" s="2" t="s">
        <v>376</v>
      </c>
      <c r="N2315" t="s">
        <v>3440</v>
      </c>
      <c r="O2315" s="3">
        <v>45306</v>
      </c>
      <c r="P2315" s="2">
        <f t="shared" ca="1" si="72"/>
        <v>2</v>
      </c>
      <c r="Q2315" s="2">
        <f t="shared" ca="1" si="73"/>
        <v>21</v>
      </c>
      <c r="R2315" s="9">
        <f ca="1">ROUNDUP(YEARFRAC(tSeniority_Bonus[[#This Row],[DOH]],TODAY())*12,0)</f>
        <v>22</v>
      </c>
      <c r="S2315" s="10">
        <f ca="1">ROUND(tSeniority_Bonus[[#This Row],[YearFrac]]*$S$2,0)</f>
        <v>1606</v>
      </c>
      <c r="T2315" s="10">
        <f ca="1">IF(tSeniority_Bonus[[#This Row],[YearFrac]]*$S$2&lt;$S$3,$S$3,IF(tSeniority_Bonus[[#This Row],[YearFrac]]*$S$2&gt;$S$4,$S$4,tSeniority_Bonus[[#This Row],[YearFrac]]*$S$2))</f>
        <v>5000</v>
      </c>
      <c r="U2315" s="10">
        <f ca="1">IF(tSeniority_Bonus[[#This Row],[YearFrac]]*$S$2&lt;$S$3,$S$3,tSeniority_Bonus[[#This Row],[YearFrac]]*$S$2)</f>
        <v>5000</v>
      </c>
    </row>
    <row r="2316" spans="1:21">
      <c r="A2316" s="2">
        <v>3465267</v>
      </c>
      <c r="B2316" s="2">
        <v>2308</v>
      </c>
      <c r="C2316" s="2">
        <v>2308</v>
      </c>
      <c r="D2316" s="2" t="s">
        <v>2553</v>
      </c>
      <c r="E2316" s="3">
        <v>44753</v>
      </c>
      <c r="F2316" s="2" t="s">
        <v>28</v>
      </c>
      <c r="G2316" s="2" t="s">
        <v>638</v>
      </c>
      <c r="H2316" s="3">
        <v>45941</v>
      </c>
      <c r="K2316" s="2" t="s">
        <v>38</v>
      </c>
      <c r="L2316" s="2" t="s">
        <v>191</v>
      </c>
      <c r="N2316" t="s">
        <v>3440</v>
      </c>
      <c r="O2316" s="3">
        <v>45306</v>
      </c>
      <c r="P2316" s="2">
        <f t="shared" ca="1" si="72"/>
        <v>2</v>
      </c>
      <c r="Q2316" s="2">
        <f t="shared" ca="1" si="73"/>
        <v>20</v>
      </c>
      <c r="R2316" s="9">
        <f ca="1">ROUNDUP(YEARFRAC(tSeniority_Bonus[[#This Row],[DOH]],TODAY())*12,0)</f>
        <v>21</v>
      </c>
      <c r="S2316" s="10">
        <f ca="1">ROUND(tSeniority_Bonus[[#This Row],[YearFrac]]*$S$2,0)</f>
        <v>1533</v>
      </c>
      <c r="T2316" s="10">
        <f ca="1">IF(tSeniority_Bonus[[#This Row],[YearFrac]]*$S$2&lt;$S$3,$S$3,IF(tSeniority_Bonus[[#This Row],[YearFrac]]*$S$2&gt;$S$4,$S$4,tSeniority_Bonus[[#This Row],[YearFrac]]*$S$2))</f>
        <v>5000</v>
      </c>
      <c r="U2316" s="10">
        <f ca="1">IF(tSeniority_Bonus[[#This Row],[YearFrac]]*$S$2&lt;$S$3,$S$3,tSeniority_Bonus[[#This Row],[YearFrac]]*$S$2)</f>
        <v>5000</v>
      </c>
    </row>
    <row r="2317" spans="1:21">
      <c r="A2317" s="2">
        <v>3470535</v>
      </c>
      <c r="B2317" s="2">
        <v>2309</v>
      </c>
      <c r="C2317" s="2">
        <v>2309</v>
      </c>
      <c r="D2317" s="2" t="s">
        <v>2554</v>
      </c>
      <c r="E2317" s="3">
        <v>44753</v>
      </c>
      <c r="F2317" s="2" t="s">
        <v>57</v>
      </c>
      <c r="G2317" s="2" t="s">
        <v>638</v>
      </c>
      <c r="H2317" s="3">
        <v>45941</v>
      </c>
      <c r="K2317" s="2" t="s">
        <v>38</v>
      </c>
      <c r="L2317" s="2" t="s">
        <v>33</v>
      </c>
      <c r="N2317" t="s">
        <v>3440</v>
      </c>
      <c r="O2317" s="3">
        <v>45306</v>
      </c>
      <c r="P2317" s="2">
        <f t="shared" ca="1" si="72"/>
        <v>2</v>
      </c>
      <c r="Q2317" s="2">
        <f t="shared" ca="1" si="73"/>
        <v>20</v>
      </c>
      <c r="R2317" s="9">
        <f ca="1">ROUNDUP(YEARFRAC(tSeniority_Bonus[[#This Row],[DOH]],TODAY())*12,0)</f>
        <v>21</v>
      </c>
      <c r="S2317" s="10">
        <f ca="1">ROUND(tSeniority_Bonus[[#This Row],[YearFrac]]*$S$2,0)</f>
        <v>1533</v>
      </c>
      <c r="T2317" s="10">
        <f ca="1">IF(tSeniority_Bonus[[#This Row],[YearFrac]]*$S$2&lt;$S$3,$S$3,IF(tSeniority_Bonus[[#This Row],[YearFrac]]*$S$2&gt;$S$4,$S$4,tSeniority_Bonus[[#This Row],[YearFrac]]*$S$2))</f>
        <v>5000</v>
      </c>
      <c r="U2317" s="10">
        <f ca="1">IF(tSeniority_Bonus[[#This Row],[YearFrac]]*$S$2&lt;$S$3,$S$3,tSeniority_Bonus[[#This Row],[YearFrac]]*$S$2)</f>
        <v>5000</v>
      </c>
    </row>
    <row r="2318" spans="1:21">
      <c r="A2318" s="2">
        <v>3474587</v>
      </c>
      <c r="B2318" s="2">
        <v>2310</v>
      </c>
      <c r="C2318" s="2">
        <v>2310</v>
      </c>
      <c r="D2318" s="2" t="s">
        <v>2555</v>
      </c>
      <c r="E2318" s="3">
        <v>44753</v>
      </c>
      <c r="F2318" s="2" t="s">
        <v>28</v>
      </c>
      <c r="G2318" s="2" t="s">
        <v>638</v>
      </c>
      <c r="H2318" s="3">
        <v>45941</v>
      </c>
      <c r="K2318" s="2" t="s">
        <v>63</v>
      </c>
      <c r="L2318" s="2" t="s">
        <v>679</v>
      </c>
      <c r="M2318" s="2" t="s">
        <v>194</v>
      </c>
      <c r="N2318" t="s">
        <v>3440</v>
      </c>
      <c r="O2318" s="3">
        <v>45306</v>
      </c>
      <c r="P2318" s="2">
        <f t="shared" ca="1" si="72"/>
        <v>2</v>
      </c>
      <c r="Q2318" s="2">
        <f t="shared" ca="1" si="73"/>
        <v>20</v>
      </c>
      <c r="R2318" s="9">
        <f ca="1">ROUNDUP(YEARFRAC(tSeniority_Bonus[[#This Row],[DOH]],TODAY())*12,0)</f>
        <v>21</v>
      </c>
      <c r="S2318" s="10">
        <f ca="1">ROUND(tSeniority_Bonus[[#This Row],[YearFrac]]*$S$2,0)</f>
        <v>1533</v>
      </c>
      <c r="T2318" s="10">
        <f ca="1">IF(tSeniority_Bonus[[#This Row],[YearFrac]]*$S$2&lt;$S$3,$S$3,IF(tSeniority_Bonus[[#This Row],[YearFrac]]*$S$2&gt;$S$4,$S$4,tSeniority_Bonus[[#This Row],[YearFrac]]*$S$2))</f>
        <v>5000</v>
      </c>
      <c r="U2318" s="10">
        <f ca="1">IF(tSeniority_Bonus[[#This Row],[YearFrac]]*$S$2&lt;$S$3,$S$3,tSeniority_Bonus[[#This Row],[YearFrac]]*$S$2)</f>
        <v>5000</v>
      </c>
    </row>
    <row r="2319" spans="1:21">
      <c r="A2319" s="2">
        <v>3474459</v>
      </c>
      <c r="B2319" s="2">
        <v>2311</v>
      </c>
      <c r="C2319" s="2">
        <v>2311</v>
      </c>
      <c r="D2319" s="2" t="s">
        <v>2556</v>
      </c>
      <c r="E2319" s="3">
        <v>44753</v>
      </c>
      <c r="F2319" s="2" t="s">
        <v>28</v>
      </c>
      <c r="G2319" s="2" t="s">
        <v>638</v>
      </c>
      <c r="H2319" s="3">
        <v>45941</v>
      </c>
      <c r="K2319" s="2" t="s">
        <v>25</v>
      </c>
      <c r="L2319" s="2" t="s">
        <v>118</v>
      </c>
      <c r="N2319" t="s">
        <v>3440</v>
      </c>
      <c r="O2319" s="3">
        <v>45306</v>
      </c>
      <c r="P2319" s="2">
        <f t="shared" ca="1" si="72"/>
        <v>2</v>
      </c>
      <c r="Q2319" s="2">
        <f t="shared" ca="1" si="73"/>
        <v>20</v>
      </c>
      <c r="R2319" s="9">
        <f ca="1">ROUNDUP(YEARFRAC(tSeniority_Bonus[[#This Row],[DOH]],TODAY())*12,0)</f>
        <v>21</v>
      </c>
      <c r="S2319" s="10">
        <f ca="1">ROUND(tSeniority_Bonus[[#This Row],[YearFrac]]*$S$2,0)</f>
        <v>1533</v>
      </c>
      <c r="T2319" s="10">
        <f ca="1">IF(tSeniority_Bonus[[#This Row],[YearFrac]]*$S$2&lt;$S$3,$S$3,IF(tSeniority_Bonus[[#This Row],[YearFrac]]*$S$2&gt;$S$4,$S$4,tSeniority_Bonus[[#This Row],[YearFrac]]*$S$2))</f>
        <v>5000</v>
      </c>
      <c r="U2319" s="10">
        <f ca="1">IF(tSeniority_Bonus[[#This Row],[YearFrac]]*$S$2&lt;$S$3,$S$3,tSeniority_Bonus[[#This Row],[YearFrac]]*$S$2)</f>
        <v>5000</v>
      </c>
    </row>
    <row r="2320" spans="1:21">
      <c r="A2320" s="2">
        <v>3456841</v>
      </c>
      <c r="B2320" s="2">
        <v>2312</v>
      </c>
      <c r="C2320" s="2">
        <v>2312</v>
      </c>
      <c r="D2320" s="2" t="s">
        <v>2557</v>
      </c>
      <c r="E2320" s="3">
        <v>44753</v>
      </c>
      <c r="F2320" s="2" t="s">
        <v>31</v>
      </c>
      <c r="G2320" s="2" t="s">
        <v>638</v>
      </c>
      <c r="H2320" s="3">
        <v>46257</v>
      </c>
      <c r="K2320" s="2" t="s">
        <v>135</v>
      </c>
      <c r="L2320" s="2" t="s">
        <v>154</v>
      </c>
      <c r="N2320" t="s">
        <v>3440</v>
      </c>
      <c r="O2320" s="3">
        <v>45306</v>
      </c>
      <c r="P2320" s="2">
        <f t="shared" ca="1" si="72"/>
        <v>2</v>
      </c>
      <c r="Q2320" s="2">
        <f t="shared" ca="1" si="73"/>
        <v>20</v>
      </c>
      <c r="R2320" s="9">
        <f ca="1">ROUNDUP(YEARFRAC(tSeniority_Bonus[[#This Row],[DOH]],TODAY())*12,0)</f>
        <v>21</v>
      </c>
      <c r="S2320" s="10">
        <f ca="1">ROUND(tSeniority_Bonus[[#This Row],[YearFrac]]*$S$2,0)</f>
        <v>1533</v>
      </c>
      <c r="T2320" s="10">
        <f ca="1">IF(tSeniority_Bonus[[#This Row],[YearFrac]]*$S$2&lt;$S$3,$S$3,IF(tSeniority_Bonus[[#This Row],[YearFrac]]*$S$2&gt;$S$4,$S$4,tSeniority_Bonus[[#This Row],[YearFrac]]*$S$2))</f>
        <v>5000</v>
      </c>
      <c r="U2320" s="10">
        <f ca="1">IF(tSeniority_Bonus[[#This Row],[YearFrac]]*$S$2&lt;$S$3,$S$3,tSeniority_Bonus[[#This Row],[YearFrac]]*$S$2)</f>
        <v>5000</v>
      </c>
    </row>
    <row r="2321" spans="1:21">
      <c r="A2321" s="2">
        <v>3474503</v>
      </c>
      <c r="B2321" s="2">
        <v>2313</v>
      </c>
      <c r="C2321" s="2">
        <v>2313</v>
      </c>
      <c r="D2321" s="2" t="s">
        <v>2558</v>
      </c>
      <c r="E2321" s="3">
        <v>44753</v>
      </c>
      <c r="F2321" s="2" t="s">
        <v>28</v>
      </c>
      <c r="G2321" s="2" t="s">
        <v>638</v>
      </c>
      <c r="H2321" s="3">
        <v>45941</v>
      </c>
      <c r="K2321" s="2" t="s">
        <v>65</v>
      </c>
      <c r="L2321" s="2" t="s">
        <v>249</v>
      </c>
      <c r="N2321" t="s">
        <v>3440</v>
      </c>
      <c r="O2321" s="3">
        <v>45306</v>
      </c>
      <c r="P2321" s="2">
        <f t="shared" ca="1" si="72"/>
        <v>2</v>
      </c>
      <c r="Q2321" s="2">
        <f t="shared" ca="1" si="73"/>
        <v>20</v>
      </c>
      <c r="R2321" s="9">
        <f ca="1">ROUNDUP(YEARFRAC(tSeniority_Bonus[[#This Row],[DOH]],TODAY())*12,0)</f>
        <v>21</v>
      </c>
      <c r="S2321" s="10">
        <f ca="1">ROUND(tSeniority_Bonus[[#This Row],[YearFrac]]*$S$2,0)</f>
        <v>1533</v>
      </c>
      <c r="T2321" s="10">
        <f ca="1">IF(tSeniority_Bonus[[#This Row],[YearFrac]]*$S$2&lt;$S$3,$S$3,IF(tSeniority_Bonus[[#This Row],[YearFrac]]*$S$2&gt;$S$4,$S$4,tSeniority_Bonus[[#This Row],[YearFrac]]*$S$2))</f>
        <v>5000</v>
      </c>
      <c r="U2321" s="10">
        <f ca="1">IF(tSeniority_Bonus[[#This Row],[YearFrac]]*$S$2&lt;$S$3,$S$3,tSeniority_Bonus[[#This Row],[YearFrac]]*$S$2)</f>
        <v>5000</v>
      </c>
    </row>
    <row r="2322" spans="1:21">
      <c r="A2322" s="2">
        <v>3469675</v>
      </c>
      <c r="B2322" s="2">
        <v>2314</v>
      </c>
      <c r="C2322" s="2">
        <v>2314</v>
      </c>
      <c r="D2322" s="2" t="s">
        <v>2559</v>
      </c>
      <c r="E2322" s="3">
        <v>44753</v>
      </c>
      <c r="F2322" s="2" t="s">
        <v>211</v>
      </c>
      <c r="G2322" s="2" t="s">
        <v>638</v>
      </c>
      <c r="H2322" s="3">
        <v>45941</v>
      </c>
      <c r="K2322" s="2" t="s">
        <v>38</v>
      </c>
      <c r="L2322" s="2" t="s">
        <v>17</v>
      </c>
      <c r="N2322" t="s">
        <v>3440</v>
      </c>
      <c r="O2322" s="3">
        <v>45306</v>
      </c>
      <c r="P2322" s="2">
        <f t="shared" ca="1" si="72"/>
        <v>2</v>
      </c>
      <c r="Q2322" s="2">
        <f t="shared" ca="1" si="73"/>
        <v>20</v>
      </c>
      <c r="R2322" s="9">
        <f ca="1">ROUNDUP(YEARFRAC(tSeniority_Bonus[[#This Row],[DOH]],TODAY())*12,0)</f>
        <v>21</v>
      </c>
      <c r="S2322" s="10">
        <f ca="1">ROUND(tSeniority_Bonus[[#This Row],[YearFrac]]*$S$2,0)</f>
        <v>1533</v>
      </c>
      <c r="T2322" s="10">
        <f ca="1">IF(tSeniority_Bonus[[#This Row],[YearFrac]]*$S$2&lt;$S$3,$S$3,IF(tSeniority_Bonus[[#This Row],[YearFrac]]*$S$2&gt;$S$4,$S$4,tSeniority_Bonus[[#This Row],[YearFrac]]*$S$2))</f>
        <v>5000</v>
      </c>
      <c r="U2322" s="10">
        <f ca="1">IF(tSeniority_Bonus[[#This Row],[YearFrac]]*$S$2&lt;$S$3,$S$3,tSeniority_Bonus[[#This Row],[YearFrac]]*$S$2)</f>
        <v>5000</v>
      </c>
    </row>
    <row r="2323" spans="1:21">
      <c r="A2323" s="2">
        <v>3464348</v>
      </c>
      <c r="B2323" s="2">
        <v>2315</v>
      </c>
      <c r="C2323" s="2">
        <v>2315</v>
      </c>
      <c r="D2323" s="2" t="s">
        <v>2560</v>
      </c>
      <c r="E2323" s="3">
        <v>44753</v>
      </c>
      <c r="F2323" s="2" t="s">
        <v>28</v>
      </c>
      <c r="G2323" s="2" t="s">
        <v>638</v>
      </c>
      <c r="H2323" s="3">
        <v>45941</v>
      </c>
      <c r="K2323" s="2" t="s">
        <v>32</v>
      </c>
      <c r="L2323" s="2" t="s">
        <v>302</v>
      </c>
      <c r="N2323" t="s">
        <v>3440</v>
      </c>
      <c r="O2323" s="3">
        <v>45306</v>
      </c>
      <c r="P2323" s="2">
        <f t="shared" ca="1" si="72"/>
        <v>2</v>
      </c>
      <c r="Q2323" s="2">
        <f t="shared" ca="1" si="73"/>
        <v>20</v>
      </c>
      <c r="R2323" s="9">
        <f ca="1">ROUNDUP(YEARFRAC(tSeniority_Bonus[[#This Row],[DOH]],TODAY())*12,0)</f>
        <v>21</v>
      </c>
      <c r="S2323" s="10">
        <f ca="1">ROUND(tSeniority_Bonus[[#This Row],[YearFrac]]*$S$2,0)</f>
        <v>1533</v>
      </c>
      <c r="T2323" s="10">
        <f ca="1">IF(tSeniority_Bonus[[#This Row],[YearFrac]]*$S$2&lt;$S$3,$S$3,IF(tSeniority_Bonus[[#This Row],[YearFrac]]*$S$2&gt;$S$4,$S$4,tSeniority_Bonus[[#This Row],[YearFrac]]*$S$2))</f>
        <v>5000</v>
      </c>
      <c r="U2323" s="10">
        <f ca="1">IF(tSeniority_Bonus[[#This Row],[YearFrac]]*$S$2&lt;$S$3,$S$3,tSeniority_Bonus[[#This Row],[YearFrac]]*$S$2)</f>
        <v>5000</v>
      </c>
    </row>
    <row r="2324" spans="1:21">
      <c r="A2324" s="2">
        <v>3456840</v>
      </c>
      <c r="B2324" s="2">
        <v>2316</v>
      </c>
      <c r="C2324" s="2">
        <v>2316</v>
      </c>
      <c r="D2324" s="2" t="s">
        <v>2561</v>
      </c>
      <c r="E2324" s="3">
        <v>44753</v>
      </c>
      <c r="F2324" s="2" t="s">
        <v>322</v>
      </c>
      <c r="G2324" s="2" t="s">
        <v>638</v>
      </c>
      <c r="H2324" s="3">
        <v>45941</v>
      </c>
      <c r="K2324" s="2" t="s">
        <v>52</v>
      </c>
      <c r="L2324" s="2" t="s">
        <v>17</v>
      </c>
      <c r="N2324" t="s">
        <v>3440</v>
      </c>
      <c r="O2324" s="3">
        <v>45306</v>
      </c>
      <c r="P2324" s="2">
        <f t="shared" ca="1" si="72"/>
        <v>2</v>
      </c>
      <c r="Q2324" s="2">
        <f t="shared" ca="1" si="73"/>
        <v>20</v>
      </c>
      <c r="R2324" s="9">
        <f ca="1">ROUNDUP(YEARFRAC(tSeniority_Bonus[[#This Row],[DOH]],TODAY())*12,0)</f>
        <v>21</v>
      </c>
      <c r="S2324" s="10">
        <f ca="1">ROUND(tSeniority_Bonus[[#This Row],[YearFrac]]*$S$2,0)</f>
        <v>1533</v>
      </c>
      <c r="T2324" s="10">
        <f ca="1">IF(tSeniority_Bonus[[#This Row],[YearFrac]]*$S$2&lt;$S$3,$S$3,IF(tSeniority_Bonus[[#This Row],[YearFrac]]*$S$2&gt;$S$4,$S$4,tSeniority_Bonus[[#This Row],[YearFrac]]*$S$2))</f>
        <v>5000</v>
      </c>
      <c r="U2324" s="10">
        <f ca="1">IF(tSeniority_Bonus[[#This Row],[YearFrac]]*$S$2&lt;$S$3,$S$3,tSeniority_Bonus[[#This Row],[YearFrac]]*$S$2)</f>
        <v>5000</v>
      </c>
    </row>
    <row r="2325" spans="1:21">
      <c r="A2325" s="2">
        <v>3462785</v>
      </c>
      <c r="B2325" s="2">
        <v>2317</v>
      </c>
      <c r="C2325" s="2">
        <v>2317</v>
      </c>
      <c r="D2325" s="2" t="s">
        <v>2562</v>
      </c>
      <c r="E2325" s="3">
        <v>44753</v>
      </c>
      <c r="F2325" s="2" t="s">
        <v>211</v>
      </c>
      <c r="G2325" s="2" t="s">
        <v>638</v>
      </c>
      <c r="H2325" s="3">
        <v>45941</v>
      </c>
      <c r="K2325" s="2" t="s">
        <v>135</v>
      </c>
      <c r="L2325" s="2" t="s">
        <v>378</v>
      </c>
      <c r="N2325" t="s">
        <v>3440</v>
      </c>
      <c r="O2325" s="3">
        <v>45306</v>
      </c>
      <c r="P2325" s="2">
        <f t="shared" ca="1" si="72"/>
        <v>2</v>
      </c>
      <c r="Q2325" s="2">
        <f t="shared" ca="1" si="73"/>
        <v>20</v>
      </c>
      <c r="R2325" s="9">
        <f ca="1">ROUNDUP(YEARFRAC(tSeniority_Bonus[[#This Row],[DOH]],TODAY())*12,0)</f>
        <v>21</v>
      </c>
      <c r="S2325" s="10">
        <f ca="1">ROUND(tSeniority_Bonus[[#This Row],[YearFrac]]*$S$2,0)</f>
        <v>1533</v>
      </c>
      <c r="T2325" s="10">
        <f ca="1">IF(tSeniority_Bonus[[#This Row],[YearFrac]]*$S$2&lt;$S$3,$S$3,IF(tSeniority_Bonus[[#This Row],[YearFrac]]*$S$2&gt;$S$4,$S$4,tSeniority_Bonus[[#This Row],[YearFrac]]*$S$2))</f>
        <v>5000</v>
      </c>
      <c r="U2325" s="10">
        <f ca="1">IF(tSeniority_Bonus[[#This Row],[YearFrac]]*$S$2&lt;$S$3,$S$3,tSeniority_Bonus[[#This Row],[YearFrac]]*$S$2)</f>
        <v>5000</v>
      </c>
    </row>
    <row r="2326" spans="1:21">
      <c r="A2326" s="2">
        <v>3474460</v>
      </c>
      <c r="B2326" s="2">
        <v>2318</v>
      </c>
      <c r="C2326" s="2">
        <v>2318</v>
      </c>
      <c r="D2326" s="2" t="s">
        <v>2563</v>
      </c>
      <c r="E2326" s="3">
        <v>44753</v>
      </c>
      <c r="F2326" s="2" t="s">
        <v>28</v>
      </c>
      <c r="G2326" s="2" t="s">
        <v>638</v>
      </c>
      <c r="H2326" s="3">
        <v>45941</v>
      </c>
      <c r="K2326" s="2" t="s">
        <v>193</v>
      </c>
      <c r="L2326" s="2" t="s">
        <v>85</v>
      </c>
      <c r="N2326" t="s">
        <v>3440</v>
      </c>
      <c r="O2326" s="3">
        <v>45306</v>
      </c>
      <c r="P2326" s="2">
        <f t="shared" ca="1" si="72"/>
        <v>2</v>
      </c>
      <c r="Q2326" s="2">
        <f t="shared" ca="1" si="73"/>
        <v>20</v>
      </c>
      <c r="R2326" s="9">
        <f ca="1">ROUNDUP(YEARFRAC(tSeniority_Bonus[[#This Row],[DOH]],TODAY())*12,0)</f>
        <v>21</v>
      </c>
      <c r="S2326" s="10">
        <f ca="1">ROUND(tSeniority_Bonus[[#This Row],[YearFrac]]*$S$2,0)</f>
        <v>1533</v>
      </c>
      <c r="T2326" s="10">
        <f ca="1">IF(tSeniority_Bonus[[#This Row],[YearFrac]]*$S$2&lt;$S$3,$S$3,IF(tSeniority_Bonus[[#This Row],[YearFrac]]*$S$2&gt;$S$4,$S$4,tSeniority_Bonus[[#This Row],[YearFrac]]*$S$2))</f>
        <v>5000</v>
      </c>
      <c r="U2326" s="10">
        <f ca="1">IF(tSeniority_Bonus[[#This Row],[YearFrac]]*$S$2&lt;$S$3,$S$3,tSeniority_Bonus[[#This Row],[YearFrac]]*$S$2)</f>
        <v>5000</v>
      </c>
    </row>
    <row r="2327" spans="1:21">
      <c r="A2327" s="2">
        <v>3464860</v>
      </c>
      <c r="B2327" s="2">
        <v>2319</v>
      </c>
      <c r="C2327" s="2">
        <v>2319</v>
      </c>
      <c r="D2327" s="2" t="s">
        <v>2564</v>
      </c>
      <c r="E2327" s="3">
        <v>44753</v>
      </c>
      <c r="F2327" s="2" t="s">
        <v>31</v>
      </c>
      <c r="G2327" s="2" t="s">
        <v>638</v>
      </c>
      <c r="H2327" s="3">
        <v>46257</v>
      </c>
      <c r="K2327" s="2" t="s">
        <v>63</v>
      </c>
      <c r="L2327" s="2" t="s">
        <v>171</v>
      </c>
      <c r="N2327" t="s">
        <v>3440</v>
      </c>
      <c r="O2327" s="3">
        <v>45306</v>
      </c>
      <c r="P2327" s="2">
        <f t="shared" ca="1" si="72"/>
        <v>2</v>
      </c>
      <c r="Q2327" s="2">
        <f t="shared" ca="1" si="73"/>
        <v>20</v>
      </c>
      <c r="R2327" s="9">
        <f ca="1">ROUNDUP(YEARFRAC(tSeniority_Bonus[[#This Row],[DOH]],TODAY())*12,0)</f>
        <v>21</v>
      </c>
      <c r="S2327" s="10">
        <f ca="1">ROUND(tSeniority_Bonus[[#This Row],[YearFrac]]*$S$2,0)</f>
        <v>1533</v>
      </c>
      <c r="T2327" s="10">
        <f ca="1">IF(tSeniority_Bonus[[#This Row],[YearFrac]]*$S$2&lt;$S$3,$S$3,IF(tSeniority_Bonus[[#This Row],[YearFrac]]*$S$2&gt;$S$4,$S$4,tSeniority_Bonus[[#This Row],[YearFrac]]*$S$2))</f>
        <v>5000</v>
      </c>
      <c r="U2327" s="10">
        <f ca="1">IF(tSeniority_Bonus[[#This Row],[YearFrac]]*$S$2&lt;$S$3,$S$3,tSeniority_Bonus[[#This Row],[YearFrac]]*$S$2)</f>
        <v>5000</v>
      </c>
    </row>
    <row r="2328" spans="1:21">
      <c r="A2328" s="2">
        <v>3474320</v>
      </c>
      <c r="B2328" s="2">
        <v>2320</v>
      </c>
      <c r="C2328" s="2">
        <v>2320</v>
      </c>
      <c r="D2328" s="2" t="s">
        <v>2565</v>
      </c>
      <c r="E2328" s="3">
        <v>44753</v>
      </c>
      <c r="F2328" s="2" t="s">
        <v>19</v>
      </c>
      <c r="G2328" s="2" t="s">
        <v>638</v>
      </c>
      <c r="H2328" s="3"/>
      <c r="K2328" s="2" t="s">
        <v>126</v>
      </c>
      <c r="L2328" s="2" t="s">
        <v>439</v>
      </c>
      <c r="N2328" t="s">
        <v>3440</v>
      </c>
      <c r="O2328" s="3">
        <v>45306</v>
      </c>
      <c r="P2328" s="2">
        <f t="shared" ca="1" si="72"/>
        <v>2</v>
      </c>
      <c r="Q2328" s="2">
        <f t="shared" ca="1" si="73"/>
        <v>20</v>
      </c>
      <c r="R2328" s="9">
        <f ca="1">ROUNDUP(YEARFRAC(tSeniority_Bonus[[#This Row],[DOH]],TODAY())*12,0)</f>
        <v>21</v>
      </c>
      <c r="S2328" s="10">
        <f ca="1">ROUND(tSeniority_Bonus[[#This Row],[YearFrac]]*$S$2,0)</f>
        <v>1533</v>
      </c>
      <c r="T2328" s="10">
        <f ca="1">IF(tSeniority_Bonus[[#This Row],[YearFrac]]*$S$2&lt;$S$3,$S$3,IF(tSeniority_Bonus[[#This Row],[YearFrac]]*$S$2&gt;$S$4,$S$4,tSeniority_Bonus[[#This Row],[YearFrac]]*$S$2))</f>
        <v>5000</v>
      </c>
      <c r="U2328" s="10">
        <f ca="1">IF(tSeniority_Bonus[[#This Row],[YearFrac]]*$S$2&lt;$S$3,$S$3,tSeniority_Bonus[[#This Row],[YearFrac]]*$S$2)</f>
        <v>5000</v>
      </c>
    </row>
    <row r="2329" spans="1:21">
      <c r="A2329" s="2">
        <v>3474458</v>
      </c>
      <c r="B2329" s="2">
        <v>2321</v>
      </c>
      <c r="C2329" s="2">
        <v>2321</v>
      </c>
      <c r="D2329" s="2" t="s">
        <v>2566</v>
      </c>
      <c r="E2329" s="3">
        <v>44753</v>
      </c>
      <c r="F2329" s="2" t="s">
        <v>19</v>
      </c>
      <c r="G2329" s="2" t="s">
        <v>638</v>
      </c>
      <c r="H2329" s="3"/>
      <c r="K2329" s="2" t="s">
        <v>126</v>
      </c>
      <c r="L2329" s="2" t="s">
        <v>1233</v>
      </c>
      <c r="N2329" t="s">
        <v>3440</v>
      </c>
      <c r="O2329" s="3">
        <v>45306</v>
      </c>
      <c r="P2329" s="2">
        <f t="shared" ca="1" si="72"/>
        <v>2</v>
      </c>
      <c r="Q2329" s="2">
        <f t="shared" ca="1" si="73"/>
        <v>20</v>
      </c>
      <c r="R2329" s="9">
        <f ca="1">ROUNDUP(YEARFRAC(tSeniority_Bonus[[#This Row],[DOH]],TODAY())*12,0)</f>
        <v>21</v>
      </c>
      <c r="S2329" s="10">
        <f ca="1">ROUND(tSeniority_Bonus[[#This Row],[YearFrac]]*$S$2,0)</f>
        <v>1533</v>
      </c>
      <c r="T2329" s="10">
        <f ca="1">IF(tSeniority_Bonus[[#This Row],[YearFrac]]*$S$2&lt;$S$3,$S$3,IF(tSeniority_Bonus[[#This Row],[YearFrac]]*$S$2&gt;$S$4,$S$4,tSeniority_Bonus[[#This Row],[YearFrac]]*$S$2))</f>
        <v>5000</v>
      </c>
      <c r="U2329" s="10">
        <f ca="1">IF(tSeniority_Bonus[[#This Row],[YearFrac]]*$S$2&lt;$S$3,$S$3,tSeniority_Bonus[[#This Row],[YearFrac]]*$S$2)</f>
        <v>5000</v>
      </c>
    </row>
    <row r="2330" spans="1:21">
      <c r="A2330" s="2">
        <v>3456838</v>
      </c>
      <c r="B2330" s="2">
        <v>2322</v>
      </c>
      <c r="C2330" s="2">
        <v>2322</v>
      </c>
      <c r="D2330" s="2" t="s">
        <v>2567</v>
      </c>
      <c r="E2330" s="3">
        <v>44753</v>
      </c>
      <c r="F2330" s="2" t="s">
        <v>19</v>
      </c>
      <c r="G2330" s="2" t="s">
        <v>638</v>
      </c>
      <c r="H2330" s="3">
        <v>46465</v>
      </c>
      <c r="K2330" s="2" t="s">
        <v>126</v>
      </c>
      <c r="L2330" s="2" t="s">
        <v>127</v>
      </c>
      <c r="N2330" t="s">
        <v>3440</v>
      </c>
      <c r="O2330" s="3">
        <v>45306</v>
      </c>
      <c r="P2330" s="2">
        <f t="shared" ca="1" si="72"/>
        <v>2</v>
      </c>
      <c r="Q2330" s="2">
        <f t="shared" ca="1" si="73"/>
        <v>20</v>
      </c>
      <c r="R2330" s="9">
        <f ca="1">ROUNDUP(YEARFRAC(tSeniority_Bonus[[#This Row],[DOH]],TODAY())*12,0)</f>
        <v>21</v>
      </c>
      <c r="S2330" s="10">
        <f ca="1">ROUND(tSeniority_Bonus[[#This Row],[YearFrac]]*$S$2,0)</f>
        <v>1533</v>
      </c>
      <c r="T2330" s="10">
        <f ca="1">IF(tSeniority_Bonus[[#This Row],[YearFrac]]*$S$2&lt;$S$3,$S$3,IF(tSeniority_Bonus[[#This Row],[YearFrac]]*$S$2&gt;$S$4,$S$4,tSeniority_Bonus[[#This Row],[YearFrac]]*$S$2))</f>
        <v>5000</v>
      </c>
      <c r="U2330" s="10">
        <f ca="1">IF(tSeniority_Bonus[[#This Row],[YearFrac]]*$S$2&lt;$S$3,$S$3,tSeniority_Bonus[[#This Row],[YearFrac]]*$S$2)</f>
        <v>5000</v>
      </c>
    </row>
    <row r="2331" spans="1:21">
      <c r="A2331" s="2">
        <v>3474447</v>
      </c>
      <c r="B2331" s="2">
        <v>2323</v>
      </c>
      <c r="C2331" s="2">
        <v>2323</v>
      </c>
      <c r="D2331" s="2" t="s">
        <v>2568</v>
      </c>
      <c r="E2331" s="3">
        <v>44753</v>
      </c>
      <c r="F2331" s="2" t="s">
        <v>19</v>
      </c>
      <c r="G2331" s="2" t="s">
        <v>638</v>
      </c>
      <c r="H2331" s="3"/>
      <c r="K2331" s="2" t="s">
        <v>126</v>
      </c>
      <c r="L2331" s="2" t="s">
        <v>171</v>
      </c>
      <c r="N2331" t="s">
        <v>3440</v>
      </c>
      <c r="O2331" s="3">
        <v>45306</v>
      </c>
      <c r="P2331" s="2">
        <f t="shared" ca="1" si="72"/>
        <v>2</v>
      </c>
      <c r="Q2331" s="2">
        <f t="shared" ca="1" si="73"/>
        <v>20</v>
      </c>
      <c r="R2331" s="9">
        <f ca="1">ROUNDUP(YEARFRAC(tSeniority_Bonus[[#This Row],[DOH]],TODAY())*12,0)</f>
        <v>21</v>
      </c>
      <c r="S2331" s="10">
        <f ca="1">ROUND(tSeniority_Bonus[[#This Row],[YearFrac]]*$S$2,0)</f>
        <v>1533</v>
      </c>
      <c r="T2331" s="10">
        <f ca="1">IF(tSeniority_Bonus[[#This Row],[YearFrac]]*$S$2&lt;$S$3,$S$3,IF(tSeniority_Bonus[[#This Row],[YearFrac]]*$S$2&gt;$S$4,$S$4,tSeniority_Bonus[[#This Row],[YearFrac]]*$S$2))</f>
        <v>5000</v>
      </c>
      <c r="U2331" s="10">
        <f ca="1">IF(tSeniority_Bonus[[#This Row],[YearFrac]]*$S$2&lt;$S$3,$S$3,tSeniority_Bonus[[#This Row],[YearFrac]]*$S$2)</f>
        <v>5000</v>
      </c>
    </row>
    <row r="2332" spans="1:21">
      <c r="A2332" s="2">
        <v>3474461</v>
      </c>
      <c r="B2332" s="2">
        <v>2324</v>
      </c>
      <c r="C2332" s="2">
        <v>2324</v>
      </c>
      <c r="D2332" s="2" t="s">
        <v>2569</v>
      </c>
      <c r="E2332" s="3">
        <v>44753</v>
      </c>
      <c r="F2332" s="2" t="s">
        <v>19</v>
      </c>
      <c r="G2332" s="2" t="s">
        <v>638</v>
      </c>
      <c r="H2332" s="3"/>
      <c r="K2332" s="2" t="s">
        <v>126</v>
      </c>
      <c r="L2332" s="2" t="s">
        <v>281</v>
      </c>
      <c r="N2332" t="s">
        <v>3440</v>
      </c>
      <c r="O2332" s="3">
        <v>45306</v>
      </c>
      <c r="P2332" s="2">
        <f t="shared" ca="1" si="72"/>
        <v>2</v>
      </c>
      <c r="Q2332" s="2">
        <f t="shared" ca="1" si="73"/>
        <v>20</v>
      </c>
      <c r="R2332" s="9">
        <f ca="1">ROUNDUP(YEARFRAC(tSeniority_Bonus[[#This Row],[DOH]],TODAY())*12,0)</f>
        <v>21</v>
      </c>
      <c r="S2332" s="10">
        <f ca="1">ROUND(tSeniority_Bonus[[#This Row],[YearFrac]]*$S$2,0)</f>
        <v>1533</v>
      </c>
      <c r="T2332" s="10">
        <f ca="1">IF(tSeniority_Bonus[[#This Row],[YearFrac]]*$S$2&lt;$S$3,$S$3,IF(tSeniority_Bonus[[#This Row],[YearFrac]]*$S$2&gt;$S$4,$S$4,tSeniority_Bonus[[#This Row],[YearFrac]]*$S$2))</f>
        <v>5000</v>
      </c>
      <c r="U2332" s="10">
        <f ca="1">IF(tSeniority_Bonus[[#This Row],[YearFrac]]*$S$2&lt;$S$3,$S$3,tSeniority_Bonus[[#This Row],[YearFrac]]*$S$2)</f>
        <v>5000</v>
      </c>
    </row>
    <row r="2333" spans="1:21">
      <c r="A2333" s="2">
        <v>3465265</v>
      </c>
      <c r="B2333" s="2">
        <v>2325</v>
      </c>
      <c r="C2333" s="2">
        <v>2325</v>
      </c>
      <c r="D2333" s="2" t="s">
        <v>2570</v>
      </c>
      <c r="E2333" s="3">
        <v>44753</v>
      </c>
      <c r="F2333" s="2" t="s">
        <v>19</v>
      </c>
      <c r="G2333" s="2" t="s">
        <v>638</v>
      </c>
      <c r="H2333" s="3"/>
      <c r="K2333" s="2" t="s">
        <v>126</v>
      </c>
      <c r="L2333" s="2" t="s">
        <v>166</v>
      </c>
      <c r="N2333" t="s">
        <v>3440</v>
      </c>
      <c r="O2333" s="3">
        <v>45306</v>
      </c>
      <c r="P2333" s="2">
        <f t="shared" ca="1" si="72"/>
        <v>2</v>
      </c>
      <c r="Q2333" s="2">
        <f t="shared" ca="1" si="73"/>
        <v>20</v>
      </c>
      <c r="R2333" s="9">
        <f ca="1">ROUNDUP(YEARFRAC(tSeniority_Bonus[[#This Row],[DOH]],TODAY())*12,0)</f>
        <v>21</v>
      </c>
      <c r="S2333" s="10">
        <f ca="1">ROUND(tSeniority_Bonus[[#This Row],[YearFrac]]*$S$2,0)</f>
        <v>1533</v>
      </c>
      <c r="T2333" s="10">
        <f ca="1">IF(tSeniority_Bonus[[#This Row],[YearFrac]]*$S$2&lt;$S$3,$S$3,IF(tSeniority_Bonus[[#This Row],[YearFrac]]*$S$2&gt;$S$4,$S$4,tSeniority_Bonus[[#This Row],[YearFrac]]*$S$2))</f>
        <v>5000</v>
      </c>
      <c r="U2333" s="10">
        <f ca="1">IF(tSeniority_Bonus[[#This Row],[YearFrac]]*$S$2&lt;$S$3,$S$3,tSeniority_Bonus[[#This Row],[YearFrac]]*$S$2)</f>
        <v>5000</v>
      </c>
    </row>
    <row r="2334" spans="1:21">
      <c r="A2334" s="2">
        <v>3464185</v>
      </c>
      <c r="B2334" s="2">
        <v>2326</v>
      </c>
      <c r="C2334" s="2">
        <v>2326</v>
      </c>
      <c r="D2334" s="2" t="s">
        <v>2571</v>
      </c>
      <c r="E2334" s="3">
        <v>44753</v>
      </c>
      <c r="F2334" s="2" t="s">
        <v>19</v>
      </c>
      <c r="G2334" s="2" t="s">
        <v>638</v>
      </c>
      <c r="H2334" s="3"/>
      <c r="K2334" s="2" t="s">
        <v>126</v>
      </c>
      <c r="L2334" s="2" t="s">
        <v>805</v>
      </c>
      <c r="N2334" t="s">
        <v>3440</v>
      </c>
      <c r="O2334" s="3">
        <v>45306</v>
      </c>
      <c r="P2334" s="2">
        <f t="shared" ca="1" si="72"/>
        <v>2</v>
      </c>
      <c r="Q2334" s="2">
        <f t="shared" ca="1" si="73"/>
        <v>20</v>
      </c>
      <c r="R2334" s="9">
        <f ca="1">ROUNDUP(YEARFRAC(tSeniority_Bonus[[#This Row],[DOH]],TODAY())*12,0)</f>
        <v>21</v>
      </c>
      <c r="S2334" s="10">
        <f ca="1">ROUND(tSeniority_Bonus[[#This Row],[YearFrac]]*$S$2,0)</f>
        <v>1533</v>
      </c>
      <c r="T2334" s="10">
        <f ca="1">IF(tSeniority_Bonus[[#This Row],[YearFrac]]*$S$2&lt;$S$3,$S$3,IF(tSeniority_Bonus[[#This Row],[YearFrac]]*$S$2&gt;$S$4,$S$4,tSeniority_Bonus[[#This Row],[YearFrac]]*$S$2))</f>
        <v>5000</v>
      </c>
      <c r="U2334" s="10">
        <f ca="1">IF(tSeniority_Bonus[[#This Row],[YearFrac]]*$S$2&lt;$S$3,$S$3,tSeniority_Bonus[[#This Row],[YearFrac]]*$S$2)</f>
        <v>5000</v>
      </c>
    </row>
    <row r="2335" spans="1:21">
      <c r="A2335" s="2">
        <v>3465266</v>
      </c>
      <c r="B2335" s="2">
        <v>2327</v>
      </c>
      <c r="C2335" s="2">
        <v>2327</v>
      </c>
      <c r="D2335" s="2" t="s">
        <v>2572</v>
      </c>
      <c r="E2335" s="3">
        <v>44753</v>
      </c>
      <c r="F2335" s="2" t="s">
        <v>19</v>
      </c>
      <c r="G2335" s="2" t="s">
        <v>638</v>
      </c>
      <c r="H2335" s="3"/>
      <c r="K2335" s="2" t="s">
        <v>126</v>
      </c>
      <c r="L2335" s="2" t="s">
        <v>378</v>
      </c>
      <c r="N2335" t="s">
        <v>3440</v>
      </c>
      <c r="O2335" s="3">
        <v>45306</v>
      </c>
      <c r="P2335" s="2">
        <f t="shared" ca="1" si="72"/>
        <v>2</v>
      </c>
      <c r="Q2335" s="2">
        <f t="shared" ca="1" si="73"/>
        <v>20</v>
      </c>
      <c r="R2335" s="9">
        <f ca="1">ROUNDUP(YEARFRAC(tSeniority_Bonus[[#This Row],[DOH]],TODAY())*12,0)</f>
        <v>21</v>
      </c>
      <c r="S2335" s="10">
        <f ca="1">ROUND(tSeniority_Bonus[[#This Row],[YearFrac]]*$S$2,0)</f>
        <v>1533</v>
      </c>
      <c r="T2335" s="10">
        <f ca="1">IF(tSeniority_Bonus[[#This Row],[YearFrac]]*$S$2&lt;$S$3,$S$3,IF(tSeniority_Bonus[[#This Row],[YearFrac]]*$S$2&gt;$S$4,$S$4,tSeniority_Bonus[[#This Row],[YearFrac]]*$S$2))</f>
        <v>5000</v>
      </c>
      <c r="U2335" s="10">
        <f ca="1">IF(tSeniority_Bonus[[#This Row],[YearFrac]]*$S$2&lt;$S$3,$S$3,tSeniority_Bonus[[#This Row],[YearFrac]]*$S$2)</f>
        <v>5000</v>
      </c>
    </row>
    <row r="2336" spans="1:21">
      <c r="A2336" s="2">
        <v>3474321</v>
      </c>
      <c r="B2336" s="2">
        <v>2328</v>
      </c>
      <c r="C2336" s="2">
        <v>2328</v>
      </c>
      <c r="D2336" s="2" t="s">
        <v>2573</v>
      </c>
      <c r="E2336" s="3">
        <v>44753</v>
      </c>
      <c r="F2336" s="2" t="s">
        <v>19</v>
      </c>
      <c r="G2336" s="2" t="s">
        <v>638</v>
      </c>
      <c r="H2336" s="3"/>
      <c r="K2336" s="2" t="s">
        <v>126</v>
      </c>
      <c r="L2336" s="2" t="s">
        <v>107</v>
      </c>
      <c r="N2336" t="s">
        <v>3440</v>
      </c>
      <c r="O2336" s="3">
        <v>45306</v>
      </c>
      <c r="P2336" s="2">
        <f t="shared" ca="1" si="72"/>
        <v>2</v>
      </c>
      <c r="Q2336" s="2">
        <f t="shared" ca="1" si="73"/>
        <v>20</v>
      </c>
      <c r="R2336" s="9">
        <f ca="1">ROUNDUP(YEARFRAC(tSeniority_Bonus[[#This Row],[DOH]],TODAY())*12,0)</f>
        <v>21</v>
      </c>
      <c r="S2336" s="10">
        <f ca="1">ROUND(tSeniority_Bonus[[#This Row],[YearFrac]]*$S$2,0)</f>
        <v>1533</v>
      </c>
      <c r="T2336" s="10">
        <f ca="1">IF(tSeniority_Bonus[[#This Row],[YearFrac]]*$S$2&lt;$S$3,$S$3,IF(tSeniority_Bonus[[#This Row],[YearFrac]]*$S$2&gt;$S$4,$S$4,tSeniority_Bonus[[#This Row],[YearFrac]]*$S$2))</f>
        <v>5000</v>
      </c>
      <c r="U2336" s="10">
        <f ca="1">IF(tSeniority_Bonus[[#This Row],[YearFrac]]*$S$2&lt;$S$3,$S$3,tSeniority_Bonus[[#This Row],[YearFrac]]*$S$2)</f>
        <v>5000</v>
      </c>
    </row>
    <row r="2337" spans="1:21">
      <c r="A2337" s="2">
        <v>3457693</v>
      </c>
      <c r="B2337" s="2">
        <v>2329</v>
      </c>
      <c r="C2337" s="2">
        <v>2329</v>
      </c>
      <c r="D2337" s="2" t="s">
        <v>2574</v>
      </c>
      <c r="E2337" s="3">
        <v>44753</v>
      </c>
      <c r="F2337" s="2" t="s">
        <v>19</v>
      </c>
      <c r="G2337" s="2" t="s">
        <v>638</v>
      </c>
      <c r="H2337" s="3"/>
      <c r="K2337" s="2" t="s">
        <v>126</v>
      </c>
      <c r="L2337" s="2" t="s">
        <v>107</v>
      </c>
      <c r="N2337" t="s">
        <v>3440</v>
      </c>
      <c r="O2337" s="3">
        <v>45306</v>
      </c>
      <c r="P2337" s="2">
        <f t="shared" ca="1" si="72"/>
        <v>2</v>
      </c>
      <c r="Q2337" s="2">
        <f t="shared" ca="1" si="73"/>
        <v>20</v>
      </c>
      <c r="R2337" s="9">
        <f ca="1">ROUNDUP(YEARFRAC(tSeniority_Bonus[[#This Row],[DOH]],TODAY())*12,0)</f>
        <v>21</v>
      </c>
      <c r="S2337" s="10">
        <f ca="1">ROUND(tSeniority_Bonus[[#This Row],[YearFrac]]*$S$2,0)</f>
        <v>1533</v>
      </c>
      <c r="T2337" s="10">
        <f ca="1">IF(tSeniority_Bonus[[#This Row],[YearFrac]]*$S$2&lt;$S$3,$S$3,IF(tSeniority_Bonus[[#This Row],[YearFrac]]*$S$2&gt;$S$4,$S$4,tSeniority_Bonus[[#This Row],[YearFrac]]*$S$2))</f>
        <v>5000</v>
      </c>
      <c r="U2337" s="10">
        <f ca="1">IF(tSeniority_Bonus[[#This Row],[YearFrac]]*$S$2&lt;$S$3,$S$3,tSeniority_Bonus[[#This Row],[YearFrac]]*$S$2)</f>
        <v>5000</v>
      </c>
    </row>
    <row r="2338" spans="1:21">
      <c r="A2338" s="2">
        <v>3465268</v>
      </c>
      <c r="B2338" s="2">
        <v>2330</v>
      </c>
      <c r="C2338" s="2">
        <v>2330</v>
      </c>
      <c r="D2338" s="2" t="s">
        <v>2575</v>
      </c>
      <c r="E2338" s="3">
        <v>44753</v>
      </c>
      <c r="F2338" s="2" t="s">
        <v>19</v>
      </c>
      <c r="G2338" s="2" t="s">
        <v>638</v>
      </c>
      <c r="H2338" s="3"/>
      <c r="K2338" s="2" t="s">
        <v>126</v>
      </c>
      <c r="L2338" s="2" t="s">
        <v>17</v>
      </c>
      <c r="N2338" t="s">
        <v>3440</v>
      </c>
      <c r="O2338" s="3">
        <v>45306</v>
      </c>
      <c r="P2338" s="2">
        <f t="shared" ca="1" si="72"/>
        <v>2</v>
      </c>
      <c r="Q2338" s="2">
        <f t="shared" ca="1" si="73"/>
        <v>20</v>
      </c>
      <c r="R2338" s="9">
        <f ca="1">ROUNDUP(YEARFRAC(tSeniority_Bonus[[#This Row],[DOH]],TODAY())*12,0)</f>
        <v>21</v>
      </c>
      <c r="S2338" s="10">
        <f ca="1">ROUND(tSeniority_Bonus[[#This Row],[YearFrac]]*$S$2,0)</f>
        <v>1533</v>
      </c>
      <c r="T2338" s="10">
        <f ca="1">IF(tSeniority_Bonus[[#This Row],[YearFrac]]*$S$2&lt;$S$3,$S$3,IF(tSeniority_Bonus[[#This Row],[YearFrac]]*$S$2&gt;$S$4,$S$4,tSeniority_Bonus[[#This Row],[YearFrac]]*$S$2))</f>
        <v>5000</v>
      </c>
      <c r="U2338" s="10">
        <f ca="1">IF(tSeniority_Bonus[[#This Row],[YearFrac]]*$S$2&lt;$S$3,$S$3,tSeniority_Bonus[[#This Row],[YearFrac]]*$S$2)</f>
        <v>5000</v>
      </c>
    </row>
    <row r="2339" spans="1:21">
      <c r="A2339" s="2">
        <v>3457261</v>
      </c>
      <c r="B2339" s="2">
        <v>2331</v>
      </c>
      <c r="C2339" s="2">
        <v>2331</v>
      </c>
      <c r="D2339" s="2" t="s">
        <v>2576</v>
      </c>
      <c r="E2339" s="3">
        <v>44753</v>
      </c>
      <c r="F2339" s="2" t="s">
        <v>19</v>
      </c>
      <c r="G2339" s="2" t="s">
        <v>638</v>
      </c>
      <c r="H2339" s="3"/>
      <c r="K2339" s="2" t="s">
        <v>126</v>
      </c>
      <c r="L2339" s="2" t="s">
        <v>102</v>
      </c>
      <c r="N2339" t="s">
        <v>3440</v>
      </c>
      <c r="O2339" s="3">
        <v>45306</v>
      </c>
      <c r="P2339" s="2">
        <f t="shared" ca="1" si="72"/>
        <v>2</v>
      </c>
      <c r="Q2339" s="2">
        <f t="shared" ca="1" si="73"/>
        <v>20</v>
      </c>
      <c r="R2339" s="9">
        <f ca="1">ROUNDUP(YEARFRAC(tSeniority_Bonus[[#This Row],[DOH]],TODAY())*12,0)</f>
        <v>21</v>
      </c>
      <c r="S2339" s="10">
        <f ca="1">ROUND(tSeniority_Bonus[[#This Row],[YearFrac]]*$S$2,0)</f>
        <v>1533</v>
      </c>
      <c r="T2339" s="10">
        <f ca="1">IF(tSeniority_Bonus[[#This Row],[YearFrac]]*$S$2&lt;$S$3,$S$3,IF(tSeniority_Bonus[[#This Row],[YearFrac]]*$S$2&gt;$S$4,$S$4,tSeniority_Bonus[[#This Row],[YearFrac]]*$S$2))</f>
        <v>5000</v>
      </c>
      <c r="U2339" s="10">
        <f ca="1">IF(tSeniority_Bonus[[#This Row],[YearFrac]]*$S$2&lt;$S$3,$S$3,tSeniority_Bonus[[#This Row],[YearFrac]]*$S$2)</f>
        <v>5000</v>
      </c>
    </row>
    <row r="2340" spans="1:21">
      <c r="A2340" s="2">
        <v>3474353</v>
      </c>
      <c r="B2340" s="2">
        <v>2332</v>
      </c>
      <c r="C2340" s="2">
        <v>2332</v>
      </c>
      <c r="D2340" s="2" t="s">
        <v>2577</v>
      </c>
      <c r="E2340" s="3">
        <v>44753</v>
      </c>
      <c r="F2340" s="2" t="s">
        <v>19</v>
      </c>
      <c r="G2340" s="2" t="s">
        <v>638</v>
      </c>
      <c r="H2340" s="3"/>
      <c r="K2340" s="2" t="s">
        <v>126</v>
      </c>
      <c r="L2340" s="2" t="s">
        <v>319</v>
      </c>
      <c r="N2340" t="s">
        <v>3440</v>
      </c>
      <c r="O2340" s="3">
        <v>45306</v>
      </c>
      <c r="P2340" s="2">
        <f t="shared" ca="1" si="72"/>
        <v>2</v>
      </c>
      <c r="Q2340" s="2">
        <f t="shared" ca="1" si="73"/>
        <v>20</v>
      </c>
      <c r="R2340" s="9">
        <f ca="1">ROUNDUP(YEARFRAC(tSeniority_Bonus[[#This Row],[DOH]],TODAY())*12,0)</f>
        <v>21</v>
      </c>
      <c r="S2340" s="10">
        <f ca="1">ROUND(tSeniority_Bonus[[#This Row],[YearFrac]]*$S$2,0)</f>
        <v>1533</v>
      </c>
      <c r="T2340" s="10">
        <f ca="1">IF(tSeniority_Bonus[[#This Row],[YearFrac]]*$S$2&lt;$S$3,$S$3,IF(tSeniority_Bonus[[#This Row],[YearFrac]]*$S$2&gt;$S$4,$S$4,tSeniority_Bonus[[#This Row],[YearFrac]]*$S$2))</f>
        <v>5000</v>
      </c>
      <c r="U2340" s="10">
        <f ca="1">IF(tSeniority_Bonus[[#This Row],[YearFrac]]*$S$2&lt;$S$3,$S$3,tSeniority_Bonus[[#This Row],[YearFrac]]*$S$2)</f>
        <v>5000</v>
      </c>
    </row>
    <row r="2341" spans="1:21">
      <c r="A2341" s="2">
        <v>3474462</v>
      </c>
      <c r="B2341" s="2">
        <v>2333</v>
      </c>
      <c r="C2341" s="2">
        <v>2333</v>
      </c>
      <c r="D2341" s="2" t="s">
        <v>2578</v>
      </c>
      <c r="E2341" s="3">
        <v>44753</v>
      </c>
      <c r="F2341" s="2" t="s">
        <v>19</v>
      </c>
      <c r="G2341" s="2" t="s">
        <v>638</v>
      </c>
      <c r="H2341" s="3"/>
      <c r="K2341" s="2" t="s">
        <v>126</v>
      </c>
      <c r="L2341" s="2" t="s">
        <v>107</v>
      </c>
      <c r="N2341" t="s">
        <v>3440</v>
      </c>
      <c r="O2341" s="3">
        <v>45306</v>
      </c>
      <c r="P2341" s="2">
        <f t="shared" ca="1" si="72"/>
        <v>2</v>
      </c>
      <c r="Q2341" s="2">
        <f t="shared" ca="1" si="73"/>
        <v>20</v>
      </c>
      <c r="R2341" s="9">
        <f ca="1">ROUNDUP(YEARFRAC(tSeniority_Bonus[[#This Row],[DOH]],TODAY())*12,0)</f>
        <v>21</v>
      </c>
      <c r="S2341" s="10">
        <f ca="1">ROUND(tSeniority_Bonus[[#This Row],[YearFrac]]*$S$2,0)</f>
        <v>1533</v>
      </c>
      <c r="T2341" s="10">
        <f ca="1">IF(tSeniority_Bonus[[#This Row],[YearFrac]]*$S$2&lt;$S$3,$S$3,IF(tSeniority_Bonus[[#This Row],[YearFrac]]*$S$2&gt;$S$4,$S$4,tSeniority_Bonus[[#This Row],[YearFrac]]*$S$2))</f>
        <v>5000</v>
      </c>
      <c r="U2341" s="10">
        <f ca="1">IF(tSeniority_Bonus[[#This Row],[YearFrac]]*$S$2&lt;$S$3,$S$3,tSeniority_Bonus[[#This Row],[YearFrac]]*$S$2)</f>
        <v>5000</v>
      </c>
    </row>
    <row r="2342" spans="1:21">
      <c r="A2342" s="2">
        <v>3485656</v>
      </c>
      <c r="B2342" s="2">
        <v>2334</v>
      </c>
      <c r="C2342" s="2">
        <v>2334</v>
      </c>
      <c r="D2342" s="2" t="s">
        <v>2579</v>
      </c>
      <c r="E2342" s="3">
        <v>44781</v>
      </c>
      <c r="F2342" s="2" t="s">
        <v>14</v>
      </c>
      <c r="G2342" s="2" t="s">
        <v>638</v>
      </c>
      <c r="H2342" s="3">
        <v>45969</v>
      </c>
      <c r="K2342" s="2" t="s">
        <v>32</v>
      </c>
      <c r="L2342" s="2" t="s">
        <v>249</v>
      </c>
      <c r="N2342" t="s">
        <v>3440</v>
      </c>
      <c r="O2342" s="3">
        <v>45306</v>
      </c>
      <c r="P2342" s="2">
        <f t="shared" ca="1" si="72"/>
        <v>2</v>
      </c>
      <c r="Q2342" s="2">
        <f t="shared" ca="1" si="73"/>
        <v>19</v>
      </c>
      <c r="R2342" s="9">
        <f ca="1">ROUNDUP(YEARFRAC(tSeniority_Bonus[[#This Row],[DOH]],TODAY())*12,0)</f>
        <v>20</v>
      </c>
      <c r="S2342" s="10">
        <f ca="1">ROUND(tSeniority_Bonus[[#This Row],[YearFrac]]*$S$2,0)</f>
        <v>1460</v>
      </c>
      <c r="T2342" s="10">
        <f ca="1">IF(tSeniority_Bonus[[#This Row],[YearFrac]]*$S$2&lt;$S$3,$S$3,IF(tSeniority_Bonus[[#This Row],[YearFrac]]*$S$2&gt;$S$4,$S$4,tSeniority_Bonus[[#This Row],[YearFrac]]*$S$2))</f>
        <v>5000</v>
      </c>
      <c r="U2342" s="10">
        <f ca="1">IF(tSeniority_Bonus[[#This Row],[YearFrac]]*$S$2&lt;$S$3,$S$3,tSeniority_Bonus[[#This Row],[YearFrac]]*$S$2)</f>
        <v>5000</v>
      </c>
    </row>
    <row r="2343" spans="1:21">
      <c r="A2343" s="2">
        <v>3486025</v>
      </c>
      <c r="B2343" s="2">
        <v>2335</v>
      </c>
      <c r="C2343" s="2">
        <v>2335</v>
      </c>
      <c r="D2343" s="2" t="s">
        <v>2580</v>
      </c>
      <c r="E2343" s="3">
        <v>44781</v>
      </c>
      <c r="F2343" s="2" t="s">
        <v>57</v>
      </c>
      <c r="G2343" s="2" t="s">
        <v>638</v>
      </c>
      <c r="H2343" s="3">
        <v>45969</v>
      </c>
      <c r="K2343" s="2" t="s">
        <v>54</v>
      </c>
      <c r="L2343" s="2" t="s">
        <v>2581</v>
      </c>
      <c r="N2343" t="s">
        <v>3440</v>
      </c>
      <c r="O2343" s="3">
        <v>45306</v>
      </c>
      <c r="P2343" s="2">
        <f t="shared" ca="1" si="72"/>
        <v>2</v>
      </c>
      <c r="Q2343" s="2">
        <f t="shared" ca="1" si="73"/>
        <v>19</v>
      </c>
      <c r="R2343" s="9">
        <f ca="1">ROUNDUP(YEARFRAC(tSeniority_Bonus[[#This Row],[DOH]],TODAY())*12,0)</f>
        <v>20</v>
      </c>
      <c r="S2343" s="10">
        <f ca="1">ROUND(tSeniority_Bonus[[#This Row],[YearFrac]]*$S$2,0)</f>
        <v>1460</v>
      </c>
      <c r="T2343" s="10">
        <f ca="1">IF(tSeniority_Bonus[[#This Row],[YearFrac]]*$S$2&lt;$S$3,$S$3,IF(tSeniority_Bonus[[#This Row],[YearFrac]]*$S$2&gt;$S$4,$S$4,tSeniority_Bonus[[#This Row],[YearFrac]]*$S$2))</f>
        <v>5000</v>
      </c>
      <c r="U2343" s="10">
        <f ca="1">IF(tSeniority_Bonus[[#This Row],[YearFrac]]*$S$2&lt;$S$3,$S$3,tSeniority_Bonus[[#This Row],[YearFrac]]*$S$2)</f>
        <v>5000</v>
      </c>
    </row>
    <row r="2344" spans="1:21">
      <c r="A2344" s="2">
        <v>3485636</v>
      </c>
      <c r="B2344" s="2">
        <v>2336</v>
      </c>
      <c r="C2344" s="2">
        <v>2336</v>
      </c>
      <c r="D2344" s="2" t="s">
        <v>2582</v>
      </c>
      <c r="E2344" s="3">
        <v>44781</v>
      </c>
      <c r="F2344" s="2" t="s">
        <v>57</v>
      </c>
      <c r="G2344" s="2" t="s">
        <v>638</v>
      </c>
      <c r="H2344" s="3">
        <v>45969</v>
      </c>
      <c r="K2344" s="2" t="s">
        <v>29</v>
      </c>
      <c r="L2344" s="2" t="s">
        <v>669</v>
      </c>
      <c r="N2344" t="s">
        <v>3440</v>
      </c>
      <c r="O2344" s="3">
        <v>45306</v>
      </c>
      <c r="P2344" s="2">
        <f t="shared" ca="1" si="72"/>
        <v>2</v>
      </c>
      <c r="Q2344" s="2">
        <f t="shared" ca="1" si="73"/>
        <v>19</v>
      </c>
      <c r="R2344" s="9">
        <f ca="1">ROUNDUP(YEARFRAC(tSeniority_Bonus[[#This Row],[DOH]],TODAY())*12,0)</f>
        <v>20</v>
      </c>
      <c r="S2344" s="10">
        <f ca="1">ROUND(tSeniority_Bonus[[#This Row],[YearFrac]]*$S$2,0)</f>
        <v>1460</v>
      </c>
      <c r="T2344" s="10">
        <f ca="1">IF(tSeniority_Bonus[[#This Row],[YearFrac]]*$S$2&lt;$S$3,$S$3,IF(tSeniority_Bonus[[#This Row],[YearFrac]]*$S$2&gt;$S$4,$S$4,tSeniority_Bonus[[#This Row],[YearFrac]]*$S$2))</f>
        <v>5000</v>
      </c>
      <c r="U2344" s="10">
        <f ca="1">IF(tSeniority_Bonus[[#This Row],[YearFrac]]*$S$2&lt;$S$3,$S$3,tSeniority_Bonus[[#This Row],[YearFrac]]*$S$2)</f>
        <v>5000</v>
      </c>
    </row>
    <row r="2345" spans="1:21">
      <c r="A2345" s="2">
        <v>3485737</v>
      </c>
      <c r="B2345" s="2">
        <v>2337</v>
      </c>
      <c r="C2345" s="2">
        <v>2337</v>
      </c>
      <c r="D2345" s="2" t="s">
        <v>2583</v>
      </c>
      <c r="E2345" s="3">
        <v>44781</v>
      </c>
      <c r="F2345" s="2" t="s">
        <v>14</v>
      </c>
      <c r="G2345" s="2" t="s">
        <v>638</v>
      </c>
      <c r="H2345" s="3">
        <v>45969</v>
      </c>
      <c r="K2345" s="2" t="s">
        <v>43</v>
      </c>
      <c r="L2345" s="2" t="s">
        <v>242</v>
      </c>
      <c r="N2345" t="s">
        <v>3440</v>
      </c>
      <c r="O2345" s="3">
        <v>45306</v>
      </c>
      <c r="P2345" s="2">
        <f t="shared" ca="1" si="72"/>
        <v>2</v>
      </c>
      <c r="Q2345" s="2">
        <f t="shared" ca="1" si="73"/>
        <v>19</v>
      </c>
      <c r="R2345" s="9">
        <f ca="1">ROUNDUP(YEARFRAC(tSeniority_Bonus[[#This Row],[DOH]],TODAY())*12,0)</f>
        <v>20</v>
      </c>
      <c r="S2345" s="10">
        <f ca="1">ROUND(tSeniority_Bonus[[#This Row],[YearFrac]]*$S$2,0)</f>
        <v>1460</v>
      </c>
      <c r="T2345" s="10">
        <f ca="1">IF(tSeniority_Bonus[[#This Row],[YearFrac]]*$S$2&lt;$S$3,$S$3,IF(tSeniority_Bonus[[#This Row],[YearFrac]]*$S$2&gt;$S$4,$S$4,tSeniority_Bonus[[#This Row],[YearFrac]]*$S$2))</f>
        <v>5000</v>
      </c>
      <c r="U2345" s="10">
        <f ca="1">IF(tSeniority_Bonus[[#This Row],[YearFrac]]*$S$2&lt;$S$3,$S$3,tSeniority_Bonus[[#This Row],[YearFrac]]*$S$2)</f>
        <v>5000</v>
      </c>
    </row>
    <row r="2346" spans="1:21">
      <c r="A2346" s="2">
        <v>3486509</v>
      </c>
      <c r="B2346" s="2">
        <v>2338</v>
      </c>
      <c r="C2346" s="2">
        <v>2338</v>
      </c>
      <c r="D2346" s="2" t="s">
        <v>2584</v>
      </c>
      <c r="E2346" s="3">
        <v>44781</v>
      </c>
      <c r="F2346" s="2" t="s">
        <v>14</v>
      </c>
      <c r="G2346" s="2" t="s">
        <v>638</v>
      </c>
      <c r="H2346" s="3">
        <v>45969</v>
      </c>
      <c r="K2346" s="2" t="s">
        <v>80</v>
      </c>
      <c r="L2346" s="2" t="s">
        <v>199</v>
      </c>
      <c r="N2346" t="s">
        <v>3440</v>
      </c>
      <c r="O2346" s="3">
        <v>45306</v>
      </c>
      <c r="P2346" s="2">
        <f t="shared" ca="1" si="72"/>
        <v>2</v>
      </c>
      <c r="Q2346" s="2">
        <f t="shared" ca="1" si="73"/>
        <v>19</v>
      </c>
      <c r="R2346" s="9">
        <f ca="1">ROUNDUP(YEARFRAC(tSeniority_Bonus[[#This Row],[DOH]],TODAY())*12,0)</f>
        <v>20</v>
      </c>
      <c r="S2346" s="10">
        <f ca="1">ROUND(tSeniority_Bonus[[#This Row],[YearFrac]]*$S$2,0)</f>
        <v>1460</v>
      </c>
      <c r="T2346" s="10">
        <f ca="1">IF(tSeniority_Bonus[[#This Row],[YearFrac]]*$S$2&lt;$S$3,$S$3,IF(tSeniority_Bonus[[#This Row],[YearFrac]]*$S$2&gt;$S$4,$S$4,tSeniority_Bonus[[#This Row],[YearFrac]]*$S$2))</f>
        <v>5000</v>
      </c>
      <c r="U2346" s="10">
        <f ca="1">IF(tSeniority_Bonus[[#This Row],[YearFrac]]*$S$2&lt;$S$3,$S$3,tSeniority_Bonus[[#This Row],[YearFrac]]*$S$2)</f>
        <v>5000</v>
      </c>
    </row>
    <row r="2347" spans="1:21">
      <c r="A2347" s="2">
        <v>3486507</v>
      </c>
      <c r="B2347" s="2">
        <v>2339</v>
      </c>
      <c r="C2347" s="2">
        <v>2339</v>
      </c>
      <c r="D2347" s="2" t="s">
        <v>2585</v>
      </c>
      <c r="E2347" s="3">
        <v>44781</v>
      </c>
      <c r="F2347" s="2" t="s">
        <v>14</v>
      </c>
      <c r="G2347" s="2" t="s">
        <v>638</v>
      </c>
      <c r="H2347" s="3">
        <v>45969</v>
      </c>
      <c r="I2347" s="2" t="s">
        <v>709</v>
      </c>
      <c r="L2347" s="2" t="s">
        <v>33</v>
      </c>
      <c r="N2347" t="s">
        <v>3440</v>
      </c>
      <c r="O2347" s="3">
        <v>45306</v>
      </c>
      <c r="P2347" s="2">
        <f t="shared" ca="1" si="72"/>
        <v>2</v>
      </c>
      <c r="Q2347" s="2">
        <f t="shared" ca="1" si="73"/>
        <v>19</v>
      </c>
      <c r="R2347" s="9">
        <f ca="1">ROUNDUP(YEARFRAC(tSeniority_Bonus[[#This Row],[DOH]],TODAY())*12,0)</f>
        <v>20</v>
      </c>
      <c r="S2347" s="10">
        <f ca="1">ROUND(tSeniority_Bonus[[#This Row],[YearFrac]]*$S$2,0)</f>
        <v>1460</v>
      </c>
      <c r="T2347" s="10">
        <f ca="1">IF(tSeniority_Bonus[[#This Row],[YearFrac]]*$S$2&lt;$S$3,$S$3,IF(tSeniority_Bonus[[#This Row],[YearFrac]]*$S$2&gt;$S$4,$S$4,tSeniority_Bonus[[#This Row],[YearFrac]]*$S$2))</f>
        <v>5000</v>
      </c>
      <c r="U2347" s="10">
        <f ca="1">IF(tSeniority_Bonus[[#This Row],[YearFrac]]*$S$2&lt;$S$3,$S$3,tSeniority_Bonus[[#This Row],[YearFrac]]*$S$2)</f>
        <v>5000</v>
      </c>
    </row>
    <row r="2348" spans="1:21">
      <c r="A2348" s="2">
        <v>3482375</v>
      </c>
      <c r="B2348" s="2">
        <v>2340</v>
      </c>
      <c r="C2348" s="2">
        <v>2340</v>
      </c>
      <c r="D2348" s="2" t="s">
        <v>2586</v>
      </c>
      <c r="E2348" s="3">
        <v>44781</v>
      </c>
      <c r="F2348" s="2" t="s">
        <v>57</v>
      </c>
      <c r="G2348" s="2" t="s">
        <v>638</v>
      </c>
      <c r="H2348" s="3">
        <v>45969</v>
      </c>
      <c r="K2348" s="2" t="s">
        <v>142</v>
      </c>
      <c r="L2348" s="2" t="s">
        <v>174</v>
      </c>
      <c r="N2348" t="s">
        <v>3440</v>
      </c>
      <c r="O2348" s="3">
        <v>45306</v>
      </c>
      <c r="P2348" s="2">
        <f t="shared" ca="1" si="72"/>
        <v>2</v>
      </c>
      <c r="Q2348" s="2">
        <f t="shared" ca="1" si="73"/>
        <v>19</v>
      </c>
      <c r="R2348" s="9">
        <f ca="1">ROUNDUP(YEARFRAC(tSeniority_Bonus[[#This Row],[DOH]],TODAY())*12,0)</f>
        <v>20</v>
      </c>
      <c r="S2348" s="10">
        <f ca="1">ROUND(tSeniority_Bonus[[#This Row],[YearFrac]]*$S$2,0)</f>
        <v>1460</v>
      </c>
      <c r="T2348" s="10">
        <f ca="1">IF(tSeniority_Bonus[[#This Row],[YearFrac]]*$S$2&lt;$S$3,$S$3,IF(tSeniority_Bonus[[#This Row],[YearFrac]]*$S$2&gt;$S$4,$S$4,tSeniority_Bonus[[#This Row],[YearFrac]]*$S$2))</f>
        <v>5000</v>
      </c>
      <c r="U2348" s="10">
        <f ca="1">IF(tSeniority_Bonus[[#This Row],[YearFrac]]*$S$2&lt;$S$3,$S$3,tSeniority_Bonus[[#This Row],[YearFrac]]*$S$2)</f>
        <v>5000</v>
      </c>
    </row>
    <row r="2349" spans="1:21">
      <c r="A2349" s="2">
        <v>3485979</v>
      </c>
      <c r="B2349" s="2">
        <v>2341</v>
      </c>
      <c r="C2349" s="2">
        <v>2341</v>
      </c>
      <c r="D2349" s="2" t="s">
        <v>2587</v>
      </c>
      <c r="E2349" s="3">
        <v>44781</v>
      </c>
      <c r="F2349" s="2" t="s">
        <v>14</v>
      </c>
      <c r="G2349" s="2" t="s">
        <v>638</v>
      </c>
      <c r="H2349" s="3">
        <v>45969</v>
      </c>
      <c r="K2349" s="2" t="s">
        <v>29</v>
      </c>
      <c r="L2349" s="2" t="s">
        <v>130</v>
      </c>
      <c r="N2349" t="s">
        <v>3440</v>
      </c>
      <c r="O2349" s="3">
        <v>45306</v>
      </c>
      <c r="P2349" s="2">
        <f t="shared" ca="1" si="72"/>
        <v>2</v>
      </c>
      <c r="Q2349" s="2">
        <f t="shared" ca="1" si="73"/>
        <v>19</v>
      </c>
      <c r="R2349" s="9">
        <f ca="1">ROUNDUP(YEARFRAC(tSeniority_Bonus[[#This Row],[DOH]],TODAY())*12,0)</f>
        <v>20</v>
      </c>
      <c r="S2349" s="10">
        <f ca="1">ROUND(tSeniority_Bonus[[#This Row],[YearFrac]]*$S$2,0)</f>
        <v>1460</v>
      </c>
      <c r="T2349" s="10">
        <f ca="1">IF(tSeniority_Bonus[[#This Row],[YearFrac]]*$S$2&lt;$S$3,$S$3,IF(tSeniority_Bonus[[#This Row],[YearFrac]]*$S$2&gt;$S$4,$S$4,tSeniority_Bonus[[#This Row],[YearFrac]]*$S$2))</f>
        <v>5000</v>
      </c>
      <c r="U2349" s="10">
        <f ca="1">IF(tSeniority_Bonus[[#This Row],[YearFrac]]*$S$2&lt;$S$3,$S$3,tSeniority_Bonus[[#This Row],[YearFrac]]*$S$2)</f>
        <v>5000</v>
      </c>
    </row>
    <row r="2350" spans="1:21">
      <c r="A2350" s="2">
        <v>3477705</v>
      </c>
      <c r="B2350" s="2">
        <v>2342</v>
      </c>
      <c r="C2350" s="2">
        <v>2342</v>
      </c>
      <c r="D2350" s="2" t="s">
        <v>2588</v>
      </c>
      <c r="E2350" s="3">
        <v>44781</v>
      </c>
      <c r="F2350" s="2" t="s">
        <v>14</v>
      </c>
      <c r="G2350" s="2" t="s">
        <v>638</v>
      </c>
      <c r="H2350" s="3">
        <v>45969</v>
      </c>
      <c r="K2350" s="2" t="s">
        <v>38</v>
      </c>
      <c r="L2350" s="2" t="s">
        <v>199</v>
      </c>
      <c r="N2350" t="s">
        <v>3440</v>
      </c>
      <c r="O2350" s="3">
        <v>45306</v>
      </c>
      <c r="P2350" s="2">
        <f t="shared" ca="1" si="72"/>
        <v>2</v>
      </c>
      <c r="Q2350" s="2">
        <f t="shared" ca="1" si="73"/>
        <v>19</v>
      </c>
      <c r="R2350" s="9">
        <f ca="1">ROUNDUP(YEARFRAC(tSeniority_Bonus[[#This Row],[DOH]],TODAY())*12,0)</f>
        <v>20</v>
      </c>
      <c r="S2350" s="10">
        <f ca="1">ROUND(tSeniority_Bonus[[#This Row],[YearFrac]]*$S$2,0)</f>
        <v>1460</v>
      </c>
      <c r="T2350" s="10">
        <f ca="1">IF(tSeniority_Bonus[[#This Row],[YearFrac]]*$S$2&lt;$S$3,$S$3,IF(tSeniority_Bonus[[#This Row],[YearFrac]]*$S$2&gt;$S$4,$S$4,tSeniority_Bonus[[#This Row],[YearFrac]]*$S$2))</f>
        <v>5000</v>
      </c>
      <c r="U2350" s="10">
        <f ca="1">IF(tSeniority_Bonus[[#This Row],[YearFrac]]*$S$2&lt;$S$3,$S$3,tSeniority_Bonus[[#This Row],[YearFrac]]*$S$2)</f>
        <v>5000</v>
      </c>
    </row>
    <row r="2351" spans="1:21">
      <c r="A2351" s="2">
        <v>3485941</v>
      </c>
      <c r="B2351" s="2">
        <v>2343</v>
      </c>
      <c r="C2351" s="2">
        <v>2343</v>
      </c>
      <c r="D2351" s="2" t="s">
        <v>2589</v>
      </c>
      <c r="E2351" s="3">
        <v>44781</v>
      </c>
      <c r="F2351" s="2" t="s">
        <v>14</v>
      </c>
      <c r="G2351" s="2" t="s">
        <v>638</v>
      </c>
      <c r="H2351" s="3">
        <v>45969</v>
      </c>
      <c r="K2351" s="2" t="s">
        <v>25</v>
      </c>
      <c r="L2351" s="2" t="s">
        <v>378</v>
      </c>
      <c r="N2351" t="s">
        <v>3440</v>
      </c>
      <c r="O2351" s="3">
        <v>45306</v>
      </c>
      <c r="P2351" s="2">
        <f t="shared" ca="1" si="72"/>
        <v>2</v>
      </c>
      <c r="Q2351" s="2">
        <f t="shared" ca="1" si="73"/>
        <v>19</v>
      </c>
      <c r="R2351" s="9">
        <f ca="1">ROUNDUP(YEARFRAC(tSeniority_Bonus[[#This Row],[DOH]],TODAY())*12,0)</f>
        <v>20</v>
      </c>
      <c r="S2351" s="10">
        <f ca="1">ROUND(tSeniority_Bonus[[#This Row],[YearFrac]]*$S$2,0)</f>
        <v>1460</v>
      </c>
      <c r="T2351" s="10">
        <f ca="1">IF(tSeniority_Bonus[[#This Row],[YearFrac]]*$S$2&lt;$S$3,$S$3,IF(tSeniority_Bonus[[#This Row],[YearFrac]]*$S$2&gt;$S$4,$S$4,tSeniority_Bonus[[#This Row],[YearFrac]]*$S$2))</f>
        <v>5000</v>
      </c>
      <c r="U2351" s="10">
        <f ca="1">IF(tSeniority_Bonus[[#This Row],[YearFrac]]*$S$2&lt;$S$3,$S$3,tSeniority_Bonus[[#This Row],[YearFrac]]*$S$2)</f>
        <v>5000</v>
      </c>
    </row>
    <row r="2352" spans="1:21">
      <c r="A2352" s="2">
        <v>3484358</v>
      </c>
      <c r="B2352" s="2">
        <v>2344</v>
      </c>
      <c r="C2352" s="2">
        <v>2344</v>
      </c>
      <c r="D2352" s="2" t="s">
        <v>2590</v>
      </c>
      <c r="E2352" s="3">
        <v>44781</v>
      </c>
      <c r="F2352" s="2" t="s">
        <v>211</v>
      </c>
      <c r="G2352" s="2" t="s">
        <v>638</v>
      </c>
      <c r="H2352" s="3">
        <v>45969</v>
      </c>
      <c r="K2352" s="2" t="s">
        <v>69</v>
      </c>
      <c r="L2352" s="2" t="s">
        <v>493</v>
      </c>
      <c r="N2352" t="s">
        <v>3440</v>
      </c>
      <c r="O2352" s="3">
        <v>45306</v>
      </c>
      <c r="P2352" s="2">
        <f t="shared" ca="1" si="72"/>
        <v>2</v>
      </c>
      <c r="Q2352" s="2">
        <f t="shared" ca="1" si="73"/>
        <v>19</v>
      </c>
      <c r="R2352" s="9">
        <f ca="1">ROUNDUP(YEARFRAC(tSeniority_Bonus[[#This Row],[DOH]],TODAY())*12,0)</f>
        <v>20</v>
      </c>
      <c r="S2352" s="10">
        <f ca="1">ROUND(tSeniority_Bonus[[#This Row],[YearFrac]]*$S$2,0)</f>
        <v>1460</v>
      </c>
      <c r="T2352" s="10">
        <f ca="1">IF(tSeniority_Bonus[[#This Row],[YearFrac]]*$S$2&lt;$S$3,$S$3,IF(tSeniority_Bonus[[#This Row],[YearFrac]]*$S$2&gt;$S$4,$S$4,tSeniority_Bonus[[#This Row],[YearFrac]]*$S$2))</f>
        <v>5000</v>
      </c>
      <c r="U2352" s="10">
        <f ca="1">IF(tSeniority_Bonus[[#This Row],[YearFrac]]*$S$2&lt;$S$3,$S$3,tSeniority_Bonus[[#This Row],[YearFrac]]*$S$2)</f>
        <v>5000</v>
      </c>
    </row>
    <row r="2353" spans="1:21">
      <c r="A2353" s="2">
        <v>3485977</v>
      </c>
      <c r="B2353" s="2">
        <v>2345</v>
      </c>
      <c r="C2353" s="2">
        <v>2345</v>
      </c>
      <c r="D2353" s="2" t="s">
        <v>2591</v>
      </c>
      <c r="E2353" s="3">
        <v>44781</v>
      </c>
      <c r="F2353" s="2" t="s">
        <v>14</v>
      </c>
      <c r="G2353" s="2" t="s">
        <v>638</v>
      </c>
      <c r="H2353" s="3">
        <v>45969</v>
      </c>
      <c r="K2353" s="2" t="s">
        <v>43</v>
      </c>
      <c r="L2353" s="2" t="s">
        <v>296</v>
      </c>
      <c r="N2353" t="s">
        <v>3440</v>
      </c>
      <c r="O2353" s="3">
        <v>45306</v>
      </c>
      <c r="P2353" s="2">
        <f t="shared" ca="1" si="72"/>
        <v>2</v>
      </c>
      <c r="Q2353" s="2">
        <f t="shared" ca="1" si="73"/>
        <v>19</v>
      </c>
      <c r="R2353" s="9">
        <f ca="1">ROUNDUP(YEARFRAC(tSeniority_Bonus[[#This Row],[DOH]],TODAY())*12,0)</f>
        <v>20</v>
      </c>
      <c r="S2353" s="10">
        <f ca="1">ROUND(tSeniority_Bonus[[#This Row],[YearFrac]]*$S$2,0)</f>
        <v>1460</v>
      </c>
      <c r="T2353" s="10">
        <f ca="1">IF(tSeniority_Bonus[[#This Row],[YearFrac]]*$S$2&lt;$S$3,$S$3,IF(tSeniority_Bonus[[#This Row],[YearFrac]]*$S$2&gt;$S$4,$S$4,tSeniority_Bonus[[#This Row],[YearFrac]]*$S$2))</f>
        <v>5000</v>
      </c>
      <c r="U2353" s="10">
        <f ca="1">IF(tSeniority_Bonus[[#This Row],[YearFrac]]*$S$2&lt;$S$3,$S$3,tSeniority_Bonus[[#This Row],[YearFrac]]*$S$2)</f>
        <v>5000</v>
      </c>
    </row>
    <row r="2354" spans="1:21">
      <c r="A2354" s="2">
        <v>3477225</v>
      </c>
      <c r="B2354" s="2">
        <v>2346</v>
      </c>
      <c r="C2354" s="2">
        <v>2346</v>
      </c>
      <c r="D2354" s="2" t="s">
        <v>2592</v>
      </c>
      <c r="E2354" s="3">
        <v>44781</v>
      </c>
      <c r="F2354" s="2" t="s">
        <v>57</v>
      </c>
      <c r="G2354" s="2" t="s">
        <v>638</v>
      </c>
      <c r="H2354" s="3">
        <v>45969</v>
      </c>
      <c r="K2354" s="2" t="s">
        <v>54</v>
      </c>
      <c r="L2354" s="2" t="s">
        <v>17</v>
      </c>
      <c r="N2354" t="s">
        <v>3440</v>
      </c>
      <c r="O2354" s="3">
        <v>45306</v>
      </c>
      <c r="P2354" s="2">
        <f t="shared" ca="1" si="72"/>
        <v>2</v>
      </c>
      <c r="Q2354" s="2">
        <f t="shared" ca="1" si="73"/>
        <v>19</v>
      </c>
      <c r="R2354" s="9">
        <f ca="1">ROUNDUP(YEARFRAC(tSeniority_Bonus[[#This Row],[DOH]],TODAY())*12,0)</f>
        <v>20</v>
      </c>
      <c r="S2354" s="10">
        <f ca="1">ROUND(tSeniority_Bonus[[#This Row],[YearFrac]]*$S$2,0)</f>
        <v>1460</v>
      </c>
      <c r="T2354" s="10">
        <f ca="1">IF(tSeniority_Bonus[[#This Row],[YearFrac]]*$S$2&lt;$S$3,$S$3,IF(tSeniority_Bonus[[#This Row],[YearFrac]]*$S$2&gt;$S$4,$S$4,tSeniority_Bonus[[#This Row],[YearFrac]]*$S$2))</f>
        <v>5000</v>
      </c>
      <c r="U2354" s="10">
        <f ca="1">IF(tSeniority_Bonus[[#This Row],[YearFrac]]*$S$2&lt;$S$3,$S$3,tSeniority_Bonus[[#This Row],[YearFrac]]*$S$2)</f>
        <v>5000</v>
      </c>
    </row>
    <row r="2355" spans="1:21">
      <c r="A2355" s="2">
        <v>3486147</v>
      </c>
      <c r="B2355" s="2">
        <v>2347</v>
      </c>
      <c r="C2355" s="2">
        <v>2347</v>
      </c>
      <c r="D2355" s="2" t="s">
        <v>2593</v>
      </c>
      <c r="E2355" s="3">
        <v>44781</v>
      </c>
      <c r="F2355" s="2" t="s">
        <v>28</v>
      </c>
      <c r="G2355" s="2" t="s">
        <v>638</v>
      </c>
      <c r="H2355" s="3">
        <v>45969</v>
      </c>
      <c r="K2355" s="2" t="s">
        <v>25</v>
      </c>
      <c r="L2355" s="2" t="s">
        <v>2594</v>
      </c>
      <c r="N2355" t="s">
        <v>3440</v>
      </c>
      <c r="O2355" s="3">
        <v>45306</v>
      </c>
      <c r="P2355" s="2">
        <f t="shared" ca="1" si="72"/>
        <v>2</v>
      </c>
      <c r="Q2355" s="2">
        <f t="shared" ca="1" si="73"/>
        <v>19</v>
      </c>
      <c r="R2355" s="9">
        <f ca="1">ROUNDUP(YEARFRAC(tSeniority_Bonus[[#This Row],[DOH]],TODAY())*12,0)</f>
        <v>20</v>
      </c>
      <c r="S2355" s="10">
        <f ca="1">ROUND(tSeniority_Bonus[[#This Row],[YearFrac]]*$S$2,0)</f>
        <v>1460</v>
      </c>
      <c r="T2355" s="10">
        <f ca="1">IF(tSeniority_Bonus[[#This Row],[YearFrac]]*$S$2&lt;$S$3,$S$3,IF(tSeniority_Bonus[[#This Row],[YearFrac]]*$S$2&gt;$S$4,$S$4,tSeniority_Bonus[[#This Row],[YearFrac]]*$S$2))</f>
        <v>5000</v>
      </c>
      <c r="U2355" s="10">
        <f ca="1">IF(tSeniority_Bonus[[#This Row],[YearFrac]]*$S$2&lt;$S$3,$S$3,tSeniority_Bonus[[#This Row],[YearFrac]]*$S$2)</f>
        <v>5000</v>
      </c>
    </row>
    <row r="2356" spans="1:21">
      <c r="A2356" s="2">
        <v>3485976</v>
      </c>
      <c r="B2356" s="2">
        <v>2348</v>
      </c>
      <c r="C2356" s="2">
        <v>2348</v>
      </c>
      <c r="D2356" s="2" t="s">
        <v>2595</v>
      </c>
      <c r="E2356" s="3">
        <v>44781</v>
      </c>
      <c r="F2356" s="2" t="s">
        <v>211</v>
      </c>
      <c r="G2356" s="2" t="s">
        <v>638</v>
      </c>
      <c r="H2356" s="3">
        <v>45969</v>
      </c>
      <c r="K2356" s="2" t="s">
        <v>54</v>
      </c>
      <c r="L2356" s="2" t="s">
        <v>185</v>
      </c>
      <c r="N2356" t="s">
        <v>3440</v>
      </c>
      <c r="O2356" s="3">
        <v>45306</v>
      </c>
      <c r="P2356" s="2">
        <f t="shared" ca="1" si="72"/>
        <v>2</v>
      </c>
      <c r="Q2356" s="2">
        <f t="shared" ca="1" si="73"/>
        <v>19</v>
      </c>
      <c r="R2356" s="9">
        <f ca="1">ROUNDUP(YEARFRAC(tSeniority_Bonus[[#This Row],[DOH]],TODAY())*12,0)</f>
        <v>20</v>
      </c>
      <c r="S2356" s="10">
        <f ca="1">ROUND(tSeniority_Bonus[[#This Row],[YearFrac]]*$S$2,0)</f>
        <v>1460</v>
      </c>
      <c r="T2356" s="10">
        <f ca="1">IF(tSeniority_Bonus[[#This Row],[YearFrac]]*$S$2&lt;$S$3,$S$3,IF(tSeniority_Bonus[[#This Row],[YearFrac]]*$S$2&gt;$S$4,$S$4,tSeniority_Bonus[[#This Row],[YearFrac]]*$S$2))</f>
        <v>5000</v>
      </c>
      <c r="U2356" s="10">
        <f ca="1">IF(tSeniority_Bonus[[#This Row],[YearFrac]]*$S$2&lt;$S$3,$S$3,tSeniority_Bonus[[#This Row],[YearFrac]]*$S$2)</f>
        <v>5000</v>
      </c>
    </row>
    <row r="2357" spans="1:21">
      <c r="A2357" s="2">
        <v>3485939</v>
      </c>
      <c r="B2357" s="2">
        <v>2349</v>
      </c>
      <c r="C2357" s="2">
        <v>2349</v>
      </c>
      <c r="D2357" s="2" t="s">
        <v>2596</v>
      </c>
      <c r="E2357" s="3">
        <v>44781</v>
      </c>
      <c r="F2357" s="2" t="s">
        <v>28</v>
      </c>
      <c r="G2357" s="2" t="s">
        <v>638</v>
      </c>
      <c r="H2357" s="3">
        <v>45969</v>
      </c>
      <c r="K2357" s="2" t="s">
        <v>25</v>
      </c>
      <c r="L2357" s="2" t="s">
        <v>439</v>
      </c>
      <c r="N2357" t="s">
        <v>3440</v>
      </c>
      <c r="O2357" s="3">
        <v>45306</v>
      </c>
      <c r="P2357" s="2">
        <f t="shared" ca="1" si="72"/>
        <v>2</v>
      </c>
      <c r="Q2357" s="2">
        <f t="shared" ca="1" si="73"/>
        <v>19</v>
      </c>
      <c r="R2357" s="9">
        <f ca="1">ROUNDUP(YEARFRAC(tSeniority_Bonus[[#This Row],[DOH]],TODAY())*12,0)</f>
        <v>20</v>
      </c>
      <c r="S2357" s="10">
        <f ca="1">ROUND(tSeniority_Bonus[[#This Row],[YearFrac]]*$S$2,0)</f>
        <v>1460</v>
      </c>
      <c r="T2357" s="10">
        <f ca="1">IF(tSeniority_Bonus[[#This Row],[YearFrac]]*$S$2&lt;$S$3,$S$3,IF(tSeniority_Bonus[[#This Row],[YearFrac]]*$S$2&gt;$S$4,$S$4,tSeniority_Bonus[[#This Row],[YearFrac]]*$S$2))</f>
        <v>5000</v>
      </c>
      <c r="U2357" s="10">
        <f ca="1">IF(tSeniority_Bonus[[#This Row],[YearFrac]]*$S$2&lt;$S$3,$S$3,tSeniority_Bonus[[#This Row],[YearFrac]]*$S$2)</f>
        <v>5000</v>
      </c>
    </row>
    <row r="2358" spans="1:21">
      <c r="A2358" s="2">
        <v>3483892</v>
      </c>
      <c r="B2358" s="2">
        <v>2350</v>
      </c>
      <c r="C2358" s="2">
        <v>2350</v>
      </c>
      <c r="D2358" s="2" t="s">
        <v>2597</v>
      </c>
      <c r="E2358" s="3">
        <v>44781</v>
      </c>
      <c r="F2358" s="2" t="s">
        <v>28</v>
      </c>
      <c r="G2358" s="2" t="s">
        <v>638</v>
      </c>
      <c r="H2358" s="3">
        <v>45969</v>
      </c>
      <c r="K2358" s="2" t="s">
        <v>63</v>
      </c>
      <c r="L2358" s="2" t="s">
        <v>370</v>
      </c>
      <c r="N2358" t="s">
        <v>3440</v>
      </c>
      <c r="O2358" s="3">
        <v>45306</v>
      </c>
      <c r="P2358" s="2">
        <f t="shared" ca="1" si="72"/>
        <v>2</v>
      </c>
      <c r="Q2358" s="2">
        <f t="shared" ca="1" si="73"/>
        <v>19</v>
      </c>
      <c r="R2358" s="9">
        <f ca="1">ROUNDUP(YEARFRAC(tSeniority_Bonus[[#This Row],[DOH]],TODAY())*12,0)</f>
        <v>20</v>
      </c>
      <c r="S2358" s="10">
        <f ca="1">ROUND(tSeniority_Bonus[[#This Row],[YearFrac]]*$S$2,0)</f>
        <v>1460</v>
      </c>
      <c r="T2358" s="10">
        <f ca="1">IF(tSeniority_Bonus[[#This Row],[YearFrac]]*$S$2&lt;$S$3,$S$3,IF(tSeniority_Bonus[[#This Row],[YearFrac]]*$S$2&gt;$S$4,$S$4,tSeniority_Bonus[[#This Row],[YearFrac]]*$S$2))</f>
        <v>5000</v>
      </c>
      <c r="U2358" s="10">
        <f ca="1">IF(tSeniority_Bonus[[#This Row],[YearFrac]]*$S$2&lt;$S$3,$S$3,tSeniority_Bonus[[#This Row],[YearFrac]]*$S$2)</f>
        <v>5000</v>
      </c>
    </row>
    <row r="2359" spans="1:21">
      <c r="A2359" s="2">
        <v>3480835</v>
      </c>
      <c r="B2359" s="2">
        <v>2351</v>
      </c>
      <c r="C2359" s="2">
        <v>2351</v>
      </c>
      <c r="D2359" s="2" t="s">
        <v>2598</v>
      </c>
      <c r="E2359" s="3">
        <v>44781</v>
      </c>
      <c r="F2359" s="2" t="s">
        <v>14</v>
      </c>
      <c r="G2359" s="2" t="s">
        <v>638</v>
      </c>
      <c r="H2359" s="3">
        <v>45969</v>
      </c>
      <c r="K2359" s="2" t="s">
        <v>38</v>
      </c>
      <c r="L2359" s="2" t="s">
        <v>263</v>
      </c>
      <c r="N2359" t="s">
        <v>3440</v>
      </c>
      <c r="O2359" s="3">
        <v>45306</v>
      </c>
      <c r="P2359" s="2">
        <f t="shared" ca="1" si="72"/>
        <v>2</v>
      </c>
      <c r="Q2359" s="2">
        <f t="shared" ca="1" si="73"/>
        <v>19</v>
      </c>
      <c r="R2359" s="9">
        <f ca="1">ROUNDUP(YEARFRAC(tSeniority_Bonus[[#This Row],[DOH]],TODAY())*12,0)</f>
        <v>20</v>
      </c>
      <c r="S2359" s="10">
        <f ca="1">ROUND(tSeniority_Bonus[[#This Row],[YearFrac]]*$S$2,0)</f>
        <v>1460</v>
      </c>
      <c r="T2359" s="10">
        <f ca="1">IF(tSeniority_Bonus[[#This Row],[YearFrac]]*$S$2&lt;$S$3,$S$3,IF(tSeniority_Bonus[[#This Row],[YearFrac]]*$S$2&gt;$S$4,$S$4,tSeniority_Bonus[[#This Row],[YearFrac]]*$S$2))</f>
        <v>5000</v>
      </c>
      <c r="U2359" s="10">
        <f ca="1">IF(tSeniority_Bonus[[#This Row],[YearFrac]]*$S$2&lt;$S$3,$S$3,tSeniority_Bonus[[#This Row],[YearFrac]]*$S$2)</f>
        <v>5000</v>
      </c>
    </row>
    <row r="2360" spans="1:21">
      <c r="A2360" s="2">
        <v>3486005</v>
      </c>
      <c r="B2360" s="2">
        <v>2352</v>
      </c>
      <c r="C2360" s="2">
        <v>2352</v>
      </c>
      <c r="D2360" s="2" t="s">
        <v>2599</v>
      </c>
      <c r="E2360" s="3">
        <v>44781</v>
      </c>
      <c r="F2360" s="2" t="s">
        <v>28</v>
      </c>
      <c r="G2360" s="2" t="s">
        <v>638</v>
      </c>
      <c r="H2360" s="3">
        <v>45969</v>
      </c>
      <c r="K2360" s="2" t="s">
        <v>135</v>
      </c>
      <c r="L2360" s="2" t="s">
        <v>17</v>
      </c>
      <c r="N2360" t="s">
        <v>3440</v>
      </c>
      <c r="O2360" s="3">
        <v>45306</v>
      </c>
      <c r="P2360" s="2">
        <f t="shared" ca="1" si="72"/>
        <v>2</v>
      </c>
      <c r="Q2360" s="2">
        <f t="shared" ca="1" si="73"/>
        <v>19</v>
      </c>
      <c r="R2360" s="9">
        <f ca="1">ROUNDUP(YEARFRAC(tSeniority_Bonus[[#This Row],[DOH]],TODAY())*12,0)</f>
        <v>20</v>
      </c>
      <c r="S2360" s="10">
        <f ca="1">ROUND(tSeniority_Bonus[[#This Row],[YearFrac]]*$S$2,0)</f>
        <v>1460</v>
      </c>
      <c r="T2360" s="10">
        <f ca="1">IF(tSeniority_Bonus[[#This Row],[YearFrac]]*$S$2&lt;$S$3,$S$3,IF(tSeniority_Bonus[[#This Row],[YearFrac]]*$S$2&gt;$S$4,$S$4,tSeniority_Bonus[[#This Row],[YearFrac]]*$S$2))</f>
        <v>5000</v>
      </c>
      <c r="U2360" s="10">
        <f ca="1">IF(tSeniority_Bonus[[#This Row],[YearFrac]]*$S$2&lt;$S$3,$S$3,tSeniority_Bonus[[#This Row],[YearFrac]]*$S$2)</f>
        <v>5000</v>
      </c>
    </row>
    <row r="2361" spans="1:21">
      <c r="A2361" s="2">
        <v>3484056</v>
      </c>
      <c r="B2361" s="2">
        <v>2353</v>
      </c>
      <c r="C2361" s="2">
        <v>2353</v>
      </c>
      <c r="D2361" s="2" t="s">
        <v>2600</v>
      </c>
      <c r="E2361" s="3">
        <v>44781</v>
      </c>
      <c r="F2361" s="2" t="s">
        <v>246</v>
      </c>
      <c r="G2361" s="2" t="s">
        <v>638</v>
      </c>
      <c r="H2361" s="3">
        <v>45969</v>
      </c>
      <c r="K2361" s="2" t="s">
        <v>29</v>
      </c>
      <c r="L2361" s="2" t="s">
        <v>493</v>
      </c>
      <c r="N2361" t="s">
        <v>3440</v>
      </c>
      <c r="O2361" s="3">
        <v>45306</v>
      </c>
      <c r="P2361" s="2">
        <f t="shared" ca="1" si="72"/>
        <v>2</v>
      </c>
      <c r="Q2361" s="2">
        <f t="shared" ca="1" si="73"/>
        <v>19</v>
      </c>
      <c r="R2361" s="9">
        <f ca="1">ROUNDUP(YEARFRAC(tSeniority_Bonus[[#This Row],[DOH]],TODAY())*12,0)</f>
        <v>20</v>
      </c>
      <c r="S2361" s="10">
        <f ca="1">ROUND(tSeniority_Bonus[[#This Row],[YearFrac]]*$S$2,0)</f>
        <v>1460</v>
      </c>
      <c r="T2361" s="10">
        <f ca="1">IF(tSeniority_Bonus[[#This Row],[YearFrac]]*$S$2&lt;$S$3,$S$3,IF(tSeniority_Bonus[[#This Row],[YearFrac]]*$S$2&gt;$S$4,$S$4,tSeniority_Bonus[[#This Row],[YearFrac]]*$S$2))</f>
        <v>5000</v>
      </c>
      <c r="U2361" s="10">
        <f ca="1">IF(tSeniority_Bonus[[#This Row],[YearFrac]]*$S$2&lt;$S$3,$S$3,tSeniority_Bonus[[#This Row],[YearFrac]]*$S$2)</f>
        <v>5000</v>
      </c>
    </row>
    <row r="2362" spans="1:21">
      <c r="A2362" s="2">
        <v>3485619</v>
      </c>
      <c r="B2362" s="2">
        <v>2354</v>
      </c>
      <c r="C2362" s="2">
        <v>2354</v>
      </c>
      <c r="D2362" s="2" t="s">
        <v>2601</v>
      </c>
      <c r="E2362" s="3">
        <v>44781</v>
      </c>
      <c r="F2362" s="2" t="s">
        <v>28</v>
      </c>
      <c r="G2362" s="2" t="s">
        <v>638</v>
      </c>
      <c r="H2362" s="3">
        <v>45969</v>
      </c>
      <c r="K2362" s="2" t="s">
        <v>54</v>
      </c>
      <c r="L2362" s="2" t="s">
        <v>26</v>
      </c>
      <c r="N2362" t="s">
        <v>3440</v>
      </c>
      <c r="O2362" s="3">
        <v>45306</v>
      </c>
      <c r="P2362" s="2">
        <f t="shared" ca="1" si="72"/>
        <v>2</v>
      </c>
      <c r="Q2362" s="2">
        <f t="shared" ca="1" si="73"/>
        <v>19</v>
      </c>
      <c r="R2362" s="9">
        <f ca="1">ROUNDUP(YEARFRAC(tSeniority_Bonus[[#This Row],[DOH]],TODAY())*12,0)</f>
        <v>20</v>
      </c>
      <c r="S2362" s="10">
        <f ca="1">ROUND(tSeniority_Bonus[[#This Row],[YearFrac]]*$S$2,0)</f>
        <v>1460</v>
      </c>
      <c r="T2362" s="10">
        <f ca="1">IF(tSeniority_Bonus[[#This Row],[YearFrac]]*$S$2&lt;$S$3,$S$3,IF(tSeniority_Bonus[[#This Row],[YearFrac]]*$S$2&gt;$S$4,$S$4,tSeniority_Bonus[[#This Row],[YearFrac]]*$S$2))</f>
        <v>5000</v>
      </c>
      <c r="U2362" s="10">
        <f ca="1">IF(tSeniority_Bonus[[#This Row],[YearFrac]]*$S$2&lt;$S$3,$S$3,tSeniority_Bonus[[#This Row],[YearFrac]]*$S$2)</f>
        <v>5000</v>
      </c>
    </row>
    <row r="2363" spans="1:21">
      <c r="A2363" s="2">
        <v>3484351</v>
      </c>
      <c r="B2363" s="2">
        <v>2355</v>
      </c>
      <c r="C2363" s="2">
        <v>2355</v>
      </c>
      <c r="D2363" s="2" t="s">
        <v>2602</v>
      </c>
      <c r="E2363" s="3">
        <v>44781</v>
      </c>
      <c r="F2363" s="2" t="s">
        <v>28</v>
      </c>
      <c r="G2363" s="2" t="s">
        <v>638</v>
      </c>
      <c r="H2363" s="3">
        <v>45969</v>
      </c>
      <c r="K2363" s="2" t="s">
        <v>63</v>
      </c>
      <c r="L2363" s="2" t="s">
        <v>22</v>
      </c>
      <c r="N2363" t="s">
        <v>3440</v>
      </c>
      <c r="O2363" s="3">
        <v>45306</v>
      </c>
      <c r="P2363" s="2">
        <f t="shared" ca="1" si="72"/>
        <v>2</v>
      </c>
      <c r="Q2363" s="2">
        <f t="shared" ca="1" si="73"/>
        <v>19</v>
      </c>
      <c r="R2363" s="9">
        <f ca="1">ROUNDUP(YEARFRAC(tSeniority_Bonus[[#This Row],[DOH]],TODAY())*12,0)</f>
        <v>20</v>
      </c>
      <c r="S2363" s="10">
        <f ca="1">ROUND(tSeniority_Bonus[[#This Row],[YearFrac]]*$S$2,0)</f>
        <v>1460</v>
      </c>
      <c r="T2363" s="10">
        <f ca="1">IF(tSeniority_Bonus[[#This Row],[YearFrac]]*$S$2&lt;$S$3,$S$3,IF(tSeniority_Bonus[[#This Row],[YearFrac]]*$S$2&gt;$S$4,$S$4,tSeniority_Bonus[[#This Row],[YearFrac]]*$S$2))</f>
        <v>5000</v>
      </c>
      <c r="U2363" s="10">
        <f ca="1">IF(tSeniority_Bonus[[#This Row],[YearFrac]]*$S$2&lt;$S$3,$S$3,tSeniority_Bonus[[#This Row],[YearFrac]]*$S$2)</f>
        <v>5000</v>
      </c>
    </row>
    <row r="2364" spans="1:21">
      <c r="A2364" s="2">
        <v>3478251</v>
      </c>
      <c r="B2364" s="2">
        <v>2356</v>
      </c>
      <c r="C2364" s="2">
        <v>2356</v>
      </c>
      <c r="D2364" s="2" t="s">
        <v>2603</v>
      </c>
      <c r="E2364" s="3">
        <v>44781</v>
      </c>
      <c r="F2364" s="2" t="s">
        <v>31</v>
      </c>
      <c r="G2364" s="2" t="s">
        <v>638</v>
      </c>
      <c r="H2364" s="3">
        <v>46257</v>
      </c>
      <c r="K2364" s="2" t="s">
        <v>206</v>
      </c>
      <c r="L2364" s="2" t="s">
        <v>185</v>
      </c>
      <c r="N2364" t="s">
        <v>3440</v>
      </c>
      <c r="O2364" s="3">
        <v>45306</v>
      </c>
      <c r="P2364" s="2">
        <f t="shared" ca="1" si="72"/>
        <v>2</v>
      </c>
      <c r="Q2364" s="2">
        <f t="shared" ca="1" si="73"/>
        <v>19</v>
      </c>
      <c r="R2364" s="9">
        <f ca="1">ROUNDUP(YEARFRAC(tSeniority_Bonus[[#This Row],[DOH]],TODAY())*12,0)</f>
        <v>20</v>
      </c>
      <c r="S2364" s="10">
        <f ca="1">ROUND(tSeniority_Bonus[[#This Row],[YearFrac]]*$S$2,0)</f>
        <v>1460</v>
      </c>
      <c r="T2364" s="10">
        <f ca="1">IF(tSeniority_Bonus[[#This Row],[YearFrac]]*$S$2&lt;$S$3,$S$3,IF(tSeniority_Bonus[[#This Row],[YearFrac]]*$S$2&gt;$S$4,$S$4,tSeniority_Bonus[[#This Row],[YearFrac]]*$S$2))</f>
        <v>5000</v>
      </c>
      <c r="U2364" s="10">
        <f ca="1">IF(tSeniority_Bonus[[#This Row],[YearFrac]]*$S$2&lt;$S$3,$S$3,tSeniority_Bonus[[#This Row],[YearFrac]]*$S$2)</f>
        <v>5000</v>
      </c>
    </row>
    <row r="2365" spans="1:21">
      <c r="A2365" s="2">
        <v>3485940</v>
      </c>
      <c r="B2365" s="2">
        <v>2357</v>
      </c>
      <c r="C2365" s="2">
        <v>2357</v>
      </c>
      <c r="D2365" s="2" t="s">
        <v>2604</v>
      </c>
      <c r="E2365" s="3">
        <v>44781</v>
      </c>
      <c r="F2365" s="2" t="s">
        <v>28</v>
      </c>
      <c r="G2365" s="2" t="s">
        <v>638</v>
      </c>
      <c r="H2365" s="3">
        <v>45969</v>
      </c>
      <c r="K2365" s="2" t="s">
        <v>389</v>
      </c>
      <c r="L2365" s="2" t="s">
        <v>174</v>
      </c>
      <c r="N2365" t="s">
        <v>3440</v>
      </c>
      <c r="O2365" s="3">
        <v>45306</v>
      </c>
      <c r="P2365" s="2">
        <f t="shared" ca="1" si="72"/>
        <v>2</v>
      </c>
      <c r="Q2365" s="2">
        <f t="shared" ca="1" si="73"/>
        <v>19</v>
      </c>
      <c r="R2365" s="9">
        <f ca="1">ROUNDUP(YEARFRAC(tSeniority_Bonus[[#This Row],[DOH]],TODAY())*12,0)</f>
        <v>20</v>
      </c>
      <c r="S2365" s="10">
        <f ca="1">ROUND(tSeniority_Bonus[[#This Row],[YearFrac]]*$S$2,0)</f>
        <v>1460</v>
      </c>
      <c r="T2365" s="10">
        <f ca="1">IF(tSeniority_Bonus[[#This Row],[YearFrac]]*$S$2&lt;$S$3,$S$3,IF(tSeniority_Bonus[[#This Row],[YearFrac]]*$S$2&gt;$S$4,$S$4,tSeniority_Bonus[[#This Row],[YearFrac]]*$S$2))</f>
        <v>5000</v>
      </c>
      <c r="U2365" s="10">
        <f ca="1">IF(tSeniority_Bonus[[#This Row],[YearFrac]]*$S$2&lt;$S$3,$S$3,tSeniority_Bonus[[#This Row],[YearFrac]]*$S$2)</f>
        <v>5000</v>
      </c>
    </row>
    <row r="2366" spans="1:21">
      <c r="A2366" s="2">
        <v>3478250</v>
      </c>
      <c r="B2366" s="2">
        <v>2358</v>
      </c>
      <c r="C2366" s="2">
        <v>2358</v>
      </c>
      <c r="D2366" s="2" t="s">
        <v>2605</v>
      </c>
      <c r="E2366" s="3">
        <v>44781</v>
      </c>
      <c r="F2366" s="2" t="s">
        <v>31</v>
      </c>
      <c r="G2366" s="2" t="s">
        <v>638</v>
      </c>
      <c r="H2366" s="3">
        <v>46257</v>
      </c>
      <c r="K2366" s="2" t="s">
        <v>80</v>
      </c>
      <c r="L2366" s="2" t="s">
        <v>58</v>
      </c>
      <c r="N2366" t="s">
        <v>3440</v>
      </c>
      <c r="O2366" s="3">
        <v>45306</v>
      </c>
      <c r="P2366" s="2">
        <f t="shared" ca="1" si="72"/>
        <v>2</v>
      </c>
      <c r="Q2366" s="2">
        <f t="shared" ca="1" si="73"/>
        <v>19</v>
      </c>
      <c r="R2366" s="9">
        <f ca="1">ROUNDUP(YEARFRAC(tSeniority_Bonus[[#This Row],[DOH]],TODAY())*12,0)</f>
        <v>20</v>
      </c>
      <c r="S2366" s="10">
        <f ca="1">ROUND(tSeniority_Bonus[[#This Row],[YearFrac]]*$S$2,0)</f>
        <v>1460</v>
      </c>
      <c r="T2366" s="10">
        <f ca="1">IF(tSeniority_Bonus[[#This Row],[YearFrac]]*$S$2&lt;$S$3,$S$3,IF(tSeniority_Bonus[[#This Row],[YearFrac]]*$S$2&gt;$S$4,$S$4,tSeniority_Bonus[[#This Row],[YearFrac]]*$S$2))</f>
        <v>5000</v>
      </c>
      <c r="U2366" s="10">
        <f ca="1">IF(tSeniority_Bonus[[#This Row],[YearFrac]]*$S$2&lt;$S$3,$S$3,tSeniority_Bonus[[#This Row],[YearFrac]]*$S$2)</f>
        <v>5000</v>
      </c>
    </row>
    <row r="2367" spans="1:21">
      <c r="A2367" s="2">
        <v>3480925</v>
      </c>
      <c r="B2367" s="2">
        <v>2359</v>
      </c>
      <c r="C2367" s="2">
        <v>2359</v>
      </c>
      <c r="D2367" s="2" t="s">
        <v>2606</v>
      </c>
      <c r="E2367" s="3">
        <v>44781</v>
      </c>
      <c r="F2367" s="2" t="s">
        <v>28</v>
      </c>
      <c r="G2367" s="2" t="s">
        <v>638</v>
      </c>
      <c r="H2367" s="3">
        <v>45969</v>
      </c>
      <c r="K2367" s="2" t="s">
        <v>135</v>
      </c>
      <c r="L2367" s="2" t="s">
        <v>289</v>
      </c>
      <c r="N2367" t="s">
        <v>3440</v>
      </c>
      <c r="O2367" s="3">
        <v>45306</v>
      </c>
      <c r="P2367" s="2">
        <f t="shared" ca="1" si="72"/>
        <v>2</v>
      </c>
      <c r="Q2367" s="2">
        <f t="shared" ca="1" si="73"/>
        <v>19</v>
      </c>
      <c r="R2367" s="9">
        <f ca="1">ROUNDUP(YEARFRAC(tSeniority_Bonus[[#This Row],[DOH]],TODAY())*12,0)</f>
        <v>20</v>
      </c>
      <c r="S2367" s="10">
        <f ca="1">ROUND(tSeniority_Bonus[[#This Row],[YearFrac]]*$S$2,0)</f>
        <v>1460</v>
      </c>
      <c r="T2367" s="10">
        <f ca="1">IF(tSeniority_Bonus[[#This Row],[YearFrac]]*$S$2&lt;$S$3,$S$3,IF(tSeniority_Bonus[[#This Row],[YearFrac]]*$S$2&gt;$S$4,$S$4,tSeniority_Bonus[[#This Row],[YearFrac]]*$S$2))</f>
        <v>5000</v>
      </c>
      <c r="U2367" s="10">
        <f ca="1">IF(tSeniority_Bonus[[#This Row],[YearFrac]]*$S$2&lt;$S$3,$S$3,tSeniority_Bonus[[#This Row],[YearFrac]]*$S$2)</f>
        <v>5000</v>
      </c>
    </row>
    <row r="2368" spans="1:21">
      <c r="A2368" s="2">
        <v>3484359</v>
      </c>
      <c r="B2368" s="2">
        <v>2360</v>
      </c>
      <c r="C2368" s="2">
        <v>2360</v>
      </c>
      <c r="D2368" s="2" t="s">
        <v>2607</v>
      </c>
      <c r="E2368" s="3">
        <v>44781</v>
      </c>
      <c r="F2368" s="2" t="s">
        <v>28</v>
      </c>
      <c r="G2368" s="2" t="s">
        <v>638</v>
      </c>
      <c r="H2368" s="3">
        <v>45969</v>
      </c>
      <c r="K2368" s="2" t="s">
        <v>135</v>
      </c>
      <c r="L2368" s="2" t="s">
        <v>176</v>
      </c>
      <c r="N2368" t="s">
        <v>3440</v>
      </c>
      <c r="O2368" s="3">
        <v>45306</v>
      </c>
      <c r="P2368" s="2">
        <f t="shared" ca="1" si="72"/>
        <v>2</v>
      </c>
      <c r="Q2368" s="2">
        <f t="shared" ca="1" si="73"/>
        <v>19</v>
      </c>
      <c r="R2368" s="9">
        <f ca="1">ROUNDUP(YEARFRAC(tSeniority_Bonus[[#This Row],[DOH]],TODAY())*12,0)</f>
        <v>20</v>
      </c>
      <c r="S2368" s="10">
        <f ca="1">ROUND(tSeniority_Bonus[[#This Row],[YearFrac]]*$S$2,0)</f>
        <v>1460</v>
      </c>
      <c r="T2368" s="10">
        <f ca="1">IF(tSeniority_Bonus[[#This Row],[YearFrac]]*$S$2&lt;$S$3,$S$3,IF(tSeniority_Bonus[[#This Row],[YearFrac]]*$S$2&gt;$S$4,$S$4,tSeniority_Bonus[[#This Row],[YearFrac]]*$S$2))</f>
        <v>5000</v>
      </c>
      <c r="U2368" s="10">
        <f ca="1">IF(tSeniority_Bonus[[#This Row],[YearFrac]]*$S$2&lt;$S$3,$S$3,tSeniority_Bonus[[#This Row],[YearFrac]]*$S$2)</f>
        <v>5000</v>
      </c>
    </row>
    <row r="2369" spans="1:21">
      <c r="A2369" s="2">
        <v>3484373</v>
      </c>
      <c r="B2369" s="2">
        <v>2361</v>
      </c>
      <c r="C2369" s="2">
        <v>2361</v>
      </c>
      <c r="D2369" s="2" t="s">
        <v>2608</v>
      </c>
      <c r="E2369" s="3">
        <v>44781</v>
      </c>
      <c r="F2369" s="2" t="s">
        <v>28</v>
      </c>
      <c r="G2369" s="2" t="s">
        <v>638</v>
      </c>
      <c r="H2369" s="3">
        <v>45969</v>
      </c>
      <c r="K2369" s="2" t="s">
        <v>52</v>
      </c>
      <c r="L2369" s="2" t="s">
        <v>524</v>
      </c>
      <c r="N2369" t="s">
        <v>3440</v>
      </c>
      <c r="O2369" s="3">
        <v>45306</v>
      </c>
      <c r="P2369" s="2">
        <f t="shared" ca="1" si="72"/>
        <v>2</v>
      </c>
      <c r="Q2369" s="2">
        <f t="shared" ca="1" si="73"/>
        <v>19</v>
      </c>
      <c r="R2369" s="9">
        <f ca="1">ROUNDUP(YEARFRAC(tSeniority_Bonus[[#This Row],[DOH]],TODAY())*12,0)</f>
        <v>20</v>
      </c>
      <c r="S2369" s="10">
        <f ca="1">ROUND(tSeniority_Bonus[[#This Row],[YearFrac]]*$S$2,0)</f>
        <v>1460</v>
      </c>
      <c r="T2369" s="10">
        <f ca="1">IF(tSeniority_Bonus[[#This Row],[YearFrac]]*$S$2&lt;$S$3,$S$3,IF(tSeniority_Bonus[[#This Row],[YearFrac]]*$S$2&gt;$S$4,$S$4,tSeniority_Bonus[[#This Row],[YearFrac]]*$S$2))</f>
        <v>5000</v>
      </c>
      <c r="U2369" s="10">
        <f ca="1">IF(tSeniority_Bonus[[#This Row],[YearFrac]]*$S$2&lt;$S$3,$S$3,tSeniority_Bonus[[#This Row],[YearFrac]]*$S$2)</f>
        <v>5000</v>
      </c>
    </row>
    <row r="2370" spans="1:21">
      <c r="A2370" s="2">
        <v>3501289</v>
      </c>
      <c r="B2370" s="2">
        <v>2362</v>
      </c>
      <c r="C2370" s="2">
        <v>2362</v>
      </c>
      <c r="D2370" s="2" t="s">
        <v>1715</v>
      </c>
      <c r="E2370" s="3">
        <v>44816</v>
      </c>
      <c r="F2370" s="2" t="s">
        <v>31</v>
      </c>
      <c r="G2370" s="2" t="s">
        <v>638</v>
      </c>
      <c r="H2370" s="3">
        <v>46257</v>
      </c>
      <c r="K2370" s="2" t="s">
        <v>54</v>
      </c>
      <c r="L2370" s="2" t="s">
        <v>116</v>
      </c>
      <c r="N2370" t="s">
        <v>3440</v>
      </c>
      <c r="O2370" s="3">
        <v>45306</v>
      </c>
      <c r="P2370" s="2">
        <f t="shared" ca="1" si="72"/>
        <v>2</v>
      </c>
      <c r="Q2370" s="2">
        <f t="shared" ca="1" si="73"/>
        <v>18</v>
      </c>
      <c r="R2370" s="9">
        <f ca="1">ROUNDUP(YEARFRAC(tSeniority_Bonus[[#This Row],[DOH]],TODAY())*12,0)</f>
        <v>19</v>
      </c>
      <c r="S2370" s="10">
        <f ca="1">ROUND(tSeniority_Bonus[[#This Row],[YearFrac]]*$S$2,0)</f>
        <v>1387</v>
      </c>
      <c r="T2370" s="10">
        <f ca="1">IF(tSeniority_Bonus[[#This Row],[YearFrac]]*$S$2&lt;$S$3,$S$3,IF(tSeniority_Bonus[[#This Row],[YearFrac]]*$S$2&gt;$S$4,$S$4,tSeniority_Bonus[[#This Row],[YearFrac]]*$S$2))</f>
        <v>5000</v>
      </c>
      <c r="U2370" s="10">
        <f ca="1">IF(tSeniority_Bonus[[#This Row],[YearFrac]]*$S$2&lt;$S$3,$S$3,tSeniority_Bonus[[#This Row],[YearFrac]]*$S$2)</f>
        <v>5000</v>
      </c>
    </row>
    <row r="2371" spans="1:21">
      <c r="A2371" s="2">
        <v>3486480</v>
      </c>
      <c r="B2371" s="2">
        <v>2363</v>
      </c>
      <c r="C2371" s="2">
        <v>2363</v>
      </c>
      <c r="D2371" s="2" t="s">
        <v>2609</v>
      </c>
      <c r="E2371" s="3">
        <v>44816</v>
      </c>
      <c r="F2371" s="2" t="s">
        <v>28</v>
      </c>
      <c r="G2371" s="2" t="s">
        <v>638</v>
      </c>
      <c r="H2371" s="3">
        <v>46003</v>
      </c>
      <c r="K2371" s="2" t="s">
        <v>135</v>
      </c>
      <c r="L2371" s="2" t="s">
        <v>378</v>
      </c>
      <c r="N2371" t="s">
        <v>3440</v>
      </c>
      <c r="O2371" s="3">
        <v>45306</v>
      </c>
      <c r="P2371" s="2">
        <f t="shared" ca="1" si="72"/>
        <v>2</v>
      </c>
      <c r="Q2371" s="2">
        <f t="shared" ca="1" si="73"/>
        <v>18</v>
      </c>
      <c r="R2371" s="9">
        <f ca="1">ROUNDUP(YEARFRAC(tSeniority_Bonus[[#This Row],[DOH]],TODAY())*12,0)</f>
        <v>19</v>
      </c>
      <c r="S2371" s="10">
        <f ca="1">ROUND(tSeniority_Bonus[[#This Row],[YearFrac]]*$S$2,0)</f>
        <v>1387</v>
      </c>
      <c r="T2371" s="10">
        <f ca="1">IF(tSeniority_Bonus[[#This Row],[YearFrac]]*$S$2&lt;$S$3,$S$3,IF(tSeniority_Bonus[[#This Row],[YearFrac]]*$S$2&gt;$S$4,$S$4,tSeniority_Bonus[[#This Row],[YearFrac]]*$S$2))</f>
        <v>5000</v>
      </c>
      <c r="U2371" s="10">
        <f ca="1">IF(tSeniority_Bonus[[#This Row],[YearFrac]]*$S$2&lt;$S$3,$S$3,tSeniority_Bonus[[#This Row],[YearFrac]]*$S$2)</f>
        <v>5000</v>
      </c>
    </row>
    <row r="2372" spans="1:21">
      <c r="A2372" s="2">
        <v>3501617</v>
      </c>
      <c r="B2372" s="2">
        <v>2364</v>
      </c>
      <c r="C2372" s="2">
        <v>2364</v>
      </c>
      <c r="D2372" s="2" t="s">
        <v>2610</v>
      </c>
      <c r="E2372" s="3">
        <v>44816</v>
      </c>
      <c r="F2372" s="2" t="s">
        <v>246</v>
      </c>
      <c r="G2372" s="2" t="s">
        <v>638</v>
      </c>
      <c r="H2372" s="3">
        <v>46003</v>
      </c>
      <c r="K2372" s="2" t="s">
        <v>43</v>
      </c>
      <c r="L2372" s="2" t="s">
        <v>432</v>
      </c>
      <c r="N2372" t="s">
        <v>3440</v>
      </c>
      <c r="O2372" s="3">
        <v>45306</v>
      </c>
      <c r="P2372" s="2">
        <f t="shared" ca="1" si="72"/>
        <v>2</v>
      </c>
      <c r="Q2372" s="2">
        <f t="shared" ca="1" si="73"/>
        <v>18</v>
      </c>
      <c r="R2372" s="9">
        <f ca="1">ROUNDUP(YEARFRAC(tSeniority_Bonus[[#This Row],[DOH]],TODAY())*12,0)</f>
        <v>19</v>
      </c>
      <c r="S2372" s="10">
        <f ca="1">ROUND(tSeniority_Bonus[[#This Row],[YearFrac]]*$S$2,0)</f>
        <v>1387</v>
      </c>
      <c r="T2372" s="10">
        <f ca="1">IF(tSeniority_Bonus[[#This Row],[YearFrac]]*$S$2&lt;$S$3,$S$3,IF(tSeniority_Bonus[[#This Row],[YearFrac]]*$S$2&gt;$S$4,$S$4,tSeniority_Bonus[[#This Row],[YearFrac]]*$S$2))</f>
        <v>5000</v>
      </c>
      <c r="U2372" s="10">
        <f ca="1">IF(tSeniority_Bonus[[#This Row],[YearFrac]]*$S$2&lt;$S$3,$S$3,tSeniority_Bonus[[#This Row],[YearFrac]]*$S$2)</f>
        <v>5000</v>
      </c>
    </row>
    <row r="2373" spans="1:21">
      <c r="A2373" s="2">
        <v>3500898</v>
      </c>
      <c r="B2373" s="2">
        <v>2365</v>
      </c>
      <c r="C2373" s="2">
        <v>2365</v>
      </c>
      <c r="D2373" s="2" t="s">
        <v>2611</v>
      </c>
      <c r="E2373" s="3">
        <v>44816</v>
      </c>
      <c r="F2373" s="2" t="s">
        <v>31</v>
      </c>
      <c r="G2373" s="2" t="s">
        <v>638</v>
      </c>
      <c r="H2373" s="3">
        <v>46003</v>
      </c>
      <c r="K2373" s="2" t="s">
        <v>52</v>
      </c>
      <c r="L2373" s="2" t="s">
        <v>113</v>
      </c>
      <c r="N2373" t="s">
        <v>3440</v>
      </c>
      <c r="O2373" s="3">
        <v>45306</v>
      </c>
      <c r="P2373" s="2">
        <f t="shared" ca="1" si="72"/>
        <v>2</v>
      </c>
      <c r="Q2373" s="2">
        <f t="shared" ca="1" si="73"/>
        <v>18</v>
      </c>
      <c r="R2373" s="9">
        <f ca="1">ROUNDUP(YEARFRAC(tSeniority_Bonus[[#This Row],[DOH]],TODAY())*12,0)</f>
        <v>19</v>
      </c>
      <c r="S2373" s="10">
        <f ca="1">ROUND(tSeniority_Bonus[[#This Row],[YearFrac]]*$S$2,0)</f>
        <v>1387</v>
      </c>
      <c r="T2373" s="10">
        <f ca="1">IF(tSeniority_Bonus[[#This Row],[YearFrac]]*$S$2&lt;$S$3,$S$3,IF(tSeniority_Bonus[[#This Row],[YearFrac]]*$S$2&gt;$S$4,$S$4,tSeniority_Bonus[[#This Row],[YearFrac]]*$S$2))</f>
        <v>5000</v>
      </c>
      <c r="U2373" s="10">
        <f ca="1">IF(tSeniority_Bonus[[#This Row],[YearFrac]]*$S$2&lt;$S$3,$S$3,tSeniority_Bonus[[#This Row],[YearFrac]]*$S$2)</f>
        <v>5000</v>
      </c>
    </row>
    <row r="2374" spans="1:21">
      <c r="A2374" s="2">
        <v>3486510</v>
      </c>
      <c r="B2374" s="2">
        <v>2366</v>
      </c>
      <c r="C2374" s="2">
        <v>2366</v>
      </c>
      <c r="D2374" s="2" t="s">
        <v>2612</v>
      </c>
      <c r="E2374" s="3">
        <v>44816</v>
      </c>
      <c r="F2374" s="2" t="s">
        <v>14</v>
      </c>
      <c r="G2374" s="2" t="s">
        <v>638</v>
      </c>
      <c r="H2374" s="3">
        <v>46003</v>
      </c>
      <c r="K2374" s="2" t="s">
        <v>43</v>
      </c>
      <c r="L2374" s="2" t="s">
        <v>176</v>
      </c>
      <c r="N2374" t="s">
        <v>3440</v>
      </c>
      <c r="O2374" s="3">
        <v>45306</v>
      </c>
      <c r="P2374" s="2">
        <f t="shared" ca="1" si="72"/>
        <v>2</v>
      </c>
      <c r="Q2374" s="2">
        <f t="shared" ca="1" si="73"/>
        <v>18</v>
      </c>
      <c r="R2374" s="9">
        <f ca="1">ROUNDUP(YEARFRAC(tSeniority_Bonus[[#This Row],[DOH]],TODAY())*12,0)</f>
        <v>19</v>
      </c>
      <c r="S2374" s="10">
        <f ca="1">ROUND(tSeniority_Bonus[[#This Row],[YearFrac]]*$S$2,0)</f>
        <v>1387</v>
      </c>
      <c r="T2374" s="10">
        <f ca="1">IF(tSeniority_Bonus[[#This Row],[YearFrac]]*$S$2&lt;$S$3,$S$3,IF(tSeniority_Bonus[[#This Row],[YearFrac]]*$S$2&gt;$S$4,$S$4,tSeniority_Bonus[[#This Row],[YearFrac]]*$S$2))</f>
        <v>5000</v>
      </c>
      <c r="U2374" s="10">
        <f ca="1">IF(tSeniority_Bonus[[#This Row],[YearFrac]]*$S$2&lt;$S$3,$S$3,tSeniority_Bonus[[#This Row],[YearFrac]]*$S$2)</f>
        <v>5000</v>
      </c>
    </row>
    <row r="2375" spans="1:21">
      <c r="A2375" s="2">
        <v>3501240</v>
      </c>
      <c r="B2375" s="2">
        <v>2367</v>
      </c>
      <c r="C2375" s="2">
        <v>2367</v>
      </c>
      <c r="D2375" s="2" t="s">
        <v>2613</v>
      </c>
      <c r="E2375" s="3">
        <v>44816</v>
      </c>
      <c r="F2375" s="2" t="s">
        <v>28</v>
      </c>
      <c r="G2375" s="2" t="s">
        <v>638</v>
      </c>
      <c r="H2375" s="3">
        <v>46003</v>
      </c>
      <c r="K2375" s="2" t="s">
        <v>32</v>
      </c>
      <c r="L2375" s="2" t="s">
        <v>705</v>
      </c>
      <c r="N2375" t="s">
        <v>3440</v>
      </c>
      <c r="O2375" s="3">
        <v>45306</v>
      </c>
      <c r="P2375" s="2">
        <f t="shared" ca="1" si="72"/>
        <v>2</v>
      </c>
      <c r="Q2375" s="2">
        <f t="shared" ca="1" si="73"/>
        <v>18</v>
      </c>
      <c r="R2375" s="9">
        <f ca="1">ROUNDUP(YEARFRAC(tSeniority_Bonus[[#This Row],[DOH]],TODAY())*12,0)</f>
        <v>19</v>
      </c>
      <c r="S2375" s="10">
        <f ca="1">ROUND(tSeniority_Bonus[[#This Row],[YearFrac]]*$S$2,0)</f>
        <v>1387</v>
      </c>
      <c r="T2375" s="10">
        <f ca="1">IF(tSeniority_Bonus[[#This Row],[YearFrac]]*$S$2&lt;$S$3,$S$3,IF(tSeniority_Bonus[[#This Row],[YearFrac]]*$S$2&gt;$S$4,$S$4,tSeniority_Bonus[[#This Row],[YearFrac]]*$S$2))</f>
        <v>5000</v>
      </c>
      <c r="U2375" s="10">
        <f ca="1">IF(tSeniority_Bonus[[#This Row],[YearFrac]]*$S$2&lt;$S$3,$S$3,tSeniority_Bonus[[#This Row],[YearFrac]]*$S$2)</f>
        <v>5000</v>
      </c>
    </row>
    <row r="2376" spans="1:21">
      <c r="A2376" s="2">
        <v>3501046</v>
      </c>
      <c r="B2376" s="2">
        <v>2368</v>
      </c>
      <c r="C2376" s="2">
        <v>2368</v>
      </c>
      <c r="D2376" s="2" t="s">
        <v>2259</v>
      </c>
      <c r="E2376" s="3">
        <v>44816</v>
      </c>
      <c r="F2376" s="2" t="s">
        <v>322</v>
      </c>
      <c r="G2376" s="2" t="s">
        <v>638</v>
      </c>
      <c r="H2376" s="3">
        <v>46003</v>
      </c>
      <c r="K2376" s="2" t="s">
        <v>54</v>
      </c>
      <c r="L2376" s="2" t="s">
        <v>197</v>
      </c>
      <c r="N2376" t="s">
        <v>3440</v>
      </c>
      <c r="O2376" s="3">
        <v>45306</v>
      </c>
      <c r="P2376" s="2">
        <f t="shared" ca="1" si="72"/>
        <v>2</v>
      </c>
      <c r="Q2376" s="2">
        <f t="shared" ca="1" si="73"/>
        <v>18</v>
      </c>
      <c r="R2376" s="9">
        <f ca="1">ROUNDUP(YEARFRAC(tSeniority_Bonus[[#This Row],[DOH]],TODAY())*12,0)</f>
        <v>19</v>
      </c>
      <c r="S2376" s="10">
        <f ca="1">ROUND(tSeniority_Bonus[[#This Row],[YearFrac]]*$S$2,0)</f>
        <v>1387</v>
      </c>
      <c r="T2376" s="10">
        <f ca="1">IF(tSeniority_Bonus[[#This Row],[YearFrac]]*$S$2&lt;$S$3,$S$3,IF(tSeniority_Bonus[[#This Row],[YearFrac]]*$S$2&gt;$S$4,$S$4,tSeniority_Bonus[[#This Row],[YearFrac]]*$S$2))</f>
        <v>5000</v>
      </c>
      <c r="U2376" s="10">
        <f ca="1">IF(tSeniority_Bonus[[#This Row],[YearFrac]]*$S$2&lt;$S$3,$S$3,tSeniority_Bonus[[#This Row],[YearFrac]]*$S$2)</f>
        <v>5000</v>
      </c>
    </row>
    <row r="2377" spans="1:21">
      <c r="A2377" s="2">
        <v>3501277</v>
      </c>
      <c r="B2377" s="2">
        <v>2369</v>
      </c>
      <c r="C2377" s="2">
        <v>2369</v>
      </c>
      <c r="D2377" s="2" t="s">
        <v>2614</v>
      </c>
      <c r="E2377" s="3">
        <v>44816</v>
      </c>
      <c r="F2377" s="2" t="s">
        <v>14</v>
      </c>
      <c r="G2377" s="2" t="s">
        <v>638</v>
      </c>
      <c r="H2377" s="3">
        <v>46003</v>
      </c>
      <c r="K2377" s="2" t="s">
        <v>29</v>
      </c>
      <c r="L2377" s="2" t="s">
        <v>249</v>
      </c>
      <c r="N2377" t="s">
        <v>3440</v>
      </c>
      <c r="O2377" s="3">
        <v>45306</v>
      </c>
      <c r="P2377" s="2">
        <f t="shared" ref="P2377:P2440" ca="1" si="74">ROUNDUP((TODAY()-E2377)/365.25,0)</f>
        <v>2</v>
      </c>
      <c r="Q2377" s="2">
        <f t="shared" ref="Q2377:Q2440" ca="1" si="75">DATEDIF(E2377,TODAY(),"M")</f>
        <v>18</v>
      </c>
      <c r="R2377" s="9">
        <f ca="1">ROUNDUP(YEARFRAC(tSeniority_Bonus[[#This Row],[DOH]],TODAY())*12,0)</f>
        <v>19</v>
      </c>
      <c r="S2377" s="10">
        <f ca="1">ROUND(tSeniority_Bonus[[#This Row],[YearFrac]]*$S$2,0)</f>
        <v>1387</v>
      </c>
      <c r="T2377" s="10">
        <f ca="1">IF(tSeniority_Bonus[[#This Row],[YearFrac]]*$S$2&lt;$S$3,$S$3,IF(tSeniority_Bonus[[#This Row],[YearFrac]]*$S$2&gt;$S$4,$S$4,tSeniority_Bonus[[#This Row],[YearFrac]]*$S$2))</f>
        <v>5000</v>
      </c>
      <c r="U2377" s="10">
        <f ca="1">IF(tSeniority_Bonus[[#This Row],[YearFrac]]*$S$2&lt;$S$3,$S$3,tSeniority_Bonus[[#This Row],[YearFrac]]*$S$2)</f>
        <v>5000</v>
      </c>
    </row>
    <row r="2378" spans="1:21">
      <c r="A2378" s="2">
        <v>3489005</v>
      </c>
      <c r="B2378" s="2">
        <v>2370</v>
      </c>
      <c r="C2378" s="2">
        <v>2370</v>
      </c>
      <c r="D2378" s="2" t="s">
        <v>2615</v>
      </c>
      <c r="E2378" s="3">
        <v>44816</v>
      </c>
      <c r="F2378" s="2" t="s">
        <v>28</v>
      </c>
      <c r="G2378" s="2" t="s">
        <v>638</v>
      </c>
      <c r="H2378" s="3">
        <v>46003</v>
      </c>
      <c r="K2378" s="2" t="s">
        <v>63</v>
      </c>
      <c r="L2378" s="2" t="s">
        <v>33</v>
      </c>
      <c r="N2378" t="s">
        <v>3440</v>
      </c>
      <c r="O2378" s="3">
        <v>45306</v>
      </c>
      <c r="P2378" s="2">
        <f t="shared" ca="1" si="74"/>
        <v>2</v>
      </c>
      <c r="Q2378" s="2">
        <f t="shared" ca="1" si="75"/>
        <v>18</v>
      </c>
      <c r="R2378" s="9">
        <f ca="1">ROUNDUP(YEARFRAC(tSeniority_Bonus[[#This Row],[DOH]],TODAY())*12,0)</f>
        <v>19</v>
      </c>
      <c r="S2378" s="10">
        <f ca="1">ROUND(tSeniority_Bonus[[#This Row],[YearFrac]]*$S$2,0)</f>
        <v>1387</v>
      </c>
      <c r="T2378" s="10">
        <f ca="1">IF(tSeniority_Bonus[[#This Row],[YearFrac]]*$S$2&lt;$S$3,$S$3,IF(tSeniority_Bonus[[#This Row],[YearFrac]]*$S$2&gt;$S$4,$S$4,tSeniority_Bonus[[#This Row],[YearFrac]]*$S$2))</f>
        <v>5000</v>
      </c>
      <c r="U2378" s="10">
        <f ca="1">IF(tSeniority_Bonus[[#This Row],[YearFrac]]*$S$2&lt;$S$3,$S$3,tSeniority_Bonus[[#This Row],[YearFrac]]*$S$2)</f>
        <v>5000</v>
      </c>
    </row>
    <row r="2379" spans="1:21">
      <c r="A2379" s="2">
        <v>3501109</v>
      </c>
      <c r="B2379" s="2">
        <v>2371</v>
      </c>
      <c r="C2379" s="2">
        <v>2371</v>
      </c>
      <c r="D2379" s="2" t="s">
        <v>2616</v>
      </c>
      <c r="E2379" s="3">
        <v>44816</v>
      </c>
      <c r="F2379" s="2" t="s">
        <v>322</v>
      </c>
      <c r="G2379" s="2" t="s">
        <v>638</v>
      </c>
      <c r="H2379" s="3">
        <v>46003</v>
      </c>
      <c r="K2379" s="2" t="s">
        <v>65</v>
      </c>
      <c r="L2379" s="2" t="s">
        <v>92</v>
      </c>
      <c r="N2379" t="s">
        <v>3440</v>
      </c>
      <c r="O2379" s="3">
        <v>45306</v>
      </c>
      <c r="P2379" s="2">
        <f t="shared" ca="1" si="74"/>
        <v>2</v>
      </c>
      <c r="Q2379" s="2">
        <f t="shared" ca="1" si="75"/>
        <v>18</v>
      </c>
      <c r="R2379" s="9">
        <f ca="1">ROUNDUP(YEARFRAC(tSeniority_Bonus[[#This Row],[DOH]],TODAY())*12,0)</f>
        <v>19</v>
      </c>
      <c r="S2379" s="10">
        <f ca="1">ROUND(tSeniority_Bonus[[#This Row],[YearFrac]]*$S$2,0)</f>
        <v>1387</v>
      </c>
      <c r="T2379" s="10">
        <f ca="1">IF(tSeniority_Bonus[[#This Row],[YearFrac]]*$S$2&lt;$S$3,$S$3,IF(tSeniority_Bonus[[#This Row],[YearFrac]]*$S$2&gt;$S$4,$S$4,tSeniority_Bonus[[#This Row],[YearFrac]]*$S$2))</f>
        <v>5000</v>
      </c>
      <c r="U2379" s="10">
        <f ca="1">IF(tSeniority_Bonus[[#This Row],[YearFrac]]*$S$2&lt;$S$3,$S$3,tSeniority_Bonus[[#This Row],[YearFrac]]*$S$2)</f>
        <v>5000</v>
      </c>
    </row>
    <row r="2380" spans="1:21">
      <c r="A2380" s="2">
        <v>3500836</v>
      </c>
      <c r="B2380" s="2">
        <v>2372</v>
      </c>
      <c r="C2380" s="2">
        <v>2372</v>
      </c>
      <c r="D2380" s="2" t="s">
        <v>2617</v>
      </c>
      <c r="E2380" s="3">
        <v>44816</v>
      </c>
      <c r="F2380" s="2" t="s">
        <v>28</v>
      </c>
      <c r="G2380" s="2" t="s">
        <v>638</v>
      </c>
      <c r="H2380" s="3">
        <v>46003</v>
      </c>
      <c r="K2380" s="2" t="s">
        <v>147</v>
      </c>
      <c r="L2380" s="2" t="s">
        <v>432</v>
      </c>
      <c r="N2380" t="s">
        <v>3440</v>
      </c>
      <c r="O2380" s="3">
        <v>45306</v>
      </c>
      <c r="P2380" s="2">
        <f t="shared" ca="1" si="74"/>
        <v>2</v>
      </c>
      <c r="Q2380" s="2">
        <f t="shared" ca="1" si="75"/>
        <v>18</v>
      </c>
      <c r="R2380" s="9">
        <f ca="1">ROUNDUP(YEARFRAC(tSeniority_Bonus[[#This Row],[DOH]],TODAY())*12,0)</f>
        <v>19</v>
      </c>
      <c r="S2380" s="10">
        <f ca="1">ROUND(tSeniority_Bonus[[#This Row],[YearFrac]]*$S$2,0)</f>
        <v>1387</v>
      </c>
      <c r="T2380" s="10">
        <f ca="1">IF(tSeniority_Bonus[[#This Row],[YearFrac]]*$S$2&lt;$S$3,$S$3,IF(tSeniority_Bonus[[#This Row],[YearFrac]]*$S$2&gt;$S$4,$S$4,tSeniority_Bonus[[#This Row],[YearFrac]]*$S$2))</f>
        <v>5000</v>
      </c>
      <c r="U2380" s="10">
        <f ca="1">IF(tSeniority_Bonus[[#This Row],[YearFrac]]*$S$2&lt;$S$3,$S$3,tSeniority_Bonus[[#This Row],[YearFrac]]*$S$2)</f>
        <v>5000</v>
      </c>
    </row>
    <row r="2381" spans="1:21">
      <c r="A2381" s="2">
        <v>3501049</v>
      </c>
      <c r="B2381" s="2">
        <v>2373</v>
      </c>
      <c r="C2381" s="2">
        <v>2373</v>
      </c>
      <c r="D2381" s="2" t="s">
        <v>2378</v>
      </c>
      <c r="E2381" s="3">
        <v>44816</v>
      </c>
      <c r="F2381" s="2" t="s">
        <v>28</v>
      </c>
      <c r="G2381" s="2" t="s">
        <v>638</v>
      </c>
      <c r="H2381" s="3">
        <v>46003</v>
      </c>
      <c r="K2381" s="2" t="s">
        <v>135</v>
      </c>
      <c r="L2381" s="2" t="s">
        <v>46</v>
      </c>
      <c r="N2381" t="s">
        <v>3440</v>
      </c>
      <c r="O2381" s="3">
        <v>45306</v>
      </c>
      <c r="P2381" s="2">
        <f t="shared" ca="1" si="74"/>
        <v>2</v>
      </c>
      <c r="Q2381" s="2">
        <f t="shared" ca="1" si="75"/>
        <v>18</v>
      </c>
      <c r="R2381" s="9">
        <f ca="1">ROUNDUP(YEARFRAC(tSeniority_Bonus[[#This Row],[DOH]],TODAY())*12,0)</f>
        <v>19</v>
      </c>
      <c r="S2381" s="10">
        <f ca="1">ROUND(tSeniority_Bonus[[#This Row],[YearFrac]]*$S$2,0)</f>
        <v>1387</v>
      </c>
      <c r="T2381" s="10">
        <f ca="1">IF(tSeniority_Bonus[[#This Row],[YearFrac]]*$S$2&lt;$S$3,$S$3,IF(tSeniority_Bonus[[#This Row],[YearFrac]]*$S$2&gt;$S$4,$S$4,tSeniority_Bonus[[#This Row],[YearFrac]]*$S$2))</f>
        <v>5000</v>
      </c>
      <c r="U2381" s="10">
        <f ca="1">IF(tSeniority_Bonus[[#This Row],[YearFrac]]*$S$2&lt;$S$3,$S$3,tSeniority_Bonus[[#This Row],[YearFrac]]*$S$2)</f>
        <v>5000</v>
      </c>
    </row>
    <row r="2382" spans="1:21">
      <c r="A2382" s="2">
        <v>3503077</v>
      </c>
      <c r="B2382" s="2">
        <v>2374</v>
      </c>
      <c r="C2382" s="2">
        <v>2374</v>
      </c>
      <c r="D2382" s="2" t="s">
        <v>2618</v>
      </c>
      <c r="E2382" s="3">
        <v>44816</v>
      </c>
      <c r="F2382" s="2" t="s">
        <v>57</v>
      </c>
      <c r="G2382" s="2" t="s">
        <v>638</v>
      </c>
      <c r="H2382" s="3">
        <v>46003</v>
      </c>
      <c r="K2382" s="2" t="s">
        <v>43</v>
      </c>
      <c r="L2382" s="2" t="s">
        <v>185</v>
      </c>
      <c r="N2382" t="s">
        <v>3440</v>
      </c>
      <c r="O2382" s="3">
        <v>45306</v>
      </c>
      <c r="P2382" s="2">
        <f t="shared" ca="1" si="74"/>
        <v>2</v>
      </c>
      <c r="Q2382" s="2">
        <f t="shared" ca="1" si="75"/>
        <v>18</v>
      </c>
      <c r="R2382" s="9">
        <f ca="1">ROUNDUP(YEARFRAC(tSeniority_Bonus[[#This Row],[DOH]],TODAY())*12,0)</f>
        <v>19</v>
      </c>
      <c r="S2382" s="10">
        <f ca="1">ROUND(tSeniority_Bonus[[#This Row],[YearFrac]]*$S$2,0)</f>
        <v>1387</v>
      </c>
      <c r="T2382" s="10">
        <f ca="1">IF(tSeniority_Bonus[[#This Row],[YearFrac]]*$S$2&lt;$S$3,$S$3,IF(tSeniority_Bonus[[#This Row],[YearFrac]]*$S$2&gt;$S$4,$S$4,tSeniority_Bonus[[#This Row],[YearFrac]]*$S$2))</f>
        <v>5000</v>
      </c>
      <c r="U2382" s="10">
        <f ca="1">IF(tSeniority_Bonus[[#This Row],[YearFrac]]*$S$2&lt;$S$3,$S$3,tSeniority_Bonus[[#This Row],[YearFrac]]*$S$2)</f>
        <v>5000</v>
      </c>
    </row>
    <row r="2383" spans="1:21">
      <c r="A2383" s="2">
        <v>3501337</v>
      </c>
      <c r="B2383" s="2">
        <v>2375</v>
      </c>
      <c r="C2383" s="2">
        <v>2375</v>
      </c>
      <c r="D2383" s="2" t="s">
        <v>2619</v>
      </c>
      <c r="E2383" s="3">
        <v>44816</v>
      </c>
      <c r="F2383" s="2" t="s">
        <v>57</v>
      </c>
      <c r="G2383" s="2" t="s">
        <v>638</v>
      </c>
      <c r="H2383" s="3">
        <v>46003</v>
      </c>
      <c r="K2383" s="2" t="s">
        <v>16</v>
      </c>
      <c r="L2383" s="2" t="s">
        <v>623</v>
      </c>
      <c r="N2383" t="s">
        <v>3440</v>
      </c>
      <c r="O2383" s="3">
        <v>45306</v>
      </c>
      <c r="P2383" s="2">
        <f t="shared" ca="1" si="74"/>
        <v>2</v>
      </c>
      <c r="Q2383" s="2">
        <f t="shared" ca="1" si="75"/>
        <v>18</v>
      </c>
      <c r="R2383" s="9">
        <f ca="1">ROUNDUP(YEARFRAC(tSeniority_Bonus[[#This Row],[DOH]],TODAY())*12,0)</f>
        <v>19</v>
      </c>
      <c r="S2383" s="10">
        <f ca="1">ROUND(tSeniority_Bonus[[#This Row],[YearFrac]]*$S$2,0)</f>
        <v>1387</v>
      </c>
      <c r="T2383" s="10">
        <f ca="1">IF(tSeniority_Bonus[[#This Row],[YearFrac]]*$S$2&lt;$S$3,$S$3,IF(tSeniority_Bonus[[#This Row],[YearFrac]]*$S$2&gt;$S$4,$S$4,tSeniority_Bonus[[#This Row],[YearFrac]]*$S$2))</f>
        <v>5000</v>
      </c>
      <c r="U2383" s="10">
        <f ca="1">IF(tSeniority_Bonus[[#This Row],[YearFrac]]*$S$2&lt;$S$3,$S$3,tSeniority_Bonus[[#This Row],[YearFrac]]*$S$2)</f>
        <v>5000</v>
      </c>
    </row>
    <row r="2384" spans="1:21">
      <c r="A2384" s="2">
        <v>3501210</v>
      </c>
      <c r="B2384" s="2">
        <v>2376</v>
      </c>
      <c r="C2384" s="2">
        <v>2376</v>
      </c>
      <c r="D2384" s="2" t="s">
        <v>2620</v>
      </c>
      <c r="E2384" s="3">
        <v>44816</v>
      </c>
      <c r="F2384" s="2" t="s">
        <v>322</v>
      </c>
      <c r="G2384" s="2" t="s">
        <v>638</v>
      </c>
      <c r="H2384" s="3">
        <v>46003</v>
      </c>
      <c r="K2384" s="2" t="s">
        <v>63</v>
      </c>
      <c r="L2384" s="2" t="s">
        <v>174</v>
      </c>
      <c r="N2384" t="s">
        <v>3440</v>
      </c>
      <c r="O2384" s="3">
        <v>45306</v>
      </c>
      <c r="P2384" s="2">
        <f t="shared" ca="1" si="74"/>
        <v>2</v>
      </c>
      <c r="Q2384" s="2">
        <f t="shared" ca="1" si="75"/>
        <v>18</v>
      </c>
      <c r="R2384" s="9">
        <f ca="1">ROUNDUP(YEARFRAC(tSeniority_Bonus[[#This Row],[DOH]],TODAY())*12,0)</f>
        <v>19</v>
      </c>
      <c r="S2384" s="10">
        <f ca="1">ROUND(tSeniority_Bonus[[#This Row],[YearFrac]]*$S$2,0)</f>
        <v>1387</v>
      </c>
      <c r="T2384" s="10">
        <f ca="1">IF(tSeniority_Bonus[[#This Row],[YearFrac]]*$S$2&lt;$S$3,$S$3,IF(tSeniority_Bonus[[#This Row],[YearFrac]]*$S$2&gt;$S$4,$S$4,tSeniority_Bonus[[#This Row],[YearFrac]]*$S$2))</f>
        <v>5000</v>
      </c>
      <c r="U2384" s="10">
        <f ca="1">IF(tSeniority_Bonus[[#This Row],[YearFrac]]*$S$2&lt;$S$3,$S$3,tSeniority_Bonus[[#This Row],[YearFrac]]*$S$2)</f>
        <v>5000</v>
      </c>
    </row>
    <row r="2385" spans="1:21">
      <c r="A2385" s="2">
        <v>3486508</v>
      </c>
      <c r="B2385" s="2">
        <v>2377</v>
      </c>
      <c r="C2385" s="2">
        <v>2377</v>
      </c>
      <c r="D2385" s="2" t="s">
        <v>2621</v>
      </c>
      <c r="E2385" s="3">
        <v>44816</v>
      </c>
      <c r="F2385" s="2" t="s">
        <v>14</v>
      </c>
      <c r="G2385" s="2" t="s">
        <v>638</v>
      </c>
      <c r="H2385" s="3">
        <v>46003</v>
      </c>
      <c r="K2385" s="2" t="s">
        <v>63</v>
      </c>
      <c r="L2385" s="2" t="s">
        <v>127</v>
      </c>
      <c r="N2385" t="s">
        <v>3440</v>
      </c>
      <c r="O2385" s="3">
        <v>45306</v>
      </c>
      <c r="P2385" s="2">
        <f t="shared" ca="1" si="74"/>
        <v>2</v>
      </c>
      <c r="Q2385" s="2">
        <f t="shared" ca="1" si="75"/>
        <v>18</v>
      </c>
      <c r="R2385" s="9">
        <f ca="1">ROUNDUP(YEARFRAC(tSeniority_Bonus[[#This Row],[DOH]],TODAY())*12,0)</f>
        <v>19</v>
      </c>
      <c r="S2385" s="10">
        <f ca="1">ROUND(tSeniority_Bonus[[#This Row],[YearFrac]]*$S$2,0)</f>
        <v>1387</v>
      </c>
      <c r="T2385" s="10">
        <f ca="1">IF(tSeniority_Bonus[[#This Row],[YearFrac]]*$S$2&lt;$S$3,$S$3,IF(tSeniority_Bonus[[#This Row],[YearFrac]]*$S$2&gt;$S$4,$S$4,tSeniority_Bonus[[#This Row],[YearFrac]]*$S$2))</f>
        <v>5000</v>
      </c>
      <c r="U2385" s="10">
        <f ca="1">IF(tSeniority_Bonus[[#This Row],[YearFrac]]*$S$2&lt;$S$3,$S$3,tSeniority_Bonus[[#This Row],[YearFrac]]*$S$2)</f>
        <v>5000</v>
      </c>
    </row>
    <row r="2386" spans="1:21">
      <c r="A2386" s="2">
        <v>3501048</v>
      </c>
      <c r="B2386" s="2">
        <v>2378</v>
      </c>
      <c r="C2386" s="2">
        <v>2378</v>
      </c>
      <c r="D2386" s="2" t="s">
        <v>2622</v>
      </c>
      <c r="E2386" s="3">
        <v>44816</v>
      </c>
      <c r="F2386" s="2" t="s">
        <v>322</v>
      </c>
      <c r="G2386" s="2" t="s">
        <v>638</v>
      </c>
      <c r="H2386" s="3">
        <v>46003</v>
      </c>
      <c r="K2386" s="2" t="s">
        <v>38</v>
      </c>
      <c r="L2386" s="2" t="s">
        <v>217</v>
      </c>
      <c r="N2386" t="s">
        <v>3440</v>
      </c>
      <c r="O2386" s="3">
        <v>45306</v>
      </c>
      <c r="P2386" s="2">
        <f t="shared" ca="1" si="74"/>
        <v>2</v>
      </c>
      <c r="Q2386" s="2">
        <f t="shared" ca="1" si="75"/>
        <v>18</v>
      </c>
      <c r="R2386" s="9">
        <f ca="1">ROUNDUP(YEARFRAC(tSeniority_Bonus[[#This Row],[DOH]],TODAY())*12,0)</f>
        <v>19</v>
      </c>
      <c r="S2386" s="10">
        <f ca="1">ROUND(tSeniority_Bonus[[#This Row],[YearFrac]]*$S$2,0)</f>
        <v>1387</v>
      </c>
      <c r="T2386" s="10">
        <f ca="1">IF(tSeniority_Bonus[[#This Row],[YearFrac]]*$S$2&lt;$S$3,$S$3,IF(tSeniority_Bonus[[#This Row],[YearFrac]]*$S$2&gt;$S$4,$S$4,tSeniority_Bonus[[#This Row],[YearFrac]]*$S$2))</f>
        <v>5000</v>
      </c>
      <c r="U2386" s="10">
        <f ca="1">IF(tSeniority_Bonus[[#This Row],[YearFrac]]*$S$2&lt;$S$3,$S$3,tSeniority_Bonus[[#This Row],[YearFrac]]*$S$2)</f>
        <v>5000</v>
      </c>
    </row>
    <row r="2387" spans="1:21">
      <c r="A2387" s="2">
        <v>3488248</v>
      </c>
      <c r="B2387" s="2">
        <v>2379</v>
      </c>
      <c r="C2387" s="2">
        <v>2379</v>
      </c>
      <c r="D2387" s="2" t="s">
        <v>2623</v>
      </c>
      <c r="E2387" s="3">
        <v>44816</v>
      </c>
      <c r="F2387" s="2" t="s">
        <v>28</v>
      </c>
      <c r="G2387" s="2" t="s">
        <v>638</v>
      </c>
      <c r="H2387" s="3">
        <v>46003</v>
      </c>
      <c r="K2387" s="2" t="s">
        <v>63</v>
      </c>
      <c r="L2387" s="2" t="s">
        <v>174</v>
      </c>
      <c r="N2387" t="s">
        <v>3440</v>
      </c>
      <c r="O2387" s="3">
        <v>45306</v>
      </c>
      <c r="P2387" s="2">
        <f t="shared" ca="1" si="74"/>
        <v>2</v>
      </c>
      <c r="Q2387" s="2">
        <f t="shared" ca="1" si="75"/>
        <v>18</v>
      </c>
      <c r="R2387" s="9">
        <f ca="1">ROUNDUP(YEARFRAC(tSeniority_Bonus[[#This Row],[DOH]],TODAY())*12,0)</f>
        <v>19</v>
      </c>
      <c r="S2387" s="10">
        <f ca="1">ROUND(tSeniority_Bonus[[#This Row],[YearFrac]]*$S$2,0)</f>
        <v>1387</v>
      </c>
      <c r="T2387" s="10">
        <f ca="1">IF(tSeniority_Bonus[[#This Row],[YearFrac]]*$S$2&lt;$S$3,$S$3,IF(tSeniority_Bonus[[#This Row],[YearFrac]]*$S$2&gt;$S$4,$S$4,tSeniority_Bonus[[#This Row],[YearFrac]]*$S$2))</f>
        <v>5000</v>
      </c>
      <c r="U2387" s="10">
        <f ca="1">IF(tSeniority_Bonus[[#This Row],[YearFrac]]*$S$2&lt;$S$3,$S$3,tSeniority_Bonus[[#This Row],[YearFrac]]*$S$2)</f>
        <v>5000</v>
      </c>
    </row>
    <row r="2388" spans="1:21">
      <c r="A2388" s="2">
        <v>3501318</v>
      </c>
      <c r="B2388" s="2">
        <v>2380</v>
      </c>
      <c r="C2388" s="2">
        <v>2380</v>
      </c>
      <c r="D2388" s="2" t="s">
        <v>2624</v>
      </c>
      <c r="E2388" s="3">
        <v>44816</v>
      </c>
      <c r="F2388" s="2" t="s">
        <v>322</v>
      </c>
      <c r="G2388" s="2" t="s">
        <v>638</v>
      </c>
      <c r="H2388" s="3">
        <v>46003</v>
      </c>
      <c r="K2388" s="2" t="s">
        <v>63</v>
      </c>
      <c r="L2388" s="2" t="s">
        <v>257</v>
      </c>
      <c r="N2388" t="s">
        <v>3440</v>
      </c>
      <c r="O2388" s="3">
        <v>45306</v>
      </c>
      <c r="P2388" s="2">
        <f t="shared" ca="1" si="74"/>
        <v>2</v>
      </c>
      <c r="Q2388" s="2">
        <f t="shared" ca="1" si="75"/>
        <v>18</v>
      </c>
      <c r="R2388" s="9">
        <f ca="1">ROUNDUP(YEARFRAC(tSeniority_Bonus[[#This Row],[DOH]],TODAY())*12,0)</f>
        <v>19</v>
      </c>
      <c r="S2388" s="10">
        <f ca="1">ROUND(tSeniority_Bonus[[#This Row],[YearFrac]]*$S$2,0)</f>
        <v>1387</v>
      </c>
      <c r="T2388" s="10">
        <f ca="1">IF(tSeniority_Bonus[[#This Row],[YearFrac]]*$S$2&lt;$S$3,$S$3,IF(tSeniority_Bonus[[#This Row],[YearFrac]]*$S$2&gt;$S$4,$S$4,tSeniority_Bonus[[#This Row],[YearFrac]]*$S$2))</f>
        <v>5000</v>
      </c>
      <c r="U2388" s="10">
        <f ca="1">IF(tSeniority_Bonus[[#This Row],[YearFrac]]*$S$2&lt;$S$3,$S$3,tSeniority_Bonus[[#This Row],[YearFrac]]*$S$2)</f>
        <v>5000</v>
      </c>
    </row>
    <row r="2389" spans="1:21">
      <c r="A2389" s="2">
        <v>3486481</v>
      </c>
      <c r="B2389" s="2">
        <v>2381</v>
      </c>
      <c r="C2389" s="2">
        <v>2381</v>
      </c>
      <c r="D2389" s="2" t="s">
        <v>2625</v>
      </c>
      <c r="E2389" s="3">
        <v>44816</v>
      </c>
      <c r="F2389" s="2" t="s">
        <v>57</v>
      </c>
      <c r="G2389" s="2" t="s">
        <v>638</v>
      </c>
      <c r="H2389" s="3">
        <v>46003</v>
      </c>
      <c r="K2389" s="2" t="s">
        <v>21</v>
      </c>
      <c r="L2389" s="2" t="s">
        <v>401</v>
      </c>
      <c r="N2389" t="s">
        <v>3440</v>
      </c>
      <c r="O2389" s="3">
        <v>45306</v>
      </c>
      <c r="P2389" s="2">
        <f t="shared" ca="1" si="74"/>
        <v>2</v>
      </c>
      <c r="Q2389" s="2">
        <f t="shared" ca="1" si="75"/>
        <v>18</v>
      </c>
      <c r="R2389" s="9">
        <f ca="1">ROUNDUP(YEARFRAC(tSeniority_Bonus[[#This Row],[DOH]],TODAY())*12,0)</f>
        <v>19</v>
      </c>
      <c r="S2389" s="10">
        <f ca="1">ROUND(tSeniority_Bonus[[#This Row],[YearFrac]]*$S$2,0)</f>
        <v>1387</v>
      </c>
      <c r="T2389" s="10">
        <f ca="1">IF(tSeniority_Bonus[[#This Row],[YearFrac]]*$S$2&lt;$S$3,$S$3,IF(tSeniority_Bonus[[#This Row],[YearFrac]]*$S$2&gt;$S$4,$S$4,tSeniority_Bonus[[#This Row],[YearFrac]]*$S$2))</f>
        <v>5000</v>
      </c>
      <c r="U2389" s="10">
        <f ca="1">IF(tSeniority_Bonus[[#This Row],[YearFrac]]*$S$2&lt;$S$3,$S$3,tSeniority_Bonus[[#This Row],[YearFrac]]*$S$2)</f>
        <v>5000</v>
      </c>
    </row>
    <row r="2390" spans="1:21">
      <c r="A2390" s="2">
        <v>3500824</v>
      </c>
      <c r="B2390" s="2">
        <v>2382</v>
      </c>
      <c r="C2390" s="2">
        <v>2382</v>
      </c>
      <c r="D2390" s="2" t="s">
        <v>2626</v>
      </c>
      <c r="E2390" s="3">
        <v>44816</v>
      </c>
      <c r="F2390" s="2" t="s">
        <v>28</v>
      </c>
      <c r="G2390" s="2" t="s">
        <v>638</v>
      </c>
      <c r="H2390" s="3">
        <v>46003</v>
      </c>
      <c r="K2390" s="2" t="s">
        <v>193</v>
      </c>
      <c r="L2390" s="2" t="s">
        <v>1357</v>
      </c>
      <c r="N2390" t="s">
        <v>3440</v>
      </c>
      <c r="O2390" s="3">
        <v>45306</v>
      </c>
      <c r="P2390" s="2">
        <f t="shared" ca="1" si="74"/>
        <v>2</v>
      </c>
      <c r="Q2390" s="2">
        <f t="shared" ca="1" si="75"/>
        <v>18</v>
      </c>
      <c r="R2390" s="9">
        <f ca="1">ROUNDUP(YEARFRAC(tSeniority_Bonus[[#This Row],[DOH]],TODAY())*12,0)</f>
        <v>19</v>
      </c>
      <c r="S2390" s="10">
        <f ca="1">ROUND(tSeniority_Bonus[[#This Row],[YearFrac]]*$S$2,0)</f>
        <v>1387</v>
      </c>
      <c r="T2390" s="10">
        <f ca="1">IF(tSeniority_Bonus[[#This Row],[YearFrac]]*$S$2&lt;$S$3,$S$3,IF(tSeniority_Bonus[[#This Row],[YearFrac]]*$S$2&gt;$S$4,$S$4,tSeniority_Bonus[[#This Row],[YearFrac]]*$S$2))</f>
        <v>5000</v>
      </c>
      <c r="U2390" s="10">
        <f ca="1">IF(tSeniority_Bonus[[#This Row],[YearFrac]]*$S$2&lt;$S$3,$S$3,tSeniority_Bonus[[#This Row],[YearFrac]]*$S$2)</f>
        <v>5000</v>
      </c>
    </row>
    <row r="2391" spans="1:21">
      <c r="A2391" s="2">
        <v>3500890</v>
      </c>
      <c r="B2391" s="2">
        <v>2383</v>
      </c>
      <c r="C2391" s="2">
        <v>2383</v>
      </c>
      <c r="D2391" s="2" t="s">
        <v>2627</v>
      </c>
      <c r="E2391" s="3">
        <v>44816</v>
      </c>
      <c r="F2391" s="2" t="s">
        <v>322</v>
      </c>
      <c r="G2391" s="2" t="s">
        <v>638</v>
      </c>
      <c r="H2391" s="3">
        <v>46003</v>
      </c>
      <c r="K2391" s="2" t="s">
        <v>25</v>
      </c>
      <c r="L2391" s="2" t="s">
        <v>121</v>
      </c>
      <c r="N2391" t="s">
        <v>3440</v>
      </c>
      <c r="O2391" s="3">
        <v>45306</v>
      </c>
      <c r="P2391" s="2">
        <f t="shared" ca="1" si="74"/>
        <v>2</v>
      </c>
      <c r="Q2391" s="2">
        <f t="shared" ca="1" si="75"/>
        <v>18</v>
      </c>
      <c r="R2391" s="9">
        <f ca="1">ROUNDUP(YEARFRAC(tSeniority_Bonus[[#This Row],[DOH]],TODAY())*12,0)</f>
        <v>19</v>
      </c>
      <c r="S2391" s="10">
        <f ca="1">ROUND(tSeniority_Bonus[[#This Row],[YearFrac]]*$S$2,0)</f>
        <v>1387</v>
      </c>
      <c r="T2391" s="10">
        <f ca="1">IF(tSeniority_Bonus[[#This Row],[YearFrac]]*$S$2&lt;$S$3,$S$3,IF(tSeniority_Bonus[[#This Row],[YearFrac]]*$S$2&gt;$S$4,$S$4,tSeniority_Bonus[[#This Row],[YearFrac]]*$S$2))</f>
        <v>5000</v>
      </c>
      <c r="U2391" s="10">
        <f ca="1">IF(tSeniority_Bonus[[#This Row],[YearFrac]]*$S$2&lt;$S$3,$S$3,tSeniority_Bonus[[#This Row],[YearFrac]]*$S$2)</f>
        <v>5000</v>
      </c>
    </row>
    <row r="2392" spans="1:21">
      <c r="A2392" s="2">
        <v>3488191</v>
      </c>
      <c r="B2392" s="2">
        <v>2384</v>
      </c>
      <c r="C2392" s="2">
        <v>2384</v>
      </c>
      <c r="D2392" s="2" t="s">
        <v>2628</v>
      </c>
      <c r="E2392" s="3">
        <v>44816</v>
      </c>
      <c r="F2392" s="2" t="s">
        <v>322</v>
      </c>
      <c r="G2392" s="2" t="s">
        <v>638</v>
      </c>
      <c r="H2392" s="3">
        <v>46003</v>
      </c>
      <c r="K2392" s="2" t="s">
        <v>65</v>
      </c>
      <c r="L2392" s="2" t="s">
        <v>26</v>
      </c>
      <c r="N2392" t="s">
        <v>3440</v>
      </c>
      <c r="O2392" s="3">
        <v>45306</v>
      </c>
      <c r="P2392" s="2">
        <f t="shared" ca="1" si="74"/>
        <v>2</v>
      </c>
      <c r="Q2392" s="2">
        <f t="shared" ca="1" si="75"/>
        <v>18</v>
      </c>
      <c r="R2392" s="9">
        <f ca="1">ROUNDUP(YEARFRAC(tSeniority_Bonus[[#This Row],[DOH]],TODAY())*12,0)</f>
        <v>19</v>
      </c>
      <c r="S2392" s="10">
        <f ca="1">ROUND(tSeniority_Bonus[[#This Row],[YearFrac]]*$S$2,0)</f>
        <v>1387</v>
      </c>
      <c r="T2392" s="10">
        <f ca="1">IF(tSeniority_Bonus[[#This Row],[YearFrac]]*$S$2&lt;$S$3,$S$3,IF(tSeniority_Bonus[[#This Row],[YearFrac]]*$S$2&gt;$S$4,$S$4,tSeniority_Bonus[[#This Row],[YearFrac]]*$S$2))</f>
        <v>5000</v>
      </c>
      <c r="U2392" s="10">
        <f ca="1">IF(tSeniority_Bonus[[#This Row],[YearFrac]]*$S$2&lt;$S$3,$S$3,tSeniority_Bonus[[#This Row],[YearFrac]]*$S$2)</f>
        <v>5000</v>
      </c>
    </row>
    <row r="2393" spans="1:21">
      <c r="A2393" s="2">
        <v>3486506</v>
      </c>
      <c r="B2393" s="2">
        <v>2385</v>
      </c>
      <c r="C2393" s="2">
        <v>2385</v>
      </c>
      <c r="D2393" s="2" t="s">
        <v>2629</v>
      </c>
      <c r="E2393" s="3">
        <v>44816</v>
      </c>
      <c r="F2393" s="2" t="s">
        <v>322</v>
      </c>
      <c r="G2393" s="2" t="s">
        <v>638</v>
      </c>
      <c r="H2393" s="3">
        <v>46003</v>
      </c>
      <c r="K2393" s="2" t="s">
        <v>63</v>
      </c>
      <c r="L2393" s="2" t="s">
        <v>209</v>
      </c>
      <c r="N2393" t="s">
        <v>3440</v>
      </c>
      <c r="O2393" s="3">
        <v>45306</v>
      </c>
      <c r="P2393" s="2">
        <f t="shared" ca="1" si="74"/>
        <v>2</v>
      </c>
      <c r="Q2393" s="2">
        <f t="shared" ca="1" si="75"/>
        <v>18</v>
      </c>
      <c r="R2393" s="9">
        <f ca="1">ROUNDUP(YEARFRAC(tSeniority_Bonus[[#This Row],[DOH]],TODAY())*12,0)</f>
        <v>19</v>
      </c>
      <c r="S2393" s="10">
        <f ca="1">ROUND(tSeniority_Bonus[[#This Row],[YearFrac]]*$S$2,0)</f>
        <v>1387</v>
      </c>
      <c r="T2393" s="10">
        <f ca="1">IF(tSeniority_Bonus[[#This Row],[YearFrac]]*$S$2&lt;$S$3,$S$3,IF(tSeniority_Bonus[[#This Row],[YearFrac]]*$S$2&gt;$S$4,$S$4,tSeniority_Bonus[[#This Row],[YearFrac]]*$S$2))</f>
        <v>5000</v>
      </c>
      <c r="U2393" s="10">
        <f ca="1">IF(tSeniority_Bonus[[#This Row],[YearFrac]]*$S$2&lt;$S$3,$S$3,tSeniority_Bonus[[#This Row],[YearFrac]]*$S$2)</f>
        <v>5000</v>
      </c>
    </row>
    <row r="2394" spans="1:21">
      <c r="A2394" s="2">
        <v>3486148</v>
      </c>
      <c r="B2394" s="2">
        <v>2386</v>
      </c>
      <c r="C2394" s="2">
        <v>2386</v>
      </c>
      <c r="D2394" s="2" t="s">
        <v>2630</v>
      </c>
      <c r="E2394" s="3">
        <v>44816</v>
      </c>
      <c r="F2394" s="2" t="s">
        <v>14</v>
      </c>
      <c r="G2394" s="2" t="s">
        <v>638</v>
      </c>
      <c r="H2394" s="3">
        <v>46003</v>
      </c>
      <c r="K2394" s="2" t="s">
        <v>63</v>
      </c>
      <c r="L2394" s="2" t="s">
        <v>2631</v>
      </c>
      <c r="N2394" t="s">
        <v>3440</v>
      </c>
      <c r="O2394" s="3">
        <v>45306</v>
      </c>
      <c r="P2394" s="2">
        <f t="shared" ca="1" si="74"/>
        <v>2</v>
      </c>
      <c r="Q2394" s="2">
        <f t="shared" ca="1" si="75"/>
        <v>18</v>
      </c>
      <c r="R2394" s="9">
        <f ca="1">ROUNDUP(YEARFRAC(tSeniority_Bonus[[#This Row],[DOH]],TODAY())*12,0)</f>
        <v>19</v>
      </c>
      <c r="S2394" s="10">
        <f ca="1">ROUND(tSeniority_Bonus[[#This Row],[YearFrac]]*$S$2,0)</f>
        <v>1387</v>
      </c>
      <c r="T2394" s="10">
        <f ca="1">IF(tSeniority_Bonus[[#This Row],[YearFrac]]*$S$2&lt;$S$3,$S$3,IF(tSeniority_Bonus[[#This Row],[YearFrac]]*$S$2&gt;$S$4,$S$4,tSeniority_Bonus[[#This Row],[YearFrac]]*$S$2))</f>
        <v>5000</v>
      </c>
      <c r="U2394" s="10">
        <f ca="1">IF(tSeniority_Bonus[[#This Row],[YearFrac]]*$S$2&lt;$S$3,$S$3,tSeniority_Bonus[[#This Row],[YearFrac]]*$S$2)</f>
        <v>5000</v>
      </c>
    </row>
    <row r="2395" spans="1:21">
      <c r="A2395" s="2">
        <v>3501576</v>
      </c>
      <c r="B2395" s="2">
        <v>2387</v>
      </c>
      <c r="C2395" s="2">
        <v>2387</v>
      </c>
      <c r="D2395" s="2" t="s">
        <v>1511</v>
      </c>
      <c r="E2395" s="3">
        <v>44816</v>
      </c>
      <c r="F2395" s="2" t="s">
        <v>246</v>
      </c>
      <c r="G2395" s="2" t="s">
        <v>638</v>
      </c>
      <c r="H2395" s="3">
        <v>46003</v>
      </c>
      <c r="K2395" s="2" t="s">
        <v>29</v>
      </c>
      <c r="L2395" s="2" t="s">
        <v>300</v>
      </c>
      <c r="N2395" t="s">
        <v>3440</v>
      </c>
      <c r="O2395" s="3">
        <v>45306</v>
      </c>
      <c r="P2395" s="2">
        <f t="shared" ca="1" si="74"/>
        <v>2</v>
      </c>
      <c r="Q2395" s="2">
        <f t="shared" ca="1" si="75"/>
        <v>18</v>
      </c>
      <c r="R2395" s="9">
        <f ca="1">ROUNDUP(YEARFRAC(tSeniority_Bonus[[#This Row],[DOH]],TODAY())*12,0)</f>
        <v>19</v>
      </c>
      <c r="S2395" s="10">
        <f ca="1">ROUND(tSeniority_Bonus[[#This Row],[YearFrac]]*$S$2,0)</f>
        <v>1387</v>
      </c>
      <c r="T2395" s="10">
        <f ca="1">IF(tSeniority_Bonus[[#This Row],[YearFrac]]*$S$2&lt;$S$3,$S$3,IF(tSeniority_Bonus[[#This Row],[YearFrac]]*$S$2&gt;$S$4,$S$4,tSeniority_Bonus[[#This Row],[YearFrac]]*$S$2))</f>
        <v>5000</v>
      </c>
      <c r="U2395" s="10">
        <f ca="1">IF(tSeniority_Bonus[[#This Row],[YearFrac]]*$S$2&lt;$S$3,$S$3,tSeniority_Bonus[[#This Row],[YearFrac]]*$S$2)</f>
        <v>5000</v>
      </c>
    </row>
    <row r="2396" spans="1:21">
      <c r="A2396" s="2">
        <v>3500927</v>
      </c>
      <c r="B2396" s="2">
        <v>2388</v>
      </c>
      <c r="C2396" s="2">
        <v>2388</v>
      </c>
      <c r="D2396" s="2" t="s">
        <v>2632</v>
      </c>
      <c r="E2396" s="3">
        <v>44816</v>
      </c>
      <c r="F2396" s="2" t="s">
        <v>322</v>
      </c>
      <c r="G2396" s="2" t="s">
        <v>638</v>
      </c>
      <c r="H2396" s="3">
        <v>46003</v>
      </c>
      <c r="K2396" s="2" t="s">
        <v>25</v>
      </c>
      <c r="L2396" s="2" t="s">
        <v>346</v>
      </c>
      <c r="N2396" t="s">
        <v>3440</v>
      </c>
      <c r="O2396" s="3">
        <v>45306</v>
      </c>
      <c r="P2396" s="2">
        <f t="shared" ca="1" si="74"/>
        <v>2</v>
      </c>
      <c r="Q2396" s="2">
        <f t="shared" ca="1" si="75"/>
        <v>18</v>
      </c>
      <c r="R2396" s="9">
        <f ca="1">ROUNDUP(YEARFRAC(tSeniority_Bonus[[#This Row],[DOH]],TODAY())*12,0)</f>
        <v>19</v>
      </c>
      <c r="S2396" s="10">
        <f ca="1">ROUND(tSeniority_Bonus[[#This Row],[YearFrac]]*$S$2,0)</f>
        <v>1387</v>
      </c>
      <c r="T2396" s="10">
        <f ca="1">IF(tSeniority_Bonus[[#This Row],[YearFrac]]*$S$2&lt;$S$3,$S$3,IF(tSeniority_Bonus[[#This Row],[YearFrac]]*$S$2&gt;$S$4,$S$4,tSeniority_Bonus[[#This Row],[YearFrac]]*$S$2))</f>
        <v>5000</v>
      </c>
      <c r="U2396" s="10">
        <f ca="1">IF(tSeniority_Bonus[[#This Row],[YearFrac]]*$S$2&lt;$S$3,$S$3,tSeniority_Bonus[[#This Row],[YearFrac]]*$S$2)</f>
        <v>5000</v>
      </c>
    </row>
    <row r="2397" spans="1:21">
      <c r="A2397" s="2">
        <v>3494137</v>
      </c>
      <c r="B2397" s="2">
        <v>2389</v>
      </c>
      <c r="C2397" s="2">
        <v>2389</v>
      </c>
      <c r="D2397" s="2" t="s">
        <v>2633</v>
      </c>
      <c r="E2397" s="3">
        <v>44816</v>
      </c>
      <c r="F2397" s="2" t="s">
        <v>322</v>
      </c>
      <c r="G2397" s="2" t="s">
        <v>638</v>
      </c>
      <c r="H2397" s="3">
        <v>46003</v>
      </c>
      <c r="K2397" s="2" t="s">
        <v>427</v>
      </c>
      <c r="L2397" s="2" t="s">
        <v>1067</v>
      </c>
      <c r="N2397" t="s">
        <v>3440</v>
      </c>
      <c r="O2397" s="3">
        <v>45306</v>
      </c>
      <c r="P2397" s="2">
        <f t="shared" ca="1" si="74"/>
        <v>2</v>
      </c>
      <c r="Q2397" s="2">
        <f t="shared" ca="1" si="75"/>
        <v>18</v>
      </c>
      <c r="R2397" s="9">
        <f ca="1">ROUNDUP(YEARFRAC(tSeniority_Bonus[[#This Row],[DOH]],TODAY())*12,0)</f>
        <v>19</v>
      </c>
      <c r="S2397" s="10">
        <f ca="1">ROUND(tSeniority_Bonus[[#This Row],[YearFrac]]*$S$2,0)</f>
        <v>1387</v>
      </c>
      <c r="T2397" s="10">
        <f ca="1">IF(tSeniority_Bonus[[#This Row],[YearFrac]]*$S$2&lt;$S$3,$S$3,IF(tSeniority_Bonus[[#This Row],[YearFrac]]*$S$2&gt;$S$4,$S$4,tSeniority_Bonus[[#This Row],[YearFrac]]*$S$2))</f>
        <v>5000</v>
      </c>
      <c r="U2397" s="10">
        <f ca="1">IF(tSeniority_Bonus[[#This Row],[YearFrac]]*$S$2&lt;$S$3,$S$3,tSeniority_Bonus[[#This Row],[YearFrac]]*$S$2)</f>
        <v>5000</v>
      </c>
    </row>
    <row r="2398" spans="1:21">
      <c r="A2398" s="2">
        <v>3501331</v>
      </c>
      <c r="B2398" s="2">
        <v>2390</v>
      </c>
      <c r="C2398" s="2">
        <v>2390</v>
      </c>
      <c r="D2398" s="2" t="s">
        <v>2634</v>
      </c>
      <c r="E2398" s="3">
        <v>44816</v>
      </c>
      <c r="F2398" s="2" t="s">
        <v>322</v>
      </c>
      <c r="G2398" s="2" t="s">
        <v>638</v>
      </c>
      <c r="H2398" s="3">
        <v>46003</v>
      </c>
      <c r="K2398" s="2" t="s">
        <v>38</v>
      </c>
      <c r="L2398" s="2" t="s">
        <v>130</v>
      </c>
      <c r="N2398" t="s">
        <v>3440</v>
      </c>
      <c r="O2398" s="3">
        <v>45306</v>
      </c>
      <c r="P2398" s="2">
        <f t="shared" ca="1" si="74"/>
        <v>2</v>
      </c>
      <c r="Q2398" s="2">
        <f t="shared" ca="1" si="75"/>
        <v>18</v>
      </c>
      <c r="R2398" s="9">
        <f ca="1">ROUNDUP(YEARFRAC(tSeniority_Bonus[[#This Row],[DOH]],TODAY())*12,0)</f>
        <v>19</v>
      </c>
      <c r="S2398" s="10">
        <f ca="1">ROUND(tSeniority_Bonus[[#This Row],[YearFrac]]*$S$2,0)</f>
        <v>1387</v>
      </c>
      <c r="T2398" s="10">
        <f ca="1">IF(tSeniority_Bonus[[#This Row],[YearFrac]]*$S$2&lt;$S$3,$S$3,IF(tSeniority_Bonus[[#This Row],[YearFrac]]*$S$2&gt;$S$4,$S$4,tSeniority_Bonus[[#This Row],[YearFrac]]*$S$2))</f>
        <v>5000</v>
      </c>
      <c r="U2398" s="10">
        <f ca="1">IF(tSeniority_Bonus[[#This Row],[YearFrac]]*$S$2&lt;$S$3,$S$3,tSeniority_Bonus[[#This Row],[YearFrac]]*$S$2)</f>
        <v>5000</v>
      </c>
    </row>
    <row r="2399" spans="1:21">
      <c r="A2399" s="2">
        <v>3501070</v>
      </c>
      <c r="B2399" s="2">
        <v>2391</v>
      </c>
      <c r="C2399" s="2">
        <v>2391</v>
      </c>
      <c r="D2399" s="2" t="s">
        <v>2635</v>
      </c>
      <c r="E2399" s="3">
        <v>44816</v>
      </c>
      <c r="F2399" s="2" t="s">
        <v>322</v>
      </c>
      <c r="G2399" s="2" t="s">
        <v>638</v>
      </c>
      <c r="H2399" s="3">
        <v>46003</v>
      </c>
      <c r="K2399" s="2" t="s">
        <v>25</v>
      </c>
      <c r="L2399" s="2" t="s">
        <v>2636</v>
      </c>
      <c r="N2399" t="s">
        <v>3440</v>
      </c>
      <c r="O2399" s="3">
        <v>45306</v>
      </c>
      <c r="P2399" s="2">
        <f t="shared" ca="1" si="74"/>
        <v>2</v>
      </c>
      <c r="Q2399" s="2">
        <f t="shared" ca="1" si="75"/>
        <v>18</v>
      </c>
      <c r="R2399" s="9">
        <f ca="1">ROUNDUP(YEARFRAC(tSeniority_Bonus[[#This Row],[DOH]],TODAY())*12,0)</f>
        <v>19</v>
      </c>
      <c r="S2399" s="10">
        <f ca="1">ROUND(tSeniority_Bonus[[#This Row],[YearFrac]]*$S$2,0)</f>
        <v>1387</v>
      </c>
      <c r="T2399" s="10">
        <f ca="1">IF(tSeniority_Bonus[[#This Row],[YearFrac]]*$S$2&lt;$S$3,$S$3,IF(tSeniority_Bonus[[#This Row],[YearFrac]]*$S$2&gt;$S$4,$S$4,tSeniority_Bonus[[#This Row],[YearFrac]]*$S$2))</f>
        <v>5000</v>
      </c>
      <c r="U2399" s="10">
        <f ca="1">IF(tSeniority_Bonus[[#This Row],[YearFrac]]*$S$2&lt;$S$3,$S$3,tSeniority_Bonus[[#This Row],[YearFrac]]*$S$2)</f>
        <v>5000</v>
      </c>
    </row>
    <row r="2400" spans="1:21">
      <c r="A2400" s="2">
        <v>3501211</v>
      </c>
      <c r="B2400" s="2">
        <v>2392</v>
      </c>
      <c r="C2400" s="2">
        <v>2392</v>
      </c>
      <c r="D2400" s="2" t="s">
        <v>2637</v>
      </c>
      <c r="E2400" s="3">
        <v>44816</v>
      </c>
      <c r="F2400" s="2" t="s">
        <v>246</v>
      </c>
      <c r="G2400" s="2" t="s">
        <v>638</v>
      </c>
      <c r="H2400" s="3">
        <v>46003</v>
      </c>
      <c r="K2400" s="2" t="s">
        <v>135</v>
      </c>
      <c r="L2400" s="2" t="s">
        <v>573</v>
      </c>
      <c r="N2400" t="s">
        <v>3440</v>
      </c>
      <c r="O2400" s="3">
        <v>45306</v>
      </c>
      <c r="P2400" s="2">
        <f t="shared" ca="1" si="74"/>
        <v>2</v>
      </c>
      <c r="Q2400" s="2">
        <f t="shared" ca="1" si="75"/>
        <v>18</v>
      </c>
      <c r="R2400" s="9">
        <f ca="1">ROUNDUP(YEARFRAC(tSeniority_Bonus[[#This Row],[DOH]],TODAY())*12,0)</f>
        <v>19</v>
      </c>
      <c r="S2400" s="10">
        <f ca="1">ROUND(tSeniority_Bonus[[#This Row],[YearFrac]]*$S$2,0)</f>
        <v>1387</v>
      </c>
      <c r="T2400" s="10">
        <f ca="1">IF(tSeniority_Bonus[[#This Row],[YearFrac]]*$S$2&lt;$S$3,$S$3,IF(tSeniority_Bonus[[#This Row],[YearFrac]]*$S$2&gt;$S$4,$S$4,tSeniority_Bonus[[#This Row],[YearFrac]]*$S$2))</f>
        <v>5000</v>
      </c>
      <c r="U2400" s="10">
        <f ca="1">IF(tSeniority_Bonus[[#This Row],[YearFrac]]*$S$2&lt;$S$3,$S$3,tSeniority_Bonus[[#This Row],[YearFrac]]*$S$2)</f>
        <v>5000</v>
      </c>
    </row>
    <row r="2401" spans="1:21">
      <c r="A2401" s="2">
        <v>3500767</v>
      </c>
      <c r="B2401" s="2">
        <v>2393</v>
      </c>
      <c r="C2401" s="2">
        <v>2393</v>
      </c>
      <c r="D2401" s="2" t="s">
        <v>2638</v>
      </c>
      <c r="E2401" s="3">
        <v>44816</v>
      </c>
      <c r="F2401" s="2" t="s">
        <v>246</v>
      </c>
      <c r="G2401" s="2" t="s">
        <v>638</v>
      </c>
      <c r="H2401" s="3">
        <v>46003</v>
      </c>
      <c r="K2401" s="2" t="s">
        <v>65</v>
      </c>
      <c r="L2401" s="2" t="s">
        <v>107</v>
      </c>
      <c r="N2401" t="s">
        <v>3440</v>
      </c>
      <c r="O2401" s="3">
        <v>45306</v>
      </c>
      <c r="P2401" s="2">
        <f t="shared" ca="1" si="74"/>
        <v>2</v>
      </c>
      <c r="Q2401" s="2">
        <f t="shared" ca="1" si="75"/>
        <v>18</v>
      </c>
      <c r="R2401" s="9">
        <f ca="1">ROUNDUP(YEARFRAC(tSeniority_Bonus[[#This Row],[DOH]],TODAY())*12,0)</f>
        <v>19</v>
      </c>
      <c r="S2401" s="10">
        <f ca="1">ROUND(tSeniority_Bonus[[#This Row],[YearFrac]]*$S$2,0)</f>
        <v>1387</v>
      </c>
      <c r="T2401" s="10">
        <f ca="1">IF(tSeniority_Bonus[[#This Row],[YearFrac]]*$S$2&lt;$S$3,$S$3,IF(tSeniority_Bonus[[#This Row],[YearFrac]]*$S$2&gt;$S$4,$S$4,tSeniority_Bonus[[#This Row],[YearFrac]]*$S$2))</f>
        <v>5000</v>
      </c>
      <c r="U2401" s="10">
        <f ca="1">IF(tSeniority_Bonus[[#This Row],[YearFrac]]*$S$2&lt;$S$3,$S$3,tSeniority_Bonus[[#This Row],[YearFrac]]*$S$2)</f>
        <v>5000</v>
      </c>
    </row>
    <row r="2402" spans="1:21">
      <c r="A2402" s="2">
        <v>3501069</v>
      </c>
      <c r="B2402" s="2">
        <v>2394</v>
      </c>
      <c r="C2402" s="2">
        <v>2394</v>
      </c>
      <c r="D2402" s="2" t="s">
        <v>2639</v>
      </c>
      <c r="E2402" s="3">
        <v>44816</v>
      </c>
      <c r="F2402" s="2" t="s">
        <v>246</v>
      </c>
      <c r="G2402" s="2" t="s">
        <v>638</v>
      </c>
      <c r="H2402" s="3">
        <v>46003</v>
      </c>
      <c r="K2402" s="2" t="s">
        <v>38</v>
      </c>
      <c r="L2402" s="2" t="s">
        <v>300</v>
      </c>
      <c r="M2402" s="2" t="s">
        <v>194</v>
      </c>
      <c r="N2402" t="s">
        <v>3440</v>
      </c>
      <c r="O2402" s="3">
        <v>45306</v>
      </c>
      <c r="P2402" s="2">
        <f t="shared" ca="1" si="74"/>
        <v>2</v>
      </c>
      <c r="Q2402" s="2">
        <f t="shared" ca="1" si="75"/>
        <v>18</v>
      </c>
      <c r="R2402" s="9">
        <f ca="1">ROUNDUP(YEARFRAC(tSeniority_Bonus[[#This Row],[DOH]],TODAY())*12,0)</f>
        <v>19</v>
      </c>
      <c r="S2402" s="10">
        <f ca="1">ROUND(tSeniority_Bonus[[#This Row],[YearFrac]]*$S$2,0)</f>
        <v>1387</v>
      </c>
      <c r="T2402" s="10">
        <f ca="1">IF(tSeniority_Bonus[[#This Row],[YearFrac]]*$S$2&lt;$S$3,$S$3,IF(tSeniority_Bonus[[#This Row],[YearFrac]]*$S$2&gt;$S$4,$S$4,tSeniority_Bonus[[#This Row],[YearFrac]]*$S$2))</f>
        <v>5000</v>
      </c>
      <c r="U2402" s="10">
        <f ca="1">IF(tSeniority_Bonus[[#This Row],[YearFrac]]*$S$2&lt;$S$3,$S$3,tSeniority_Bonus[[#This Row],[YearFrac]]*$S$2)</f>
        <v>5000</v>
      </c>
    </row>
    <row r="2403" spans="1:21">
      <c r="A2403" s="2">
        <v>3501495</v>
      </c>
      <c r="B2403" s="2">
        <v>2395</v>
      </c>
      <c r="C2403" s="2">
        <v>2395</v>
      </c>
      <c r="D2403" s="2" t="s">
        <v>2640</v>
      </c>
      <c r="E2403" s="3">
        <v>44844</v>
      </c>
      <c r="F2403" s="2" t="s">
        <v>57</v>
      </c>
      <c r="G2403" s="2" t="s">
        <v>638</v>
      </c>
      <c r="H2403" s="3">
        <v>46032</v>
      </c>
      <c r="K2403" s="2" t="s">
        <v>29</v>
      </c>
      <c r="L2403" s="2" t="s">
        <v>432</v>
      </c>
      <c r="N2403" t="s">
        <v>3440</v>
      </c>
      <c r="O2403" s="3">
        <v>45306</v>
      </c>
      <c r="P2403" s="2">
        <f t="shared" ca="1" si="74"/>
        <v>2</v>
      </c>
      <c r="Q2403" s="2">
        <f t="shared" ca="1" si="75"/>
        <v>17</v>
      </c>
      <c r="R2403" s="9">
        <f ca="1">ROUNDUP(YEARFRAC(tSeniority_Bonus[[#This Row],[DOH]],TODAY())*12,0)</f>
        <v>18</v>
      </c>
      <c r="S2403" s="10">
        <f ca="1">ROUND(tSeniority_Bonus[[#This Row],[YearFrac]]*$S$2,0)</f>
        <v>1314</v>
      </c>
      <c r="T2403" s="10">
        <f ca="1">IF(tSeniority_Bonus[[#This Row],[YearFrac]]*$S$2&lt;$S$3,$S$3,IF(tSeniority_Bonus[[#This Row],[YearFrac]]*$S$2&gt;$S$4,$S$4,tSeniority_Bonus[[#This Row],[YearFrac]]*$S$2))</f>
        <v>5000</v>
      </c>
      <c r="U2403" s="10">
        <f ca="1">IF(tSeniority_Bonus[[#This Row],[YearFrac]]*$S$2&lt;$S$3,$S$3,tSeniority_Bonus[[#This Row],[YearFrac]]*$S$2)</f>
        <v>5000</v>
      </c>
    </row>
    <row r="2404" spans="1:21">
      <c r="A2404" s="2">
        <v>3501562</v>
      </c>
      <c r="B2404" s="2">
        <v>2396</v>
      </c>
      <c r="C2404" s="2">
        <v>2396</v>
      </c>
      <c r="D2404" s="2" t="s">
        <v>2641</v>
      </c>
      <c r="E2404" s="3">
        <v>44844</v>
      </c>
      <c r="F2404" s="2" t="s">
        <v>57</v>
      </c>
      <c r="G2404" s="2" t="s">
        <v>638</v>
      </c>
      <c r="H2404" s="3">
        <v>46032</v>
      </c>
      <c r="K2404" s="2" t="s">
        <v>135</v>
      </c>
      <c r="L2404" s="2" t="s">
        <v>302</v>
      </c>
      <c r="N2404" t="s">
        <v>3440</v>
      </c>
      <c r="O2404" s="3">
        <v>45306</v>
      </c>
      <c r="P2404" s="2">
        <f t="shared" ca="1" si="74"/>
        <v>2</v>
      </c>
      <c r="Q2404" s="2">
        <f t="shared" ca="1" si="75"/>
        <v>17</v>
      </c>
      <c r="R2404" s="9">
        <f ca="1">ROUNDUP(YEARFRAC(tSeniority_Bonus[[#This Row],[DOH]],TODAY())*12,0)</f>
        <v>18</v>
      </c>
      <c r="S2404" s="10">
        <f ca="1">ROUND(tSeniority_Bonus[[#This Row],[YearFrac]]*$S$2,0)</f>
        <v>1314</v>
      </c>
      <c r="T2404" s="10">
        <f ca="1">IF(tSeniority_Bonus[[#This Row],[YearFrac]]*$S$2&lt;$S$3,$S$3,IF(tSeniority_Bonus[[#This Row],[YearFrac]]*$S$2&gt;$S$4,$S$4,tSeniority_Bonus[[#This Row],[YearFrac]]*$S$2))</f>
        <v>5000</v>
      </c>
      <c r="U2404" s="10">
        <f ca="1">IF(tSeniority_Bonus[[#This Row],[YearFrac]]*$S$2&lt;$S$3,$S$3,tSeniority_Bonus[[#This Row],[YearFrac]]*$S$2)</f>
        <v>5000</v>
      </c>
    </row>
    <row r="2405" spans="1:21">
      <c r="A2405" s="2">
        <v>3502354</v>
      </c>
      <c r="B2405" s="2">
        <v>2397</v>
      </c>
      <c r="C2405" s="2">
        <v>2397</v>
      </c>
      <c r="D2405" s="2" t="s">
        <v>2642</v>
      </c>
      <c r="E2405" s="3">
        <v>44844</v>
      </c>
      <c r="F2405" s="2" t="s">
        <v>28</v>
      </c>
      <c r="G2405" s="2" t="s">
        <v>638</v>
      </c>
      <c r="H2405" s="3">
        <v>46032</v>
      </c>
      <c r="K2405" s="2" t="s">
        <v>38</v>
      </c>
      <c r="L2405" s="2" t="s">
        <v>257</v>
      </c>
      <c r="N2405" t="s">
        <v>3440</v>
      </c>
      <c r="O2405" s="3">
        <v>45306</v>
      </c>
      <c r="P2405" s="2">
        <f t="shared" ca="1" si="74"/>
        <v>2</v>
      </c>
      <c r="Q2405" s="2">
        <f t="shared" ca="1" si="75"/>
        <v>17</v>
      </c>
      <c r="R2405" s="9">
        <f ca="1">ROUNDUP(YEARFRAC(tSeniority_Bonus[[#This Row],[DOH]],TODAY())*12,0)</f>
        <v>18</v>
      </c>
      <c r="S2405" s="10">
        <f ca="1">ROUND(tSeniority_Bonus[[#This Row],[YearFrac]]*$S$2,0)</f>
        <v>1314</v>
      </c>
      <c r="T2405" s="10">
        <f ca="1">IF(tSeniority_Bonus[[#This Row],[YearFrac]]*$S$2&lt;$S$3,$S$3,IF(tSeniority_Bonus[[#This Row],[YearFrac]]*$S$2&gt;$S$4,$S$4,tSeniority_Bonus[[#This Row],[YearFrac]]*$S$2))</f>
        <v>5000</v>
      </c>
      <c r="U2405" s="10">
        <f ca="1">IF(tSeniority_Bonus[[#This Row],[YearFrac]]*$S$2&lt;$S$3,$S$3,tSeniority_Bonus[[#This Row],[YearFrac]]*$S$2)</f>
        <v>5000</v>
      </c>
    </row>
    <row r="2406" spans="1:21">
      <c r="A2406" s="2">
        <v>3503956</v>
      </c>
      <c r="B2406" s="2">
        <v>2398</v>
      </c>
      <c r="C2406" s="2">
        <v>2398</v>
      </c>
      <c r="D2406" s="2" t="s">
        <v>2643</v>
      </c>
      <c r="E2406" s="3">
        <v>44844</v>
      </c>
      <c r="F2406" s="2" t="s">
        <v>28</v>
      </c>
      <c r="G2406" s="2" t="s">
        <v>638</v>
      </c>
      <c r="H2406" s="3">
        <v>46032</v>
      </c>
      <c r="K2406" s="2" t="s">
        <v>135</v>
      </c>
      <c r="L2406" s="2" t="s">
        <v>478</v>
      </c>
      <c r="N2406" t="s">
        <v>3440</v>
      </c>
      <c r="O2406" s="3">
        <v>45306</v>
      </c>
      <c r="P2406" s="2">
        <f t="shared" ca="1" si="74"/>
        <v>2</v>
      </c>
      <c r="Q2406" s="2">
        <f t="shared" ca="1" si="75"/>
        <v>17</v>
      </c>
      <c r="R2406" s="9">
        <f ca="1">ROUNDUP(YEARFRAC(tSeniority_Bonus[[#This Row],[DOH]],TODAY())*12,0)</f>
        <v>18</v>
      </c>
      <c r="S2406" s="10">
        <f ca="1">ROUND(tSeniority_Bonus[[#This Row],[YearFrac]]*$S$2,0)</f>
        <v>1314</v>
      </c>
      <c r="T2406" s="10">
        <f ca="1">IF(tSeniority_Bonus[[#This Row],[YearFrac]]*$S$2&lt;$S$3,$S$3,IF(tSeniority_Bonus[[#This Row],[YearFrac]]*$S$2&gt;$S$4,$S$4,tSeniority_Bonus[[#This Row],[YearFrac]]*$S$2))</f>
        <v>5000</v>
      </c>
      <c r="U2406" s="10">
        <f ca="1">IF(tSeniority_Bonus[[#This Row],[YearFrac]]*$S$2&lt;$S$3,$S$3,tSeniority_Bonus[[#This Row],[YearFrac]]*$S$2)</f>
        <v>5000</v>
      </c>
    </row>
    <row r="2407" spans="1:21">
      <c r="A2407" s="2">
        <v>3501507</v>
      </c>
      <c r="B2407" s="2">
        <v>2399</v>
      </c>
      <c r="C2407" s="2">
        <v>2399</v>
      </c>
      <c r="D2407" s="2" t="s">
        <v>2644</v>
      </c>
      <c r="E2407" s="3">
        <v>44844</v>
      </c>
      <c r="F2407" s="2" t="s">
        <v>246</v>
      </c>
      <c r="G2407" s="2" t="s">
        <v>638</v>
      </c>
      <c r="H2407" s="3">
        <v>46032</v>
      </c>
      <c r="K2407" s="2" t="s">
        <v>135</v>
      </c>
      <c r="L2407" s="2" t="s">
        <v>107</v>
      </c>
      <c r="N2407" t="s">
        <v>3440</v>
      </c>
      <c r="O2407" s="3">
        <v>45306</v>
      </c>
      <c r="P2407" s="2">
        <f t="shared" ca="1" si="74"/>
        <v>2</v>
      </c>
      <c r="Q2407" s="2">
        <f t="shared" ca="1" si="75"/>
        <v>17</v>
      </c>
      <c r="R2407" s="9">
        <f ca="1">ROUNDUP(YEARFRAC(tSeniority_Bonus[[#This Row],[DOH]],TODAY())*12,0)</f>
        <v>18</v>
      </c>
      <c r="S2407" s="10">
        <f ca="1">ROUND(tSeniority_Bonus[[#This Row],[YearFrac]]*$S$2,0)</f>
        <v>1314</v>
      </c>
      <c r="T2407" s="10">
        <f ca="1">IF(tSeniority_Bonus[[#This Row],[YearFrac]]*$S$2&lt;$S$3,$S$3,IF(tSeniority_Bonus[[#This Row],[YearFrac]]*$S$2&gt;$S$4,$S$4,tSeniority_Bonus[[#This Row],[YearFrac]]*$S$2))</f>
        <v>5000</v>
      </c>
      <c r="U2407" s="10">
        <f ca="1">IF(tSeniority_Bonus[[#This Row],[YearFrac]]*$S$2&lt;$S$3,$S$3,tSeniority_Bonus[[#This Row],[YearFrac]]*$S$2)</f>
        <v>5000</v>
      </c>
    </row>
    <row r="2408" spans="1:21">
      <c r="A2408" s="2">
        <v>3501209</v>
      </c>
      <c r="B2408" s="2">
        <v>2400</v>
      </c>
      <c r="C2408" s="2">
        <v>2400</v>
      </c>
      <c r="D2408" s="2" t="s">
        <v>2645</v>
      </c>
      <c r="E2408" s="3">
        <v>44844</v>
      </c>
      <c r="F2408" s="2" t="s">
        <v>28</v>
      </c>
      <c r="G2408" s="2" t="s">
        <v>638</v>
      </c>
      <c r="H2408" s="3">
        <v>46032</v>
      </c>
      <c r="K2408" s="2" t="s">
        <v>63</v>
      </c>
      <c r="L2408" s="2" t="s">
        <v>148</v>
      </c>
      <c r="N2408" t="s">
        <v>3440</v>
      </c>
      <c r="O2408" s="3">
        <v>45306</v>
      </c>
      <c r="P2408" s="2">
        <f t="shared" ca="1" si="74"/>
        <v>2</v>
      </c>
      <c r="Q2408" s="2">
        <f t="shared" ca="1" si="75"/>
        <v>17</v>
      </c>
      <c r="R2408" s="9">
        <f ca="1">ROUNDUP(YEARFRAC(tSeniority_Bonus[[#This Row],[DOH]],TODAY())*12,0)</f>
        <v>18</v>
      </c>
      <c r="S2408" s="10">
        <f ca="1">ROUND(tSeniority_Bonus[[#This Row],[YearFrac]]*$S$2,0)</f>
        <v>1314</v>
      </c>
      <c r="T2408" s="10">
        <f ca="1">IF(tSeniority_Bonus[[#This Row],[YearFrac]]*$S$2&lt;$S$3,$S$3,IF(tSeniority_Bonus[[#This Row],[YearFrac]]*$S$2&gt;$S$4,$S$4,tSeniority_Bonus[[#This Row],[YearFrac]]*$S$2))</f>
        <v>5000</v>
      </c>
      <c r="U2408" s="10">
        <f ca="1">IF(tSeniority_Bonus[[#This Row],[YearFrac]]*$S$2&lt;$S$3,$S$3,tSeniority_Bonus[[#This Row],[YearFrac]]*$S$2)</f>
        <v>5000</v>
      </c>
    </row>
    <row r="2409" spans="1:21">
      <c r="A2409" s="2">
        <v>3511251</v>
      </c>
      <c r="B2409" s="2">
        <v>2401</v>
      </c>
      <c r="C2409" s="2">
        <v>2401</v>
      </c>
      <c r="D2409" s="2" t="s">
        <v>2646</v>
      </c>
      <c r="E2409" s="3">
        <v>44858</v>
      </c>
      <c r="F2409" s="2" t="s">
        <v>14</v>
      </c>
      <c r="G2409" s="2" t="s">
        <v>638</v>
      </c>
      <c r="H2409" s="3">
        <v>46046</v>
      </c>
      <c r="K2409" s="2" t="s">
        <v>427</v>
      </c>
      <c r="L2409" s="2" t="s">
        <v>463</v>
      </c>
      <c r="N2409" t="s">
        <v>3440</v>
      </c>
      <c r="O2409" s="3">
        <v>45306</v>
      </c>
      <c r="P2409" s="2">
        <f t="shared" ca="1" si="74"/>
        <v>2</v>
      </c>
      <c r="Q2409" s="2">
        <f t="shared" ca="1" si="75"/>
        <v>17</v>
      </c>
      <c r="R2409" s="9">
        <f ca="1">ROUNDUP(YEARFRAC(tSeniority_Bonus[[#This Row],[DOH]],TODAY())*12,0)</f>
        <v>18</v>
      </c>
      <c r="S2409" s="10">
        <f ca="1">ROUND(tSeniority_Bonus[[#This Row],[YearFrac]]*$S$2,0)</f>
        <v>1314</v>
      </c>
      <c r="T2409" s="10">
        <f ca="1">IF(tSeniority_Bonus[[#This Row],[YearFrac]]*$S$2&lt;$S$3,$S$3,IF(tSeniority_Bonus[[#This Row],[YearFrac]]*$S$2&gt;$S$4,$S$4,tSeniority_Bonus[[#This Row],[YearFrac]]*$S$2))</f>
        <v>5000</v>
      </c>
      <c r="U2409" s="10">
        <f ca="1">IF(tSeniority_Bonus[[#This Row],[YearFrac]]*$S$2&lt;$S$3,$S$3,tSeniority_Bonus[[#This Row],[YearFrac]]*$S$2)</f>
        <v>5000</v>
      </c>
    </row>
    <row r="2410" spans="1:21">
      <c r="A2410" s="2">
        <v>3511483</v>
      </c>
      <c r="B2410" s="2">
        <v>2402</v>
      </c>
      <c r="C2410" s="2">
        <v>2402</v>
      </c>
      <c r="D2410" s="2" t="s">
        <v>2647</v>
      </c>
      <c r="E2410" s="3">
        <v>44858</v>
      </c>
      <c r="F2410" s="2" t="s">
        <v>57</v>
      </c>
      <c r="G2410" s="2" t="s">
        <v>638</v>
      </c>
      <c r="H2410" s="3">
        <v>46046</v>
      </c>
      <c r="K2410" s="2" t="s">
        <v>454</v>
      </c>
      <c r="L2410" s="2" t="s">
        <v>1639</v>
      </c>
      <c r="N2410" t="s">
        <v>3440</v>
      </c>
      <c r="O2410" s="3">
        <v>45306</v>
      </c>
      <c r="P2410" s="2">
        <f t="shared" ca="1" si="74"/>
        <v>2</v>
      </c>
      <c r="Q2410" s="2">
        <f t="shared" ca="1" si="75"/>
        <v>17</v>
      </c>
      <c r="R2410" s="9">
        <f ca="1">ROUNDUP(YEARFRAC(tSeniority_Bonus[[#This Row],[DOH]],TODAY())*12,0)</f>
        <v>18</v>
      </c>
      <c r="S2410" s="10">
        <f ca="1">ROUND(tSeniority_Bonus[[#This Row],[YearFrac]]*$S$2,0)</f>
        <v>1314</v>
      </c>
      <c r="T2410" s="10">
        <f ca="1">IF(tSeniority_Bonus[[#This Row],[YearFrac]]*$S$2&lt;$S$3,$S$3,IF(tSeniority_Bonus[[#This Row],[YearFrac]]*$S$2&gt;$S$4,$S$4,tSeniority_Bonus[[#This Row],[YearFrac]]*$S$2))</f>
        <v>5000</v>
      </c>
      <c r="U2410" s="10">
        <f ca="1">IF(tSeniority_Bonus[[#This Row],[YearFrac]]*$S$2&lt;$S$3,$S$3,tSeniority_Bonus[[#This Row],[YearFrac]]*$S$2)</f>
        <v>5000</v>
      </c>
    </row>
    <row r="2411" spans="1:21">
      <c r="A2411" s="2">
        <v>3511968</v>
      </c>
      <c r="B2411" s="2">
        <v>2403</v>
      </c>
      <c r="C2411" s="2">
        <v>2403</v>
      </c>
      <c r="D2411" s="2" t="s">
        <v>2648</v>
      </c>
      <c r="E2411" s="3">
        <v>44858</v>
      </c>
      <c r="F2411" s="2" t="s">
        <v>57</v>
      </c>
      <c r="G2411" s="2" t="s">
        <v>638</v>
      </c>
      <c r="H2411" s="3">
        <v>46046</v>
      </c>
      <c r="K2411" s="2" t="s">
        <v>65</v>
      </c>
      <c r="L2411" s="2" t="s">
        <v>463</v>
      </c>
      <c r="N2411" t="s">
        <v>3440</v>
      </c>
      <c r="O2411" s="3">
        <v>45306</v>
      </c>
      <c r="P2411" s="2">
        <f t="shared" ca="1" si="74"/>
        <v>2</v>
      </c>
      <c r="Q2411" s="2">
        <f t="shared" ca="1" si="75"/>
        <v>17</v>
      </c>
      <c r="R2411" s="9">
        <f ca="1">ROUNDUP(YEARFRAC(tSeniority_Bonus[[#This Row],[DOH]],TODAY())*12,0)</f>
        <v>18</v>
      </c>
      <c r="S2411" s="10">
        <f ca="1">ROUND(tSeniority_Bonus[[#This Row],[YearFrac]]*$S$2,0)</f>
        <v>1314</v>
      </c>
      <c r="T2411" s="10">
        <f ca="1">IF(tSeniority_Bonus[[#This Row],[YearFrac]]*$S$2&lt;$S$3,$S$3,IF(tSeniority_Bonus[[#This Row],[YearFrac]]*$S$2&gt;$S$4,$S$4,tSeniority_Bonus[[#This Row],[YearFrac]]*$S$2))</f>
        <v>5000</v>
      </c>
      <c r="U2411" s="10">
        <f ca="1">IF(tSeniority_Bonus[[#This Row],[YearFrac]]*$S$2&lt;$S$3,$S$3,tSeniority_Bonus[[#This Row],[YearFrac]]*$S$2)</f>
        <v>5000</v>
      </c>
    </row>
    <row r="2412" spans="1:21">
      <c r="A2412" s="2">
        <v>3511874</v>
      </c>
      <c r="B2412" s="2">
        <v>2404</v>
      </c>
      <c r="C2412" s="2">
        <v>2404</v>
      </c>
      <c r="D2412" s="2" t="s">
        <v>2649</v>
      </c>
      <c r="E2412" s="3">
        <v>44858</v>
      </c>
      <c r="F2412" s="2" t="s">
        <v>28</v>
      </c>
      <c r="G2412" s="2" t="s">
        <v>638</v>
      </c>
      <c r="H2412" s="3">
        <v>46046</v>
      </c>
      <c r="K2412" s="2" t="s">
        <v>63</v>
      </c>
      <c r="L2412" s="2" t="s">
        <v>370</v>
      </c>
      <c r="N2412" t="s">
        <v>3440</v>
      </c>
      <c r="O2412" s="3">
        <v>45306</v>
      </c>
      <c r="P2412" s="2">
        <f t="shared" ca="1" si="74"/>
        <v>2</v>
      </c>
      <c r="Q2412" s="2">
        <f t="shared" ca="1" si="75"/>
        <v>17</v>
      </c>
      <c r="R2412" s="9">
        <f ca="1">ROUNDUP(YEARFRAC(tSeniority_Bonus[[#This Row],[DOH]],TODAY())*12,0)</f>
        <v>18</v>
      </c>
      <c r="S2412" s="10">
        <f ca="1">ROUND(tSeniority_Bonus[[#This Row],[YearFrac]]*$S$2,0)</f>
        <v>1314</v>
      </c>
      <c r="T2412" s="10">
        <f ca="1">IF(tSeniority_Bonus[[#This Row],[YearFrac]]*$S$2&lt;$S$3,$S$3,IF(tSeniority_Bonus[[#This Row],[YearFrac]]*$S$2&gt;$S$4,$S$4,tSeniority_Bonus[[#This Row],[YearFrac]]*$S$2))</f>
        <v>5000</v>
      </c>
      <c r="U2412" s="10">
        <f ca="1">IF(tSeniority_Bonus[[#This Row],[YearFrac]]*$S$2&lt;$S$3,$S$3,tSeniority_Bonus[[#This Row],[YearFrac]]*$S$2)</f>
        <v>5000</v>
      </c>
    </row>
    <row r="2413" spans="1:21">
      <c r="A2413" s="2">
        <v>3511336</v>
      </c>
      <c r="B2413" s="2">
        <v>2405</v>
      </c>
      <c r="C2413" s="2">
        <v>2405</v>
      </c>
      <c r="D2413" s="2" t="s">
        <v>2650</v>
      </c>
      <c r="E2413" s="3">
        <v>44858</v>
      </c>
      <c r="F2413" s="2" t="s">
        <v>57</v>
      </c>
      <c r="G2413" s="2" t="s">
        <v>638</v>
      </c>
      <c r="H2413" s="3">
        <v>46046</v>
      </c>
      <c r="K2413" s="2" t="s">
        <v>54</v>
      </c>
      <c r="L2413" s="2" t="s">
        <v>182</v>
      </c>
      <c r="N2413" t="s">
        <v>3440</v>
      </c>
      <c r="O2413" s="3">
        <v>45306</v>
      </c>
      <c r="P2413" s="2">
        <f t="shared" ca="1" si="74"/>
        <v>2</v>
      </c>
      <c r="Q2413" s="2">
        <f t="shared" ca="1" si="75"/>
        <v>17</v>
      </c>
      <c r="R2413" s="9">
        <f ca="1">ROUNDUP(YEARFRAC(tSeniority_Bonus[[#This Row],[DOH]],TODAY())*12,0)</f>
        <v>18</v>
      </c>
      <c r="S2413" s="10">
        <f ca="1">ROUND(tSeniority_Bonus[[#This Row],[YearFrac]]*$S$2,0)</f>
        <v>1314</v>
      </c>
      <c r="T2413" s="10">
        <f ca="1">IF(tSeniority_Bonus[[#This Row],[YearFrac]]*$S$2&lt;$S$3,$S$3,IF(tSeniority_Bonus[[#This Row],[YearFrac]]*$S$2&gt;$S$4,$S$4,tSeniority_Bonus[[#This Row],[YearFrac]]*$S$2))</f>
        <v>5000</v>
      </c>
      <c r="U2413" s="10">
        <f ca="1">IF(tSeniority_Bonus[[#This Row],[YearFrac]]*$S$2&lt;$S$3,$S$3,tSeniority_Bonus[[#This Row],[YearFrac]]*$S$2)</f>
        <v>5000</v>
      </c>
    </row>
    <row r="2414" spans="1:21">
      <c r="A2414" s="2">
        <v>3510888</v>
      </c>
      <c r="B2414" s="2">
        <v>2406</v>
      </c>
      <c r="C2414" s="2">
        <v>2406</v>
      </c>
      <c r="D2414" s="2" t="s">
        <v>2651</v>
      </c>
      <c r="E2414" s="3">
        <v>44858</v>
      </c>
      <c r="F2414" s="2" t="s">
        <v>28</v>
      </c>
      <c r="G2414" s="2" t="s">
        <v>638</v>
      </c>
      <c r="H2414" s="3">
        <v>46046</v>
      </c>
      <c r="K2414" s="2" t="s">
        <v>63</v>
      </c>
      <c r="L2414" s="2" t="s">
        <v>378</v>
      </c>
      <c r="N2414" t="s">
        <v>3440</v>
      </c>
      <c r="O2414" s="3">
        <v>45306</v>
      </c>
      <c r="P2414" s="2">
        <f t="shared" ca="1" si="74"/>
        <v>2</v>
      </c>
      <c r="Q2414" s="2">
        <f t="shared" ca="1" si="75"/>
        <v>17</v>
      </c>
      <c r="R2414" s="9">
        <f ca="1">ROUNDUP(YEARFRAC(tSeniority_Bonus[[#This Row],[DOH]],TODAY())*12,0)</f>
        <v>18</v>
      </c>
      <c r="S2414" s="10">
        <f ca="1">ROUND(tSeniority_Bonus[[#This Row],[YearFrac]]*$S$2,0)</f>
        <v>1314</v>
      </c>
      <c r="T2414" s="10">
        <f ca="1">IF(tSeniority_Bonus[[#This Row],[YearFrac]]*$S$2&lt;$S$3,$S$3,IF(tSeniority_Bonus[[#This Row],[YearFrac]]*$S$2&gt;$S$4,$S$4,tSeniority_Bonus[[#This Row],[YearFrac]]*$S$2))</f>
        <v>5000</v>
      </c>
      <c r="U2414" s="10">
        <f ca="1">IF(tSeniority_Bonus[[#This Row],[YearFrac]]*$S$2&lt;$S$3,$S$3,tSeniority_Bonus[[#This Row],[YearFrac]]*$S$2)</f>
        <v>5000</v>
      </c>
    </row>
    <row r="2415" spans="1:21">
      <c r="A2415" s="2">
        <v>3514375</v>
      </c>
      <c r="B2415" s="2">
        <v>2407</v>
      </c>
      <c r="C2415" s="2">
        <v>2407</v>
      </c>
      <c r="D2415" s="2" t="s">
        <v>2652</v>
      </c>
      <c r="E2415" s="3">
        <v>44858</v>
      </c>
      <c r="F2415" s="2" t="s">
        <v>28</v>
      </c>
      <c r="G2415" s="2" t="s">
        <v>638</v>
      </c>
      <c r="H2415" s="3">
        <v>46046</v>
      </c>
      <c r="K2415" s="2" t="s">
        <v>54</v>
      </c>
      <c r="L2415" s="2" t="s">
        <v>17</v>
      </c>
      <c r="N2415" t="s">
        <v>3440</v>
      </c>
      <c r="O2415" s="3">
        <v>45306</v>
      </c>
      <c r="P2415" s="2">
        <f t="shared" ca="1" si="74"/>
        <v>2</v>
      </c>
      <c r="Q2415" s="2">
        <f t="shared" ca="1" si="75"/>
        <v>17</v>
      </c>
      <c r="R2415" s="9">
        <f ca="1">ROUNDUP(YEARFRAC(tSeniority_Bonus[[#This Row],[DOH]],TODAY())*12,0)</f>
        <v>18</v>
      </c>
      <c r="S2415" s="10">
        <f ca="1">ROUND(tSeniority_Bonus[[#This Row],[YearFrac]]*$S$2,0)</f>
        <v>1314</v>
      </c>
      <c r="T2415" s="10">
        <f ca="1">IF(tSeniority_Bonus[[#This Row],[YearFrac]]*$S$2&lt;$S$3,$S$3,IF(tSeniority_Bonus[[#This Row],[YearFrac]]*$S$2&gt;$S$4,$S$4,tSeniority_Bonus[[#This Row],[YearFrac]]*$S$2))</f>
        <v>5000</v>
      </c>
      <c r="U2415" s="10">
        <f ca="1">IF(tSeniority_Bonus[[#This Row],[YearFrac]]*$S$2&lt;$S$3,$S$3,tSeniority_Bonus[[#This Row],[YearFrac]]*$S$2)</f>
        <v>5000</v>
      </c>
    </row>
    <row r="2416" spans="1:21">
      <c r="A2416" s="2">
        <v>3511969</v>
      </c>
      <c r="B2416" s="2">
        <v>2408</v>
      </c>
      <c r="C2416" s="2">
        <v>2408</v>
      </c>
      <c r="D2416" s="2" t="s">
        <v>2653</v>
      </c>
      <c r="E2416" s="3">
        <v>44858</v>
      </c>
      <c r="F2416" s="2" t="s">
        <v>246</v>
      </c>
      <c r="G2416" s="2" t="s">
        <v>638</v>
      </c>
      <c r="H2416" s="3">
        <v>46046</v>
      </c>
      <c r="K2416" s="2" t="s">
        <v>147</v>
      </c>
      <c r="L2416" s="2" t="s">
        <v>139</v>
      </c>
      <c r="N2416" t="s">
        <v>3440</v>
      </c>
      <c r="O2416" s="3">
        <v>45306</v>
      </c>
      <c r="P2416" s="2">
        <f t="shared" ca="1" si="74"/>
        <v>2</v>
      </c>
      <c r="Q2416" s="2">
        <f t="shared" ca="1" si="75"/>
        <v>17</v>
      </c>
      <c r="R2416" s="9">
        <f ca="1">ROUNDUP(YEARFRAC(tSeniority_Bonus[[#This Row],[DOH]],TODAY())*12,0)</f>
        <v>18</v>
      </c>
      <c r="S2416" s="10">
        <f ca="1">ROUND(tSeniority_Bonus[[#This Row],[YearFrac]]*$S$2,0)</f>
        <v>1314</v>
      </c>
      <c r="T2416" s="10">
        <f ca="1">IF(tSeniority_Bonus[[#This Row],[YearFrac]]*$S$2&lt;$S$3,$S$3,IF(tSeniority_Bonus[[#This Row],[YearFrac]]*$S$2&gt;$S$4,$S$4,tSeniority_Bonus[[#This Row],[YearFrac]]*$S$2))</f>
        <v>5000</v>
      </c>
      <c r="U2416" s="10">
        <f ca="1">IF(tSeniority_Bonus[[#This Row],[YearFrac]]*$S$2&lt;$S$3,$S$3,tSeniority_Bonus[[#This Row],[YearFrac]]*$S$2)</f>
        <v>5000</v>
      </c>
    </row>
    <row r="2417" spans="1:21">
      <c r="A2417" s="2">
        <v>3511003</v>
      </c>
      <c r="B2417" s="2">
        <v>2409</v>
      </c>
      <c r="C2417" s="2">
        <v>2409</v>
      </c>
      <c r="D2417" s="2" t="s">
        <v>2654</v>
      </c>
      <c r="E2417" s="3">
        <v>44858</v>
      </c>
      <c r="F2417" s="2" t="s">
        <v>28</v>
      </c>
      <c r="G2417" s="2" t="s">
        <v>638</v>
      </c>
      <c r="H2417" s="3">
        <v>46046</v>
      </c>
      <c r="K2417" s="2" t="s">
        <v>135</v>
      </c>
      <c r="L2417" s="2" t="s">
        <v>185</v>
      </c>
      <c r="N2417" t="s">
        <v>3440</v>
      </c>
      <c r="O2417" s="3">
        <v>45306</v>
      </c>
      <c r="P2417" s="2">
        <f t="shared" ca="1" si="74"/>
        <v>2</v>
      </c>
      <c r="Q2417" s="2">
        <f t="shared" ca="1" si="75"/>
        <v>17</v>
      </c>
      <c r="R2417" s="9">
        <f ca="1">ROUNDUP(YEARFRAC(tSeniority_Bonus[[#This Row],[DOH]],TODAY())*12,0)</f>
        <v>18</v>
      </c>
      <c r="S2417" s="10">
        <f ca="1">ROUND(tSeniority_Bonus[[#This Row],[YearFrac]]*$S$2,0)</f>
        <v>1314</v>
      </c>
      <c r="T2417" s="10">
        <f ca="1">IF(tSeniority_Bonus[[#This Row],[YearFrac]]*$S$2&lt;$S$3,$S$3,IF(tSeniority_Bonus[[#This Row],[YearFrac]]*$S$2&gt;$S$4,$S$4,tSeniority_Bonus[[#This Row],[YearFrac]]*$S$2))</f>
        <v>5000</v>
      </c>
      <c r="U2417" s="10">
        <f ca="1">IF(tSeniority_Bonus[[#This Row],[YearFrac]]*$S$2&lt;$S$3,$S$3,tSeniority_Bonus[[#This Row],[YearFrac]]*$S$2)</f>
        <v>5000</v>
      </c>
    </row>
    <row r="2418" spans="1:21">
      <c r="A2418" s="2">
        <v>3511286</v>
      </c>
      <c r="B2418" s="2">
        <v>2410</v>
      </c>
      <c r="C2418" s="2">
        <v>2410</v>
      </c>
      <c r="D2418" s="2" t="s">
        <v>2655</v>
      </c>
      <c r="E2418" s="3">
        <v>44858</v>
      </c>
      <c r="F2418" s="2" t="s">
        <v>28</v>
      </c>
      <c r="G2418" s="2" t="s">
        <v>638</v>
      </c>
      <c r="H2418" s="3">
        <v>46046</v>
      </c>
      <c r="K2418" s="2" t="s">
        <v>25</v>
      </c>
      <c r="L2418" s="2" t="s">
        <v>174</v>
      </c>
      <c r="N2418" t="s">
        <v>3440</v>
      </c>
      <c r="O2418" s="3">
        <v>45306</v>
      </c>
      <c r="P2418" s="2">
        <f t="shared" ca="1" si="74"/>
        <v>2</v>
      </c>
      <c r="Q2418" s="2">
        <f t="shared" ca="1" si="75"/>
        <v>17</v>
      </c>
      <c r="R2418" s="9">
        <f ca="1">ROUNDUP(YEARFRAC(tSeniority_Bonus[[#This Row],[DOH]],TODAY())*12,0)</f>
        <v>18</v>
      </c>
      <c r="S2418" s="10">
        <f ca="1">ROUND(tSeniority_Bonus[[#This Row],[YearFrac]]*$S$2,0)</f>
        <v>1314</v>
      </c>
      <c r="T2418" s="10">
        <f ca="1">IF(tSeniority_Bonus[[#This Row],[YearFrac]]*$S$2&lt;$S$3,$S$3,IF(tSeniority_Bonus[[#This Row],[YearFrac]]*$S$2&gt;$S$4,$S$4,tSeniority_Bonus[[#This Row],[YearFrac]]*$S$2))</f>
        <v>5000</v>
      </c>
      <c r="U2418" s="10">
        <f ca="1">IF(tSeniority_Bonus[[#This Row],[YearFrac]]*$S$2&lt;$S$3,$S$3,tSeniority_Bonus[[#This Row],[YearFrac]]*$S$2)</f>
        <v>5000</v>
      </c>
    </row>
    <row r="2419" spans="1:21">
      <c r="A2419" s="2">
        <v>3511264</v>
      </c>
      <c r="B2419" s="2">
        <v>2411</v>
      </c>
      <c r="C2419" s="2">
        <v>2411</v>
      </c>
      <c r="D2419" s="2" t="s">
        <v>2656</v>
      </c>
      <c r="E2419" s="3">
        <v>44858</v>
      </c>
      <c r="F2419" s="2" t="s">
        <v>246</v>
      </c>
      <c r="G2419" s="2" t="s">
        <v>638</v>
      </c>
      <c r="H2419" s="3">
        <v>46046</v>
      </c>
      <c r="K2419" s="2" t="s">
        <v>147</v>
      </c>
      <c r="L2419" s="2" t="s">
        <v>71</v>
      </c>
      <c r="N2419" t="s">
        <v>3440</v>
      </c>
      <c r="O2419" s="3">
        <v>45306</v>
      </c>
      <c r="P2419" s="2">
        <f t="shared" ca="1" si="74"/>
        <v>2</v>
      </c>
      <c r="Q2419" s="2">
        <f t="shared" ca="1" si="75"/>
        <v>17</v>
      </c>
      <c r="R2419" s="9">
        <f ca="1">ROUNDUP(YEARFRAC(tSeniority_Bonus[[#This Row],[DOH]],TODAY())*12,0)</f>
        <v>18</v>
      </c>
      <c r="S2419" s="10">
        <f ca="1">ROUND(tSeniority_Bonus[[#This Row],[YearFrac]]*$S$2,0)</f>
        <v>1314</v>
      </c>
      <c r="T2419" s="10">
        <f ca="1">IF(tSeniority_Bonus[[#This Row],[YearFrac]]*$S$2&lt;$S$3,$S$3,IF(tSeniority_Bonus[[#This Row],[YearFrac]]*$S$2&gt;$S$4,$S$4,tSeniority_Bonus[[#This Row],[YearFrac]]*$S$2))</f>
        <v>5000</v>
      </c>
      <c r="U2419" s="10">
        <f ca="1">IF(tSeniority_Bonus[[#This Row],[YearFrac]]*$S$2&lt;$S$3,$S$3,tSeniority_Bonus[[#This Row],[YearFrac]]*$S$2)</f>
        <v>5000</v>
      </c>
    </row>
    <row r="2420" spans="1:21">
      <c r="A2420" s="2">
        <v>3511816</v>
      </c>
      <c r="B2420" s="2">
        <v>2412</v>
      </c>
      <c r="C2420" s="2">
        <v>2412</v>
      </c>
      <c r="D2420" s="2" t="s">
        <v>2657</v>
      </c>
      <c r="E2420" s="3">
        <v>44858</v>
      </c>
      <c r="F2420" s="2" t="s">
        <v>28</v>
      </c>
      <c r="G2420" s="2" t="s">
        <v>638</v>
      </c>
      <c r="H2420" s="3">
        <v>46046</v>
      </c>
      <c r="K2420" s="2" t="s">
        <v>52</v>
      </c>
      <c r="L2420" s="2" t="s">
        <v>493</v>
      </c>
      <c r="N2420" t="s">
        <v>3440</v>
      </c>
      <c r="O2420" s="3">
        <v>45306</v>
      </c>
      <c r="P2420" s="2">
        <f t="shared" ca="1" si="74"/>
        <v>2</v>
      </c>
      <c r="Q2420" s="2">
        <f t="shared" ca="1" si="75"/>
        <v>17</v>
      </c>
      <c r="R2420" s="9">
        <f ca="1">ROUNDUP(YEARFRAC(tSeniority_Bonus[[#This Row],[DOH]],TODAY())*12,0)</f>
        <v>18</v>
      </c>
      <c r="S2420" s="10">
        <f ca="1">ROUND(tSeniority_Bonus[[#This Row],[YearFrac]]*$S$2,0)</f>
        <v>1314</v>
      </c>
      <c r="T2420" s="10">
        <f ca="1">IF(tSeniority_Bonus[[#This Row],[YearFrac]]*$S$2&lt;$S$3,$S$3,IF(tSeniority_Bonus[[#This Row],[YearFrac]]*$S$2&gt;$S$4,$S$4,tSeniority_Bonus[[#This Row],[YearFrac]]*$S$2))</f>
        <v>5000</v>
      </c>
      <c r="U2420" s="10">
        <f ca="1">IF(tSeniority_Bonus[[#This Row],[YearFrac]]*$S$2&lt;$S$3,$S$3,tSeniority_Bonus[[#This Row],[YearFrac]]*$S$2)</f>
        <v>5000</v>
      </c>
    </row>
    <row r="2421" spans="1:21">
      <c r="A2421" s="2">
        <v>3511220</v>
      </c>
      <c r="B2421" s="2">
        <v>2413</v>
      </c>
      <c r="C2421" s="2">
        <v>2413</v>
      </c>
      <c r="D2421" s="2" t="s">
        <v>2658</v>
      </c>
      <c r="E2421" s="3">
        <v>44858</v>
      </c>
      <c r="F2421" s="2" t="s">
        <v>28</v>
      </c>
      <c r="G2421" s="2" t="s">
        <v>638</v>
      </c>
      <c r="H2421" s="3">
        <v>46046</v>
      </c>
      <c r="K2421" s="2" t="s">
        <v>389</v>
      </c>
      <c r="L2421" s="2" t="s">
        <v>2636</v>
      </c>
      <c r="N2421" t="s">
        <v>3440</v>
      </c>
      <c r="O2421" s="3">
        <v>45306</v>
      </c>
      <c r="P2421" s="2">
        <f t="shared" ca="1" si="74"/>
        <v>2</v>
      </c>
      <c r="Q2421" s="2">
        <f t="shared" ca="1" si="75"/>
        <v>17</v>
      </c>
      <c r="R2421" s="9">
        <f ca="1">ROUNDUP(YEARFRAC(tSeniority_Bonus[[#This Row],[DOH]],TODAY())*12,0)</f>
        <v>18</v>
      </c>
      <c r="S2421" s="10">
        <f ca="1">ROUND(tSeniority_Bonus[[#This Row],[YearFrac]]*$S$2,0)</f>
        <v>1314</v>
      </c>
      <c r="T2421" s="10">
        <f ca="1">IF(tSeniority_Bonus[[#This Row],[YearFrac]]*$S$2&lt;$S$3,$S$3,IF(tSeniority_Bonus[[#This Row],[YearFrac]]*$S$2&gt;$S$4,$S$4,tSeniority_Bonus[[#This Row],[YearFrac]]*$S$2))</f>
        <v>5000</v>
      </c>
      <c r="U2421" s="10">
        <f ca="1">IF(tSeniority_Bonus[[#This Row],[YearFrac]]*$S$2&lt;$S$3,$S$3,tSeniority_Bonus[[#This Row],[YearFrac]]*$S$2)</f>
        <v>5000</v>
      </c>
    </row>
    <row r="2422" spans="1:21">
      <c r="A2422" s="2">
        <v>3511813</v>
      </c>
      <c r="B2422" s="2">
        <v>2414</v>
      </c>
      <c r="C2422" s="2">
        <v>2414</v>
      </c>
      <c r="D2422" s="2" t="s">
        <v>2659</v>
      </c>
      <c r="E2422" s="3">
        <v>44858</v>
      </c>
      <c r="F2422" s="2" t="s">
        <v>28</v>
      </c>
      <c r="G2422" s="2" t="s">
        <v>638</v>
      </c>
      <c r="H2422" s="3">
        <v>46046</v>
      </c>
      <c r="K2422" s="2" t="s">
        <v>38</v>
      </c>
      <c r="L2422" s="2" t="s">
        <v>191</v>
      </c>
      <c r="N2422" t="s">
        <v>3440</v>
      </c>
      <c r="O2422" s="3">
        <v>45306</v>
      </c>
      <c r="P2422" s="2">
        <f t="shared" ca="1" si="74"/>
        <v>2</v>
      </c>
      <c r="Q2422" s="2">
        <f t="shared" ca="1" si="75"/>
        <v>17</v>
      </c>
      <c r="R2422" s="9">
        <f ca="1">ROUNDUP(YEARFRAC(tSeniority_Bonus[[#This Row],[DOH]],TODAY())*12,0)</f>
        <v>18</v>
      </c>
      <c r="S2422" s="10">
        <f ca="1">ROUND(tSeniority_Bonus[[#This Row],[YearFrac]]*$S$2,0)</f>
        <v>1314</v>
      </c>
      <c r="T2422" s="10">
        <f ca="1">IF(tSeniority_Bonus[[#This Row],[YearFrac]]*$S$2&lt;$S$3,$S$3,IF(tSeniority_Bonus[[#This Row],[YearFrac]]*$S$2&gt;$S$4,$S$4,tSeniority_Bonus[[#This Row],[YearFrac]]*$S$2))</f>
        <v>5000</v>
      </c>
      <c r="U2422" s="10">
        <f ca="1">IF(tSeniority_Bonus[[#This Row],[YearFrac]]*$S$2&lt;$S$3,$S$3,tSeniority_Bonus[[#This Row],[YearFrac]]*$S$2)</f>
        <v>5000</v>
      </c>
    </row>
    <row r="2423" spans="1:21">
      <c r="A2423" s="2">
        <v>3511482</v>
      </c>
      <c r="B2423" s="2">
        <v>2415</v>
      </c>
      <c r="C2423" s="2">
        <v>2415</v>
      </c>
      <c r="D2423" s="2" t="s">
        <v>2660</v>
      </c>
      <c r="E2423" s="3">
        <v>44858</v>
      </c>
      <c r="F2423" s="2" t="s">
        <v>28</v>
      </c>
      <c r="G2423" s="2" t="s">
        <v>638</v>
      </c>
      <c r="H2423" s="3">
        <v>46046</v>
      </c>
      <c r="K2423" s="2" t="s">
        <v>54</v>
      </c>
      <c r="L2423" s="2" t="s">
        <v>113</v>
      </c>
      <c r="N2423" t="s">
        <v>3440</v>
      </c>
      <c r="O2423" s="3">
        <v>45306</v>
      </c>
      <c r="P2423" s="2">
        <f t="shared" ca="1" si="74"/>
        <v>2</v>
      </c>
      <c r="Q2423" s="2">
        <f t="shared" ca="1" si="75"/>
        <v>17</v>
      </c>
      <c r="R2423" s="9">
        <f ca="1">ROUNDUP(YEARFRAC(tSeniority_Bonus[[#This Row],[DOH]],TODAY())*12,0)</f>
        <v>18</v>
      </c>
      <c r="S2423" s="10">
        <f ca="1">ROUND(tSeniority_Bonus[[#This Row],[YearFrac]]*$S$2,0)</f>
        <v>1314</v>
      </c>
      <c r="T2423" s="10">
        <f ca="1">IF(tSeniority_Bonus[[#This Row],[YearFrac]]*$S$2&lt;$S$3,$S$3,IF(tSeniority_Bonus[[#This Row],[YearFrac]]*$S$2&gt;$S$4,$S$4,tSeniority_Bonus[[#This Row],[YearFrac]]*$S$2))</f>
        <v>5000</v>
      </c>
      <c r="U2423" s="10">
        <f ca="1">IF(tSeniority_Bonus[[#This Row],[YearFrac]]*$S$2&lt;$S$3,$S$3,tSeniority_Bonus[[#This Row],[YearFrac]]*$S$2)</f>
        <v>5000</v>
      </c>
    </row>
    <row r="2424" spans="1:21">
      <c r="A2424" s="2">
        <v>3511222</v>
      </c>
      <c r="B2424" s="2">
        <v>2416</v>
      </c>
      <c r="C2424" s="2">
        <v>2416</v>
      </c>
      <c r="D2424" s="2" t="s">
        <v>2661</v>
      </c>
      <c r="E2424" s="3">
        <v>44858</v>
      </c>
      <c r="F2424" s="2" t="s">
        <v>28</v>
      </c>
      <c r="G2424" s="2" t="s">
        <v>638</v>
      </c>
      <c r="H2424" s="3">
        <v>46046</v>
      </c>
      <c r="K2424" s="2" t="s">
        <v>63</v>
      </c>
      <c r="L2424" s="2" t="s">
        <v>185</v>
      </c>
      <c r="N2424" t="s">
        <v>3440</v>
      </c>
      <c r="O2424" s="3">
        <v>45306</v>
      </c>
      <c r="P2424" s="2">
        <f t="shared" ca="1" si="74"/>
        <v>2</v>
      </c>
      <c r="Q2424" s="2">
        <f t="shared" ca="1" si="75"/>
        <v>17</v>
      </c>
      <c r="R2424" s="9">
        <f ca="1">ROUNDUP(YEARFRAC(tSeniority_Bonus[[#This Row],[DOH]],TODAY())*12,0)</f>
        <v>18</v>
      </c>
      <c r="S2424" s="10">
        <f ca="1">ROUND(tSeniority_Bonus[[#This Row],[YearFrac]]*$S$2,0)</f>
        <v>1314</v>
      </c>
      <c r="T2424" s="10">
        <f ca="1">IF(tSeniority_Bonus[[#This Row],[YearFrac]]*$S$2&lt;$S$3,$S$3,IF(tSeniority_Bonus[[#This Row],[YearFrac]]*$S$2&gt;$S$4,$S$4,tSeniority_Bonus[[#This Row],[YearFrac]]*$S$2))</f>
        <v>5000</v>
      </c>
      <c r="U2424" s="10">
        <f ca="1">IF(tSeniority_Bonus[[#This Row],[YearFrac]]*$S$2&lt;$S$3,$S$3,tSeniority_Bonus[[#This Row],[YearFrac]]*$S$2)</f>
        <v>5000</v>
      </c>
    </row>
    <row r="2425" spans="1:21">
      <c r="A2425" s="2">
        <v>3511253</v>
      </c>
      <c r="B2425" s="2">
        <v>2417</v>
      </c>
      <c r="C2425" s="2">
        <v>2417</v>
      </c>
      <c r="D2425" s="2" t="s">
        <v>2662</v>
      </c>
      <c r="E2425" s="3">
        <v>44858</v>
      </c>
      <c r="F2425" s="2" t="s">
        <v>28</v>
      </c>
      <c r="G2425" s="2" t="s">
        <v>638</v>
      </c>
      <c r="H2425" s="3">
        <v>46046</v>
      </c>
      <c r="K2425" s="2" t="s">
        <v>135</v>
      </c>
      <c r="L2425" s="2" t="s">
        <v>182</v>
      </c>
      <c r="N2425" t="s">
        <v>3440</v>
      </c>
      <c r="O2425" s="3">
        <v>45306</v>
      </c>
      <c r="P2425" s="2">
        <f t="shared" ca="1" si="74"/>
        <v>2</v>
      </c>
      <c r="Q2425" s="2">
        <f t="shared" ca="1" si="75"/>
        <v>17</v>
      </c>
      <c r="R2425" s="9">
        <f ca="1">ROUNDUP(YEARFRAC(tSeniority_Bonus[[#This Row],[DOH]],TODAY())*12,0)</f>
        <v>18</v>
      </c>
      <c r="S2425" s="10">
        <f ca="1">ROUND(tSeniority_Bonus[[#This Row],[YearFrac]]*$S$2,0)</f>
        <v>1314</v>
      </c>
      <c r="T2425" s="10">
        <f ca="1">IF(tSeniority_Bonus[[#This Row],[YearFrac]]*$S$2&lt;$S$3,$S$3,IF(tSeniority_Bonus[[#This Row],[YearFrac]]*$S$2&gt;$S$4,$S$4,tSeniority_Bonus[[#This Row],[YearFrac]]*$S$2))</f>
        <v>5000</v>
      </c>
      <c r="U2425" s="10">
        <f ca="1">IF(tSeniority_Bonus[[#This Row],[YearFrac]]*$S$2&lt;$S$3,$S$3,tSeniority_Bonus[[#This Row],[YearFrac]]*$S$2)</f>
        <v>5000</v>
      </c>
    </row>
    <row r="2426" spans="1:21">
      <c r="A2426" s="2">
        <v>3511265</v>
      </c>
      <c r="B2426" s="2">
        <v>2418</v>
      </c>
      <c r="C2426" s="2">
        <v>2418</v>
      </c>
      <c r="D2426" s="2" t="s">
        <v>2663</v>
      </c>
      <c r="E2426" s="3">
        <v>44858</v>
      </c>
      <c r="F2426" s="2" t="s">
        <v>28</v>
      </c>
      <c r="G2426" s="2" t="s">
        <v>638</v>
      </c>
      <c r="H2426" s="3">
        <v>46046</v>
      </c>
      <c r="K2426" s="2" t="s">
        <v>52</v>
      </c>
      <c r="L2426" s="2" t="s">
        <v>152</v>
      </c>
      <c r="N2426" t="s">
        <v>3440</v>
      </c>
      <c r="O2426" s="3">
        <v>45306</v>
      </c>
      <c r="P2426" s="2">
        <f t="shared" ca="1" si="74"/>
        <v>2</v>
      </c>
      <c r="Q2426" s="2">
        <f t="shared" ca="1" si="75"/>
        <v>17</v>
      </c>
      <c r="R2426" s="9">
        <f ca="1">ROUNDUP(YEARFRAC(tSeniority_Bonus[[#This Row],[DOH]],TODAY())*12,0)</f>
        <v>18</v>
      </c>
      <c r="S2426" s="10">
        <f ca="1">ROUND(tSeniority_Bonus[[#This Row],[YearFrac]]*$S$2,0)</f>
        <v>1314</v>
      </c>
      <c r="T2426" s="10">
        <f ca="1">IF(tSeniority_Bonus[[#This Row],[YearFrac]]*$S$2&lt;$S$3,$S$3,IF(tSeniority_Bonus[[#This Row],[YearFrac]]*$S$2&gt;$S$4,$S$4,tSeniority_Bonus[[#This Row],[YearFrac]]*$S$2))</f>
        <v>5000</v>
      </c>
      <c r="U2426" s="10">
        <f ca="1">IF(tSeniority_Bonus[[#This Row],[YearFrac]]*$S$2&lt;$S$3,$S$3,tSeniority_Bonus[[#This Row],[YearFrac]]*$S$2)</f>
        <v>5000</v>
      </c>
    </row>
    <row r="2427" spans="1:21">
      <c r="A2427" s="2">
        <v>3511262</v>
      </c>
      <c r="B2427" s="2">
        <v>2419</v>
      </c>
      <c r="C2427" s="2">
        <v>2419</v>
      </c>
      <c r="D2427" s="2" t="s">
        <v>2664</v>
      </c>
      <c r="E2427" s="3">
        <v>44858</v>
      </c>
      <c r="F2427" s="2" t="s">
        <v>246</v>
      </c>
      <c r="G2427" s="2" t="s">
        <v>638</v>
      </c>
      <c r="H2427" s="3">
        <v>46046</v>
      </c>
      <c r="K2427" s="2" t="s">
        <v>54</v>
      </c>
      <c r="L2427" s="2" t="s">
        <v>432</v>
      </c>
      <c r="N2427" t="s">
        <v>3440</v>
      </c>
      <c r="O2427" s="3">
        <v>45306</v>
      </c>
      <c r="P2427" s="2">
        <f t="shared" ca="1" si="74"/>
        <v>2</v>
      </c>
      <c r="Q2427" s="2">
        <f t="shared" ca="1" si="75"/>
        <v>17</v>
      </c>
      <c r="R2427" s="9">
        <f ca="1">ROUNDUP(YEARFRAC(tSeniority_Bonus[[#This Row],[DOH]],TODAY())*12,0)</f>
        <v>18</v>
      </c>
      <c r="S2427" s="10">
        <f ca="1">ROUND(tSeniority_Bonus[[#This Row],[YearFrac]]*$S$2,0)</f>
        <v>1314</v>
      </c>
      <c r="T2427" s="10">
        <f ca="1">IF(tSeniority_Bonus[[#This Row],[YearFrac]]*$S$2&lt;$S$3,$S$3,IF(tSeniority_Bonus[[#This Row],[YearFrac]]*$S$2&gt;$S$4,$S$4,tSeniority_Bonus[[#This Row],[YearFrac]]*$S$2))</f>
        <v>5000</v>
      </c>
      <c r="U2427" s="10">
        <f ca="1">IF(tSeniority_Bonus[[#This Row],[YearFrac]]*$S$2&lt;$S$3,$S$3,tSeniority_Bonus[[#This Row],[YearFrac]]*$S$2)</f>
        <v>5000</v>
      </c>
    </row>
    <row r="2428" spans="1:21">
      <c r="A2428" s="2">
        <v>3511266</v>
      </c>
      <c r="B2428" s="2">
        <v>2420</v>
      </c>
      <c r="C2428" s="2">
        <v>2420</v>
      </c>
      <c r="D2428" s="2" t="s">
        <v>2665</v>
      </c>
      <c r="E2428" s="3">
        <v>44858</v>
      </c>
      <c r="F2428" s="2" t="s">
        <v>57</v>
      </c>
      <c r="G2428" s="2" t="s">
        <v>638</v>
      </c>
      <c r="H2428" s="3">
        <v>46046</v>
      </c>
      <c r="K2428" s="2" t="s">
        <v>54</v>
      </c>
      <c r="L2428" s="2" t="s">
        <v>1491</v>
      </c>
      <c r="N2428" t="s">
        <v>3440</v>
      </c>
      <c r="O2428" s="3">
        <v>45306</v>
      </c>
      <c r="P2428" s="2">
        <f t="shared" ca="1" si="74"/>
        <v>2</v>
      </c>
      <c r="Q2428" s="2">
        <f t="shared" ca="1" si="75"/>
        <v>17</v>
      </c>
      <c r="R2428" s="9">
        <f ca="1">ROUNDUP(YEARFRAC(tSeniority_Bonus[[#This Row],[DOH]],TODAY())*12,0)</f>
        <v>18</v>
      </c>
      <c r="S2428" s="10">
        <f ca="1">ROUND(tSeniority_Bonus[[#This Row],[YearFrac]]*$S$2,0)</f>
        <v>1314</v>
      </c>
      <c r="T2428" s="10">
        <f ca="1">IF(tSeniority_Bonus[[#This Row],[YearFrac]]*$S$2&lt;$S$3,$S$3,IF(tSeniority_Bonus[[#This Row],[YearFrac]]*$S$2&gt;$S$4,$S$4,tSeniority_Bonus[[#This Row],[YearFrac]]*$S$2))</f>
        <v>5000</v>
      </c>
      <c r="U2428" s="10">
        <f ca="1">IF(tSeniority_Bonus[[#This Row],[YearFrac]]*$S$2&lt;$S$3,$S$3,tSeniority_Bonus[[#This Row],[YearFrac]]*$S$2)</f>
        <v>5000</v>
      </c>
    </row>
    <row r="2429" spans="1:21">
      <c r="A2429" s="2">
        <v>3511250</v>
      </c>
      <c r="B2429" s="2">
        <v>2421</v>
      </c>
      <c r="C2429" s="2">
        <v>2421</v>
      </c>
      <c r="D2429" s="2" t="s">
        <v>2666</v>
      </c>
      <c r="E2429" s="3">
        <v>44858</v>
      </c>
      <c r="F2429" s="2" t="s">
        <v>28</v>
      </c>
      <c r="G2429" s="2" t="s">
        <v>638</v>
      </c>
      <c r="H2429" s="3">
        <v>46046</v>
      </c>
      <c r="K2429" s="2" t="s">
        <v>135</v>
      </c>
      <c r="L2429" s="2" t="s">
        <v>242</v>
      </c>
      <c r="N2429" t="s">
        <v>3440</v>
      </c>
      <c r="O2429" s="3">
        <v>45306</v>
      </c>
      <c r="P2429" s="2">
        <f t="shared" ca="1" si="74"/>
        <v>2</v>
      </c>
      <c r="Q2429" s="2">
        <f t="shared" ca="1" si="75"/>
        <v>17</v>
      </c>
      <c r="R2429" s="9">
        <f ca="1">ROUNDUP(YEARFRAC(tSeniority_Bonus[[#This Row],[DOH]],TODAY())*12,0)</f>
        <v>18</v>
      </c>
      <c r="S2429" s="10">
        <f ca="1">ROUND(tSeniority_Bonus[[#This Row],[YearFrac]]*$S$2,0)</f>
        <v>1314</v>
      </c>
      <c r="T2429" s="10">
        <f ca="1">IF(tSeniority_Bonus[[#This Row],[YearFrac]]*$S$2&lt;$S$3,$S$3,IF(tSeniority_Bonus[[#This Row],[YearFrac]]*$S$2&gt;$S$4,$S$4,tSeniority_Bonus[[#This Row],[YearFrac]]*$S$2))</f>
        <v>5000</v>
      </c>
      <c r="U2429" s="10">
        <f ca="1">IF(tSeniority_Bonus[[#This Row],[YearFrac]]*$S$2&lt;$S$3,$S$3,tSeniority_Bonus[[#This Row],[YearFrac]]*$S$2)</f>
        <v>5000</v>
      </c>
    </row>
    <row r="2430" spans="1:21">
      <c r="A2430" s="2">
        <v>3511023</v>
      </c>
      <c r="B2430" s="2">
        <v>2422</v>
      </c>
      <c r="C2430" s="2">
        <v>2422</v>
      </c>
      <c r="D2430" s="2" t="s">
        <v>2667</v>
      </c>
      <c r="E2430" s="3">
        <v>44858</v>
      </c>
      <c r="F2430" s="2" t="s">
        <v>57</v>
      </c>
      <c r="G2430" s="2" t="s">
        <v>638</v>
      </c>
      <c r="H2430" s="3">
        <v>46046</v>
      </c>
      <c r="K2430" s="2" t="s">
        <v>63</v>
      </c>
      <c r="L2430" s="2" t="s">
        <v>249</v>
      </c>
      <c r="N2430" t="s">
        <v>3440</v>
      </c>
      <c r="O2430" s="3">
        <v>45306</v>
      </c>
      <c r="P2430" s="2">
        <f t="shared" ca="1" si="74"/>
        <v>2</v>
      </c>
      <c r="Q2430" s="2">
        <f t="shared" ca="1" si="75"/>
        <v>17</v>
      </c>
      <c r="R2430" s="9">
        <f ca="1">ROUNDUP(YEARFRAC(tSeniority_Bonus[[#This Row],[DOH]],TODAY())*12,0)</f>
        <v>18</v>
      </c>
      <c r="S2430" s="10">
        <f ca="1">ROUND(tSeniority_Bonus[[#This Row],[YearFrac]]*$S$2,0)</f>
        <v>1314</v>
      </c>
      <c r="T2430" s="10">
        <f ca="1">IF(tSeniority_Bonus[[#This Row],[YearFrac]]*$S$2&lt;$S$3,$S$3,IF(tSeniority_Bonus[[#This Row],[YearFrac]]*$S$2&gt;$S$4,$S$4,tSeniority_Bonus[[#This Row],[YearFrac]]*$S$2))</f>
        <v>5000</v>
      </c>
      <c r="U2430" s="10">
        <f ca="1">IF(tSeniority_Bonus[[#This Row],[YearFrac]]*$S$2&lt;$S$3,$S$3,tSeniority_Bonus[[#This Row],[YearFrac]]*$S$2)</f>
        <v>5000</v>
      </c>
    </row>
    <row r="2431" spans="1:21">
      <c r="A2431" s="2">
        <v>3511324</v>
      </c>
      <c r="B2431" s="2">
        <v>2423</v>
      </c>
      <c r="C2431" s="2">
        <v>2423</v>
      </c>
      <c r="D2431" s="2" t="s">
        <v>2668</v>
      </c>
      <c r="E2431" s="3">
        <v>44858</v>
      </c>
      <c r="F2431" s="2" t="s">
        <v>14</v>
      </c>
      <c r="G2431" s="2" t="s">
        <v>638</v>
      </c>
      <c r="H2431" s="3">
        <v>46046</v>
      </c>
      <c r="K2431" s="2" t="s">
        <v>135</v>
      </c>
      <c r="L2431" s="2" t="s">
        <v>127</v>
      </c>
      <c r="N2431" t="s">
        <v>3440</v>
      </c>
      <c r="O2431" s="3">
        <v>45306</v>
      </c>
      <c r="P2431" s="2">
        <f t="shared" ca="1" si="74"/>
        <v>2</v>
      </c>
      <c r="Q2431" s="2">
        <f t="shared" ca="1" si="75"/>
        <v>17</v>
      </c>
      <c r="R2431" s="9">
        <f ca="1">ROUNDUP(YEARFRAC(tSeniority_Bonus[[#This Row],[DOH]],TODAY())*12,0)</f>
        <v>18</v>
      </c>
      <c r="S2431" s="10">
        <f ca="1">ROUND(tSeniority_Bonus[[#This Row],[YearFrac]]*$S$2,0)</f>
        <v>1314</v>
      </c>
      <c r="T2431" s="10">
        <f ca="1">IF(tSeniority_Bonus[[#This Row],[YearFrac]]*$S$2&lt;$S$3,$S$3,IF(tSeniority_Bonus[[#This Row],[YearFrac]]*$S$2&gt;$S$4,$S$4,tSeniority_Bonus[[#This Row],[YearFrac]]*$S$2))</f>
        <v>5000</v>
      </c>
      <c r="U2431" s="10">
        <f ca="1">IF(tSeniority_Bonus[[#This Row],[YearFrac]]*$S$2&lt;$S$3,$S$3,tSeniority_Bonus[[#This Row],[YearFrac]]*$S$2)</f>
        <v>5000</v>
      </c>
    </row>
    <row r="2432" spans="1:21">
      <c r="A2432" s="2">
        <v>3510884</v>
      </c>
      <c r="B2432" s="2">
        <v>2424</v>
      </c>
      <c r="C2432" s="2">
        <v>2424</v>
      </c>
      <c r="D2432" s="2" t="s">
        <v>2669</v>
      </c>
      <c r="E2432" s="3">
        <v>44858</v>
      </c>
      <c r="F2432" s="2" t="s">
        <v>28</v>
      </c>
      <c r="G2432" s="2" t="s">
        <v>638</v>
      </c>
      <c r="H2432" s="3">
        <v>46046</v>
      </c>
      <c r="K2432" s="2" t="s">
        <v>142</v>
      </c>
      <c r="L2432" s="2" t="s">
        <v>441</v>
      </c>
      <c r="N2432" t="s">
        <v>3440</v>
      </c>
      <c r="O2432" s="3">
        <v>45306</v>
      </c>
      <c r="P2432" s="2">
        <f t="shared" ca="1" si="74"/>
        <v>2</v>
      </c>
      <c r="Q2432" s="2">
        <f t="shared" ca="1" si="75"/>
        <v>17</v>
      </c>
      <c r="R2432" s="9">
        <f ca="1">ROUNDUP(YEARFRAC(tSeniority_Bonus[[#This Row],[DOH]],TODAY())*12,0)</f>
        <v>18</v>
      </c>
      <c r="S2432" s="10">
        <f ca="1">ROUND(tSeniority_Bonus[[#This Row],[YearFrac]]*$S$2,0)</f>
        <v>1314</v>
      </c>
      <c r="T2432" s="10">
        <f ca="1">IF(tSeniority_Bonus[[#This Row],[YearFrac]]*$S$2&lt;$S$3,$S$3,IF(tSeniority_Bonus[[#This Row],[YearFrac]]*$S$2&gt;$S$4,$S$4,tSeniority_Bonus[[#This Row],[YearFrac]]*$S$2))</f>
        <v>5000</v>
      </c>
      <c r="U2432" s="10">
        <f ca="1">IF(tSeniority_Bonus[[#This Row],[YearFrac]]*$S$2&lt;$S$3,$S$3,tSeniority_Bonus[[#This Row],[YearFrac]]*$S$2)</f>
        <v>5000</v>
      </c>
    </row>
    <row r="2433" spans="1:21">
      <c r="A2433" s="2">
        <v>3511024</v>
      </c>
      <c r="B2433" s="2">
        <v>2425</v>
      </c>
      <c r="C2433" s="2">
        <v>2425</v>
      </c>
      <c r="D2433" s="2" t="s">
        <v>2670</v>
      </c>
      <c r="E2433" s="3">
        <v>44858</v>
      </c>
      <c r="F2433" s="2" t="s">
        <v>28</v>
      </c>
      <c r="G2433" s="2" t="s">
        <v>638</v>
      </c>
      <c r="H2433" s="3">
        <v>46046</v>
      </c>
      <c r="K2433" s="2" t="s">
        <v>38</v>
      </c>
      <c r="L2433" s="2" t="s">
        <v>1190</v>
      </c>
      <c r="N2433" t="s">
        <v>3440</v>
      </c>
      <c r="O2433" s="3">
        <v>45306</v>
      </c>
      <c r="P2433" s="2">
        <f t="shared" ca="1" si="74"/>
        <v>2</v>
      </c>
      <c r="Q2433" s="2">
        <f t="shared" ca="1" si="75"/>
        <v>17</v>
      </c>
      <c r="R2433" s="9">
        <f ca="1">ROUNDUP(YEARFRAC(tSeniority_Bonus[[#This Row],[DOH]],TODAY())*12,0)</f>
        <v>18</v>
      </c>
      <c r="S2433" s="10">
        <f ca="1">ROUND(tSeniority_Bonus[[#This Row],[YearFrac]]*$S$2,0)</f>
        <v>1314</v>
      </c>
      <c r="T2433" s="10">
        <f ca="1">IF(tSeniority_Bonus[[#This Row],[YearFrac]]*$S$2&lt;$S$3,$S$3,IF(tSeniority_Bonus[[#This Row],[YearFrac]]*$S$2&gt;$S$4,$S$4,tSeniority_Bonus[[#This Row],[YearFrac]]*$S$2))</f>
        <v>5000</v>
      </c>
      <c r="U2433" s="10">
        <f ca="1">IF(tSeniority_Bonus[[#This Row],[YearFrac]]*$S$2&lt;$S$3,$S$3,tSeniority_Bonus[[#This Row],[YearFrac]]*$S$2)</f>
        <v>5000</v>
      </c>
    </row>
    <row r="2434" spans="1:21">
      <c r="A2434" s="2">
        <v>3511337</v>
      </c>
      <c r="B2434" s="2">
        <v>2426</v>
      </c>
      <c r="C2434" s="2">
        <v>2426</v>
      </c>
      <c r="D2434" s="2" t="s">
        <v>2671</v>
      </c>
      <c r="E2434" s="3">
        <v>44858</v>
      </c>
      <c r="F2434" s="2" t="s">
        <v>14</v>
      </c>
      <c r="G2434" s="2" t="s">
        <v>638</v>
      </c>
      <c r="H2434" s="3">
        <v>46046</v>
      </c>
      <c r="K2434" s="2" t="s">
        <v>135</v>
      </c>
      <c r="L2434" s="2" t="s">
        <v>127</v>
      </c>
      <c r="N2434" t="s">
        <v>3440</v>
      </c>
      <c r="O2434" s="3">
        <v>45306</v>
      </c>
      <c r="P2434" s="2">
        <f t="shared" ca="1" si="74"/>
        <v>2</v>
      </c>
      <c r="Q2434" s="2">
        <f t="shared" ca="1" si="75"/>
        <v>17</v>
      </c>
      <c r="R2434" s="9">
        <f ca="1">ROUNDUP(YEARFRAC(tSeniority_Bonus[[#This Row],[DOH]],TODAY())*12,0)</f>
        <v>18</v>
      </c>
      <c r="S2434" s="10">
        <f ca="1">ROUND(tSeniority_Bonus[[#This Row],[YearFrac]]*$S$2,0)</f>
        <v>1314</v>
      </c>
      <c r="T2434" s="10">
        <f ca="1">IF(tSeniority_Bonus[[#This Row],[YearFrac]]*$S$2&lt;$S$3,$S$3,IF(tSeniority_Bonus[[#This Row],[YearFrac]]*$S$2&gt;$S$4,$S$4,tSeniority_Bonus[[#This Row],[YearFrac]]*$S$2))</f>
        <v>5000</v>
      </c>
      <c r="U2434" s="10">
        <f ca="1">IF(tSeniority_Bonus[[#This Row],[YearFrac]]*$S$2&lt;$S$3,$S$3,tSeniority_Bonus[[#This Row],[YearFrac]]*$S$2)</f>
        <v>5000</v>
      </c>
    </row>
    <row r="2435" spans="1:21">
      <c r="A2435" s="2">
        <v>3511252</v>
      </c>
      <c r="B2435" s="2">
        <v>2427</v>
      </c>
      <c r="C2435" s="2">
        <v>2427</v>
      </c>
      <c r="D2435" s="2" t="s">
        <v>2672</v>
      </c>
      <c r="E2435" s="3">
        <v>44858</v>
      </c>
      <c r="F2435" s="2" t="s">
        <v>28</v>
      </c>
      <c r="G2435" s="2" t="s">
        <v>638</v>
      </c>
      <c r="H2435" s="3">
        <v>46046</v>
      </c>
      <c r="K2435" s="2" t="s">
        <v>80</v>
      </c>
      <c r="L2435" s="2" t="s">
        <v>300</v>
      </c>
      <c r="N2435" t="s">
        <v>3440</v>
      </c>
      <c r="O2435" s="3">
        <v>45306</v>
      </c>
      <c r="P2435" s="2">
        <f t="shared" ca="1" si="74"/>
        <v>2</v>
      </c>
      <c r="Q2435" s="2">
        <f t="shared" ca="1" si="75"/>
        <v>17</v>
      </c>
      <c r="R2435" s="9">
        <f ca="1">ROUNDUP(YEARFRAC(tSeniority_Bonus[[#This Row],[DOH]],TODAY())*12,0)</f>
        <v>18</v>
      </c>
      <c r="S2435" s="10">
        <f ca="1">ROUND(tSeniority_Bonus[[#This Row],[YearFrac]]*$S$2,0)</f>
        <v>1314</v>
      </c>
      <c r="T2435" s="10">
        <f ca="1">IF(tSeniority_Bonus[[#This Row],[YearFrac]]*$S$2&lt;$S$3,$S$3,IF(tSeniority_Bonus[[#This Row],[YearFrac]]*$S$2&gt;$S$4,$S$4,tSeniority_Bonus[[#This Row],[YearFrac]]*$S$2))</f>
        <v>5000</v>
      </c>
      <c r="U2435" s="10">
        <f ca="1">IF(tSeniority_Bonus[[#This Row],[YearFrac]]*$S$2&lt;$S$3,$S$3,tSeniority_Bonus[[#This Row],[YearFrac]]*$S$2)</f>
        <v>5000</v>
      </c>
    </row>
    <row r="2436" spans="1:21">
      <c r="A2436" s="2">
        <v>3511263</v>
      </c>
      <c r="B2436" s="2">
        <v>2428</v>
      </c>
      <c r="C2436" s="2">
        <v>2428</v>
      </c>
      <c r="D2436" s="2" t="s">
        <v>2673</v>
      </c>
      <c r="E2436" s="3">
        <v>44858</v>
      </c>
      <c r="F2436" s="2" t="s">
        <v>28</v>
      </c>
      <c r="G2436" s="2" t="s">
        <v>638</v>
      </c>
      <c r="H2436" s="3">
        <v>46046</v>
      </c>
      <c r="K2436" s="2" t="s">
        <v>25</v>
      </c>
      <c r="L2436" s="2" t="s">
        <v>597</v>
      </c>
      <c r="N2436" t="s">
        <v>3440</v>
      </c>
      <c r="O2436" s="3">
        <v>45306</v>
      </c>
      <c r="P2436" s="2">
        <f t="shared" ca="1" si="74"/>
        <v>2</v>
      </c>
      <c r="Q2436" s="2">
        <f t="shared" ca="1" si="75"/>
        <v>17</v>
      </c>
      <c r="R2436" s="9">
        <f ca="1">ROUNDUP(YEARFRAC(tSeniority_Bonus[[#This Row],[DOH]],TODAY())*12,0)</f>
        <v>18</v>
      </c>
      <c r="S2436" s="10">
        <f ca="1">ROUND(tSeniority_Bonus[[#This Row],[YearFrac]]*$S$2,0)</f>
        <v>1314</v>
      </c>
      <c r="T2436" s="10">
        <f ca="1">IF(tSeniority_Bonus[[#This Row],[YearFrac]]*$S$2&lt;$S$3,$S$3,IF(tSeniority_Bonus[[#This Row],[YearFrac]]*$S$2&gt;$S$4,$S$4,tSeniority_Bonus[[#This Row],[YearFrac]]*$S$2))</f>
        <v>5000</v>
      </c>
      <c r="U2436" s="10">
        <f ca="1">IF(tSeniority_Bonus[[#This Row],[YearFrac]]*$S$2&lt;$S$3,$S$3,tSeniority_Bonus[[#This Row],[YearFrac]]*$S$2)</f>
        <v>5000</v>
      </c>
    </row>
    <row r="2437" spans="1:21">
      <c r="A2437" s="2">
        <v>3511717</v>
      </c>
      <c r="B2437" s="2">
        <v>2429</v>
      </c>
      <c r="C2437" s="2">
        <v>2429</v>
      </c>
      <c r="D2437" s="2" t="s">
        <v>2674</v>
      </c>
      <c r="E2437" s="3">
        <v>44858</v>
      </c>
      <c r="F2437" s="2" t="s">
        <v>28</v>
      </c>
      <c r="G2437" s="2" t="s">
        <v>638</v>
      </c>
      <c r="H2437" s="3">
        <v>46046</v>
      </c>
      <c r="K2437" s="2" t="s">
        <v>25</v>
      </c>
      <c r="L2437" s="2" t="s">
        <v>597</v>
      </c>
      <c r="N2437" t="s">
        <v>3440</v>
      </c>
      <c r="O2437" s="3">
        <v>45306</v>
      </c>
      <c r="P2437" s="2">
        <f t="shared" ca="1" si="74"/>
        <v>2</v>
      </c>
      <c r="Q2437" s="2">
        <f t="shared" ca="1" si="75"/>
        <v>17</v>
      </c>
      <c r="R2437" s="9">
        <f ca="1">ROUNDUP(YEARFRAC(tSeniority_Bonus[[#This Row],[DOH]],TODAY())*12,0)</f>
        <v>18</v>
      </c>
      <c r="S2437" s="10">
        <f ca="1">ROUND(tSeniority_Bonus[[#This Row],[YearFrac]]*$S$2,0)</f>
        <v>1314</v>
      </c>
      <c r="T2437" s="10">
        <f ca="1">IF(tSeniority_Bonus[[#This Row],[YearFrac]]*$S$2&lt;$S$3,$S$3,IF(tSeniority_Bonus[[#This Row],[YearFrac]]*$S$2&gt;$S$4,$S$4,tSeniority_Bonus[[#This Row],[YearFrac]]*$S$2))</f>
        <v>5000</v>
      </c>
      <c r="U2437" s="10">
        <f ca="1">IF(tSeniority_Bonus[[#This Row],[YearFrac]]*$S$2&lt;$S$3,$S$3,tSeniority_Bonus[[#This Row],[YearFrac]]*$S$2)</f>
        <v>5000</v>
      </c>
    </row>
    <row r="2438" spans="1:21">
      <c r="A2438" s="2">
        <v>3503583</v>
      </c>
      <c r="B2438" s="2">
        <v>2430</v>
      </c>
      <c r="C2438" s="2">
        <v>2430</v>
      </c>
      <c r="D2438" s="2" t="s">
        <v>2675</v>
      </c>
      <c r="E2438" s="3">
        <v>44872</v>
      </c>
      <c r="F2438" s="2" t="s">
        <v>57</v>
      </c>
      <c r="G2438" s="2" t="s">
        <v>638</v>
      </c>
      <c r="H2438" s="3">
        <v>46060</v>
      </c>
      <c r="K2438" s="2" t="s">
        <v>142</v>
      </c>
      <c r="L2438" s="2" t="s">
        <v>94</v>
      </c>
      <c r="N2438" t="s">
        <v>3440</v>
      </c>
      <c r="O2438" s="3">
        <v>45306</v>
      </c>
      <c r="P2438" s="2">
        <f t="shared" ca="1" si="74"/>
        <v>2</v>
      </c>
      <c r="Q2438" s="2">
        <f t="shared" ca="1" si="75"/>
        <v>16</v>
      </c>
      <c r="R2438" s="9">
        <f ca="1">ROUNDUP(YEARFRAC(tSeniority_Bonus[[#This Row],[DOH]],TODAY())*12,0)</f>
        <v>17</v>
      </c>
      <c r="S2438" s="10">
        <f ca="1">ROUND(tSeniority_Bonus[[#This Row],[YearFrac]]*$S$2,0)</f>
        <v>1241</v>
      </c>
      <c r="T2438" s="10">
        <f ca="1">IF(tSeniority_Bonus[[#This Row],[YearFrac]]*$S$2&lt;$S$3,$S$3,IF(tSeniority_Bonus[[#This Row],[YearFrac]]*$S$2&gt;$S$4,$S$4,tSeniority_Bonus[[#This Row],[YearFrac]]*$S$2))</f>
        <v>5000</v>
      </c>
      <c r="U2438" s="10">
        <f ca="1">IF(tSeniority_Bonus[[#This Row],[YearFrac]]*$S$2&lt;$S$3,$S$3,tSeniority_Bonus[[#This Row],[YearFrac]]*$S$2)</f>
        <v>5000</v>
      </c>
    </row>
    <row r="2439" spans="1:21">
      <c r="A2439" s="2">
        <v>3519559</v>
      </c>
      <c r="B2439" s="2">
        <v>2431</v>
      </c>
      <c r="C2439" s="2">
        <v>2431</v>
      </c>
      <c r="D2439" s="2" t="s">
        <v>2676</v>
      </c>
      <c r="E2439" s="3">
        <v>44872</v>
      </c>
      <c r="F2439" s="2" t="s">
        <v>28</v>
      </c>
      <c r="G2439" s="2" t="s">
        <v>638</v>
      </c>
      <c r="H2439" s="3">
        <v>46060</v>
      </c>
      <c r="K2439" s="2" t="s">
        <v>52</v>
      </c>
      <c r="L2439" s="2" t="s">
        <v>191</v>
      </c>
      <c r="N2439" t="s">
        <v>3440</v>
      </c>
      <c r="O2439" s="3">
        <v>45306</v>
      </c>
      <c r="P2439" s="2">
        <f t="shared" ca="1" si="74"/>
        <v>2</v>
      </c>
      <c r="Q2439" s="2">
        <f t="shared" ca="1" si="75"/>
        <v>16</v>
      </c>
      <c r="R2439" s="9">
        <f ca="1">ROUNDUP(YEARFRAC(tSeniority_Bonus[[#This Row],[DOH]],TODAY())*12,0)</f>
        <v>17</v>
      </c>
      <c r="S2439" s="10">
        <f ca="1">ROUND(tSeniority_Bonus[[#This Row],[YearFrac]]*$S$2,0)</f>
        <v>1241</v>
      </c>
      <c r="T2439" s="10">
        <f ca="1">IF(tSeniority_Bonus[[#This Row],[YearFrac]]*$S$2&lt;$S$3,$S$3,IF(tSeniority_Bonus[[#This Row],[YearFrac]]*$S$2&gt;$S$4,$S$4,tSeniority_Bonus[[#This Row],[YearFrac]]*$S$2))</f>
        <v>5000</v>
      </c>
      <c r="U2439" s="10">
        <f ca="1">IF(tSeniority_Bonus[[#This Row],[YearFrac]]*$S$2&lt;$S$3,$S$3,tSeniority_Bonus[[#This Row],[YearFrac]]*$S$2)</f>
        <v>5000</v>
      </c>
    </row>
    <row r="2440" spans="1:21">
      <c r="A2440" s="2">
        <v>3511424</v>
      </c>
      <c r="B2440" s="2">
        <v>2432</v>
      </c>
      <c r="C2440" s="2">
        <v>2432</v>
      </c>
      <c r="D2440" s="2" t="s">
        <v>2677</v>
      </c>
      <c r="E2440" s="3">
        <v>44872</v>
      </c>
      <c r="F2440" s="2" t="s">
        <v>28</v>
      </c>
      <c r="G2440" s="2" t="s">
        <v>638</v>
      </c>
      <c r="H2440" s="3">
        <v>46060</v>
      </c>
      <c r="K2440" s="2" t="s">
        <v>135</v>
      </c>
      <c r="L2440" s="2" t="s">
        <v>214</v>
      </c>
      <c r="N2440" t="s">
        <v>3440</v>
      </c>
      <c r="O2440" s="3">
        <v>45306</v>
      </c>
      <c r="P2440" s="2">
        <f t="shared" ca="1" si="74"/>
        <v>2</v>
      </c>
      <c r="Q2440" s="2">
        <f t="shared" ca="1" si="75"/>
        <v>16</v>
      </c>
      <c r="R2440" s="9">
        <f ca="1">ROUNDUP(YEARFRAC(tSeniority_Bonus[[#This Row],[DOH]],TODAY())*12,0)</f>
        <v>17</v>
      </c>
      <c r="S2440" s="10">
        <f ca="1">ROUND(tSeniority_Bonus[[#This Row],[YearFrac]]*$S$2,0)</f>
        <v>1241</v>
      </c>
      <c r="T2440" s="10">
        <f ca="1">IF(tSeniority_Bonus[[#This Row],[YearFrac]]*$S$2&lt;$S$3,$S$3,IF(tSeniority_Bonus[[#This Row],[YearFrac]]*$S$2&gt;$S$4,$S$4,tSeniority_Bonus[[#This Row],[YearFrac]]*$S$2))</f>
        <v>5000</v>
      </c>
      <c r="U2440" s="10">
        <f ca="1">IF(tSeniority_Bonus[[#This Row],[YearFrac]]*$S$2&lt;$S$3,$S$3,tSeniority_Bonus[[#This Row],[YearFrac]]*$S$2)</f>
        <v>5000</v>
      </c>
    </row>
    <row r="2441" spans="1:21">
      <c r="A2441" s="2">
        <v>3518501</v>
      </c>
      <c r="B2441" s="2">
        <v>2433</v>
      </c>
      <c r="C2441" s="2">
        <v>2433</v>
      </c>
      <c r="D2441" s="2" t="s">
        <v>2678</v>
      </c>
      <c r="E2441" s="3">
        <v>44872</v>
      </c>
      <c r="F2441" s="2" t="s">
        <v>57</v>
      </c>
      <c r="G2441" s="2" t="s">
        <v>638</v>
      </c>
      <c r="H2441" s="3">
        <v>46060</v>
      </c>
      <c r="K2441" s="2" t="s">
        <v>32</v>
      </c>
      <c r="L2441" s="2" t="s">
        <v>85</v>
      </c>
      <c r="N2441" t="s">
        <v>3440</v>
      </c>
      <c r="O2441" s="3">
        <v>45306</v>
      </c>
      <c r="P2441" s="2">
        <f t="shared" ref="P2441:P2504" ca="1" si="76">ROUNDUP((TODAY()-E2441)/365.25,0)</f>
        <v>2</v>
      </c>
      <c r="Q2441" s="2">
        <f t="shared" ref="Q2441:Q2504" ca="1" si="77">DATEDIF(E2441,TODAY(),"M")</f>
        <v>16</v>
      </c>
      <c r="R2441" s="9">
        <f ca="1">ROUNDUP(YEARFRAC(tSeniority_Bonus[[#This Row],[DOH]],TODAY())*12,0)</f>
        <v>17</v>
      </c>
      <c r="S2441" s="10">
        <f ca="1">ROUND(tSeniority_Bonus[[#This Row],[YearFrac]]*$S$2,0)</f>
        <v>1241</v>
      </c>
      <c r="T2441" s="10">
        <f ca="1">IF(tSeniority_Bonus[[#This Row],[YearFrac]]*$S$2&lt;$S$3,$S$3,IF(tSeniority_Bonus[[#This Row],[YearFrac]]*$S$2&gt;$S$4,$S$4,tSeniority_Bonus[[#This Row],[YearFrac]]*$S$2))</f>
        <v>5000</v>
      </c>
      <c r="U2441" s="10">
        <f ca="1">IF(tSeniority_Bonus[[#This Row],[YearFrac]]*$S$2&lt;$S$3,$S$3,tSeniority_Bonus[[#This Row],[YearFrac]]*$S$2)</f>
        <v>5000</v>
      </c>
    </row>
    <row r="2442" spans="1:21">
      <c r="A2442" s="2">
        <v>3503245</v>
      </c>
      <c r="B2442" s="2">
        <v>2434</v>
      </c>
      <c r="C2442" s="2">
        <v>2434</v>
      </c>
      <c r="D2442" s="2" t="s">
        <v>2679</v>
      </c>
      <c r="E2442" s="3">
        <v>44872</v>
      </c>
      <c r="F2442" s="2" t="s">
        <v>57</v>
      </c>
      <c r="G2442" s="2" t="s">
        <v>638</v>
      </c>
      <c r="H2442" s="3">
        <v>46060</v>
      </c>
      <c r="K2442" s="2" t="s">
        <v>63</v>
      </c>
      <c r="L2442" s="2" t="s">
        <v>174</v>
      </c>
      <c r="N2442" t="s">
        <v>3440</v>
      </c>
      <c r="O2442" s="3">
        <v>45306</v>
      </c>
      <c r="P2442" s="2">
        <f t="shared" ca="1" si="76"/>
        <v>2</v>
      </c>
      <c r="Q2442" s="2">
        <f t="shared" ca="1" si="77"/>
        <v>16</v>
      </c>
      <c r="R2442" s="9">
        <f ca="1">ROUNDUP(YEARFRAC(tSeniority_Bonus[[#This Row],[DOH]],TODAY())*12,0)</f>
        <v>17</v>
      </c>
      <c r="S2442" s="10">
        <f ca="1">ROUND(tSeniority_Bonus[[#This Row],[YearFrac]]*$S$2,0)</f>
        <v>1241</v>
      </c>
      <c r="T2442" s="10">
        <f ca="1">IF(tSeniority_Bonus[[#This Row],[YearFrac]]*$S$2&lt;$S$3,$S$3,IF(tSeniority_Bonus[[#This Row],[YearFrac]]*$S$2&gt;$S$4,$S$4,tSeniority_Bonus[[#This Row],[YearFrac]]*$S$2))</f>
        <v>5000</v>
      </c>
      <c r="U2442" s="10">
        <f ca="1">IF(tSeniority_Bonus[[#This Row],[YearFrac]]*$S$2&lt;$S$3,$S$3,tSeniority_Bonus[[#This Row],[YearFrac]]*$S$2)</f>
        <v>5000</v>
      </c>
    </row>
    <row r="2443" spans="1:21">
      <c r="A2443" s="2">
        <v>3516387</v>
      </c>
      <c r="B2443" s="2">
        <v>2435</v>
      </c>
      <c r="C2443" s="2">
        <v>2435</v>
      </c>
      <c r="D2443" s="2" t="s">
        <v>2680</v>
      </c>
      <c r="E2443" s="3">
        <v>44872</v>
      </c>
      <c r="F2443" s="2" t="s">
        <v>57</v>
      </c>
      <c r="G2443" s="2" t="s">
        <v>638</v>
      </c>
      <c r="H2443" s="3">
        <v>46060</v>
      </c>
      <c r="K2443" s="2" t="s">
        <v>45</v>
      </c>
      <c r="L2443" s="2" t="s">
        <v>94</v>
      </c>
      <c r="N2443" t="s">
        <v>3440</v>
      </c>
      <c r="O2443" s="3">
        <v>45306</v>
      </c>
      <c r="P2443" s="2">
        <f t="shared" ca="1" si="76"/>
        <v>2</v>
      </c>
      <c r="Q2443" s="2">
        <f t="shared" ca="1" si="77"/>
        <v>16</v>
      </c>
      <c r="R2443" s="9">
        <f ca="1">ROUNDUP(YEARFRAC(tSeniority_Bonus[[#This Row],[DOH]],TODAY())*12,0)</f>
        <v>17</v>
      </c>
      <c r="S2443" s="10">
        <f ca="1">ROUND(tSeniority_Bonus[[#This Row],[YearFrac]]*$S$2,0)</f>
        <v>1241</v>
      </c>
      <c r="T2443" s="10">
        <f ca="1">IF(tSeniority_Bonus[[#This Row],[YearFrac]]*$S$2&lt;$S$3,$S$3,IF(tSeniority_Bonus[[#This Row],[YearFrac]]*$S$2&gt;$S$4,$S$4,tSeniority_Bonus[[#This Row],[YearFrac]]*$S$2))</f>
        <v>5000</v>
      </c>
      <c r="U2443" s="10">
        <f ca="1">IF(tSeniority_Bonus[[#This Row],[YearFrac]]*$S$2&lt;$S$3,$S$3,tSeniority_Bonus[[#This Row],[YearFrac]]*$S$2)</f>
        <v>5000</v>
      </c>
    </row>
    <row r="2444" spans="1:21">
      <c r="A2444" s="2">
        <v>3518433</v>
      </c>
      <c r="B2444" s="2">
        <v>2436</v>
      </c>
      <c r="C2444" s="2">
        <v>2436</v>
      </c>
      <c r="D2444" s="2" t="s">
        <v>2681</v>
      </c>
      <c r="E2444" s="3">
        <v>44872</v>
      </c>
      <c r="F2444" s="2" t="s">
        <v>28</v>
      </c>
      <c r="G2444" s="2" t="s">
        <v>638</v>
      </c>
      <c r="H2444" s="3">
        <v>46060</v>
      </c>
      <c r="K2444" s="2" t="s">
        <v>80</v>
      </c>
      <c r="L2444" s="2" t="s">
        <v>185</v>
      </c>
      <c r="N2444" t="s">
        <v>3440</v>
      </c>
      <c r="O2444" s="3">
        <v>45306</v>
      </c>
      <c r="P2444" s="2">
        <f t="shared" ca="1" si="76"/>
        <v>2</v>
      </c>
      <c r="Q2444" s="2">
        <f t="shared" ca="1" si="77"/>
        <v>16</v>
      </c>
      <c r="R2444" s="9">
        <f ca="1">ROUNDUP(YEARFRAC(tSeniority_Bonus[[#This Row],[DOH]],TODAY())*12,0)</f>
        <v>17</v>
      </c>
      <c r="S2444" s="10">
        <f ca="1">ROUND(tSeniority_Bonus[[#This Row],[YearFrac]]*$S$2,0)</f>
        <v>1241</v>
      </c>
      <c r="T2444" s="10">
        <f ca="1">IF(tSeniority_Bonus[[#This Row],[YearFrac]]*$S$2&lt;$S$3,$S$3,IF(tSeniority_Bonus[[#This Row],[YearFrac]]*$S$2&gt;$S$4,$S$4,tSeniority_Bonus[[#This Row],[YearFrac]]*$S$2))</f>
        <v>5000</v>
      </c>
      <c r="U2444" s="10">
        <f ca="1">IF(tSeniority_Bonus[[#This Row],[YearFrac]]*$S$2&lt;$S$3,$S$3,tSeniority_Bonus[[#This Row],[YearFrac]]*$S$2)</f>
        <v>5000</v>
      </c>
    </row>
    <row r="2445" spans="1:21">
      <c r="A2445" s="2">
        <v>3518429</v>
      </c>
      <c r="B2445" s="2">
        <v>2437</v>
      </c>
      <c r="C2445" s="2">
        <v>2437</v>
      </c>
      <c r="D2445" s="2" t="s">
        <v>2682</v>
      </c>
      <c r="E2445" s="3">
        <v>44872</v>
      </c>
      <c r="F2445" s="2" t="s">
        <v>322</v>
      </c>
      <c r="G2445" s="2" t="s">
        <v>638</v>
      </c>
      <c r="H2445" s="3">
        <v>46060</v>
      </c>
      <c r="K2445" s="2" t="s">
        <v>63</v>
      </c>
      <c r="L2445" s="2" t="s">
        <v>259</v>
      </c>
      <c r="N2445" t="s">
        <v>3440</v>
      </c>
      <c r="O2445" s="3">
        <v>45306</v>
      </c>
      <c r="P2445" s="2">
        <f t="shared" ca="1" si="76"/>
        <v>2</v>
      </c>
      <c r="Q2445" s="2">
        <f t="shared" ca="1" si="77"/>
        <v>16</v>
      </c>
      <c r="R2445" s="9">
        <f ca="1">ROUNDUP(YEARFRAC(tSeniority_Bonus[[#This Row],[DOH]],TODAY())*12,0)</f>
        <v>17</v>
      </c>
      <c r="S2445" s="10">
        <f ca="1">ROUND(tSeniority_Bonus[[#This Row],[YearFrac]]*$S$2,0)</f>
        <v>1241</v>
      </c>
      <c r="T2445" s="10">
        <f ca="1">IF(tSeniority_Bonus[[#This Row],[YearFrac]]*$S$2&lt;$S$3,$S$3,IF(tSeniority_Bonus[[#This Row],[YearFrac]]*$S$2&gt;$S$4,$S$4,tSeniority_Bonus[[#This Row],[YearFrac]]*$S$2))</f>
        <v>5000</v>
      </c>
      <c r="U2445" s="10">
        <f ca="1">IF(tSeniority_Bonus[[#This Row],[YearFrac]]*$S$2&lt;$S$3,$S$3,tSeniority_Bonus[[#This Row],[YearFrac]]*$S$2)</f>
        <v>5000</v>
      </c>
    </row>
    <row r="2446" spans="1:21">
      <c r="A2446" s="2">
        <v>3518842</v>
      </c>
      <c r="B2446" s="2">
        <v>2438</v>
      </c>
      <c r="C2446" s="2">
        <v>2438</v>
      </c>
      <c r="D2446" s="2" t="s">
        <v>2683</v>
      </c>
      <c r="E2446" s="3">
        <v>44872</v>
      </c>
      <c r="F2446" s="2" t="s">
        <v>14</v>
      </c>
      <c r="G2446" s="2" t="s">
        <v>638</v>
      </c>
      <c r="H2446" s="3">
        <v>46060</v>
      </c>
      <c r="K2446" s="2" t="s">
        <v>63</v>
      </c>
      <c r="L2446" s="2" t="s">
        <v>127</v>
      </c>
      <c r="N2446" t="s">
        <v>3440</v>
      </c>
      <c r="O2446" s="3">
        <v>45306</v>
      </c>
      <c r="P2446" s="2">
        <f t="shared" ca="1" si="76"/>
        <v>2</v>
      </c>
      <c r="Q2446" s="2">
        <f t="shared" ca="1" si="77"/>
        <v>16</v>
      </c>
      <c r="R2446" s="9">
        <f ca="1">ROUNDUP(YEARFRAC(tSeniority_Bonus[[#This Row],[DOH]],TODAY())*12,0)</f>
        <v>17</v>
      </c>
      <c r="S2446" s="10">
        <f ca="1">ROUND(tSeniority_Bonus[[#This Row],[YearFrac]]*$S$2,0)</f>
        <v>1241</v>
      </c>
      <c r="T2446" s="10">
        <f ca="1">IF(tSeniority_Bonus[[#This Row],[YearFrac]]*$S$2&lt;$S$3,$S$3,IF(tSeniority_Bonus[[#This Row],[YearFrac]]*$S$2&gt;$S$4,$S$4,tSeniority_Bonus[[#This Row],[YearFrac]]*$S$2))</f>
        <v>5000</v>
      </c>
      <c r="U2446" s="10">
        <f ca="1">IF(tSeniority_Bonus[[#This Row],[YearFrac]]*$S$2&lt;$S$3,$S$3,tSeniority_Bonus[[#This Row],[YearFrac]]*$S$2)</f>
        <v>5000</v>
      </c>
    </row>
    <row r="2447" spans="1:21">
      <c r="A2447" s="2">
        <v>3518427</v>
      </c>
      <c r="B2447" s="2">
        <v>2439</v>
      </c>
      <c r="C2447" s="2">
        <v>2439</v>
      </c>
      <c r="D2447" s="2" t="s">
        <v>2684</v>
      </c>
      <c r="E2447" s="3">
        <v>44872</v>
      </c>
      <c r="F2447" s="2" t="s">
        <v>28</v>
      </c>
      <c r="G2447" s="2" t="s">
        <v>638</v>
      </c>
      <c r="H2447" s="3">
        <v>46060</v>
      </c>
      <c r="K2447" s="2" t="s">
        <v>32</v>
      </c>
      <c r="L2447" s="2" t="s">
        <v>123</v>
      </c>
      <c r="N2447" t="s">
        <v>3440</v>
      </c>
      <c r="O2447" s="3">
        <v>45306</v>
      </c>
      <c r="P2447" s="2">
        <f t="shared" ca="1" si="76"/>
        <v>2</v>
      </c>
      <c r="Q2447" s="2">
        <f t="shared" ca="1" si="77"/>
        <v>16</v>
      </c>
      <c r="R2447" s="9">
        <f ca="1">ROUNDUP(YEARFRAC(tSeniority_Bonus[[#This Row],[DOH]],TODAY())*12,0)</f>
        <v>17</v>
      </c>
      <c r="S2447" s="10">
        <f ca="1">ROUND(tSeniority_Bonus[[#This Row],[YearFrac]]*$S$2,0)</f>
        <v>1241</v>
      </c>
      <c r="T2447" s="10">
        <f ca="1">IF(tSeniority_Bonus[[#This Row],[YearFrac]]*$S$2&lt;$S$3,$S$3,IF(tSeniority_Bonus[[#This Row],[YearFrac]]*$S$2&gt;$S$4,$S$4,tSeniority_Bonus[[#This Row],[YearFrac]]*$S$2))</f>
        <v>5000</v>
      </c>
      <c r="U2447" s="10">
        <f ca="1">IF(tSeniority_Bonus[[#This Row],[YearFrac]]*$S$2&lt;$S$3,$S$3,tSeniority_Bonus[[#This Row],[YearFrac]]*$S$2)</f>
        <v>5000</v>
      </c>
    </row>
    <row r="2448" spans="1:21">
      <c r="A2448" s="2">
        <v>3517123</v>
      </c>
      <c r="B2448" s="2">
        <v>2440</v>
      </c>
      <c r="C2448" s="2">
        <v>2440</v>
      </c>
      <c r="D2448" s="2" t="s">
        <v>2685</v>
      </c>
      <c r="E2448" s="3">
        <v>44872</v>
      </c>
      <c r="F2448" s="2" t="s">
        <v>14</v>
      </c>
      <c r="G2448" s="2" t="s">
        <v>638</v>
      </c>
      <c r="H2448" s="3">
        <v>46060</v>
      </c>
      <c r="K2448" s="2" t="s">
        <v>25</v>
      </c>
      <c r="L2448" s="2" t="s">
        <v>597</v>
      </c>
      <c r="N2448" t="s">
        <v>3440</v>
      </c>
      <c r="O2448" s="3">
        <v>45306</v>
      </c>
      <c r="P2448" s="2">
        <f t="shared" ca="1" si="76"/>
        <v>2</v>
      </c>
      <c r="Q2448" s="2">
        <f t="shared" ca="1" si="77"/>
        <v>16</v>
      </c>
      <c r="R2448" s="9">
        <f ca="1">ROUNDUP(YEARFRAC(tSeniority_Bonus[[#This Row],[DOH]],TODAY())*12,0)</f>
        <v>17</v>
      </c>
      <c r="S2448" s="10">
        <f ca="1">ROUND(tSeniority_Bonus[[#This Row],[YearFrac]]*$S$2,0)</f>
        <v>1241</v>
      </c>
      <c r="T2448" s="10">
        <f ca="1">IF(tSeniority_Bonus[[#This Row],[YearFrac]]*$S$2&lt;$S$3,$S$3,IF(tSeniority_Bonus[[#This Row],[YearFrac]]*$S$2&gt;$S$4,$S$4,tSeniority_Bonus[[#This Row],[YearFrac]]*$S$2))</f>
        <v>5000</v>
      </c>
      <c r="U2448" s="10">
        <f ca="1">IF(tSeniority_Bonus[[#This Row],[YearFrac]]*$S$2&lt;$S$3,$S$3,tSeniority_Bonus[[#This Row],[YearFrac]]*$S$2)</f>
        <v>5000</v>
      </c>
    </row>
    <row r="2449" spans="1:21">
      <c r="A2449" s="2">
        <v>3518430</v>
      </c>
      <c r="B2449" s="2">
        <v>2441</v>
      </c>
      <c r="C2449" s="2">
        <v>2441</v>
      </c>
      <c r="D2449" s="2" t="s">
        <v>2686</v>
      </c>
      <c r="E2449" s="3">
        <v>44872</v>
      </c>
      <c r="F2449" s="2" t="s">
        <v>322</v>
      </c>
      <c r="G2449" s="2" t="s">
        <v>638</v>
      </c>
      <c r="H2449" s="3">
        <v>46060</v>
      </c>
      <c r="K2449" s="2" t="s">
        <v>38</v>
      </c>
      <c r="L2449" s="2" t="s">
        <v>362</v>
      </c>
      <c r="N2449" t="s">
        <v>3440</v>
      </c>
      <c r="O2449" s="3">
        <v>45306</v>
      </c>
      <c r="P2449" s="2">
        <f t="shared" ca="1" si="76"/>
        <v>2</v>
      </c>
      <c r="Q2449" s="2">
        <f t="shared" ca="1" si="77"/>
        <v>16</v>
      </c>
      <c r="R2449" s="9">
        <f ca="1">ROUNDUP(YEARFRAC(tSeniority_Bonus[[#This Row],[DOH]],TODAY())*12,0)</f>
        <v>17</v>
      </c>
      <c r="S2449" s="10">
        <f ca="1">ROUND(tSeniority_Bonus[[#This Row],[YearFrac]]*$S$2,0)</f>
        <v>1241</v>
      </c>
      <c r="T2449" s="10">
        <f ca="1">IF(tSeniority_Bonus[[#This Row],[YearFrac]]*$S$2&lt;$S$3,$S$3,IF(tSeniority_Bonus[[#This Row],[YearFrac]]*$S$2&gt;$S$4,$S$4,tSeniority_Bonus[[#This Row],[YearFrac]]*$S$2))</f>
        <v>5000</v>
      </c>
      <c r="U2449" s="10">
        <f ca="1">IF(tSeniority_Bonus[[#This Row],[YearFrac]]*$S$2&lt;$S$3,$S$3,tSeniority_Bonus[[#This Row],[YearFrac]]*$S$2)</f>
        <v>5000</v>
      </c>
    </row>
    <row r="2450" spans="1:21">
      <c r="A2450" s="2">
        <v>3503205</v>
      </c>
      <c r="B2450" s="2">
        <v>2442</v>
      </c>
      <c r="C2450" s="2">
        <v>2442</v>
      </c>
      <c r="D2450" s="2" t="s">
        <v>2687</v>
      </c>
      <c r="E2450" s="3">
        <v>44872</v>
      </c>
      <c r="F2450" s="2" t="s">
        <v>28</v>
      </c>
      <c r="G2450" s="2" t="s">
        <v>638</v>
      </c>
      <c r="H2450" s="3">
        <v>46060</v>
      </c>
      <c r="K2450" s="2" t="s">
        <v>65</v>
      </c>
      <c r="L2450" s="2" t="s">
        <v>929</v>
      </c>
      <c r="N2450" t="s">
        <v>3440</v>
      </c>
      <c r="O2450" s="3">
        <v>45306</v>
      </c>
      <c r="P2450" s="2">
        <f t="shared" ca="1" si="76"/>
        <v>2</v>
      </c>
      <c r="Q2450" s="2">
        <f t="shared" ca="1" si="77"/>
        <v>16</v>
      </c>
      <c r="R2450" s="9">
        <f ca="1">ROUNDUP(YEARFRAC(tSeniority_Bonus[[#This Row],[DOH]],TODAY())*12,0)</f>
        <v>17</v>
      </c>
      <c r="S2450" s="10">
        <f ca="1">ROUND(tSeniority_Bonus[[#This Row],[YearFrac]]*$S$2,0)</f>
        <v>1241</v>
      </c>
      <c r="T2450" s="10">
        <f ca="1">IF(tSeniority_Bonus[[#This Row],[YearFrac]]*$S$2&lt;$S$3,$S$3,IF(tSeniority_Bonus[[#This Row],[YearFrac]]*$S$2&gt;$S$4,$S$4,tSeniority_Bonus[[#This Row],[YearFrac]]*$S$2))</f>
        <v>5000</v>
      </c>
      <c r="U2450" s="10">
        <f ca="1">IF(tSeniority_Bonus[[#This Row],[YearFrac]]*$S$2&lt;$S$3,$S$3,tSeniority_Bonus[[#This Row],[YearFrac]]*$S$2)</f>
        <v>5000</v>
      </c>
    </row>
    <row r="2451" spans="1:21">
      <c r="A2451" s="2">
        <v>3518428</v>
      </c>
      <c r="B2451" s="2">
        <v>2443</v>
      </c>
      <c r="C2451" s="2">
        <v>2443</v>
      </c>
      <c r="D2451" s="2" t="s">
        <v>2688</v>
      </c>
      <c r="E2451" s="3">
        <v>44872</v>
      </c>
      <c r="F2451" s="2" t="s">
        <v>322</v>
      </c>
      <c r="G2451" s="2" t="s">
        <v>638</v>
      </c>
      <c r="H2451" s="3">
        <v>46060</v>
      </c>
      <c r="K2451" s="2" t="s">
        <v>389</v>
      </c>
      <c r="L2451" s="2" t="s">
        <v>265</v>
      </c>
      <c r="N2451" t="s">
        <v>3440</v>
      </c>
      <c r="O2451" s="3">
        <v>45306</v>
      </c>
      <c r="P2451" s="2">
        <f t="shared" ca="1" si="76"/>
        <v>2</v>
      </c>
      <c r="Q2451" s="2">
        <f t="shared" ca="1" si="77"/>
        <v>16</v>
      </c>
      <c r="R2451" s="9">
        <f ca="1">ROUNDUP(YEARFRAC(tSeniority_Bonus[[#This Row],[DOH]],TODAY())*12,0)</f>
        <v>17</v>
      </c>
      <c r="S2451" s="10">
        <f ca="1">ROUND(tSeniority_Bonus[[#This Row],[YearFrac]]*$S$2,0)</f>
        <v>1241</v>
      </c>
      <c r="T2451" s="10">
        <f ca="1">IF(tSeniority_Bonus[[#This Row],[YearFrac]]*$S$2&lt;$S$3,$S$3,IF(tSeniority_Bonus[[#This Row],[YearFrac]]*$S$2&gt;$S$4,$S$4,tSeniority_Bonus[[#This Row],[YearFrac]]*$S$2))</f>
        <v>5000</v>
      </c>
      <c r="U2451" s="10">
        <f ca="1">IF(tSeniority_Bonus[[#This Row],[YearFrac]]*$S$2&lt;$S$3,$S$3,tSeniority_Bonus[[#This Row],[YearFrac]]*$S$2)</f>
        <v>5000</v>
      </c>
    </row>
    <row r="2452" spans="1:21">
      <c r="A2452" s="2">
        <v>3511967</v>
      </c>
      <c r="B2452" s="2">
        <v>2444</v>
      </c>
      <c r="C2452" s="2">
        <v>2444</v>
      </c>
      <c r="D2452" s="2" t="s">
        <v>2689</v>
      </c>
      <c r="E2452" s="3">
        <v>44872</v>
      </c>
      <c r="F2452" s="2" t="s">
        <v>14</v>
      </c>
      <c r="G2452" s="2" t="s">
        <v>638</v>
      </c>
      <c r="H2452" s="3">
        <v>46060</v>
      </c>
      <c r="K2452" s="2" t="s">
        <v>63</v>
      </c>
      <c r="L2452" s="2" t="s">
        <v>249</v>
      </c>
      <c r="N2452" t="s">
        <v>3440</v>
      </c>
      <c r="O2452" s="3">
        <v>45306</v>
      </c>
      <c r="P2452" s="2">
        <f t="shared" ca="1" si="76"/>
        <v>2</v>
      </c>
      <c r="Q2452" s="2">
        <f t="shared" ca="1" si="77"/>
        <v>16</v>
      </c>
      <c r="R2452" s="9">
        <f ca="1">ROUNDUP(YEARFRAC(tSeniority_Bonus[[#This Row],[DOH]],TODAY())*12,0)</f>
        <v>17</v>
      </c>
      <c r="S2452" s="10">
        <f ca="1">ROUND(tSeniority_Bonus[[#This Row],[YearFrac]]*$S$2,0)</f>
        <v>1241</v>
      </c>
      <c r="T2452" s="10">
        <f ca="1">IF(tSeniority_Bonus[[#This Row],[YearFrac]]*$S$2&lt;$S$3,$S$3,IF(tSeniority_Bonus[[#This Row],[YearFrac]]*$S$2&gt;$S$4,$S$4,tSeniority_Bonus[[#This Row],[YearFrac]]*$S$2))</f>
        <v>5000</v>
      </c>
      <c r="U2452" s="10">
        <f ca="1">IF(tSeniority_Bonus[[#This Row],[YearFrac]]*$S$2&lt;$S$3,$S$3,tSeniority_Bonus[[#This Row],[YearFrac]]*$S$2)</f>
        <v>5000</v>
      </c>
    </row>
    <row r="2453" spans="1:21">
      <c r="A2453" s="2">
        <v>3516712</v>
      </c>
      <c r="B2453" s="2">
        <v>2445</v>
      </c>
      <c r="C2453" s="2">
        <v>2445</v>
      </c>
      <c r="D2453" s="2" t="s">
        <v>2690</v>
      </c>
      <c r="E2453" s="3">
        <v>44872</v>
      </c>
      <c r="F2453" s="2" t="s">
        <v>28</v>
      </c>
      <c r="G2453" s="2" t="s">
        <v>638</v>
      </c>
      <c r="H2453" s="3">
        <v>46060</v>
      </c>
      <c r="K2453" s="2" t="s">
        <v>32</v>
      </c>
      <c r="L2453" s="2" t="s">
        <v>50</v>
      </c>
      <c r="N2453" t="s">
        <v>3440</v>
      </c>
      <c r="O2453" s="3">
        <v>45306</v>
      </c>
      <c r="P2453" s="2">
        <f t="shared" ca="1" si="76"/>
        <v>2</v>
      </c>
      <c r="Q2453" s="2">
        <f t="shared" ca="1" si="77"/>
        <v>16</v>
      </c>
      <c r="R2453" s="9">
        <f ca="1">ROUNDUP(YEARFRAC(tSeniority_Bonus[[#This Row],[DOH]],TODAY())*12,0)</f>
        <v>17</v>
      </c>
      <c r="S2453" s="10">
        <f ca="1">ROUND(tSeniority_Bonus[[#This Row],[YearFrac]]*$S$2,0)</f>
        <v>1241</v>
      </c>
      <c r="T2453" s="10">
        <f ca="1">IF(tSeniority_Bonus[[#This Row],[YearFrac]]*$S$2&lt;$S$3,$S$3,IF(tSeniority_Bonus[[#This Row],[YearFrac]]*$S$2&gt;$S$4,$S$4,tSeniority_Bonus[[#This Row],[YearFrac]]*$S$2))</f>
        <v>5000</v>
      </c>
      <c r="U2453" s="10">
        <f ca="1">IF(tSeniority_Bonus[[#This Row],[YearFrac]]*$S$2&lt;$S$3,$S$3,tSeniority_Bonus[[#This Row],[YearFrac]]*$S$2)</f>
        <v>5000</v>
      </c>
    </row>
    <row r="2454" spans="1:21">
      <c r="A2454" s="2">
        <v>3518432</v>
      </c>
      <c r="B2454" s="2">
        <v>2446</v>
      </c>
      <c r="C2454" s="2">
        <v>2446</v>
      </c>
      <c r="D2454" s="2" t="s">
        <v>2691</v>
      </c>
      <c r="E2454" s="3">
        <v>44872</v>
      </c>
      <c r="F2454" s="2" t="s">
        <v>28</v>
      </c>
      <c r="G2454" s="2" t="s">
        <v>638</v>
      </c>
      <c r="H2454" s="3">
        <v>46060</v>
      </c>
      <c r="K2454" s="2" t="s">
        <v>38</v>
      </c>
      <c r="L2454" s="2" t="s">
        <v>33</v>
      </c>
      <c r="N2454" t="s">
        <v>3440</v>
      </c>
      <c r="O2454" s="3">
        <v>45306</v>
      </c>
      <c r="P2454" s="2">
        <f t="shared" ca="1" si="76"/>
        <v>2</v>
      </c>
      <c r="Q2454" s="2">
        <f t="shared" ca="1" si="77"/>
        <v>16</v>
      </c>
      <c r="R2454" s="9">
        <f ca="1">ROUNDUP(YEARFRAC(tSeniority_Bonus[[#This Row],[DOH]],TODAY())*12,0)</f>
        <v>17</v>
      </c>
      <c r="S2454" s="10">
        <f ca="1">ROUND(tSeniority_Bonus[[#This Row],[YearFrac]]*$S$2,0)</f>
        <v>1241</v>
      </c>
      <c r="T2454" s="10">
        <f ca="1">IF(tSeniority_Bonus[[#This Row],[YearFrac]]*$S$2&lt;$S$3,$S$3,IF(tSeniority_Bonus[[#This Row],[YearFrac]]*$S$2&gt;$S$4,$S$4,tSeniority_Bonus[[#This Row],[YearFrac]]*$S$2))</f>
        <v>5000</v>
      </c>
      <c r="U2454" s="10">
        <f ca="1">IF(tSeniority_Bonus[[#This Row],[YearFrac]]*$S$2&lt;$S$3,$S$3,tSeniority_Bonus[[#This Row],[YearFrac]]*$S$2)</f>
        <v>5000</v>
      </c>
    </row>
    <row r="2455" spans="1:21">
      <c r="A2455" s="2">
        <v>3517255</v>
      </c>
      <c r="B2455" s="2">
        <v>2447</v>
      </c>
      <c r="C2455" s="2">
        <v>2447</v>
      </c>
      <c r="D2455" s="2" t="s">
        <v>2692</v>
      </c>
      <c r="E2455" s="3">
        <v>44872</v>
      </c>
      <c r="F2455" s="2" t="s">
        <v>28</v>
      </c>
      <c r="G2455" s="2" t="s">
        <v>638</v>
      </c>
      <c r="H2455" s="3">
        <v>46060</v>
      </c>
      <c r="K2455" s="2" t="s">
        <v>32</v>
      </c>
      <c r="L2455" s="2" t="s">
        <v>798</v>
      </c>
      <c r="N2455" t="s">
        <v>3440</v>
      </c>
      <c r="O2455" s="3">
        <v>45306</v>
      </c>
      <c r="P2455" s="2">
        <f t="shared" ca="1" si="76"/>
        <v>2</v>
      </c>
      <c r="Q2455" s="2">
        <f t="shared" ca="1" si="77"/>
        <v>16</v>
      </c>
      <c r="R2455" s="9">
        <f ca="1">ROUNDUP(YEARFRAC(tSeniority_Bonus[[#This Row],[DOH]],TODAY())*12,0)</f>
        <v>17</v>
      </c>
      <c r="S2455" s="10">
        <f ca="1">ROUND(tSeniority_Bonus[[#This Row],[YearFrac]]*$S$2,0)</f>
        <v>1241</v>
      </c>
      <c r="T2455" s="10">
        <f ca="1">IF(tSeniority_Bonus[[#This Row],[YearFrac]]*$S$2&lt;$S$3,$S$3,IF(tSeniority_Bonus[[#This Row],[YearFrac]]*$S$2&gt;$S$4,$S$4,tSeniority_Bonus[[#This Row],[YearFrac]]*$S$2))</f>
        <v>5000</v>
      </c>
      <c r="U2455" s="10">
        <f ca="1">IF(tSeniority_Bonus[[#This Row],[YearFrac]]*$S$2&lt;$S$3,$S$3,tSeniority_Bonus[[#This Row],[YearFrac]]*$S$2)</f>
        <v>5000</v>
      </c>
    </row>
    <row r="2456" spans="1:21">
      <c r="A2456" s="2">
        <v>3516268</v>
      </c>
      <c r="B2456" s="2">
        <v>2448</v>
      </c>
      <c r="C2456" s="2">
        <v>2448</v>
      </c>
      <c r="D2456" s="2" t="s">
        <v>2693</v>
      </c>
      <c r="E2456" s="3">
        <v>44872</v>
      </c>
      <c r="F2456" s="2" t="s">
        <v>322</v>
      </c>
      <c r="G2456" s="2" t="s">
        <v>638</v>
      </c>
      <c r="H2456" s="3">
        <v>46060</v>
      </c>
      <c r="K2456" s="2" t="s">
        <v>63</v>
      </c>
      <c r="L2456" s="2" t="s">
        <v>411</v>
      </c>
      <c r="N2456" t="s">
        <v>3440</v>
      </c>
      <c r="O2456" s="3">
        <v>45306</v>
      </c>
      <c r="P2456" s="2">
        <f t="shared" ca="1" si="76"/>
        <v>2</v>
      </c>
      <c r="Q2456" s="2">
        <f t="shared" ca="1" si="77"/>
        <v>16</v>
      </c>
      <c r="R2456" s="9">
        <f ca="1">ROUNDUP(YEARFRAC(tSeniority_Bonus[[#This Row],[DOH]],TODAY())*12,0)</f>
        <v>17</v>
      </c>
      <c r="S2456" s="10">
        <f ca="1">ROUND(tSeniority_Bonus[[#This Row],[YearFrac]]*$S$2,0)</f>
        <v>1241</v>
      </c>
      <c r="T2456" s="10">
        <f ca="1">IF(tSeniority_Bonus[[#This Row],[YearFrac]]*$S$2&lt;$S$3,$S$3,IF(tSeniority_Bonus[[#This Row],[YearFrac]]*$S$2&gt;$S$4,$S$4,tSeniority_Bonus[[#This Row],[YearFrac]]*$S$2))</f>
        <v>5000</v>
      </c>
      <c r="U2456" s="10">
        <f ca="1">IF(tSeniority_Bonus[[#This Row],[YearFrac]]*$S$2&lt;$S$3,$S$3,tSeniority_Bonus[[#This Row],[YearFrac]]*$S$2)</f>
        <v>5000</v>
      </c>
    </row>
    <row r="2457" spans="1:21">
      <c r="A2457" s="2">
        <v>3518460</v>
      </c>
      <c r="B2457" s="2">
        <v>2449</v>
      </c>
      <c r="C2457" s="2">
        <v>2449</v>
      </c>
      <c r="D2457" s="2" t="s">
        <v>2694</v>
      </c>
      <c r="E2457" s="3">
        <v>44872</v>
      </c>
      <c r="F2457" s="2" t="s">
        <v>28</v>
      </c>
      <c r="G2457" s="2" t="s">
        <v>638</v>
      </c>
      <c r="H2457" s="3">
        <v>46060</v>
      </c>
      <c r="K2457" s="2" t="s">
        <v>135</v>
      </c>
      <c r="L2457" s="2" t="s">
        <v>1328</v>
      </c>
      <c r="N2457" t="s">
        <v>3440</v>
      </c>
      <c r="O2457" s="3">
        <v>45306</v>
      </c>
      <c r="P2457" s="2">
        <f t="shared" ca="1" si="76"/>
        <v>2</v>
      </c>
      <c r="Q2457" s="2">
        <f t="shared" ca="1" si="77"/>
        <v>16</v>
      </c>
      <c r="R2457" s="9">
        <f ca="1">ROUNDUP(YEARFRAC(tSeniority_Bonus[[#This Row],[DOH]],TODAY())*12,0)</f>
        <v>17</v>
      </c>
      <c r="S2457" s="10">
        <f ca="1">ROUND(tSeniority_Bonus[[#This Row],[YearFrac]]*$S$2,0)</f>
        <v>1241</v>
      </c>
      <c r="T2457" s="10">
        <f ca="1">IF(tSeniority_Bonus[[#This Row],[YearFrac]]*$S$2&lt;$S$3,$S$3,IF(tSeniority_Bonus[[#This Row],[YearFrac]]*$S$2&gt;$S$4,$S$4,tSeniority_Bonus[[#This Row],[YearFrac]]*$S$2))</f>
        <v>5000</v>
      </c>
      <c r="U2457" s="10">
        <f ca="1">IF(tSeniority_Bonus[[#This Row],[YearFrac]]*$S$2&lt;$S$3,$S$3,tSeniority_Bonus[[#This Row],[YearFrac]]*$S$2)</f>
        <v>5000</v>
      </c>
    </row>
    <row r="2458" spans="1:21">
      <c r="A2458" s="2">
        <v>3518410</v>
      </c>
      <c r="B2458" s="2">
        <v>2450</v>
      </c>
      <c r="C2458" s="2">
        <v>2450</v>
      </c>
      <c r="D2458" s="2" t="s">
        <v>2695</v>
      </c>
      <c r="E2458" s="3">
        <v>44872</v>
      </c>
      <c r="F2458" s="2" t="s">
        <v>28</v>
      </c>
      <c r="G2458" s="2" t="s">
        <v>638</v>
      </c>
      <c r="H2458" s="3">
        <v>46060</v>
      </c>
      <c r="K2458" s="2" t="s">
        <v>52</v>
      </c>
      <c r="L2458" s="2" t="s">
        <v>362</v>
      </c>
      <c r="N2458" t="s">
        <v>3440</v>
      </c>
      <c r="O2458" s="3">
        <v>45306</v>
      </c>
      <c r="P2458" s="2">
        <f t="shared" ca="1" si="76"/>
        <v>2</v>
      </c>
      <c r="Q2458" s="2">
        <f t="shared" ca="1" si="77"/>
        <v>16</v>
      </c>
      <c r="R2458" s="9">
        <f ca="1">ROUNDUP(YEARFRAC(tSeniority_Bonus[[#This Row],[DOH]],TODAY())*12,0)</f>
        <v>17</v>
      </c>
      <c r="S2458" s="10">
        <f ca="1">ROUND(tSeniority_Bonus[[#This Row],[YearFrac]]*$S$2,0)</f>
        <v>1241</v>
      </c>
      <c r="T2458" s="10">
        <f ca="1">IF(tSeniority_Bonus[[#This Row],[YearFrac]]*$S$2&lt;$S$3,$S$3,IF(tSeniority_Bonus[[#This Row],[YearFrac]]*$S$2&gt;$S$4,$S$4,tSeniority_Bonus[[#This Row],[YearFrac]]*$S$2))</f>
        <v>5000</v>
      </c>
      <c r="U2458" s="10">
        <f ca="1">IF(tSeniority_Bonus[[#This Row],[YearFrac]]*$S$2&lt;$S$3,$S$3,tSeniority_Bonus[[#This Row],[YearFrac]]*$S$2)</f>
        <v>5000</v>
      </c>
    </row>
    <row r="2459" spans="1:21">
      <c r="A2459" s="2">
        <v>3518412</v>
      </c>
      <c r="B2459" s="2">
        <v>2451</v>
      </c>
      <c r="C2459" s="2">
        <v>2451</v>
      </c>
      <c r="D2459" s="2" t="s">
        <v>2696</v>
      </c>
      <c r="E2459" s="3">
        <v>44872</v>
      </c>
      <c r="F2459" s="2" t="s">
        <v>322</v>
      </c>
      <c r="G2459" s="2" t="s">
        <v>638</v>
      </c>
      <c r="H2459" s="3">
        <v>46060</v>
      </c>
      <c r="K2459" s="2" t="s">
        <v>65</v>
      </c>
      <c r="L2459" s="2" t="s">
        <v>493</v>
      </c>
      <c r="N2459" t="s">
        <v>3440</v>
      </c>
      <c r="O2459" s="3">
        <v>45306</v>
      </c>
      <c r="P2459" s="2">
        <f t="shared" ca="1" si="76"/>
        <v>2</v>
      </c>
      <c r="Q2459" s="2">
        <f t="shared" ca="1" si="77"/>
        <v>16</v>
      </c>
      <c r="R2459" s="9">
        <f ca="1">ROUNDUP(YEARFRAC(tSeniority_Bonus[[#This Row],[DOH]],TODAY())*12,0)</f>
        <v>17</v>
      </c>
      <c r="S2459" s="10">
        <f ca="1">ROUND(tSeniority_Bonus[[#This Row],[YearFrac]]*$S$2,0)</f>
        <v>1241</v>
      </c>
      <c r="T2459" s="10">
        <f ca="1">IF(tSeniority_Bonus[[#This Row],[YearFrac]]*$S$2&lt;$S$3,$S$3,IF(tSeniority_Bonus[[#This Row],[YearFrac]]*$S$2&gt;$S$4,$S$4,tSeniority_Bonus[[#This Row],[YearFrac]]*$S$2))</f>
        <v>5000</v>
      </c>
      <c r="U2459" s="10">
        <f ca="1">IF(tSeniority_Bonus[[#This Row],[YearFrac]]*$S$2&lt;$S$3,$S$3,tSeniority_Bonus[[#This Row],[YearFrac]]*$S$2)</f>
        <v>5000</v>
      </c>
    </row>
    <row r="2460" spans="1:21">
      <c r="A2460" s="2">
        <v>3511221</v>
      </c>
      <c r="B2460" s="2">
        <v>2452</v>
      </c>
      <c r="C2460" s="2">
        <v>2452</v>
      </c>
      <c r="D2460" s="2" t="s">
        <v>2697</v>
      </c>
      <c r="E2460" s="3">
        <v>44872</v>
      </c>
      <c r="F2460" s="2" t="s">
        <v>322</v>
      </c>
      <c r="G2460" s="2" t="s">
        <v>638</v>
      </c>
      <c r="H2460" s="3">
        <v>46060</v>
      </c>
      <c r="K2460" s="2" t="s">
        <v>427</v>
      </c>
      <c r="L2460" s="2" t="s">
        <v>148</v>
      </c>
      <c r="N2460" t="s">
        <v>3440</v>
      </c>
      <c r="O2460" s="3">
        <v>45306</v>
      </c>
      <c r="P2460" s="2">
        <f t="shared" ca="1" si="76"/>
        <v>2</v>
      </c>
      <c r="Q2460" s="2">
        <f t="shared" ca="1" si="77"/>
        <v>16</v>
      </c>
      <c r="R2460" s="9">
        <f ca="1">ROUNDUP(YEARFRAC(tSeniority_Bonus[[#This Row],[DOH]],TODAY())*12,0)</f>
        <v>17</v>
      </c>
      <c r="S2460" s="10">
        <f ca="1">ROUND(tSeniority_Bonus[[#This Row],[YearFrac]]*$S$2,0)</f>
        <v>1241</v>
      </c>
      <c r="T2460" s="10">
        <f ca="1">IF(tSeniority_Bonus[[#This Row],[YearFrac]]*$S$2&lt;$S$3,$S$3,IF(tSeniority_Bonus[[#This Row],[YearFrac]]*$S$2&gt;$S$4,$S$4,tSeniority_Bonus[[#This Row],[YearFrac]]*$S$2))</f>
        <v>5000</v>
      </c>
      <c r="U2460" s="10">
        <f ca="1">IF(tSeniority_Bonus[[#This Row],[YearFrac]]*$S$2&lt;$S$3,$S$3,tSeniority_Bonus[[#This Row],[YearFrac]]*$S$2)</f>
        <v>5000</v>
      </c>
    </row>
    <row r="2461" spans="1:21">
      <c r="A2461" s="2">
        <v>3511338</v>
      </c>
      <c r="B2461" s="2">
        <v>2453</v>
      </c>
      <c r="C2461" s="2">
        <v>2453</v>
      </c>
      <c r="D2461" s="2" t="s">
        <v>2698</v>
      </c>
      <c r="E2461" s="3">
        <v>44872</v>
      </c>
      <c r="F2461" s="2" t="s">
        <v>246</v>
      </c>
      <c r="G2461" s="2" t="s">
        <v>638</v>
      </c>
      <c r="H2461" s="3">
        <v>46060</v>
      </c>
      <c r="K2461" s="2" t="s">
        <v>63</v>
      </c>
      <c r="L2461" s="2" t="s">
        <v>533</v>
      </c>
      <c r="N2461" t="s">
        <v>3440</v>
      </c>
      <c r="O2461" s="3">
        <v>45306</v>
      </c>
      <c r="P2461" s="2">
        <f t="shared" ca="1" si="76"/>
        <v>2</v>
      </c>
      <c r="Q2461" s="2">
        <f t="shared" ca="1" si="77"/>
        <v>16</v>
      </c>
      <c r="R2461" s="9">
        <f ca="1">ROUNDUP(YEARFRAC(tSeniority_Bonus[[#This Row],[DOH]],TODAY())*12,0)</f>
        <v>17</v>
      </c>
      <c r="S2461" s="10">
        <f ca="1">ROUND(tSeniority_Bonus[[#This Row],[YearFrac]]*$S$2,0)</f>
        <v>1241</v>
      </c>
      <c r="T2461" s="10">
        <f ca="1">IF(tSeniority_Bonus[[#This Row],[YearFrac]]*$S$2&lt;$S$3,$S$3,IF(tSeniority_Bonus[[#This Row],[YearFrac]]*$S$2&gt;$S$4,$S$4,tSeniority_Bonus[[#This Row],[YearFrac]]*$S$2))</f>
        <v>5000</v>
      </c>
      <c r="U2461" s="10">
        <f ca="1">IF(tSeniority_Bonus[[#This Row],[YearFrac]]*$S$2&lt;$S$3,$S$3,tSeniority_Bonus[[#This Row],[YearFrac]]*$S$2)</f>
        <v>5000</v>
      </c>
    </row>
    <row r="2462" spans="1:21">
      <c r="A2462" s="2">
        <v>3518411</v>
      </c>
      <c r="B2462" s="2">
        <v>2454</v>
      </c>
      <c r="C2462" s="2">
        <v>2454</v>
      </c>
      <c r="D2462" s="2" t="s">
        <v>2699</v>
      </c>
      <c r="E2462" s="3">
        <v>44872</v>
      </c>
      <c r="F2462" s="2" t="s">
        <v>246</v>
      </c>
      <c r="G2462" s="2" t="s">
        <v>638</v>
      </c>
      <c r="H2462" s="3">
        <v>46060</v>
      </c>
      <c r="K2462" s="2" t="s">
        <v>54</v>
      </c>
      <c r="L2462" s="2" t="s">
        <v>199</v>
      </c>
      <c r="N2462" t="s">
        <v>3440</v>
      </c>
      <c r="O2462" s="3">
        <v>45306</v>
      </c>
      <c r="P2462" s="2">
        <f t="shared" ca="1" si="76"/>
        <v>2</v>
      </c>
      <c r="Q2462" s="2">
        <f t="shared" ca="1" si="77"/>
        <v>16</v>
      </c>
      <c r="R2462" s="9">
        <f ca="1">ROUNDUP(YEARFRAC(tSeniority_Bonus[[#This Row],[DOH]],TODAY())*12,0)</f>
        <v>17</v>
      </c>
      <c r="S2462" s="10">
        <f ca="1">ROUND(tSeniority_Bonus[[#This Row],[YearFrac]]*$S$2,0)</f>
        <v>1241</v>
      </c>
      <c r="T2462" s="10">
        <f ca="1">IF(tSeniority_Bonus[[#This Row],[YearFrac]]*$S$2&lt;$S$3,$S$3,IF(tSeniority_Bonus[[#This Row],[YearFrac]]*$S$2&gt;$S$4,$S$4,tSeniority_Bonus[[#This Row],[YearFrac]]*$S$2))</f>
        <v>5000</v>
      </c>
      <c r="U2462" s="10">
        <f ca="1">IF(tSeniority_Bonus[[#This Row],[YearFrac]]*$S$2&lt;$S$3,$S$3,tSeniority_Bonus[[#This Row],[YearFrac]]*$S$2)</f>
        <v>5000</v>
      </c>
    </row>
    <row r="2463" spans="1:21">
      <c r="A2463" s="2">
        <v>3516710</v>
      </c>
      <c r="B2463" s="2">
        <v>2455</v>
      </c>
      <c r="C2463" s="2">
        <v>2455</v>
      </c>
      <c r="D2463" s="2" t="s">
        <v>2700</v>
      </c>
      <c r="E2463" s="3">
        <v>44872</v>
      </c>
      <c r="F2463" s="2" t="s">
        <v>246</v>
      </c>
      <c r="G2463" s="2" t="s">
        <v>638</v>
      </c>
      <c r="H2463" s="3">
        <v>46060</v>
      </c>
      <c r="K2463" s="2" t="s">
        <v>65</v>
      </c>
      <c r="L2463" s="2" t="s">
        <v>990</v>
      </c>
      <c r="N2463" t="s">
        <v>3440</v>
      </c>
      <c r="O2463" s="3">
        <v>45306</v>
      </c>
      <c r="P2463" s="2">
        <f t="shared" ca="1" si="76"/>
        <v>2</v>
      </c>
      <c r="Q2463" s="2">
        <f t="shared" ca="1" si="77"/>
        <v>16</v>
      </c>
      <c r="R2463" s="9">
        <f ca="1">ROUNDUP(YEARFRAC(tSeniority_Bonus[[#This Row],[DOH]],TODAY())*12,0)</f>
        <v>17</v>
      </c>
      <c r="S2463" s="10">
        <f ca="1">ROUND(tSeniority_Bonus[[#This Row],[YearFrac]]*$S$2,0)</f>
        <v>1241</v>
      </c>
      <c r="T2463" s="10">
        <f ca="1">IF(tSeniority_Bonus[[#This Row],[YearFrac]]*$S$2&lt;$S$3,$S$3,IF(tSeniority_Bonus[[#This Row],[YearFrac]]*$S$2&gt;$S$4,$S$4,tSeniority_Bonus[[#This Row],[YearFrac]]*$S$2))</f>
        <v>5000</v>
      </c>
      <c r="U2463" s="10">
        <f ca="1">IF(tSeniority_Bonus[[#This Row],[YearFrac]]*$S$2&lt;$S$3,$S$3,tSeniority_Bonus[[#This Row],[YearFrac]]*$S$2)</f>
        <v>5000</v>
      </c>
    </row>
    <row r="2464" spans="1:21">
      <c r="A2464" s="2">
        <v>3520204</v>
      </c>
      <c r="B2464" s="2">
        <v>2456</v>
      </c>
      <c r="C2464" s="2">
        <v>2456</v>
      </c>
      <c r="D2464" s="2" t="s">
        <v>2701</v>
      </c>
      <c r="E2464" s="3">
        <v>44900</v>
      </c>
      <c r="F2464" s="2" t="s">
        <v>57</v>
      </c>
      <c r="G2464" s="2" t="s">
        <v>638</v>
      </c>
      <c r="H2464" s="3">
        <v>46086</v>
      </c>
      <c r="K2464" s="2" t="s">
        <v>63</v>
      </c>
      <c r="L2464" s="2" t="s">
        <v>17</v>
      </c>
      <c r="N2464" t="s">
        <v>3440</v>
      </c>
      <c r="O2464" s="3">
        <v>45306</v>
      </c>
      <c r="P2464" s="2">
        <f t="shared" ca="1" si="76"/>
        <v>2</v>
      </c>
      <c r="Q2464" s="2">
        <f t="shared" ca="1" si="77"/>
        <v>15</v>
      </c>
      <c r="R2464" s="9">
        <f ca="1">ROUNDUP(YEARFRAC(tSeniority_Bonus[[#This Row],[DOH]],TODAY())*12,0)</f>
        <v>16</v>
      </c>
      <c r="S2464" s="10">
        <f ca="1">ROUND(tSeniority_Bonus[[#This Row],[YearFrac]]*$S$2,0)</f>
        <v>1168</v>
      </c>
      <c r="T2464" s="10">
        <f ca="1">IF(tSeniority_Bonus[[#This Row],[YearFrac]]*$S$2&lt;$S$3,$S$3,IF(tSeniority_Bonus[[#This Row],[YearFrac]]*$S$2&gt;$S$4,$S$4,tSeniority_Bonus[[#This Row],[YearFrac]]*$S$2))</f>
        <v>5000</v>
      </c>
      <c r="U2464" s="10">
        <f ca="1">IF(tSeniority_Bonus[[#This Row],[YearFrac]]*$S$2&lt;$S$3,$S$3,tSeniority_Bonus[[#This Row],[YearFrac]]*$S$2)</f>
        <v>5000</v>
      </c>
    </row>
    <row r="2465" spans="1:21">
      <c r="A2465" s="2">
        <v>3522924</v>
      </c>
      <c r="B2465" s="2">
        <v>2457</v>
      </c>
      <c r="C2465" s="2">
        <v>2457</v>
      </c>
      <c r="D2465" s="2" t="s">
        <v>2702</v>
      </c>
      <c r="E2465" s="3">
        <v>44900</v>
      </c>
      <c r="F2465" s="2" t="s">
        <v>57</v>
      </c>
      <c r="G2465" s="2" t="s">
        <v>638</v>
      </c>
      <c r="H2465" s="3">
        <v>46086</v>
      </c>
      <c r="K2465" s="2" t="s">
        <v>54</v>
      </c>
      <c r="L2465" s="2" t="s">
        <v>298</v>
      </c>
      <c r="N2465" t="s">
        <v>3440</v>
      </c>
      <c r="O2465" s="3">
        <v>45306</v>
      </c>
      <c r="P2465" s="2">
        <f t="shared" ca="1" si="76"/>
        <v>2</v>
      </c>
      <c r="Q2465" s="2">
        <f t="shared" ca="1" si="77"/>
        <v>15</v>
      </c>
      <c r="R2465" s="9">
        <f ca="1">ROUNDUP(YEARFRAC(tSeniority_Bonus[[#This Row],[DOH]],TODAY())*12,0)</f>
        <v>16</v>
      </c>
      <c r="S2465" s="10">
        <f ca="1">ROUND(tSeniority_Bonus[[#This Row],[YearFrac]]*$S$2,0)</f>
        <v>1168</v>
      </c>
      <c r="T2465" s="10">
        <f ca="1">IF(tSeniority_Bonus[[#This Row],[YearFrac]]*$S$2&lt;$S$3,$S$3,IF(tSeniority_Bonus[[#This Row],[YearFrac]]*$S$2&gt;$S$4,$S$4,tSeniority_Bonus[[#This Row],[YearFrac]]*$S$2))</f>
        <v>5000</v>
      </c>
      <c r="U2465" s="10">
        <f ca="1">IF(tSeniority_Bonus[[#This Row],[YearFrac]]*$S$2&lt;$S$3,$S$3,tSeniority_Bonus[[#This Row],[YearFrac]]*$S$2)</f>
        <v>5000</v>
      </c>
    </row>
    <row r="2466" spans="1:21">
      <c r="A2466" s="2">
        <v>3524585</v>
      </c>
      <c r="B2466" s="2">
        <v>2458</v>
      </c>
      <c r="C2466" s="2">
        <v>2458</v>
      </c>
      <c r="D2466" s="2" t="s">
        <v>2703</v>
      </c>
      <c r="E2466" s="3">
        <v>44900</v>
      </c>
      <c r="F2466" s="2" t="s">
        <v>14</v>
      </c>
      <c r="G2466" s="2" t="s">
        <v>638</v>
      </c>
      <c r="H2466" s="3">
        <v>46086</v>
      </c>
      <c r="K2466" s="2" t="s">
        <v>135</v>
      </c>
      <c r="L2466" s="2" t="s">
        <v>468</v>
      </c>
      <c r="N2466" t="s">
        <v>3440</v>
      </c>
      <c r="O2466" s="3">
        <v>45306</v>
      </c>
      <c r="P2466" s="2">
        <f t="shared" ca="1" si="76"/>
        <v>2</v>
      </c>
      <c r="Q2466" s="2">
        <f t="shared" ca="1" si="77"/>
        <v>15</v>
      </c>
      <c r="R2466" s="9">
        <f ca="1">ROUNDUP(YEARFRAC(tSeniority_Bonus[[#This Row],[DOH]],TODAY())*12,0)</f>
        <v>16</v>
      </c>
      <c r="S2466" s="10">
        <f ca="1">ROUND(tSeniority_Bonus[[#This Row],[YearFrac]]*$S$2,0)</f>
        <v>1168</v>
      </c>
      <c r="T2466" s="10">
        <f ca="1">IF(tSeniority_Bonus[[#This Row],[YearFrac]]*$S$2&lt;$S$3,$S$3,IF(tSeniority_Bonus[[#This Row],[YearFrac]]*$S$2&gt;$S$4,$S$4,tSeniority_Bonus[[#This Row],[YearFrac]]*$S$2))</f>
        <v>5000</v>
      </c>
      <c r="U2466" s="10">
        <f ca="1">IF(tSeniority_Bonus[[#This Row],[YearFrac]]*$S$2&lt;$S$3,$S$3,tSeniority_Bonus[[#This Row],[YearFrac]]*$S$2)</f>
        <v>5000</v>
      </c>
    </row>
    <row r="2467" spans="1:21">
      <c r="A2467" s="2">
        <v>3519909</v>
      </c>
      <c r="B2467" s="2">
        <v>2459</v>
      </c>
      <c r="C2467" s="2">
        <v>2459</v>
      </c>
      <c r="D2467" s="2" t="s">
        <v>2704</v>
      </c>
      <c r="E2467" s="3">
        <v>44900</v>
      </c>
      <c r="F2467" s="2" t="s">
        <v>57</v>
      </c>
      <c r="G2467" s="2" t="s">
        <v>638</v>
      </c>
      <c r="H2467" s="3">
        <v>46086</v>
      </c>
      <c r="K2467" s="2" t="s">
        <v>43</v>
      </c>
      <c r="L2467" s="2" t="s">
        <v>265</v>
      </c>
      <c r="N2467" t="s">
        <v>3440</v>
      </c>
      <c r="O2467" s="3">
        <v>45306</v>
      </c>
      <c r="P2467" s="2">
        <f t="shared" ca="1" si="76"/>
        <v>2</v>
      </c>
      <c r="Q2467" s="2">
        <f t="shared" ca="1" si="77"/>
        <v>15</v>
      </c>
      <c r="R2467" s="9">
        <f ca="1">ROUNDUP(YEARFRAC(tSeniority_Bonus[[#This Row],[DOH]],TODAY())*12,0)</f>
        <v>16</v>
      </c>
      <c r="S2467" s="10">
        <f ca="1">ROUND(tSeniority_Bonus[[#This Row],[YearFrac]]*$S$2,0)</f>
        <v>1168</v>
      </c>
      <c r="T2467" s="10">
        <f ca="1">IF(tSeniority_Bonus[[#This Row],[YearFrac]]*$S$2&lt;$S$3,$S$3,IF(tSeniority_Bonus[[#This Row],[YearFrac]]*$S$2&gt;$S$4,$S$4,tSeniority_Bonus[[#This Row],[YearFrac]]*$S$2))</f>
        <v>5000</v>
      </c>
      <c r="U2467" s="10">
        <f ca="1">IF(tSeniority_Bonus[[#This Row],[YearFrac]]*$S$2&lt;$S$3,$S$3,tSeniority_Bonus[[#This Row],[YearFrac]]*$S$2)</f>
        <v>5000</v>
      </c>
    </row>
    <row r="2468" spans="1:21">
      <c r="A2468" s="2">
        <v>3520203</v>
      </c>
      <c r="B2468" s="2">
        <v>2460</v>
      </c>
      <c r="C2468" s="2">
        <v>2460</v>
      </c>
      <c r="D2468" s="2" t="s">
        <v>2705</v>
      </c>
      <c r="E2468" s="3">
        <v>44900</v>
      </c>
      <c r="F2468" s="2" t="s">
        <v>57</v>
      </c>
      <c r="G2468" s="2" t="s">
        <v>638</v>
      </c>
      <c r="H2468" s="3">
        <v>46086</v>
      </c>
      <c r="K2468" s="2" t="s">
        <v>63</v>
      </c>
      <c r="L2468" s="2" t="s">
        <v>81</v>
      </c>
      <c r="N2468" t="s">
        <v>3440</v>
      </c>
      <c r="O2468" s="3">
        <v>45306</v>
      </c>
      <c r="P2468" s="2">
        <f t="shared" ca="1" si="76"/>
        <v>2</v>
      </c>
      <c r="Q2468" s="2">
        <f t="shared" ca="1" si="77"/>
        <v>15</v>
      </c>
      <c r="R2468" s="9">
        <f ca="1">ROUNDUP(YEARFRAC(tSeniority_Bonus[[#This Row],[DOH]],TODAY())*12,0)</f>
        <v>16</v>
      </c>
      <c r="S2468" s="10">
        <f ca="1">ROUND(tSeniority_Bonus[[#This Row],[YearFrac]]*$S$2,0)</f>
        <v>1168</v>
      </c>
      <c r="T2468" s="10">
        <f ca="1">IF(tSeniority_Bonus[[#This Row],[YearFrac]]*$S$2&lt;$S$3,$S$3,IF(tSeniority_Bonus[[#This Row],[YearFrac]]*$S$2&gt;$S$4,$S$4,tSeniority_Bonus[[#This Row],[YearFrac]]*$S$2))</f>
        <v>5000</v>
      </c>
      <c r="U2468" s="10">
        <f ca="1">IF(tSeniority_Bonus[[#This Row],[YearFrac]]*$S$2&lt;$S$3,$S$3,tSeniority_Bonus[[#This Row],[YearFrac]]*$S$2)</f>
        <v>5000</v>
      </c>
    </row>
    <row r="2469" spans="1:21">
      <c r="A2469" s="2">
        <v>3522515</v>
      </c>
      <c r="B2469" s="2">
        <v>2461</v>
      </c>
      <c r="C2469" s="2">
        <v>2461</v>
      </c>
      <c r="D2469" s="2" t="s">
        <v>2706</v>
      </c>
      <c r="E2469" s="3">
        <v>44900</v>
      </c>
      <c r="F2469" s="2" t="s">
        <v>28</v>
      </c>
      <c r="G2469" s="2" t="s">
        <v>638</v>
      </c>
      <c r="H2469" s="3">
        <v>46086</v>
      </c>
      <c r="K2469" s="2" t="s">
        <v>52</v>
      </c>
      <c r="L2469" s="2" t="s">
        <v>199</v>
      </c>
      <c r="N2469" t="s">
        <v>3440</v>
      </c>
      <c r="O2469" s="3">
        <v>45306</v>
      </c>
      <c r="P2469" s="2">
        <f t="shared" ca="1" si="76"/>
        <v>2</v>
      </c>
      <c r="Q2469" s="2">
        <f t="shared" ca="1" si="77"/>
        <v>15</v>
      </c>
      <c r="R2469" s="9">
        <f ca="1">ROUNDUP(YEARFRAC(tSeniority_Bonus[[#This Row],[DOH]],TODAY())*12,0)</f>
        <v>16</v>
      </c>
      <c r="S2469" s="10">
        <f ca="1">ROUND(tSeniority_Bonus[[#This Row],[YearFrac]]*$S$2,0)</f>
        <v>1168</v>
      </c>
      <c r="T2469" s="10">
        <f ca="1">IF(tSeniority_Bonus[[#This Row],[YearFrac]]*$S$2&lt;$S$3,$S$3,IF(tSeniority_Bonus[[#This Row],[YearFrac]]*$S$2&gt;$S$4,$S$4,tSeniority_Bonus[[#This Row],[YearFrac]]*$S$2))</f>
        <v>5000</v>
      </c>
      <c r="U2469" s="10">
        <f ca="1">IF(tSeniority_Bonus[[#This Row],[YearFrac]]*$S$2&lt;$S$3,$S$3,tSeniority_Bonus[[#This Row],[YearFrac]]*$S$2)</f>
        <v>5000</v>
      </c>
    </row>
    <row r="2470" spans="1:21">
      <c r="A2470" s="2">
        <v>3522739</v>
      </c>
      <c r="B2470" s="2">
        <v>2462</v>
      </c>
      <c r="C2470" s="2">
        <v>2462</v>
      </c>
      <c r="D2470" s="2" t="s">
        <v>2707</v>
      </c>
      <c r="E2470" s="3">
        <v>44900</v>
      </c>
      <c r="F2470" s="2" t="s">
        <v>28</v>
      </c>
      <c r="G2470" s="2" t="s">
        <v>638</v>
      </c>
      <c r="H2470" s="3">
        <v>46086</v>
      </c>
      <c r="K2470" s="2" t="s">
        <v>63</v>
      </c>
      <c r="L2470" s="2" t="s">
        <v>152</v>
      </c>
      <c r="N2470" t="s">
        <v>3440</v>
      </c>
      <c r="O2470" s="3">
        <v>45306</v>
      </c>
      <c r="P2470" s="2">
        <f t="shared" ca="1" si="76"/>
        <v>2</v>
      </c>
      <c r="Q2470" s="2">
        <f t="shared" ca="1" si="77"/>
        <v>15</v>
      </c>
      <c r="R2470" s="9">
        <f ca="1">ROUNDUP(YEARFRAC(tSeniority_Bonus[[#This Row],[DOH]],TODAY())*12,0)</f>
        <v>16</v>
      </c>
      <c r="S2470" s="10">
        <f ca="1">ROUND(tSeniority_Bonus[[#This Row],[YearFrac]]*$S$2,0)</f>
        <v>1168</v>
      </c>
      <c r="T2470" s="10">
        <f ca="1">IF(tSeniority_Bonus[[#This Row],[YearFrac]]*$S$2&lt;$S$3,$S$3,IF(tSeniority_Bonus[[#This Row],[YearFrac]]*$S$2&gt;$S$4,$S$4,tSeniority_Bonus[[#This Row],[YearFrac]]*$S$2))</f>
        <v>5000</v>
      </c>
      <c r="U2470" s="10">
        <f ca="1">IF(tSeniority_Bonus[[#This Row],[YearFrac]]*$S$2&lt;$S$3,$S$3,tSeniority_Bonus[[#This Row],[YearFrac]]*$S$2)</f>
        <v>5000</v>
      </c>
    </row>
    <row r="2471" spans="1:21">
      <c r="A2471" s="2">
        <v>3522079</v>
      </c>
      <c r="B2471" s="2">
        <v>2463</v>
      </c>
      <c r="C2471" s="2">
        <v>2463</v>
      </c>
      <c r="D2471" s="2" t="s">
        <v>2708</v>
      </c>
      <c r="E2471" s="3">
        <v>44900</v>
      </c>
      <c r="F2471" s="2" t="s">
        <v>28</v>
      </c>
      <c r="G2471" s="2" t="s">
        <v>638</v>
      </c>
      <c r="H2471" s="3">
        <v>46086</v>
      </c>
      <c r="K2471" s="2" t="s">
        <v>52</v>
      </c>
      <c r="L2471" s="2" t="s">
        <v>403</v>
      </c>
      <c r="N2471" t="s">
        <v>3440</v>
      </c>
      <c r="O2471" s="3">
        <v>45306</v>
      </c>
      <c r="P2471" s="2">
        <f t="shared" ca="1" si="76"/>
        <v>2</v>
      </c>
      <c r="Q2471" s="2">
        <f t="shared" ca="1" si="77"/>
        <v>15</v>
      </c>
      <c r="R2471" s="9">
        <f ca="1">ROUNDUP(YEARFRAC(tSeniority_Bonus[[#This Row],[DOH]],TODAY())*12,0)</f>
        <v>16</v>
      </c>
      <c r="S2471" s="10">
        <f ca="1">ROUND(tSeniority_Bonus[[#This Row],[YearFrac]]*$S$2,0)</f>
        <v>1168</v>
      </c>
      <c r="T2471" s="10">
        <f ca="1">IF(tSeniority_Bonus[[#This Row],[YearFrac]]*$S$2&lt;$S$3,$S$3,IF(tSeniority_Bonus[[#This Row],[YearFrac]]*$S$2&gt;$S$4,$S$4,tSeniority_Bonus[[#This Row],[YearFrac]]*$S$2))</f>
        <v>5000</v>
      </c>
      <c r="U2471" s="10">
        <f ca="1">IF(tSeniority_Bonus[[#This Row],[YearFrac]]*$S$2&lt;$S$3,$S$3,tSeniority_Bonus[[#This Row],[YearFrac]]*$S$2)</f>
        <v>5000</v>
      </c>
    </row>
    <row r="2472" spans="1:21">
      <c r="A2472" s="2">
        <v>3522939</v>
      </c>
      <c r="B2472" s="2">
        <v>2464</v>
      </c>
      <c r="C2472" s="2">
        <v>2464</v>
      </c>
      <c r="D2472" s="2" t="s">
        <v>2709</v>
      </c>
      <c r="E2472" s="3">
        <v>44900</v>
      </c>
      <c r="F2472" s="2" t="s">
        <v>322</v>
      </c>
      <c r="G2472" s="2" t="s">
        <v>638</v>
      </c>
      <c r="H2472" s="3">
        <v>46086</v>
      </c>
      <c r="K2472" s="2" t="s">
        <v>63</v>
      </c>
      <c r="L2472" s="2" t="s">
        <v>524</v>
      </c>
      <c r="N2472" t="s">
        <v>3440</v>
      </c>
      <c r="O2472" s="3">
        <v>45306</v>
      </c>
      <c r="P2472" s="2">
        <f t="shared" ca="1" si="76"/>
        <v>2</v>
      </c>
      <c r="Q2472" s="2">
        <f t="shared" ca="1" si="77"/>
        <v>15</v>
      </c>
      <c r="R2472" s="9">
        <f ca="1">ROUNDUP(YEARFRAC(tSeniority_Bonus[[#This Row],[DOH]],TODAY())*12,0)</f>
        <v>16</v>
      </c>
      <c r="S2472" s="10">
        <f ca="1">ROUND(tSeniority_Bonus[[#This Row],[YearFrac]]*$S$2,0)</f>
        <v>1168</v>
      </c>
      <c r="T2472" s="10">
        <f ca="1">IF(tSeniority_Bonus[[#This Row],[YearFrac]]*$S$2&lt;$S$3,$S$3,IF(tSeniority_Bonus[[#This Row],[YearFrac]]*$S$2&gt;$S$4,$S$4,tSeniority_Bonus[[#This Row],[YearFrac]]*$S$2))</f>
        <v>5000</v>
      </c>
      <c r="U2472" s="10">
        <f ca="1">IF(tSeniority_Bonus[[#This Row],[YearFrac]]*$S$2&lt;$S$3,$S$3,tSeniority_Bonus[[#This Row],[YearFrac]]*$S$2)</f>
        <v>5000</v>
      </c>
    </row>
    <row r="2473" spans="1:21">
      <c r="A2473" s="2">
        <v>3522740</v>
      </c>
      <c r="B2473" s="2">
        <v>2465</v>
      </c>
      <c r="C2473" s="2">
        <v>2465</v>
      </c>
      <c r="D2473" s="2" t="s">
        <v>2710</v>
      </c>
      <c r="E2473" s="3">
        <v>44900</v>
      </c>
      <c r="F2473" s="2" t="s">
        <v>28</v>
      </c>
      <c r="G2473" s="2" t="s">
        <v>638</v>
      </c>
      <c r="H2473" s="3">
        <v>46086</v>
      </c>
      <c r="K2473" s="2" t="s">
        <v>65</v>
      </c>
      <c r="L2473" s="2" t="s">
        <v>277</v>
      </c>
      <c r="N2473" t="s">
        <v>3440</v>
      </c>
      <c r="O2473" s="3">
        <v>45306</v>
      </c>
      <c r="P2473" s="2">
        <f t="shared" ca="1" si="76"/>
        <v>2</v>
      </c>
      <c r="Q2473" s="2">
        <f t="shared" ca="1" si="77"/>
        <v>15</v>
      </c>
      <c r="R2473" s="9">
        <f ca="1">ROUNDUP(YEARFRAC(tSeniority_Bonus[[#This Row],[DOH]],TODAY())*12,0)</f>
        <v>16</v>
      </c>
      <c r="S2473" s="10">
        <f ca="1">ROUND(tSeniority_Bonus[[#This Row],[YearFrac]]*$S$2,0)</f>
        <v>1168</v>
      </c>
      <c r="T2473" s="10">
        <f ca="1">IF(tSeniority_Bonus[[#This Row],[YearFrac]]*$S$2&lt;$S$3,$S$3,IF(tSeniority_Bonus[[#This Row],[YearFrac]]*$S$2&gt;$S$4,$S$4,tSeniority_Bonus[[#This Row],[YearFrac]]*$S$2))</f>
        <v>5000</v>
      </c>
      <c r="U2473" s="10">
        <f ca="1">IF(tSeniority_Bonus[[#This Row],[YearFrac]]*$S$2&lt;$S$3,$S$3,tSeniority_Bonus[[#This Row],[YearFrac]]*$S$2)</f>
        <v>5000</v>
      </c>
    </row>
    <row r="2474" spans="1:21">
      <c r="A2474" s="2">
        <v>3522957</v>
      </c>
      <c r="B2474" s="2">
        <v>2466</v>
      </c>
      <c r="C2474" s="2">
        <v>2466</v>
      </c>
      <c r="D2474" s="2" t="s">
        <v>2711</v>
      </c>
      <c r="E2474" s="3">
        <v>44900</v>
      </c>
      <c r="F2474" s="2" t="s">
        <v>246</v>
      </c>
      <c r="G2474" s="2" t="s">
        <v>638</v>
      </c>
      <c r="H2474" s="3">
        <v>46086</v>
      </c>
      <c r="K2474" s="2" t="s">
        <v>54</v>
      </c>
      <c r="L2474" s="2" t="s">
        <v>26</v>
      </c>
      <c r="N2474" t="s">
        <v>3440</v>
      </c>
      <c r="O2474" s="3">
        <v>45306</v>
      </c>
      <c r="P2474" s="2">
        <f t="shared" ca="1" si="76"/>
        <v>2</v>
      </c>
      <c r="Q2474" s="2">
        <f t="shared" ca="1" si="77"/>
        <v>15</v>
      </c>
      <c r="R2474" s="9">
        <f ca="1">ROUNDUP(YEARFRAC(tSeniority_Bonus[[#This Row],[DOH]],TODAY())*12,0)</f>
        <v>16</v>
      </c>
      <c r="S2474" s="10">
        <f ca="1">ROUND(tSeniority_Bonus[[#This Row],[YearFrac]]*$S$2,0)</f>
        <v>1168</v>
      </c>
      <c r="T2474" s="10">
        <f ca="1">IF(tSeniority_Bonus[[#This Row],[YearFrac]]*$S$2&lt;$S$3,$S$3,IF(tSeniority_Bonus[[#This Row],[YearFrac]]*$S$2&gt;$S$4,$S$4,tSeniority_Bonus[[#This Row],[YearFrac]]*$S$2))</f>
        <v>5000</v>
      </c>
      <c r="U2474" s="10">
        <f ca="1">IF(tSeniority_Bonus[[#This Row],[YearFrac]]*$S$2&lt;$S$3,$S$3,tSeniority_Bonus[[#This Row],[YearFrac]]*$S$2)</f>
        <v>5000</v>
      </c>
    </row>
    <row r="2475" spans="1:21">
      <c r="A2475" s="2">
        <v>3519838</v>
      </c>
      <c r="B2475" s="2">
        <v>2467</v>
      </c>
      <c r="C2475" s="2">
        <v>2467</v>
      </c>
      <c r="D2475" s="2" t="s">
        <v>2712</v>
      </c>
      <c r="E2475" s="3">
        <v>44900</v>
      </c>
      <c r="F2475" s="2" t="s">
        <v>322</v>
      </c>
      <c r="G2475" s="2" t="s">
        <v>638</v>
      </c>
      <c r="H2475" s="3">
        <v>46086</v>
      </c>
      <c r="K2475" s="2" t="s">
        <v>52</v>
      </c>
      <c r="L2475" s="2" t="s">
        <v>378</v>
      </c>
      <c r="N2475" t="s">
        <v>3440</v>
      </c>
      <c r="O2475" s="3">
        <v>45306</v>
      </c>
      <c r="P2475" s="2">
        <f t="shared" ca="1" si="76"/>
        <v>2</v>
      </c>
      <c r="Q2475" s="2">
        <f t="shared" ca="1" si="77"/>
        <v>15</v>
      </c>
      <c r="R2475" s="9">
        <f ca="1">ROUNDUP(YEARFRAC(tSeniority_Bonus[[#This Row],[DOH]],TODAY())*12,0)</f>
        <v>16</v>
      </c>
      <c r="S2475" s="10">
        <f ca="1">ROUND(tSeniority_Bonus[[#This Row],[YearFrac]]*$S$2,0)</f>
        <v>1168</v>
      </c>
      <c r="T2475" s="10">
        <f ca="1">IF(tSeniority_Bonus[[#This Row],[YearFrac]]*$S$2&lt;$S$3,$S$3,IF(tSeniority_Bonus[[#This Row],[YearFrac]]*$S$2&gt;$S$4,$S$4,tSeniority_Bonus[[#This Row],[YearFrac]]*$S$2))</f>
        <v>5000</v>
      </c>
      <c r="U2475" s="10">
        <f ca="1">IF(tSeniority_Bonus[[#This Row],[YearFrac]]*$S$2&lt;$S$3,$S$3,tSeniority_Bonus[[#This Row],[YearFrac]]*$S$2)</f>
        <v>5000</v>
      </c>
    </row>
    <row r="2476" spans="1:21">
      <c r="A2476" s="2">
        <v>3520870</v>
      </c>
      <c r="B2476" s="2">
        <v>2468</v>
      </c>
      <c r="C2476" s="2">
        <v>2468</v>
      </c>
      <c r="D2476" s="2" t="s">
        <v>2713</v>
      </c>
      <c r="E2476" s="3">
        <v>44900</v>
      </c>
      <c r="F2476" s="2" t="s">
        <v>211</v>
      </c>
      <c r="G2476" s="2" t="s">
        <v>638</v>
      </c>
      <c r="H2476" s="3">
        <v>46086</v>
      </c>
      <c r="K2476" s="2" t="s">
        <v>65</v>
      </c>
      <c r="L2476" s="2" t="s">
        <v>171</v>
      </c>
      <c r="N2476" t="s">
        <v>3440</v>
      </c>
      <c r="O2476" s="3">
        <v>45306</v>
      </c>
      <c r="P2476" s="2">
        <f t="shared" ca="1" si="76"/>
        <v>2</v>
      </c>
      <c r="Q2476" s="2">
        <f t="shared" ca="1" si="77"/>
        <v>15</v>
      </c>
      <c r="R2476" s="9">
        <f ca="1">ROUNDUP(YEARFRAC(tSeniority_Bonus[[#This Row],[DOH]],TODAY())*12,0)</f>
        <v>16</v>
      </c>
      <c r="S2476" s="10">
        <f ca="1">ROUND(tSeniority_Bonus[[#This Row],[YearFrac]]*$S$2,0)</f>
        <v>1168</v>
      </c>
      <c r="T2476" s="10">
        <f ca="1">IF(tSeniority_Bonus[[#This Row],[YearFrac]]*$S$2&lt;$S$3,$S$3,IF(tSeniority_Bonus[[#This Row],[YearFrac]]*$S$2&gt;$S$4,$S$4,tSeniority_Bonus[[#This Row],[YearFrac]]*$S$2))</f>
        <v>5000</v>
      </c>
      <c r="U2476" s="10">
        <f ca="1">IF(tSeniority_Bonus[[#This Row],[YearFrac]]*$S$2&lt;$S$3,$S$3,tSeniority_Bonus[[#This Row],[YearFrac]]*$S$2)</f>
        <v>5000</v>
      </c>
    </row>
    <row r="2477" spans="1:21">
      <c r="A2477" s="2">
        <v>3520869</v>
      </c>
      <c r="B2477" s="2">
        <v>2469</v>
      </c>
      <c r="C2477" s="2">
        <v>2469</v>
      </c>
      <c r="D2477" s="2" t="s">
        <v>2714</v>
      </c>
      <c r="E2477" s="3">
        <v>44900</v>
      </c>
      <c r="F2477" s="2" t="s">
        <v>28</v>
      </c>
      <c r="G2477" s="2" t="s">
        <v>638</v>
      </c>
      <c r="H2477" s="3">
        <v>46086</v>
      </c>
      <c r="K2477" s="2" t="s">
        <v>65</v>
      </c>
      <c r="L2477" s="2" t="s">
        <v>750</v>
      </c>
      <c r="N2477" t="s">
        <v>3440</v>
      </c>
      <c r="O2477" s="3">
        <v>45306</v>
      </c>
      <c r="P2477" s="2">
        <f t="shared" ca="1" si="76"/>
        <v>2</v>
      </c>
      <c r="Q2477" s="2">
        <f t="shared" ca="1" si="77"/>
        <v>15</v>
      </c>
      <c r="R2477" s="9">
        <f ca="1">ROUNDUP(YEARFRAC(tSeniority_Bonus[[#This Row],[DOH]],TODAY())*12,0)</f>
        <v>16</v>
      </c>
      <c r="S2477" s="10">
        <f ca="1">ROUND(tSeniority_Bonus[[#This Row],[YearFrac]]*$S$2,0)</f>
        <v>1168</v>
      </c>
      <c r="T2477" s="10">
        <f ca="1">IF(tSeniority_Bonus[[#This Row],[YearFrac]]*$S$2&lt;$S$3,$S$3,IF(tSeniority_Bonus[[#This Row],[YearFrac]]*$S$2&gt;$S$4,$S$4,tSeniority_Bonus[[#This Row],[YearFrac]]*$S$2))</f>
        <v>5000</v>
      </c>
      <c r="U2477" s="10">
        <f ca="1">IF(tSeniority_Bonus[[#This Row],[YearFrac]]*$S$2&lt;$S$3,$S$3,tSeniority_Bonus[[#This Row],[YearFrac]]*$S$2)</f>
        <v>5000</v>
      </c>
    </row>
    <row r="2478" spans="1:21">
      <c r="A2478" s="2">
        <v>3511982</v>
      </c>
      <c r="B2478" s="2">
        <v>2470</v>
      </c>
      <c r="C2478" s="2">
        <v>2470</v>
      </c>
      <c r="D2478" s="2" t="s">
        <v>2715</v>
      </c>
      <c r="E2478" s="3">
        <v>44900</v>
      </c>
      <c r="F2478" s="2" t="s">
        <v>322</v>
      </c>
      <c r="G2478" s="2" t="s">
        <v>638</v>
      </c>
      <c r="H2478" s="3">
        <v>46086</v>
      </c>
      <c r="K2478" s="2" t="s">
        <v>135</v>
      </c>
      <c r="L2478" s="2" t="s">
        <v>17</v>
      </c>
      <c r="N2478" t="s">
        <v>3440</v>
      </c>
      <c r="O2478" s="3">
        <v>45306</v>
      </c>
      <c r="P2478" s="2">
        <f t="shared" ca="1" si="76"/>
        <v>2</v>
      </c>
      <c r="Q2478" s="2">
        <f t="shared" ca="1" si="77"/>
        <v>15</v>
      </c>
      <c r="R2478" s="9">
        <f ca="1">ROUNDUP(YEARFRAC(tSeniority_Bonus[[#This Row],[DOH]],TODAY())*12,0)</f>
        <v>16</v>
      </c>
      <c r="S2478" s="10">
        <f ca="1">ROUND(tSeniority_Bonus[[#This Row],[YearFrac]]*$S$2,0)</f>
        <v>1168</v>
      </c>
      <c r="T2478" s="10">
        <f ca="1">IF(tSeniority_Bonus[[#This Row],[YearFrac]]*$S$2&lt;$S$3,$S$3,IF(tSeniority_Bonus[[#This Row],[YearFrac]]*$S$2&gt;$S$4,$S$4,tSeniority_Bonus[[#This Row],[YearFrac]]*$S$2))</f>
        <v>5000</v>
      </c>
      <c r="U2478" s="10">
        <f ca="1">IF(tSeniority_Bonus[[#This Row],[YearFrac]]*$S$2&lt;$S$3,$S$3,tSeniority_Bonus[[#This Row],[YearFrac]]*$S$2)</f>
        <v>5000</v>
      </c>
    </row>
    <row r="2479" spans="1:21">
      <c r="A2479" s="2">
        <v>3522668</v>
      </c>
      <c r="B2479" s="2">
        <v>2471</v>
      </c>
      <c r="C2479" s="2">
        <v>2471</v>
      </c>
      <c r="D2479" s="2" t="s">
        <v>2716</v>
      </c>
      <c r="E2479" s="3">
        <v>44900</v>
      </c>
      <c r="F2479" s="2" t="s">
        <v>322</v>
      </c>
      <c r="G2479" s="2" t="s">
        <v>638</v>
      </c>
      <c r="H2479" s="3">
        <v>46086</v>
      </c>
      <c r="K2479" s="2" t="s">
        <v>135</v>
      </c>
      <c r="L2479" s="2" t="s">
        <v>17</v>
      </c>
      <c r="N2479" t="s">
        <v>3440</v>
      </c>
      <c r="O2479" s="3">
        <v>45306</v>
      </c>
      <c r="P2479" s="2">
        <f t="shared" ca="1" si="76"/>
        <v>2</v>
      </c>
      <c r="Q2479" s="2">
        <f t="shared" ca="1" si="77"/>
        <v>15</v>
      </c>
      <c r="R2479" s="9">
        <f ca="1">ROUNDUP(YEARFRAC(tSeniority_Bonus[[#This Row],[DOH]],TODAY())*12,0)</f>
        <v>16</v>
      </c>
      <c r="S2479" s="10">
        <f ca="1">ROUND(tSeniority_Bonus[[#This Row],[YearFrac]]*$S$2,0)</f>
        <v>1168</v>
      </c>
      <c r="T2479" s="10">
        <f ca="1">IF(tSeniority_Bonus[[#This Row],[YearFrac]]*$S$2&lt;$S$3,$S$3,IF(tSeniority_Bonus[[#This Row],[YearFrac]]*$S$2&gt;$S$4,$S$4,tSeniority_Bonus[[#This Row],[YearFrac]]*$S$2))</f>
        <v>5000</v>
      </c>
      <c r="U2479" s="10">
        <f ca="1">IF(tSeniority_Bonus[[#This Row],[YearFrac]]*$S$2&lt;$S$3,$S$3,tSeniority_Bonus[[#This Row],[YearFrac]]*$S$2)</f>
        <v>5000</v>
      </c>
    </row>
    <row r="2480" spans="1:21">
      <c r="A2480" s="2">
        <v>3522715</v>
      </c>
      <c r="B2480" s="2">
        <v>2472</v>
      </c>
      <c r="C2480" s="2">
        <v>2472</v>
      </c>
      <c r="D2480" s="2" t="s">
        <v>2717</v>
      </c>
      <c r="E2480" s="3">
        <v>44900</v>
      </c>
      <c r="F2480" s="2" t="s">
        <v>28</v>
      </c>
      <c r="G2480" s="2" t="s">
        <v>638</v>
      </c>
      <c r="H2480" s="3">
        <v>46086</v>
      </c>
      <c r="K2480" s="2" t="s">
        <v>52</v>
      </c>
      <c r="L2480" s="2" t="s">
        <v>185</v>
      </c>
      <c r="N2480" t="s">
        <v>3440</v>
      </c>
      <c r="O2480" s="3">
        <v>45306</v>
      </c>
      <c r="P2480" s="2">
        <f t="shared" ca="1" si="76"/>
        <v>2</v>
      </c>
      <c r="Q2480" s="2">
        <f t="shared" ca="1" si="77"/>
        <v>15</v>
      </c>
      <c r="R2480" s="9">
        <f ca="1">ROUNDUP(YEARFRAC(tSeniority_Bonus[[#This Row],[DOH]],TODAY())*12,0)</f>
        <v>16</v>
      </c>
      <c r="S2480" s="10">
        <f ca="1">ROUND(tSeniority_Bonus[[#This Row],[YearFrac]]*$S$2,0)</f>
        <v>1168</v>
      </c>
      <c r="T2480" s="10">
        <f ca="1">IF(tSeniority_Bonus[[#This Row],[YearFrac]]*$S$2&lt;$S$3,$S$3,IF(tSeniority_Bonus[[#This Row],[YearFrac]]*$S$2&gt;$S$4,$S$4,tSeniority_Bonus[[#This Row],[YearFrac]]*$S$2))</f>
        <v>5000</v>
      </c>
      <c r="U2480" s="10">
        <f ca="1">IF(tSeniority_Bonus[[#This Row],[YearFrac]]*$S$2&lt;$S$3,$S$3,tSeniority_Bonus[[#This Row],[YearFrac]]*$S$2)</f>
        <v>5000</v>
      </c>
    </row>
    <row r="2481" spans="1:21">
      <c r="A2481" s="2">
        <v>3522693</v>
      </c>
      <c r="B2481" s="2">
        <v>2473</v>
      </c>
      <c r="C2481" s="2">
        <v>2473</v>
      </c>
      <c r="D2481" s="2" t="s">
        <v>2718</v>
      </c>
      <c r="E2481" s="3">
        <v>44900</v>
      </c>
      <c r="F2481" s="2" t="s">
        <v>28</v>
      </c>
      <c r="G2481" s="2" t="s">
        <v>638</v>
      </c>
      <c r="H2481" s="3">
        <v>46086</v>
      </c>
      <c r="K2481" s="2" t="s">
        <v>142</v>
      </c>
      <c r="L2481" s="2" t="s">
        <v>605</v>
      </c>
      <c r="N2481" t="s">
        <v>3440</v>
      </c>
      <c r="O2481" s="3">
        <v>45306</v>
      </c>
      <c r="P2481" s="2">
        <f t="shared" ca="1" si="76"/>
        <v>2</v>
      </c>
      <c r="Q2481" s="2">
        <f t="shared" ca="1" si="77"/>
        <v>15</v>
      </c>
      <c r="R2481" s="9">
        <f ca="1">ROUNDUP(YEARFRAC(tSeniority_Bonus[[#This Row],[DOH]],TODAY())*12,0)</f>
        <v>16</v>
      </c>
      <c r="S2481" s="10">
        <f ca="1">ROUND(tSeniority_Bonus[[#This Row],[YearFrac]]*$S$2,0)</f>
        <v>1168</v>
      </c>
      <c r="T2481" s="10">
        <f ca="1">IF(tSeniority_Bonus[[#This Row],[YearFrac]]*$S$2&lt;$S$3,$S$3,IF(tSeniority_Bonus[[#This Row],[YearFrac]]*$S$2&gt;$S$4,$S$4,tSeniority_Bonus[[#This Row],[YearFrac]]*$S$2))</f>
        <v>5000</v>
      </c>
      <c r="U2481" s="10">
        <f ca="1">IF(tSeniority_Bonus[[#This Row],[YearFrac]]*$S$2&lt;$S$3,$S$3,tSeniority_Bonus[[#This Row],[YearFrac]]*$S$2)</f>
        <v>5000</v>
      </c>
    </row>
    <row r="2482" spans="1:21">
      <c r="A2482" s="2">
        <v>3520936</v>
      </c>
      <c r="B2482" s="2">
        <v>2474</v>
      </c>
      <c r="C2482" s="2">
        <v>2474</v>
      </c>
      <c r="D2482" s="2" t="s">
        <v>2719</v>
      </c>
      <c r="E2482" s="3">
        <v>44900</v>
      </c>
      <c r="F2482" s="2" t="s">
        <v>14</v>
      </c>
      <c r="G2482" s="2" t="s">
        <v>638</v>
      </c>
      <c r="H2482" s="3">
        <v>46086</v>
      </c>
      <c r="K2482" s="2" t="s">
        <v>54</v>
      </c>
      <c r="L2482" s="2" t="s">
        <v>346</v>
      </c>
      <c r="N2482" t="s">
        <v>3440</v>
      </c>
      <c r="O2482" s="3">
        <v>45306</v>
      </c>
      <c r="P2482" s="2">
        <f t="shared" ca="1" si="76"/>
        <v>2</v>
      </c>
      <c r="Q2482" s="2">
        <f t="shared" ca="1" si="77"/>
        <v>15</v>
      </c>
      <c r="R2482" s="9">
        <f ca="1">ROUNDUP(YEARFRAC(tSeniority_Bonus[[#This Row],[DOH]],TODAY())*12,0)</f>
        <v>16</v>
      </c>
      <c r="S2482" s="10">
        <f ca="1">ROUND(tSeniority_Bonus[[#This Row],[YearFrac]]*$S$2,0)</f>
        <v>1168</v>
      </c>
      <c r="T2482" s="10">
        <f ca="1">IF(tSeniority_Bonus[[#This Row],[YearFrac]]*$S$2&lt;$S$3,$S$3,IF(tSeniority_Bonus[[#This Row],[YearFrac]]*$S$2&gt;$S$4,$S$4,tSeniority_Bonus[[#This Row],[YearFrac]]*$S$2))</f>
        <v>5000</v>
      </c>
      <c r="U2482" s="10">
        <f ca="1">IF(tSeniority_Bonus[[#This Row],[YearFrac]]*$S$2&lt;$S$3,$S$3,tSeniority_Bonus[[#This Row],[YearFrac]]*$S$2)</f>
        <v>5000</v>
      </c>
    </row>
    <row r="2483" spans="1:21">
      <c r="A2483" s="2">
        <v>3522694</v>
      </c>
      <c r="B2483" s="2">
        <v>2475</v>
      </c>
      <c r="C2483" s="2">
        <v>2475</v>
      </c>
      <c r="D2483" s="2" t="s">
        <v>2720</v>
      </c>
      <c r="E2483" s="3">
        <v>44900</v>
      </c>
      <c r="F2483" s="2" t="s">
        <v>28</v>
      </c>
      <c r="G2483" s="2" t="s">
        <v>638</v>
      </c>
      <c r="H2483" s="3">
        <v>46086</v>
      </c>
      <c r="K2483" s="2" t="s">
        <v>63</v>
      </c>
      <c r="L2483" s="2" t="s">
        <v>107</v>
      </c>
      <c r="N2483" t="s">
        <v>3440</v>
      </c>
      <c r="O2483" s="3">
        <v>45306</v>
      </c>
      <c r="P2483" s="2">
        <f t="shared" ca="1" si="76"/>
        <v>2</v>
      </c>
      <c r="Q2483" s="2">
        <f t="shared" ca="1" si="77"/>
        <v>15</v>
      </c>
      <c r="R2483" s="9">
        <f ca="1">ROUNDUP(YEARFRAC(tSeniority_Bonus[[#This Row],[DOH]],TODAY())*12,0)</f>
        <v>16</v>
      </c>
      <c r="S2483" s="10">
        <f ca="1">ROUND(tSeniority_Bonus[[#This Row],[YearFrac]]*$S$2,0)</f>
        <v>1168</v>
      </c>
      <c r="T2483" s="10">
        <f ca="1">IF(tSeniority_Bonus[[#This Row],[YearFrac]]*$S$2&lt;$S$3,$S$3,IF(tSeniority_Bonus[[#This Row],[YearFrac]]*$S$2&gt;$S$4,$S$4,tSeniority_Bonus[[#This Row],[YearFrac]]*$S$2))</f>
        <v>5000</v>
      </c>
      <c r="U2483" s="10">
        <f ca="1">IF(tSeniority_Bonus[[#This Row],[YearFrac]]*$S$2&lt;$S$3,$S$3,tSeniority_Bonus[[#This Row],[YearFrac]]*$S$2)</f>
        <v>5000</v>
      </c>
    </row>
    <row r="2484" spans="1:21">
      <c r="A2484" s="2">
        <v>3519093</v>
      </c>
      <c r="B2484" s="2">
        <v>2476</v>
      </c>
      <c r="C2484" s="2">
        <v>2476</v>
      </c>
      <c r="D2484" s="2" t="s">
        <v>2721</v>
      </c>
      <c r="E2484" s="3">
        <v>44900</v>
      </c>
      <c r="F2484" s="2" t="s">
        <v>211</v>
      </c>
      <c r="G2484" s="2" t="s">
        <v>638</v>
      </c>
      <c r="H2484" s="3">
        <v>46086</v>
      </c>
      <c r="K2484" s="2" t="s">
        <v>135</v>
      </c>
      <c r="L2484" s="2" t="s">
        <v>152</v>
      </c>
      <c r="N2484" t="s">
        <v>3440</v>
      </c>
      <c r="O2484" s="3">
        <v>45306</v>
      </c>
      <c r="P2484" s="2">
        <f t="shared" ca="1" si="76"/>
        <v>2</v>
      </c>
      <c r="Q2484" s="2">
        <f t="shared" ca="1" si="77"/>
        <v>15</v>
      </c>
      <c r="R2484" s="9">
        <f ca="1">ROUNDUP(YEARFRAC(tSeniority_Bonus[[#This Row],[DOH]],TODAY())*12,0)</f>
        <v>16</v>
      </c>
      <c r="S2484" s="10">
        <f ca="1">ROUND(tSeniority_Bonus[[#This Row],[YearFrac]]*$S$2,0)</f>
        <v>1168</v>
      </c>
      <c r="T2484" s="10">
        <f ca="1">IF(tSeniority_Bonus[[#This Row],[YearFrac]]*$S$2&lt;$S$3,$S$3,IF(tSeniority_Bonus[[#This Row],[YearFrac]]*$S$2&gt;$S$4,$S$4,tSeniority_Bonus[[#This Row],[YearFrac]]*$S$2))</f>
        <v>5000</v>
      </c>
      <c r="U2484" s="10">
        <f ca="1">IF(tSeniority_Bonus[[#This Row],[YearFrac]]*$S$2&lt;$S$3,$S$3,tSeniority_Bonus[[#This Row],[YearFrac]]*$S$2)</f>
        <v>5000</v>
      </c>
    </row>
    <row r="2485" spans="1:21">
      <c r="A2485" s="2">
        <v>3522926</v>
      </c>
      <c r="B2485" s="2">
        <v>2477</v>
      </c>
      <c r="C2485" s="2">
        <v>2477</v>
      </c>
      <c r="D2485" s="2" t="s">
        <v>2722</v>
      </c>
      <c r="E2485" s="3">
        <v>44900</v>
      </c>
      <c r="F2485" s="2" t="s">
        <v>322</v>
      </c>
      <c r="G2485" s="2" t="s">
        <v>638</v>
      </c>
      <c r="H2485" s="3">
        <v>46086</v>
      </c>
      <c r="K2485" s="2" t="s">
        <v>63</v>
      </c>
      <c r="L2485" s="2" t="s">
        <v>846</v>
      </c>
      <c r="N2485" t="s">
        <v>3440</v>
      </c>
      <c r="O2485" s="3">
        <v>45306</v>
      </c>
      <c r="P2485" s="2">
        <f t="shared" ca="1" si="76"/>
        <v>2</v>
      </c>
      <c r="Q2485" s="2">
        <f t="shared" ca="1" si="77"/>
        <v>15</v>
      </c>
      <c r="R2485" s="9">
        <f ca="1">ROUNDUP(YEARFRAC(tSeniority_Bonus[[#This Row],[DOH]],TODAY())*12,0)</f>
        <v>16</v>
      </c>
      <c r="S2485" s="10">
        <f ca="1">ROUND(tSeniority_Bonus[[#This Row],[YearFrac]]*$S$2,0)</f>
        <v>1168</v>
      </c>
      <c r="T2485" s="10">
        <f ca="1">IF(tSeniority_Bonus[[#This Row],[YearFrac]]*$S$2&lt;$S$3,$S$3,IF(tSeniority_Bonus[[#This Row],[YearFrac]]*$S$2&gt;$S$4,$S$4,tSeniority_Bonus[[#This Row],[YearFrac]]*$S$2))</f>
        <v>5000</v>
      </c>
      <c r="U2485" s="10">
        <f ca="1">IF(tSeniority_Bonus[[#This Row],[YearFrac]]*$S$2&lt;$S$3,$S$3,tSeniority_Bonus[[#This Row],[YearFrac]]*$S$2)</f>
        <v>5000</v>
      </c>
    </row>
    <row r="2486" spans="1:21">
      <c r="A2486" s="2">
        <v>3519790</v>
      </c>
      <c r="B2486" s="2">
        <v>2478</v>
      </c>
      <c r="C2486" s="2">
        <v>2478</v>
      </c>
      <c r="D2486" s="2" t="s">
        <v>2723</v>
      </c>
      <c r="E2486" s="3">
        <v>44900</v>
      </c>
      <c r="F2486" s="2" t="s">
        <v>246</v>
      </c>
      <c r="G2486" s="2" t="s">
        <v>638</v>
      </c>
      <c r="H2486" s="3">
        <v>46086</v>
      </c>
      <c r="K2486" s="2" t="s">
        <v>63</v>
      </c>
      <c r="L2486" s="2" t="s">
        <v>185</v>
      </c>
      <c r="N2486" t="s">
        <v>3440</v>
      </c>
      <c r="O2486" s="3">
        <v>45306</v>
      </c>
      <c r="P2486" s="2">
        <f t="shared" ca="1" si="76"/>
        <v>2</v>
      </c>
      <c r="Q2486" s="2">
        <f t="shared" ca="1" si="77"/>
        <v>15</v>
      </c>
      <c r="R2486" s="9">
        <f ca="1">ROUNDUP(YEARFRAC(tSeniority_Bonus[[#This Row],[DOH]],TODAY())*12,0)</f>
        <v>16</v>
      </c>
      <c r="S2486" s="10">
        <f ca="1">ROUND(tSeniority_Bonus[[#This Row],[YearFrac]]*$S$2,0)</f>
        <v>1168</v>
      </c>
      <c r="T2486" s="10">
        <f ca="1">IF(tSeniority_Bonus[[#This Row],[YearFrac]]*$S$2&lt;$S$3,$S$3,IF(tSeniority_Bonus[[#This Row],[YearFrac]]*$S$2&gt;$S$4,$S$4,tSeniority_Bonus[[#This Row],[YearFrac]]*$S$2))</f>
        <v>5000</v>
      </c>
      <c r="U2486" s="10">
        <f ca="1">IF(tSeniority_Bonus[[#This Row],[YearFrac]]*$S$2&lt;$S$3,$S$3,tSeniority_Bonus[[#This Row],[YearFrac]]*$S$2)</f>
        <v>5000</v>
      </c>
    </row>
    <row r="2487" spans="1:21">
      <c r="A2487" s="2">
        <v>3520937</v>
      </c>
      <c r="B2487" s="2">
        <v>2479</v>
      </c>
      <c r="C2487" s="2">
        <v>2479</v>
      </c>
      <c r="D2487" s="2" t="s">
        <v>2724</v>
      </c>
      <c r="E2487" s="3">
        <v>44900</v>
      </c>
      <c r="F2487" s="2" t="s">
        <v>14</v>
      </c>
      <c r="G2487" s="2" t="s">
        <v>638</v>
      </c>
      <c r="H2487" s="3">
        <v>46086</v>
      </c>
      <c r="K2487" s="2" t="s">
        <v>25</v>
      </c>
      <c r="L2487" s="2" t="s">
        <v>750</v>
      </c>
      <c r="N2487" t="s">
        <v>3440</v>
      </c>
      <c r="O2487" s="3">
        <v>45306</v>
      </c>
      <c r="P2487" s="2">
        <f t="shared" ca="1" si="76"/>
        <v>2</v>
      </c>
      <c r="Q2487" s="2">
        <f t="shared" ca="1" si="77"/>
        <v>15</v>
      </c>
      <c r="R2487" s="9">
        <f ca="1">ROUNDUP(YEARFRAC(tSeniority_Bonus[[#This Row],[DOH]],TODAY())*12,0)</f>
        <v>16</v>
      </c>
      <c r="S2487" s="10">
        <f ca="1">ROUND(tSeniority_Bonus[[#This Row],[YearFrac]]*$S$2,0)</f>
        <v>1168</v>
      </c>
      <c r="T2487" s="10">
        <f ca="1">IF(tSeniority_Bonus[[#This Row],[YearFrac]]*$S$2&lt;$S$3,$S$3,IF(tSeniority_Bonus[[#This Row],[YearFrac]]*$S$2&gt;$S$4,$S$4,tSeniority_Bonus[[#This Row],[YearFrac]]*$S$2))</f>
        <v>5000</v>
      </c>
      <c r="U2487" s="10">
        <f ca="1">IF(tSeniority_Bonus[[#This Row],[YearFrac]]*$S$2&lt;$S$3,$S$3,tSeniority_Bonus[[#This Row],[YearFrac]]*$S$2)</f>
        <v>5000</v>
      </c>
    </row>
    <row r="2488" spans="1:21">
      <c r="A2488" s="2">
        <v>3523494</v>
      </c>
      <c r="B2488" s="2">
        <v>2480</v>
      </c>
      <c r="C2488" s="2">
        <v>2480</v>
      </c>
      <c r="D2488" s="2" t="s">
        <v>2725</v>
      </c>
      <c r="E2488" s="3">
        <v>44900</v>
      </c>
      <c r="F2488" s="2" t="s">
        <v>322</v>
      </c>
      <c r="G2488" s="2" t="s">
        <v>638</v>
      </c>
      <c r="H2488" s="3">
        <v>46086</v>
      </c>
      <c r="K2488" s="2" t="s">
        <v>38</v>
      </c>
      <c r="L2488" s="2" t="s">
        <v>597</v>
      </c>
      <c r="N2488" t="s">
        <v>3440</v>
      </c>
      <c r="O2488" s="3">
        <v>45306</v>
      </c>
      <c r="P2488" s="2">
        <f t="shared" ca="1" si="76"/>
        <v>2</v>
      </c>
      <c r="Q2488" s="2">
        <f t="shared" ca="1" si="77"/>
        <v>15</v>
      </c>
      <c r="R2488" s="9">
        <f ca="1">ROUNDUP(YEARFRAC(tSeniority_Bonus[[#This Row],[DOH]],TODAY())*12,0)</f>
        <v>16</v>
      </c>
      <c r="S2488" s="10">
        <f ca="1">ROUND(tSeniority_Bonus[[#This Row],[YearFrac]]*$S$2,0)</f>
        <v>1168</v>
      </c>
      <c r="T2488" s="10">
        <f ca="1">IF(tSeniority_Bonus[[#This Row],[YearFrac]]*$S$2&lt;$S$3,$S$3,IF(tSeniority_Bonus[[#This Row],[YearFrac]]*$S$2&gt;$S$4,$S$4,tSeniority_Bonus[[#This Row],[YearFrac]]*$S$2))</f>
        <v>5000</v>
      </c>
      <c r="U2488" s="10">
        <f ca="1">IF(tSeniority_Bonus[[#This Row],[YearFrac]]*$S$2&lt;$S$3,$S$3,tSeniority_Bonus[[#This Row],[YearFrac]]*$S$2)</f>
        <v>5000</v>
      </c>
    </row>
    <row r="2489" spans="1:21">
      <c r="A2489" s="2">
        <v>3521082</v>
      </c>
      <c r="B2489" s="2">
        <v>2481</v>
      </c>
      <c r="C2489" s="2">
        <v>2481</v>
      </c>
      <c r="D2489" s="2" t="s">
        <v>2726</v>
      </c>
      <c r="E2489" s="3">
        <v>44900</v>
      </c>
      <c r="F2489" s="2" t="s">
        <v>14</v>
      </c>
      <c r="G2489" s="2" t="s">
        <v>638</v>
      </c>
      <c r="H2489" s="3">
        <v>46086</v>
      </c>
      <c r="K2489" s="2" t="s">
        <v>389</v>
      </c>
      <c r="L2489" s="2" t="s">
        <v>289</v>
      </c>
      <c r="N2489" t="s">
        <v>3440</v>
      </c>
      <c r="O2489" s="3">
        <v>45306</v>
      </c>
      <c r="P2489" s="2">
        <f t="shared" ca="1" si="76"/>
        <v>2</v>
      </c>
      <c r="Q2489" s="2">
        <f t="shared" ca="1" si="77"/>
        <v>15</v>
      </c>
      <c r="R2489" s="9">
        <f ca="1">ROUNDUP(YEARFRAC(tSeniority_Bonus[[#This Row],[DOH]],TODAY())*12,0)</f>
        <v>16</v>
      </c>
      <c r="S2489" s="10">
        <f ca="1">ROUND(tSeniority_Bonus[[#This Row],[YearFrac]]*$S$2,0)</f>
        <v>1168</v>
      </c>
      <c r="T2489" s="10">
        <f ca="1">IF(tSeniority_Bonus[[#This Row],[YearFrac]]*$S$2&lt;$S$3,$S$3,IF(tSeniority_Bonus[[#This Row],[YearFrac]]*$S$2&gt;$S$4,$S$4,tSeniority_Bonus[[#This Row],[YearFrac]]*$S$2))</f>
        <v>5000</v>
      </c>
      <c r="U2489" s="10">
        <f ca="1">IF(tSeniority_Bonus[[#This Row],[YearFrac]]*$S$2&lt;$S$3,$S$3,tSeniority_Bonus[[#This Row],[YearFrac]]*$S$2)</f>
        <v>5000</v>
      </c>
    </row>
    <row r="2490" spans="1:21">
      <c r="A2490" s="2">
        <v>3522738</v>
      </c>
      <c r="B2490" s="2">
        <v>2482</v>
      </c>
      <c r="C2490" s="2">
        <v>2482</v>
      </c>
      <c r="D2490" s="2" t="s">
        <v>2727</v>
      </c>
      <c r="E2490" s="3">
        <v>44900</v>
      </c>
      <c r="F2490" s="2" t="s">
        <v>211</v>
      </c>
      <c r="G2490" s="2" t="s">
        <v>638</v>
      </c>
      <c r="H2490" s="3">
        <v>46086</v>
      </c>
      <c r="K2490" s="2" t="s">
        <v>147</v>
      </c>
      <c r="L2490" s="2" t="s">
        <v>50</v>
      </c>
      <c r="N2490" t="s">
        <v>3440</v>
      </c>
      <c r="O2490" s="3">
        <v>45306</v>
      </c>
      <c r="P2490" s="2">
        <f t="shared" ca="1" si="76"/>
        <v>2</v>
      </c>
      <c r="Q2490" s="2">
        <f t="shared" ca="1" si="77"/>
        <v>15</v>
      </c>
      <c r="R2490" s="9">
        <f ca="1">ROUNDUP(YEARFRAC(tSeniority_Bonus[[#This Row],[DOH]],TODAY())*12,0)</f>
        <v>16</v>
      </c>
      <c r="S2490" s="10">
        <f ca="1">ROUND(tSeniority_Bonus[[#This Row],[YearFrac]]*$S$2,0)</f>
        <v>1168</v>
      </c>
      <c r="T2490" s="10">
        <f ca="1">IF(tSeniority_Bonus[[#This Row],[YearFrac]]*$S$2&lt;$S$3,$S$3,IF(tSeniority_Bonus[[#This Row],[YearFrac]]*$S$2&gt;$S$4,$S$4,tSeniority_Bonus[[#This Row],[YearFrac]]*$S$2))</f>
        <v>5000</v>
      </c>
      <c r="U2490" s="10">
        <f ca="1">IF(tSeniority_Bonus[[#This Row],[YearFrac]]*$S$2&lt;$S$3,$S$3,tSeniority_Bonus[[#This Row],[YearFrac]]*$S$2)</f>
        <v>5000</v>
      </c>
    </row>
    <row r="2491" spans="1:21">
      <c r="A2491" s="2">
        <v>3523284</v>
      </c>
      <c r="B2491" s="2">
        <v>2483</v>
      </c>
      <c r="C2491" s="2">
        <v>2483</v>
      </c>
      <c r="D2491" s="2" t="s">
        <v>1144</v>
      </c>
      <c r="E2491" s="3">
        <v>44900</v>
      </c>
      <c r="F2491" s="2" t="s">
        <v>28</v>
      </c>
      <c r="G2491" s="2" t="s">
        <v>638</v>
      </c>
      <c r="H2491" s="3">
        <v>46086</v>
      </c>
      <c r="K2491" s="2" t="s">
        <v>63</v>
      </c>
      <c r="L2491" s="2" t="s">
        <v>1374</v>
      </c>
      <c r="N2491" t="s">
        <v>3440</v>
      </c>
      <c r="O2491" s="3">
        <v>45306</v>
      </c>
      <c r="P2491" s="2">
        <f t="shared" ca="1" si="76"/>
        <v>2</v>
      </c>
      <c r="Q2491" s="2">
        <f t="shared" ca="1" si="77"/>
        <v>15</v>
      </c>
      <c r="R2491" s="9">
        <f ca="1">ROUNDUP(YEARFRAC(tSeniority_Bonus[[#This Row],[DOH]],TODAY())*12,0)</f>
        <v>16</v>
      </c>
      <c r="S2491" s="10">
        <f ca="1">ROUND(tSeniority_Bonus[[#This Row],[YearFrac]]*$S$2,0)</f>
        <v>1168</v>
      </c>
      <c r="T2491" s="10">
        <f ca="1">IF(tSeniority_Bonus[[#This Row],[YearFrac]]*$S$2&lt;$S$3,$S$3,IF(tSeniority_Bonus[[#This Row],[YearFrac]]*$S$2&gt;$S$4,$S$4,tSeniority_Bonus[[#This Row],[YearFrac]]*$S$2))</f>
        <v>5000</v>
      </c>
      <c r="U2491" s="10">
        <f ca="1">IF(tSeniority_Bonus[[#This Row],[YearFrac]]*$S$2&lt;$S$3,$S$3,tSeniority_Bonus[[#This Row],[YearFrac]]*$S$2)</f>
        <v>5000</v>
      </c>
    </row>
    <row r="2492" spans="1:21">
      <c r="A2492" s="2">
        <v>3523122</v>
      </c>
      <c r="B2492" s="2">
        <v>2484</v>
      </c>
      <c r="C2492" s="2">
        <v>2484</v>
      </c>
      <c r="D2492" s="2" t="s">
        <v>2728</v>
      </c>
      <c r="E2492" s="3">
        <v>44900</v>
      </c>
      <c r="F2492" s="2" t="s">
        <v>211</v>
      </c>
      <c r="G2492" s="2" t="s">
        <v>638</v>
      </c>
      <c r="H2492" s="3">
        <v>46086</v>
      </c>
      <c r="K2492" s="2" t="s">
        <v>147</v>
      </c>
      <c r="L2492" s="2" t="s">
        <v>174</v>
      </c>
      <c r="N2492" t="s">
        <v>3440</v>
      </c>
      <c r="O2492" s="3">
        <v>45306</v>
      </c>
      <c r="P2492" s="2">
        <f t="shared" ca="1" si="76"/>
        <v>2</v>
      </c>
      <c r="Q2492" s="2">
        <f t="shared" ca="1" si="77"/>
        <v>15</v>
      </c>
      <c r="R2492" s="9">
        <f ca="1">ROUNDUP(YEARFRAC(tSeniority_Bonus[[#This Row],[DOH]],TODAY())*12,0)</f>
        <v>16</v>
      </c>
      <c r="S2492" s="10">
        <f ca="1">ROUND(tSeniority_Bonus[[#This Row],[YearFrac]]*$S$2,0)</f>
        <v>1168</v>
      </c>
      <c r="T2492" s="10">
        <f ca="1">IF(tSeniority_Bonus[[#This Row],[YearFrac]]*$S$2&lt;$S$3,$S$3,IF(tSeniority_Bonus[[#This Row],[YearFrac]]*$S$2&gt;$S$4,$S$4,tSeniority_Bonus[[#This Row],[YearFrac]]*$S$2))</f>
        <v>5000</v>
      </c>
      <c r="U2492" s="10">
        <f ca="1">IF(tSeniority_Bonus[[#This Row],[YearFrac]]*$S$2&lt;$S$3,$S$3,tSeniority_Bonus[[#This Row],[YearFrac]]*$S$2)</f>
        <v>5000</v>
      </c>
    </row>
    <row r="2493" spans="1:21">
      <c r="A2493" s="2">
        <v>3523283</v>
      </c>
      <c r="B2493" s="2">
        <v>2485</v>
      </c>
      <c r="C2493" s="2">
        <v>2485</v>
      </c>
      <c r="D2493" s="2" t="s">
        <v>2729</v>
      </c>
      <c r="E2493" s="3">
        <v>44900</v>
      </c>
      <c r="F2493" s="2" t="s">
        <v>211</v>
      </c>
      <c r="G2493" s="2" t="s">
        <v>638</v>
      </c>
      <c r="H2493" s="3">
        <v>46086</v>
      </c>
      <c r="K2493" s="2" t="s">
        <v>135</v>
      </c>
      <c r="L2493" s="2" t="s">
        <v>50</v>
      </c>
      <c r="N2493" t="s">
        <v>3440</v>
      </c>
      <c r="O2493" s="3">
        <v>45306</v>
      </c>
      <c r="P2493" s="2">
        <f t="shared" ca="1" si="76"/>
        <v>2</v>
      </c>
      <c r="Q2493" s="2">
        <f t="shared" ca="1" si="77"/>
        <v>15</v>
      </c>
      <c r="R2493" s="9">
        <f ca="1">ROUNDUP(YEARFRAC(tSeniority_Bonus[[#This Row],[DOH]],TODAY())*12,0)</f>
        <v>16</v>
      </c>
      <c r="S2493" s="10">
        <f ca="1">ROUND(tSeniority_Bonus[[#This Row],[YearFrac]]*$S$2,0)</f>
        <v>1168</v>
      </c>
      <c r="T2493" s="10">
        <f ca="1">IF(tSeniority_Bonus[[#This Row],[YearFrac]]*$S$2&lt;$S$3,$S$3,IF(tSeniority_Bonus[[#This Row],[YearFrac]]*$S$2&gt;$S$4,$S$4,tSeniority_Bonus[[#This Row],[YearFrac]]*$S$2))</f>
        <v>5000</v>
      </c>
      <c r="U2493" s="10">
        <f ca="1">IF(tSeniority_Bonus[[#This Row],[YearFrac]]*$S$2&lt;$S$3,$S$3,tSeniority_Bonus[[#This Row],[YearFrac]]*$S$2)</f>
        <v>5000</v>
      </c>
    </row>
    <row r="2494" spans="1:21">
      <c r="A2494" s="2">
        <v>3535457</v>
      </c>
      <c r="B2494" s="2">
        <v>2486</v>
      </c>
      <c r="C2494" s="2">
        <v>2486</v>
      </c>
      <c r="D2494" s="2" t="s">
        <v>2730</v>
      </c>
      <c r="E2494" s="3">
        <v>44935</v>
      </c>
      <c r="F2494" s="2" t="s">
        <v>14</v>
      </c>
      <c r="G2494" s="2" t="s">
        <v>638</v>
      </c>
      <c r="H2494" s="3">
        <v>46121</v>
      </c>
      <c r="K2494" s="2" t="s">
        <v>63</v>
      </c>
      <c r="L2494" s="2" t="s">
        <v>81</v>
      </c>
      <c r="N2494" t="s">
        <v>3440</v>
      </c>
      <c r="O2494" s="3">
        <v>45306</v>
      </c>
      <c r="P2494" s="2">
        <f t="shared" ca="1" si="76"/>
        <v>2</v>
      </c>
      <c r="Q2494" s="2">
        <f t="shared" ca="1" si="77"/>
        <v>14</v>
      </c>
      <c r="R2494" s="9">
        <f ca="1">ROUNDUP(YEARFRAC(tSeniority_Bonus[[#This Row],[DOH]],TODAY())*12,0)</f>
        <v>15</v>
      </c>
      <c r="S2494" s="10">
        <f ca="1">ROUND(tSeniority_Bonus[[#This Row],[YearFrac]]*$S$2,0)</f>
        <v>1095</v>
      </c>
      <c r="T2494" s="10">
        <f ca="1">IF(tSeniority_Bonus[[#This Row],[YearFrac]]*$S$2&lt;$S$3,$S$3,IF(tSeniority_Bonus[[#This Row],[YearFrac]]*$S$2&gt;$S$4,$S$4,tSeniority_Bonus[[#This Row],[YearFrac]]*$S$2))</f>
        <v>5000</v>
      </c>
      <c r="U2494" s="10">
        <f ca="1">IF(tSeniority_Bonus[[#This Row],[YearFrac]]*$S$2&lt;$S$3,$S$3,tSeniority_Bonus[[#This Row],[YearFrac]]*$S$2)</f>
        <v>5000</v>
      </c>
    </row>
    <row r="2495" spans="1:21">
      <c r="A2495" s="2">
        <v>3536344</v>
      </c>
      <c r="B2495" s="2">
        <v>2487</v>
      </c>
      <c r="C2495" s="2">
        <v>2487</v>
      </c>
      <c r="D2495" s="2" t="s">
        <v>2731</v>
      </c>
      <c r="E2495" s="3">
        <v>44935</v>
      </c>
      <c r="F2495" s="2" t="s">
        <v>14</v>
      </c>
      <c r="G2495" s="2" t="s">
        <v>638</v>
      </c>
      <c r="H2495" s="3">
        <v>46121</v>
      </c>
      <c r="K2495" s="2" t="s">
        <v>147</v>
      </c>
      <c r="L2495" s="2" t="s">
        <v>67</v>
      </c>
      <c r="M2495" s="2" t="s">
        <v>194</v>
      </c>
      <c r="N2495" t="s">
        <v>3440</v>
      </c>
      <c r="O2495" s="3">
        <v>45306</v>
      </c>
      <c r="P2495" s="2">
        <f t="shared" ca="1" si="76"/>
        <v>2</v>
      </c>
      <c r="Q2495" s="2">
        <f t="shared" ca="1" si="77"/>
        <v>14</v>
      </c>
      <c r="R2495" s="9">
        <f ca="1">ROUNDUP(YEARFRAC(tSeniority_Bonus[[#This Row],[DOH]],TODAY())*12,0)</f>
        <v>15</v>
      </c>
      <c r="S2495" s="10">
        <f ca="1">ROUND(tSeniority_Bonus[[#This Row],[YearFrac]]*$S$2,0)</f>
        <v>1095</v>
      </c>
      <c r="T2495" s="10">
        <f ca="1">IF(tSeniority_Bonus[[#This Row],[YearFrac]]*$S$2&lt;$S$3,$S$3,IF(tSeniority_Bonus[[#This Row],[YearFrac]]*$S$2&gt;$S$4,$S$4,tSeniority_Bonus[[#This Row],[YearFrac]]*$S$2))</f>
        <v>5000</v>
      </c>
      <c r="U2495" s="10">
        <f ca="1">IF(tSeniority_Bonus[[#This Row],[YearFrac]]*$S$2&lt;$S$3,$S$3,tSeniority_Bonus[[#This Row],[YearFrac]]*$S$2)</f>
        <v>5000</v>
      </c>
    </row>
    <row r="2496" spans="1:21">
      <c r="A2496" s="2">
        <v>3520935</v>
      </c>
      <c r="B2496" s="2">
        <v>2488</v>
      </c>
      <c r="C2496" s="2">
        <v>2488</v>
      </c>
      <c r="D2496" s="2" t="s">
        <v>2732</v>
      </c>
      <c r="E2496" s="3">
        <v>44935</v>
      </c>
      <c r="F2496" s="2" t="s">
        <v>57</v>
      </c>
      <c r="G2496" s="2" t="s">
        <v>638</v>
      </c>
      <c r="H2496" s="3">
        <v>46121</v>
      </c>
      <c r="K2496" s="2" t="s">
        <v>147</v>
      </c>
      <c r="L2496" s="2" t="s">
        <v>493</v>
      </c>
      <c r="N2496" t="s">
        <v>3440</v>
      </c>
      <c r="O2496" s="3">
        <v>45306</v>
      </c>
      <c r="P2496" s="2">
        <f t="shared" ca="1" si="76"/>
        <v>2</v>
      </c>
      <c r="Q2496" s="2">
        <f t="shared" ca="1" si="77"/>
        <v>14</v>
      </c>
      <c r="R2496" s="9">
        <f ca="1">ROUNDUP(YEARFRAC(tSeniority_Bonus[[#This Row],[DOH]],TODAY())*12,0)</f>
        <v>15</v>
      </c>
      <c r="S2496" s="10">
        <f ca="1">ROUND(tSeniority_Bonus[[#This Row],[YearFrac]]*$S$2,0)</f>
        <v>1095</v>
      </c>
      <c r="T2496" s="10">
        <f ca="1">IF(tSeniority_Bonus[[#This Row],[YearFrac]]*$S$2&lt;$S$3,$S$3,IF(tSeniority_Bonus[[#This Row],[YearFrac]]*$S$2&gt;$S$4,$S$4,tSeniority_Bonus[[#This Row],[YearFrac]]*$S$2))</f>
        <v>5000</v>
      </c>
      <c r="U2496" s="10">
        <f ca="1">IF(tSeniority_Bonus[[#This Row],[YearFrac]]*$S$2&lt;$S$3,$S$3,tSeniority_Bonus[[#This Row],[YearFrac]]*$S$2)</f>
        <v>5000</v>
      </c>
    </row>
    <row r="2497" spans="1:21">
      <c r="A2497" s="2">
        <v>3536342</v>
      </c>
      <c r="B2497" s="2">
        <v>2489</v>
      </c>
      <c r="C2497" s="2">
        <v>2489</v>
      </c>
      <c r="D2497" s="2" t="s">
        <v>2733</v>
      </c>
      <c r="E2497" s="3">
        <v>44935</v>
      </c>
      <c r="F2497" s="2" t="s">
        <v>14</v>
      </c>
      <c r="G2497" s="2" t="s">
        <v>638</v>
      </c>
      <c r="H2497" s="3">
        <v>46121</v>
      </c>
      <c r="K2497" s="2" t="s">
        <v>63</v>
      </c>
      <c r="L2497" s="2" t="s">
        <v>524</v>
      </c>
      <c r="N2497" t="s">
        <v>3440</v>
      </c>
      <c r="O2497" s="3">
        <v>45306</v>
      </c>
      <c r="P2497" s="2">
        <f t="shared" ca="1" si="76"/>
        <v>2</v>
      </c>
      <c r="Q2497" s="2">
        <f t="shared" ca="1" si="77"/>
        <v>14</v>
      </c>
      <c r="R2497" s="9">
        <f ca="1">ROUNDUP(YEARFRAC(tSeniority_Bonus[[#This Row],[DOH]],TODAY())*12,0)</f>
        <v>15</v>
      </c>
      <c r="S2497" s="10">
        <f ca="1">ROUND(tSeniority_Bonus[[#This Row],[YearFrac]]*$S$2,0)</f>
        <v>1095</v>
      </c>
      <c r="T2497" s="10">
        <f ca="1">IF(tSeniority_Bonus[[#This Row],[YearFrac]]*$S$2&lt;$S$3,$S$3,IF(tSeniority_Bonus[[#This Row],[YearFrac]]*$S$2&gt;$S$4,$S$4,tSeniority_Bonus[[#This Row],[YearFrac]]*$S$2))</f>
        <v>5000</v>
      </c>
      <c r="U2497" s="10">
        <f ca="1">IF(tSeniority_Bonus[[#This Row],[YearFrac]]*$S$2&lt;$S$3,$S$3,tSeniority_Bonus[[#This Row],[YearFrac]]*$S$2)</f>
        <v>5000</v>
      </c>
    </row>
    <row r="2498" spans="1:21">
      <c r="A2498" s="2">
        <v>3535166</v>
      </c>
      <c r="B2498" s="2">
        <v>2490</v>
      </c>
      <c r="C2498" s="2">
        <v>2490</v>
      </c>
      <c r="D2498" s="2" t="s">
        <v>2734</v>
      </c>
      <c r="E2498" s="3">
        <v>44935</v>
      </c>
      <c r="F2498" s="2" t="s">
        <v>28</v>
      </c>
      <c r="G2498" s="2" t="s">
        <v>638</v>
      </c>
      <c r="H2498" s="3">
        <v>46121</v>
      </c>
      <c r="K2498" s="2" t="s">
        <v>63</v>
      </c>
      <c r="L2498" s="2" t="s">
        <v>99</v>
      </c>
      <c r="N2498" t="s">
        <v>3440</v>
      </c>
      <c r="O2498" s="3">
        <v>45306</v>
      </c>
      <c r="P2498" s="2">
        <f t="shared" ca="1" si="76"/>
        <v>2</v>
      </c>
      <c r="Q2498" s="2">
        <f t="shared" ca="1" si="77"/>
        <v>14</v>
      </c>
      <c r="R2498" s="9">
        <f ca="1">ROUNDUP(YEARFRAC(tSeniority_Bonus[[#This Row],[DOH]],TODAY())*12,0)</f>
        <v>15</v>
      </c>
      <c r="S2498" s="10">
        <f ca="1">ROUND(tSeniority_Bonus[[#This Row],[YearFrac]]*$S$2,0)</f>
        <v>1095</v>
      </c>
      <c r="T2498" s="10">
        <f ca="1">IF(tSeniority_Bonus[[#This Row],[YearFrac]]*$S$2&lt;$S$3,$S$3,IF(tSeniority_Bonus[[#This Row],[YearFrac]]*$S$2&gt;$S$4,$S$4,tSeniority_Bonus[[#This Row],[YearFrac]]*$S$2))</f>
        <v>5000</v>
      </c>
      <c r="U2498" s="10">
        <f ca="1">IF(tSeniority_Bonus[[#This Row],[YearFrac]]*$S$2&lt;$S$3,$S$3,tSeniority_Bonus[[#This Row],[YearFrac]]*$S$2)</f>
        <v>5000</v>
      </c>
    </row>
    <row r="2499" spans="1:21">
      <c r="A2499" s="2">
        <v>3535026</v>
      </c>
      <c r="B2499" s="2">
        <v>2491</v>
      </c>
      <c r="C2499" s="2">
        <v>2491</v>
      </c>
      <c r="D2499" s="2" t="s">
        <v>2735</v>
      </c>
      <c r="E2499" s="3">
        <v>44935</v>
      </c>
      <c r="F2499" s="2" t="s">
        <v>14</v>
      </c>
      <c r="G2499" s="2" t="s">
        <v>638</v>
      </c>
      <c r="H2499" s="3">
        <v>46121</v>
      </c>
      <c r="K2499" s="2" t="s">
        <v>63</v>
      </c>
      <c r="L2499" s="2" t="s">
        <v>376</v>
      </c>
      <c r="N2499" t="s">
        <v>3440</v>
      </c>
      <c r="O2499" s="3">
        <v>45306</v>
      </c>
      <c r="P2499" s="2">
        <f t="shared" ca="1" si="76"/>
        <v>2</v>
      </c>
      <c r="Q2499" s="2">
        <f t="shared" ca="1" si="77"/>
        <v>14</v>
      </c>
      <c r="R2499" s="9">
        <f ca="1">ROUNDUP(YEARFRAC(tSeniority_Bonus[[#This Row],[DOH]],TODAY())*12,0)</f>
        <v>15</v>
      </c>
      <c r="S2499" s="10">
        <f ca="1">ROUND(tSeniority_Bonus[[#This Row],[YearFrac]]*$S$2,0)</f>
        <v>1095</v>
      </c>
      <c r="T2499" s="10">
        <f ca="1">IF(tSeniority_Bonus[[#This Row],[YearFrac]]*$S$2&lt;$S$3,$S$3,IF(tSeniority_Bonus[[#This Row],[YearFrac]]*$S$2&gt;$S$4,$S$4,tSeniority_Bonus[[#This Row],[YearFrac]]*$S$2))</f>
        <v>5000</v>
      </c>
      <c r="U2499" s="10">
        <f ca="1">IF(tSeniority_Bonus[[#This Row],[YearFrac]]*$S$2&lt;$S$3,$S$3,tSeniority_Bonus[[#This Row],[YearFrac]]*$S$2)</f>
        <v>5000</v>
      </c>
    </row>
    <row r="2500" spans="1:21">
      <c r="A2500" s="2">
        <v>3536343</v>
      </c>
      <c r="B2500" s="2">
        <v>2492</v>
      </c>
      <c r="C2500" s="2">
        <v>2492</v>
      </c>
      <c r="D2500" s="2" t="s">
        <v>2736</v>
      </c>
      <c r="E2500" s="3">
        <v>44935</v>
      </c>
      <c r="F2500" s="2" t="s">
        <v>57</v>
      </c>
      <c r="G2500" s="2" t="s">
        <v>638</v>
      </c>
      <c r="H2500" s="3">
        <v>46121</v>
      </c>
      <c r="K2500" s="2" t="s">
        <v>63</v>
      </c>
      <c r="L2500" s="2" t="s">
        <v>257</v>
      </c>
      <c r="N2500" t="s">
        <v>3440</v>
      </c>
      <c r="O2500" s="3">
        <v>45306</v>
      </c>
      <c r="P2500" s="2">
        <f t="shared" ca="1" si="76"/>
        <v>2</v>
      </c>
      <c r="Q2500" s="2">
        <f t="shared" ca="1" si="77"/>
        <v>14</v>
      </c>
      <c r="R2500" s="9">
        <f ca="1">ROUNDUP(YEARFRAC(tSeniority_Bonus[[#This Row],[DOH]],TODAY())*12,0)</f>
        <v>15</v>
      </c>
      <c r="S2500" s="10">
        <f ca="1">ROUND(tSeniority_Bonus[[#This Row],[YearFrac]]*$S$2,0)</f>
        <v>1095</v>
      </c>
      <c r="T2500" s="10">
        <f ca="1">IF(tSeniority_Bonus[[#This Row],[YearFrac]]*$S$2&lt;$S$3,$S$3,IF(tSeniority_Bonus[[#This Row],[YearFrac]]*$S$2&gt;$S$4,$S$4,tSeniority_Bonus[[#This Row],[YearFrac]]*$S$2))</f>
        <v>5000</v>
      </c>
      <c r="U2500" s="10">
        <f ca="1">IF(tSeniority_Bonus[[#This Row],[YearFrac]]*$S$2&lt;$S$3,$S$3,tSeniority_Bonus[[#This Row],[YearFrac]]*$S$2)</f>
        <v>5000</v>
      </c>
    </row>
    <row r="2501" spans="1:21">
      <c r="A2501" s="2">
        <v>3534544</v>
      </c>
      <c r="B2501" s="2">
        <v>2493</v>
      </c>
      <c r="C2501" s="2">
        <v>2493</v>
      </c>
      <c r="D2501" s="2" t="s">
        <v>2737</v>
      </c>
      <c r="E2501" s="3">
        <v>44935</v>
      </c>
      <c r="F2501" s="2" t="s">
        <v>57</v>
      </c>
      <c r="G2501" s="2" t="s">
        <v>638</v>
      </c>
      <c r="H2501" s="3">
        <v>46121</v>
      </c>
      <c r="K2501" s="2" t="s">
        <v>135</v>
      </c>
      <c r="L2501" s="2" t="s">
        <v>1290</v>
      </c>
      <c r="N2501" t="s">
        <v>3440</v>
      </c>
      <c r="O2501" s="3">
        <v>45306</v>
      </c>
      <c r="P2501" s="2">
        <f t="shared" ca="1" si="76"/>
        <v>2</v>
      </c>
      <c r="Q2501" s="2">
        <f t="shared" ca="1" si="77"/>
        <v>14</v>
      </c>
      <c r="R2501" s="9">
        <f ca="1">ROUNDUP(YEARFRAC(tSeniority_Bonus[[#This Row],[DOH]],TODAY())*12,0)</f>
        <v>15</v>
      </c>
      <c r="S2501" s="10">
        <f ca="1">ROUND(tSeniority_Bonus[[#This Row],[YearFrac]]*$S$2,0)</f>
        <v>1095</v>
      </c>
      <c r="T2501" s="10">
        <f ca="1">IF(tSeniority_Bonus[[#This Row],[YearFrac]]*$S$2&lt;$S$3,$S$3,IF(tSeniority_Bonus[[#This Row],[YearFrac]]*$S$2&gt;$S$4,$S$4,tSeniority_Bonus[[#This Row],[YearFrac]]*$S$2))</f>
        <v>5000</v>
      </c>
      <c r="U2501" s="10">
        <f ca="1">IF(tSeniority_Bonus[[#This Row],[YearFrac]]*$S$2&lt;$S$3,$S$3,tSeniority_Bonus[[#This Row],[YearFrac]]*$S$2)</f>
        <v>5000</v>
      </c>
    </row>
    <row r="2502" spans="1:21">
      <c r="A2502" s="2">
        <v>3535070</v>
      </c>
      <c r="B2502" s="2">
        <v>2494</v>
      </c>
      <c r="C2502" s="2">
        <v>2494</v>
      </c>
      <c r="D2502" s="2" t="s">
        <v>2738</v>
      </c>
      <c r="E2502" s="3">
        <v>44935</v>
      </c>
      <c r="F2502" s="2" t="s">
        <v>322</v>
      </c>
      <c r="G2502" s="2" t="s">
        <v>638</v>
      </c>
      <c r="H2502" s="3">
        <v>46121</v>
      </c>
      <c r="K2502" s="2" t="s">
        <v>135</v>
      </c>
      <c r="L2502" s="2" t="s">
        <v>573</v>
      </c>
      <c r="N2502" t="s">
        <v>3440</v>
      </c>
      <c r="O2502" s="3">
        <v>45306</v>
      </c>
      <c r="P2502" s="2">
        <f t="shared" ca="1" si="76"/>
        <v>2</v>
      </c>
      <c r="Q2502" s="2">
        <f t="shared" ca="1" si="77"/>
        <v>14</v>
      </c>
      <c r="R2502" s="9">
        <f ca="1">ROUNDUP(YEARFRAC(tSeniority_Bonus[[#This Row],[DOH]],TODAY())*12,0)</f>
        <v>15</v>
      </c>
      <c r="S2502" s="10">
        <f ca="1">ROUND(tSeniority_Bonus[[#This Row],[YearFrac]]*$S$2,0)</f>
        <v>1095</v>
      </c>
      <c r="T2502" s="10">
        <f ca="1">IF(tSeniority_Bonus[[#This Row],[YearFrac]]*$S$2&lt;$S$3,$S$3,IF(tSeniority_Bonus[[#This Row],[YearFrac]]*$S$2&gt;$S$4,$S$4,tSeniority_Bonus[[#This Row],[YearFrac]]*$S$2))</f>
        <v>5000</v>
      </c>
      <c r="U2502" s="10">
        <f ca="1">IF(tSeniority_Bonus[[#This Row],[YearFrac]]*$S$2&lt;$S$3,$S$3,tSeniority_Bonus[[#This Row],[YearFrac]]*$S$2)</f>
        <v>5000</v>
      </c>
    </row>
    <row r="2503" spans="1:21">
      <c r="A2503" s="2">
        <v>3535282</v>
      </c>
      <c r="B2503" s="2">
        <v>2495</v>
      </c>
      <c r="C2503" s="2">
        <v>2495</v>
      </c>
      <c r="D2503" s="2" t="s">
        <v>2739</v>
      </c>
      <c r="E2503" s="3">
        <v>44935</v>
      </c>
      <c r="F2503" s="2" t="s">
        <v>28</v>
      </c>
      <c r="G2503" s="2" t="s">
        <v>638</v>
      </c>
      <c r="H2503" s="3">
        <v>46121</v>
      </c>
      <c r="K2503" s="2" t="s">
        <v>63</v>
      </c>
      <c r="L2503" s="2" t="s">
        <v>590</v>
      </c>
      <c r="N2503" t="s">
        <v>3440</v>
      </c>
      <c r="O2503" s="3">
        <v>45306</v>
      </c>
      <c r="P2503" s="2">
        <f t="shared" ca="1" si="76"/>
        <v>2</v>
      </c>
      <c r="Q2503" s="2">
        <f t="shared" ca="1" si="77"/>
        <v>14</v>
      </c>
      <c r="R2503" s="9">
        <f ca="1">ROUNDUP(YEARFRAC(tSeniority_Bonus[[#This Row],[DOH]],TODAY())*12,0)</f>
        <v>15</v>
      </c>
      <c r="S2503" s="10">
        <f ca="1">ROUND(tSeniority_Bonus[[#This Row],[YearFrac]]*$S$2,0)</f>
        <v>1095</v>
      </c>
      <c r="T2503" s="10">
        <f ca="1">IF(tSeniority_Bonus[[#This Row],[YearFrac]]*$S$2&lt;$S$3,$S$3,IF(tSeniority_Bonus[[#This Row],[YearFrac]]*$S$2&gt;$S$4,$S$4,tSeniority_Bonus[[#This Row],[YearFrac]]*$S$2))</f>
        <v>5000</v>
      </c>
      <c r="U2503" s="10">
        <f ca="1">IF(tSeniority_Bonus[[#This Row],[YearFrac]]*$S$2&lt;$S$3,$S$3,tSeniority_Bonus[[#This Row],[YearFrac]]*$S$2)</f>
        <v>5000</v>
      </c>
    </row>
    <row r="2504" spans="1:21">
      <c r="A2504" s="2">
        <v>3524726</v>
      </c>
      <c r="B2504" s="2">
        <v>2496</v>
      </c>
      <c r="C2504" s="2">
        <v>2496</v>
      </c>
      <c r="D2504" s="2" t="s">
        <v>2740</v>
      </c>
      <c r="E2504" s="3">
        <v>44935</v>
      </c>
      <c r="F2504" s="2" t="s">
        <v>14</v>
      </c>
      <c r="G2504" s="2" t="s">
        <v>638</v>
      </c>
      <c r="H2504" s="3">
        <v>46121</v>
      </c>
      <c r="K2504" s="2" t="s">
        <v>63</v>
      </c>
      <c r="L2504" s="2" t="s">
        <v>277</v>
      </c>
      <c r="N2504" t="s">
        <v>3440</v>
      </c>
      <c r="O2504" s="3">
        <v>45306</v>
      </c>
      <c r="P2504" s="2">
        <f t="shared" ca="1" si="76"/>
        <v>2</v>
      </c>
      <c r="Q2504" s="2">
        <f t="shared" ca="1" si="77"/>
        <v>14</v>
      </c>
      <c r="R2504" s="9">
        <f ca="1">ROUNDUP(YEARFRAC(tSeniority_Bonus[[#This Row],[DOH]],TODAY())*12,0)</f>
        <v>15</v>
      </c>
      <c r="S2504" s="10">
        <f ca="1">ROUND(tSeniority_Bonus[[#This Row],[YearFrac]]*$S$2,0)</f>
        <v>1095</v>
      </c>
      <c r="T2504" s="10">
        <f ca="1">IF(tSeniority_Bonus[[#This Row],[YearFrac]]*$S$2&lt;$S$3,$S$3,IF(tSeniority_Bonus[[#This Row],[YearFrac]]*$S$2&gt;$S$4,$S$4,tSeniority_Bonus[[#This Row],[YearFrac]]*$S$2))</f>
        <v>5000</v>
      </c>
      <c r="U2504" s="10">
        <f ca="1">IF(tSeniority_Bonus[[#This Row],[YearFrac]]*$S$2&lt;$S$3,$S$3,tSeniority_Bonus[[#This Row],[YearFrac]]*$S$2)</f>
        <v>5000</v>
      </c>
    </row>
    <row r="2505" spans="1:21">
      <c r="A2505" s="2">
        <v>3520207</v>
      </c>
      <c r="B2505" s="2">
        <v>2497</v>
      </c>
      <c r="C2505" s="2">
        <v>2497</v>
      </c>
      <c r="D2505" s="2" t="s">
        <v>2741</v>
      </c>
      <c r="E2505" s="3">
        <v>44935</v>
      </c>
      <c r="F2505" s="2" t="s">
        <v>14</v>
      </c>
      <c r="G2505" s="2" t="s">
        <v>638</v>
      </c>
      <c r="H2505" s="3">
        <v>46121</v>
      </c>
      <c r="K2505" s="2" t="s">
        <v>63</v>
      </c>
      <c r="L2505" s="2" t="s">
        <v>259</v>
      </c>
      <c r="N2505" t="s">
        <v>3440</v>
      </c>
      <c r="O2505" s="3">
        <v>45306</v>
      </c>
      <c r="P2505" s="2">
        <f t="shared" ref="P2505:P2568" ca="1" si="78">ROUNDUP((TODAY()-E2505)/365.25,0)</f>
        <v>2</v>
      </c>
      <c r="Q2505" s="2">
        <f t="shared" ref="Q2505:Q2568" ca="1" si="79">DATEDIF(E2505,TODAY(),"M")</f>
        <v>14</v>
      </c>
      <c r="R2505" s="9">
        <f ca="1">ROUNDUP(YEARFRAC(tSeniority_Bonus[[#This Row],[DOH]],TODAY())*12,0)</f>
        <v>15</v>
      </c>
      <c r="S2505" s="10">
        <f ca="1">ROUND(tSeniority_Bonus[[#This Row],[YearFrac]]*$S$2,0)</f>
        <v>1095</v>
      </c>
      <c r="T2505" s="10">
        <f ca="1">IF(tSeniority_Bonus[[#This Row],[YearFrac]]*$S$2&lt;$S$3,$S$3,IF(tSeniority_Bonus[[#This Row],[YearFrac]]*$S$2&gt;$S$4,$S$4,tSeniority_Bonus[[#This Row],[YearFrac]]*$S$2))</f>
        <v>5000</v>
      </c>
      <c r="U2505" s="10">
        <f ca="1">IF(tSeniority_Bonus[[#This Row],[YearFrac]]*$S$2&lt;$S$3,$S$3,tSeniority_Bonus[[#This Row],[YearFrac]]*$S$2)</f>
        <v>5000</v>
      </c>
    </row>
    <row r="2506" spans="1:21">
      <c r="A2506" s="2">
        <v>3535060</v>
      </c>
      <c r="B2506" s="2">
        <v>2498</v>
      </c>
      <c r="C2506" s="2">
        <v>2498</v>
      </c>
      <c r="D2506" s="2" t="s">
        <v>2742</v>
      </c>
      <c r="E2506" s="3">
        <v>44935</v>
      </c>
      <c r="F2506" s="2" t="s">
        <v>57</v>
      </c>
      <c r="G2506" s="2" t="s">
        <v>638</v>
      </c>
      <c r="H2506" s="3">
        <v>46121</v>
      </c>
      <c r="K2506" s="2" t="s">
        <v>135</v>
      </c>
      <c r="L2506" s="2" t="s">
        <v>50</v>
      </c>
      <c r="N2506" t="s">
        <v>3440</v>
      </c>
      <c r="O2506" s="3">
        <v>45306</v>
      </c>
      <c r="P2506" s="2">
        <f t="shared" ca="1" si="78"/>
        <v>2</v>
      </c>
      <c r="Q2506" s="2">
        <f t="shared" ca="1" si="79"/>
        <v>14</v>
      </c>
      <c r="R2506" s="9">
        <f ca="1">ROUNDUP(YEARFRAC(tSeniority_Bonus[[#This Row],[DOH]],TODAY())*12,0)</f>
        <v>15</v>
      </c>
      <c r="S2506" s="10">
        <f ca="1">ROUND(tSeniority_Bonus[[#This Row],[YearFrac]]*$S$2,0)</f>
        <v>1095</v>
      </c>
      <c r="T2506" s="10">
        <f ca="1">IF(tSeniority_Bonus[[#This Row],[YearFrac]]*$S$2&lt;$S$3,$S$3,IF(tSeniority_Bonus[[#This Row],[YearFrac]]*$S$2&gt;$S$4,$S$4,tSeniority_Bonus[[#This Row],[YearFrac]]*$S$2))</f>
        <v>5000</v>
      </c>
      <c r="U2506" s="10">
        <f ca="1">IF(tSeniority_Bonus[[#This Row],[YearFrac]]*$S$2&lt;$S$3,$S$3,tSeniority_Bonus[[#This Row],[YearFrac]]*$S$2)</f>
        <v>5000</v>
      </c>
    </row>
    <row r="2507" spans="1:21">
      <c r="A2507" s="2">
        <v>3531449</v>
      </c>
      <c r="B2507" s="2">
        <v>2499</v>
      </c>
      <c r="C2507" s="2">
        <v>2499</v>
      </c>
      <c r="D2507" s="2" t="s">
        <v>2743</v>
      </c>
      <c r="E2507" s="3">
        <v>44935</v>
      </c>
      <c r="F2507" s="2" t="s">
        <v>28</v>
      </c>
      <c r="G2507" s="2" t="s">
        <v>638</v>
      </c>
      <c r="H2507" s="3">
        <v>46121</v>
      </c>
      <c r="K2507" s="2" t="s">
        <v>38</v>
      </c>
      <c r="L2507" s="2" t="s">
        <v>805</v>
      </c>
      <c r="N2507" t="s">
        <v>3440</v>
      </c>
      <c r="O2507" s="3">
        <v>45306</v>
      </c>
      <c r="P2507" s="2">
        <f t="shared" ca="1" si="78"/>
        <v>2</v>
      </c>
      <c r="Q2507" s="2">
        <f t="shared" ca="1" si="79"/>
        <v>14</v>
      </c>
      <c r="R2507" s="9">
        <f ca="1">ROUNDUP(YEARFRAC(tSeniority_Bonus[[#This Row],[DOH]],TODAY())*12,0)</f>
        <v>15</v>
      </c>
      <c r="S2507" s="10">
        <f ca="1">ROUND(tSeniority_Bonus[[#This Row],[YearFrac]]*$S$2,0)</f>
        <v>1095</v>
      </c>
      <c r="T2507" s="10">
        <f ca="1">IF(tSeniority_Bonus[[#This Row],[YearFrac]]*$S$2&lt;$S$3,$S$3,IF(tSeniority_Bonus[[#This Row],[YearFrac]]*$S$2&gt;$S$4,$S$4,tSeniority_Bonus[[#This Row],[YearFrac]]*$S$2))</f>
        <v>5000</v>
      </c>
      <c r="U2507" s="10">
        <f ca="1">IF(tSeniority_Bonus[[#This Row],[YearFrac]]*$S$2&lt;$S$3,$S$3,tSeniority_Bonus[[#This Row],[YearFrac]]*$S$2)</f>
        <v>5000</v>
      </c>
    </row>
    <row r="2508" spans="1:21">
      <c r="A2508" s="2">
        <v>3523625</v>
      </c>
      <c r="B2508" s="2">
        <v>2500</v>
      </c>
      <c r="C2508" s="2">
        <v>2500</v>
      </c>
      <c r="D2508" s="2" t="s">
        <v>2744</v>
      </c>
      <c r="E2508" s="3">
        <v>44935</v>
      </c>
      <c r="F2508" s="2" t="s">
        <v>57</v>
      </c>
      <c r="G2508" s="2" t="s">
        <v>638</v>
      </c>
      <c r="H2508" s="3">
        <v>46121</v>
      </c>
      <c r="K2508" s="2" t="s">
        <v>29</v>
      </c>
      <c r="L2508" s="2" t="s">
        <v>214</v>
      </c>
      <c r="N2508" t="s">
        <v>3440</v>
      </c>
      <c r="O2508" s="3">
        <v>45306</v>
      </c>
      <c r="P2508" s="2">
        <f t="shared" ca="1" si="78"/>
        <v>2</v>
      </c>
      <c r="Q2508" s="2">
        <f t="shared" ca="1" si="79"/>
        <v>14</v>
      </c>
      <c r="R2508" s="9">
        <f ca="1">ROUNDUP(YEARFRAC(tSeniority_Bonus[[#This Row],[DOH]],TODAY())*12,0)</f>
        <v>15</v>
      </c>
      <c r="S2508" s="10">
        <f ca="1">ROUND(tSeniority_Bonus[[#This Row],[YearFrac]]*$S$2,0)</f>
        <v>1095</v>
      </c>
      <c r="T2508" s="10">
        <f ca="1">IF(tSeniority_Bonus[[#This Row],[YearFrac]]*$S$2&lt;$S$3,$S$3,IF(tSeniority_Bonus[[#This Row],[YearFrac]]*$S$2&gt;$S$4,$S$4,tSeniority_Bonus[[#This Row],[YearFrac]]*$S$2))</f>
        <v>5000</v>
      </c>
      <c r="U2508" s="10">
        <f ca="1">IF(tSeniority_Bonus[[#This Row],[YearFrac]]*$S$2&lt;$S$3,$S$3,tSeniority_Bonus[[#This Row],[YearFrac]]*$S$2)</f>
        <v>5000</v>
      </c>
    </row>
    <row r="2509" spans="1:21">
      <c r="A2509" s="2">
        <v>3535143</v>
      </c>
      <c r="B2509" s="2">
        <v>2501</v>
      </c>
      <c r="C2509" s="2">
        <v>2501</v>
      </c>
      <c r="D2509" s="2" t="s">
        <v>2745</v>
      </c>
      <c r="E2509" s="3">
        <v>44935</v>
      </c>
      <c r="F2509" s="2" t="s">
        <v>28</v>
      </c>
      <c r="G2509" s="2" t="s">
        <v>638</v>
      </c>
      <c r="H2509" s="3">
        <v>46121</v>
      </c>
      <c r="K2509" s="2" t="s">
        <v>52</v>
      </c>
      <c r="L2509" s="2" t="s">
        <v>300</v>
      </c>
      <c r="N2509" t="s">
        <v>3440</v>
      </c>
      <c r="O2509" s="3">
        <v>45306</v>
      </c>
      <c r="P2509" s="2">
        <f t="shared" ca="1" si="78"/>
        <v>2</v>
      </c>
      <c r="Q2509" s="2">
        <f t="shared" ca="1" si="79"/>
        <v>14</v>
      </c>
      <c r="R2509" s="9">
        <f ca="1">ROUNDUP(YEARFRAC(tSeniority_Bonus[[#This Row],[DOH]],TODAY())*12,0)</f>
        <v>15</v>
      </c>
      <c r="S2509" s="10">
        <f ca="1">ROUND(tSeniority_Bonus[[#This Row],[YearFrac]]*$S$2,0)</f>
        <v>1095</v>
      </c>
      <c r="T2509" s="10">
        <f ca="1">IF(tSeniority_Bonus[[#This Row],[YearFrac]]*$S$2&lt;$S$3,$S$3,IF(tSeniority_Bonus[[#This Row],[YearFrac]]*$S$2&gt;$S$4,$S$4,tSeniority_Bonus[[#This Row],[YearFrac]]*$S$2))</f>
        <v>5000</v>
      </c>
      <c r="U2509" s="10">
        <f ca="1">IF(tSeniority_Bonus[[#This Row],[YearFrac]]*$S$2&lt;$S$3,$S$3,tSeniority_Bonus[[#This Row],[YearFrac]]*$S$2)</f>
        <v>5000</v>
      </c>
    </row>
    <row r="2510" spans="1:21">
      <c r="A2510" s="2">
        <v>3535165</v>
      </c>
      <c r="B2510" s="2">
        <v>2502</v>
      </c>
      <c r="C2510" s="2">
        <v>2502</v>
      </c>
      <c r="D2510" s="2" t="s">
        <v>2746</v>
      </c>
      <c r="E2510" s="3">
        <v>44935</v>
      </c>
      <c r="F2510" s="2" t="s">
        <v>28</v>
      </c>
      <c r="G2510" s="2" t="s">
        <v>638</v>
      </c>
      <c r="H2510" s="3">
        <v>46121</v>
      </c>
      <c r="K2510" s="2" t="s">
        <v>52</v>
      </c>
      <c r="L2510" s="2" t="s">
        <v>2007</v>
      </c>
      <c r="N2510" t="s">
        <v>3440</v>
      </c>
      <c r="O2510" s="3">
        <v>45306</v>
      </c>
      <c r="P2510" s="2">
        <f t="shared" ca="1" si="78"/>
        <v>2</v>
      </c>
      <c r="Q2510" s="2">
        <f t="shared" ca="1" si="79"/>
        <v>14</v>
      </c>
      <c r="R2510" s="9">
        <f ca="1">ROUNDUP(YEARFRAC(tSeniority_Bonus[[#This Row],[DOH]],TODAY())*12,0)</f>
        <v>15</v>
      </c>
      <c r="S2510" s="10">
        <f ca="1">ROUND(tSeniority_Bonus[[#This Row],[YearFrac]]*$S$2,0)</f>
        <v>1095</v>
      </c>
      <c r="T2510" s="10">
        <f ca="1">IF(tSeniority_Bonus[[#This Row],[YearFrac]]*$S$2&lt;$S$3,$S$3,IF(tSeniority_Bonus[[#This Row],[YearFrac]]*$S$2&gt;$S$4,$S$4,tSeniority_Bonus[[#This Row],[YearFrac]]*$S$2))</f>
        <v>5000</v>
      </c>
      <c r="U2510" s="10">
        <f ca="1">IF(tSeniority_Bonus[[#This Row],[YearFrac]]*$S$2&lt;$S$3,$S$3,tSeniority_Bonus[[#This Row],[YearFrac]]*$S$2)</f>
        <v>5000</v>
      </c>
    </row>
    <row r="2511" spans="1:21">
      <c r="A2511" s="2">
        <v>3535164</v>
      </c>
      <c r="B2511" s="2">
        <v>2503</v>
      </c>
      <c r="C2511" s="2">
        <v>2503</v>
      </c>
      <c r="D2511" s="2" t="s">
        <v>2747</v>
      </c>
      <c r="E2511" s="3">
        <v>44935</v>
      </c>
      <c r="F2511" s="2" t="s">
        <v>28</v>
      </c>
      <c r="G2511" s="2" t="s">
        <v>638</v>
      </c>
      <c r="H2511" s="3">
        <v>46121</v>
      </c>
      <c r="K2511" s="2" t="s">
        <v>63</v>
      </c>
      <c r="L2511" s="2" t="s">
        <v>781</v>
      </c>
      <c r="N2511" t="s">
        <v>3440</v>
      </c>
      <c r="O2511" s="3">
        <v>45306</v>
      </c>
      <c r="P2511" s="2">
        <f t="shared" ca="1" si="78"/>
        <v>2</v>
      </c>
      <c r="Q2511" s="2">
        <f t="shared" ca="1" si="79"/>
        <v>14</v>
      </c>
      <c r="R2511" s="9">
        <f ca="1">ROUNDUP(YEARFRAC(tSeniority_Bonus[[#This Row],[DOH]],TODAY())*12,0)</f>
        <v>15</v>
      </c>
      <c r="S2511" s="10">
        <f ca="1">ROUND(tSeniority_Bonus[[#This Row],[YearFrac]]*$S$2,0)</f>
        <v>1095</v>
      </c>
      <c r="T2511" s="10">
        <f ca="1">IF(tSeniority_Bonus[[#This Row],[YearFrac]]*$S$2&lt;$S$3,$S$3,IF(tSeniority_Bonus[[#This Row],[YearFrac]]*$S$2&gt;$S$4,$S$4,tSeniority_Bonus[[#This Row],[YearFrac]]*$S$2))</f>
        <v>5000</v>
      </c>
      <c r="U2511" s="10">
        <f ca="1">IF(tSeniority_Bonus[[#This Row],[YearFrac]]*$S$2&lt;$S$3,$S$3,tSeniority_Bonus[[#This Row],[YearFrac]]*$S$2)</f>
        <v>5000</v>
      </c>
    </row>
    <row r="2512" spans="1:21">
      <c r="A2512" s="2">
        <v>3535458</v>
      </c>
      <c r="B2512" s="2">
        <v>2504</v>
      </c>
      <c r="C2512" s="2">
        <v>2504</v>
      </c>
      <c r="D2512" s="2" t="s">
        <v>2748</v>
      </c>
      <c r="E2512" s="3">
        <v>44935</v>
      </c>
      <c r="F2512" s="2" t="s">
        <v>322</v>
      </c>
      <c r="G2512" s="2" t="s">
        <v>638</v>
      </c>
      <c r="H2512" s="3">
        <v>46121</v>
      </c>
      <c r="K2512" s="2" t="s">
        <v>135</v>
      </c>
      <c r="L2512" s="2" t="s">
        <v>148</v>
      </c>
      <c r="N2512" t="s">
        <v>3440</v>
      </c>
      <c r="O2512" s="3">
        <v>45306</v>
      </c>
      <c r="P2512" s="2">
        <f t="shared" ca="1" si="78"/>
        <v>2</v>
      </c>
      <c r="Q2512" s="2">
        <f t="shared" ca="1" si="79"/>
        <v>14</v>
      </c>
      <c r="R2512" s="9">
        <f ca="1">ROUNDUP(YEARFRAC(tSeniority_Bonus[[#This Row],[DOH]],TODAY())*12,0)</f>
        <v>15</v>
      </c>
      <c r="S2512" s="10">
        <f ca="1">ROUND(tSeniority_Bonus[[#This Row],[YearFrac]]*$S$2,0)</f>
        <v>1095</v>
      </c>
      <c r="T2512" s="10">
        <f ca="1">IF(tSeniority_Bonus[[#This Row],[YearFrac]]*$S$2&lt;$S$3,$S$3,IF(tSeniority_Bonus[[#This Row],[YearFrac]]*$S$2&gt;$S$4,$S$4,tSeniority_Bonus[[#This Row],[YearFrac]]*$S$2))</f>
        <v>5000</v>
      </c>
      <c r="U2512" s="10">
        <f ca="1">IF(tSeniority_Bonus[[#This Row],[YearFrac]]*$S$2&lt;$S$3,$S$3,tSeniority_Bonus[[#This Row],[YearFrac]]*$S$2)</f>
        <v>5000</v>
      </c>
    </row>
    <row r="2513" spans="1:21">
      <c r="A2513" s="2">
        <v>3535169</v>
      </c>
      <c r="B2513" s="2">
        <v>2505</v>
      </c>
      <c r="C2513" s="2">
        <v>2505</v>
      </c>
      <c r="D2513" s="2" t="s">
        <v>2749</v>
      </c>
      <c r="E2513" s="3">
        <v>44935</v>
      </c>
      <c r="F2513" s="2" t="s">
        <v>322</v>
      </c>
      <c r="G2513" s="2" t="s">
        <v>638</v>
      </c>
      <c r="H2513" s="3">
        <v>46121</v>
      </c>
      <c r="K2513" s="2" t="s">
        <v>80</v>
      </c>
      <c r="L2513" s="2" t="s">
        <v>50</v>
      </c>
      <c r="N2513" t="s">
        <v>3440</v>
      </c>
      <c r="O2513" s="3">
        <v>45306</v>
      </c>
      <c r="P2513" s="2">
        <f t="shared" ca="1" si="78"/>
        <v>2</v>
      </c>
      <c r="Q2513" s="2">
        <f t="shared" ca="1" si="79"/>
        <v>14</v>
      </c>
      <c r="R2513" s="9">
        <f ca="1">ROUNDUP(YEARFRAC(tSeniority_Bonus[[#This Row],[DOH]],TODAY())*12,0)</f>
        <v>15</v>
      </c>
      <c r="S2513" s="10">
        <f ca="1">ROUND(tSeniority_Bonus[[#This Row],[YearFrac]]*$S$2,0)</f>
        <v>1095</v>
      </c>
      <c r="T2513" s="10">
        <f ca="1">IF(tSeniority_Bonus[[#This Row],[YearFrac]]*$S$2&lt;$S$3,$S$3,IF(tSeniority_Bonus[[#This Row],[YearFrac]]*$S$2&gt;$S$4,$S$4,tSeniority_Bonus[[#This Row],[YearFrac]]*$S$2))</f>
        <v>5000</v>
      </c>
      <c r="U2513" s="10">
        <f ca="1">IF(tSeniority_Bonus[[#This Row],[YearFrac]]*$S$2&lt;$S$3,$S$3,tSeniority_Bonus[[#This Row],[YearFrac]]*$S$2)</f>
        <v>5000</v>
      </c>
    </row>
    <row r="2514" spans="1:21">
      <c r="A2514" s="2">
        <v>3535389</v>
      </c>
      <c r="B2514" s="2">
        <v>2506</v>
      </c>
      <c r="C2514" s="2">
        <v>2506</v>
      </c>
      <c r="D2514" s="2" t="s">
        <v>2750</v>
      </c>
      <c r="E2514" s="3">
        <v>44935</v>
      </c>
      <c r="F2514" s="2" t="s">
        <v>28</v>
      </c>
      <c r="G2514" s="2" t="s">
        <v>638</v>
      </c>
      <c r="H2514" s="3">
        <v>46121</v>
      </c>
      <c r="K2514" s="2" t="s">
        <v>63</v>
      </c>
      <c r="L2514" s="2" t="s">
        <v>493</v>
      </c>
      <c r="N2514" t="s">
        <v>3440</v>
      </c>
      <c r="O2514" s="3">
        <v>45306</v>
      </c>
      <c r="P2514" s="2">
        <f t="shared" ca="1" si="78"/>
        <v>2</v>
      </c>
      <c r="Q2514" s="2">
        <f t="shared" ca="1" si="79"/>
        <v>14</v>
      </c>
      <c r="R2514" s="9">
        <f ca="1">ROUNDUP(YEARFRAC(tSeniority_Bonus[[#This Row],[DOH]],TODAY())*12,0)</f>
        <v>15</v>
      </c>
      <c r="S2514" s="10">
        <f ca="1">ROUND(tSeniority_Bonus[[#This Row],[YearFrac]]*$S$2,0)</f>
        <v>1095</v>
      </c>
      <c r="T2514" s="10">
        <f ca="1">IF(tSeniority_Bonus[[#This Row],[YearFrac]]*$S$2&lt;$S$3,$S$3,IF(tSeniority_Bonus[[#This Row],[YearFrac]]*$S$2&gt;$S$4,$S$4,tSeniority_Bonus[[#This Row],[YearFrac]]*$S$2))</f>
        <v>5000</v>
      </c>
      <c r="U2514" s="10">
        <f ca="1">IF(tSeniority_Bonus[[#This Row],[YearFrac]]*$S$2&lt;$S$3,$S$3,tSeniority_Bonus[[#This Row],[YearFrac]]*$S$2)</f>
        <v>5000</v>
      </c>
    </row>
    <row r="2515" spans="1:21">
      <c r="A2515" s="2">
        <v>3523052</v>
      </c>
      <c r="B2515" s="2">
        <v>2507</v>
      </c>
      <c r="C2515" s="2">
        <v>2507</v>
      </c>
      <c r="D2515" s="2" t="s">
        <v>2751</v>
      </c>
      <c r="E2515" s="3">
        <v>44935</v>
      </c>
      <c r="F2515" s="2" t="s">
        <v>28</v>
      </c>
      <c r="G2515" s="2" t="s">
        <v>638</v>
      </c>
      <c r="H2515" s="3">
        <v>46121</v>
      </c>
      <c r="K2515" s="2" t="s">
        <v>52</v>
      </c>
      <c r="L2515" s="2" t="s">
        <v>805</v>
      </c>
      <c r="N2515" t="s">
        <v>3440</v>
      </c>
      <c r="O2515" s="3">
        <v>45306</v>
      </c>
      <c r="P2515" s="2">
        <f t="shared" ca="1" si="78"/>
        <v>2</v>
      </c>
      <c r="Q2515" s="2">
        <f t="shared" ca="1" si="79"/>
        <v>14</v>
      </c>
      <c r="R2515" s="9">
        <f ca="1">ROUNDUP(YEARFRAC(tSeniority_Bonus[[#This Row],[DOH]],TODAY())*12,0)</f>
        <v>15</v>
      </c>
      <c r="S2515" s="10">
        <f ca="1">ROUND(tSeniority_Bonus[[#This Row],[YearFrac]]*$S$2,0)</f>
        <v>1095</v>
      </c>
      <c r="T2515" s="10">
        <f ca="1">IF(tSeniority_Bonus[[#This Row],[YearFrac]]*$S$2&lt;$S$3,$S$3,IF(tSeniority_Bonus[[#This Row],[YearFrac]]*$S$2&gt;$S$4,$S$4,tSeniority_Bonus[[#This Row],[YearFrac]]*$S$2))</f>
        <v>5000</v>
      </c>
      <c r="U2515" s="10">
        <f ca="1">IF(tSeniority_Bonus[[#This Row],[YearFrac]]*$S$2&lt;$S$3,$S$3,tSeniority_Bonus[[#This Row],[YearFrac]]*$S$2)</f>
        <v>5000</v>
      </c>
    </row>
    <row r="2516" spans="1:21">
      <c r="A2516" s="2">
        <v>3536559</v>
      </c>
      <c r="B2516" s="2">
        <v>2508</v>
      </c>
      <c r="C2516" s="2">
        <v>2508</v>
      </c>
      <c r="D2516" s="2" t="s">
        <v>2752</v>
      </c>
      <c r="E2516" s="3">
        <v>44935</v>
      </c>
      <c r="F2516" s="2" t="s">
        <v>322</v>
      </c>
      <c r="G2516" s="2" t="s">
        <v>638</v>
      </c>
      <c r="H2516" s="3">
        <v>46121</v>
      </c>
      <c r="K2516" s="2" t="s">
        <v>16</v>
      </c>
      <c r="L2516" s="2" t="s">
        <v>259</v>
      </c>
      <c r="N2516" t="s">
        <v>3440</v>
      </c>
      <c r="O2516" s="3">
        <v>45306</v>
      </c>
      <c r="P2516" s="2">
        <f t="shared" ca="1" si="78"/>
        <v>2</v>
      </c>
      <c r="Q2516" s="2">
        <f t="shared" ca="1" si="79"/>
        <v>14</v>
      </c>
      <c r="R2516" s="9">
        <f ca="1">ROUNDUP(YEARFRAC(tSeniority_Bonus[[#This Row],[DOH]],TODAY())*12,0)</f>
        <v>15</v>
      </c>
      <c r="S2516" s="10">
        <f ca="1">ROUND(tSeniority_Bonus[[#This Row],[YearFrac]]*$S$2,0)</f>
        <v>1095</v>
      </c>
      <c r="T2516" s="10">
        <f ca="1">IF(tSeniority_Bonus[[#This Row],[YearFrac]]*$S$2&lt;$S$3,$S$3,IF(tSeniority_Bonus[[#This Row],[YearFrac]]*$S$2&gt;$S$4,$S$4,tSeniority_Bonus[[#This Row],[YearFrac]]*$S$2))</f>
        <v>5000</v>
      </c>
      <c r="U2516" s="10">
        <f ca="1">IF(tSeniority_Bonus[[#This Row],[YearFrac]]*$S$2&lt;$S$3,$S$3,tSeniority_Bonus[[#This Row],[YearFrac]]*$S$2)</f>
        <v>5000</v>
      </c>
    </row>
    <row r="2517" spans="1:21">
      <c r="A2517" s="2">
        <v>3522940</v>
      </c>
      <c r="B2517" s="2">
        <v>2509</v>
      </c>
      <c r="C2517" s="2">
        <v>2509</v>
      </c>
      <c r="D2517" s="2" t="s">
        <v>2753</v>
      </c>
      <c r="E2517" s="3">
        <v>44935</v>
      </c>
      <c r="F2517" s="2" t="s">
        <v>322</v>
      </c>
      <c r="G2517" s="2" t="s">
        <v>638</v>
      </c>
      <c r="H2517" s="3">
        <v>46121</v>
      </c>
      <c r="K2517" s="2" t="s">
        <v>135</v>
      </c>
      <c r="L2517" s="2" t="s">
        <v>214</v>
      </c>
      <c r="N2517" t="s">
        <v>3440</v>
      </c>
      <c r="O2517" s="3">
        <v>45306</v>
      </c>
      <c r="P2517" s="2">
        <f t="shared" ca="1" si="78"/>
        <v>2</v>
      </c>
      <c r="Q2517" s="2">
        <f t="shared" ca="1" si="79"/>
        <v>14</v>
      </c>
      <c r="R2517" s="9">
        <f ca="1">ROUNDUP(YEARFRAC(tSeniority_Bonus[[#This Row],[DOH]],TODAY())*12,0)</f>
        <v>15</v>
      </c>
      <c r="S2517" s="10">
        <f ca="1">ROUND(tSeniority_Bonus[[#This Row],[YearFrac]]*$S$2,0)</f>
        <v>1095</v>
      </c>
      <c r="T2517" s="10">
        <f ca="1">IF(tSeniority_Bonus[[#This Row],[YearFrac]]*$S$2&lt;$S$3,$S$3,IF(tSeniority_Bonus[[#This Row],[YearFrac]]*$S$2&gt;$S$4,$S$4,tSeniority_Bonus[[#This Row],[YearFrac]]*$S$2))</f>
        <v>5000</v>
      </c>
      <c r="U2517" s="10">
        <f ca="1">IF(tSeniority_Bonus[[#This Row],[YearFrac]]*$S$2&lt;$S$3,$S$3,tSeniority_Bonus[[#This Row],[YearFrac]]*$S$2)</f>
        <v>5000</v>
      </c>
    </row>
    <row r="2518" spans="1:21">
      <c r="A2518" s="2">
        <v>3535071</v>
      </c>
      <c r="B2518" s="2">
        <v>2510</v>
      </c>
      <c r="C2518" s="2">
        <v>2510</v>
      </c>
      <c r="D2518" s="2" t="s">
        <v>2754</v>
      </c>
      <c r="E2518" s="3">
        <v>44935</v>
      </c>
      <c r="F2518" s="2" t="s">
        <v>28</v>
      </c>
      <c r="G2518" s="2" t="s">
        <v>638</v>
      </c>
      <c r="H2518" s="3">
        <v>46121</v>
      </c>
      <c r="K2518" s="2" t="s">
        <v>52</v>
      </c>
      <c r="L2518" s="2" t="s">
        <v>152</v>
      </c>
      <c r="N2518" t="s">
        <v>3440</v>
      </c>
      <c r="O2518" s="3">
        <v>45306</v>
      </c>
      <c r="P2518" s="2">
        <f t="shared" ca="1" si="78"/>
        <v>2</v>
      </c>
      <c r="Q2518" s="2">
        <f t="shared" ca="1" si="79"/>
        <v>14</v>
      </c>
      <c r="R2518" s="9">
        <f ca="1">ROUNDUP(YEARFRAC(tSeniority_Bonus[[#This Row],[DOH]],TODAY())*12,0)</f>
        <v>15</v>
      </c>
      <c r="S2518" s="10">
        <f ca="1">ROUND(tSeniority_Bonus[[#This Row],[YearFrac]]*$S$2,0)</f>
        <v>1095</v>
      </c>
      <c r="T2518" s="10">
        <f ca="1">IF(tSeniority_Bonus[[#This Row],[YearFrac]]*$S$2&lt;$S$3,$S$3,IF(tSeniority_Bonus[[#This Row],[YearFrac]]*$S$2&gt;$S$4,$S$4,tSeniority_Bonus[[#This Row],[YearFrac]]*$S$2))</f>
        <v>5000</v>
      </c>
      <c r="U2518" s="10">
        <f ca="1">IF(tSeniority_Bonus[[#This Row],[YearFrac]]*$S$2&lt;$S$3,$S$3,tSeniority_Bonus[[#This Row],[YearFrac]]*$S$2)</f>
        <v>5000</v>
      </c>
    </row>
    <row r="2519" spans="1:21">
      <c r="A2519" s="2">
        <v>3535167</v>
      </c>
      <c r="B2519" s="2">
        <v>2511</v>
      </c>
      <c r="C2519" s="2">
        <v>2511</v>
      </c>
      <c r="D2519" s="2" t="s">
        <v>2755</v>
      </c>
      <c r="E2519" s="3">
        <v>44935</v>
      </c>
      <c r="F2519" s="2" t="s">
        <v>28</v>
      </c>
      <c r="G2519" s="2" t="s">
        <v>638</v>
      </c>
      <c r="H2519" s="3">
        <v>46121</v>
      </c>
      <c r="K2519" s="2" t="s">
        <v>38</v>
      </c>
      <c r="L2519" s="2" t="s">
        <v>199</v>
      </c>
      <c r="N2519" t="s">
        <v>3440</v>
      </c>
      <c r="O2519" s="3">
        <v>45306</v>
      </c>
      <c r="P2519" s="2">
        <f t="shared" ca="1" si="78"/>
        <v>2</v>
      </c>
      <c r="Q2519" s="2">
        <f t="shared" ca="1" si="79"/>
        <v>14</v>
      </c>
      <c r="R2519" s="9">
        <f ca="1">ROUNDUP(YEARFRAC(tSeniority_Bonus[[#This Row],[DOH]],TODAY())*12,0)</f>
        <v>15</v>
      </c>
      <c r="S2519" s="10">
        <f ca="1">ROUND(tSeniority_Bonus[[#This Row],[YearFrac]]*$S$2,0)</f>
        <v>1095</v>
      </c>
      <c r="T2519" s="10">
        <f ca="1">IF(tSeniority_Bonus[[#This Row],[YearFrac]]*$S$2&lt;$S$3,$S$3,IF(tSeniority_Bonus[[#This Row],[YearFrac]]*$S$2&gt;$S$4,$S$4,tSeniority_Bonus[[#This Row],[YearFrac]]*$S$2))</f>
        <v>5000</v>
      </c>
      <c r="U2519" s="10">
        <f ca="1">IF(tSeniority_Bonus[[#This Row],[YearFrac]]*$S$2&lt;$S$3,$S$3,tSeniority_Bonus[[#This Row],[YearFrac]]*$S$2)</f>
        <v>5000</v>
      </c>
    </row>
    <row r="2520" spans="1:21">
      <c r="A2520" s="2">
        <v>3535144</v>
      </c>
      <c r="B2520" s="2">
        <v>2512</v>
      </c>
      <c r="C2520" s="2">
        <v>2512</v>
      </c>
      <c r="D2520" s="2" t="s">
        <v>2756</v>
      </c>
      <c r="E2520" s="3">
        <v>44935</v>
      </c>
      <c r="F2520" s="2" t="s">
        <v>322</v>
      </c>
      <c r="G2520" s="2" t="s">
        <v>638</v>
      </c>
      <c r="H2520" s="3">
        <v>46121</v>
      </c>
      <c r="K2520" s="2" t="s">
        <v>63</v>
      </c>
      <c r="L2520" s="2" t="s">
        <v>185</v>
      </c>
      <c r="N2520" t="s">
        <v>3440</v>
      </c>
      <c r="O2520" s="3">
        <v>45306</v>
      </c>
      <c r="P2520" s="2">
        <f t="shared" ca="1" si="78"/>
        <v>2</v>
      </c>
      <c r="Q2520" s="2">
        <f t="shared" ca="1" si="79"/>
        <v>14</v>
      </c>
      <c r="R2520" s="9">
        <f ca="1">ROUNDUP(YEARFRAC(tSeniority_Bonus[[#This Row],[DOH]],TODAY())*12,0)</f>
        <v>15</v>
      </c>
      <c r="S2520" s="10">
        <f ca="1">ROUND(tSeniority_Bonus[[#This Row],[YearFrac]]*$S$2,0)</f>
        <v>1095</v>
      </c>
      <c r="T2520" s="10">
        <f ca="1">IF(tSeniority_Bonus[[#This Row],[YearFrac]]*$S$2&lt;$S$3,$S$3,IF(tSeniority_Bonus[[#This Row],[YearFrac]]*$S$2&gt;$S$4,$S$4,tSeniority_Bonus[[#This Row],[YearFrac]]*$S$2))</f>
        <v>5000</v>
      </c>
      <c r="U2520" s="10">
        <f ca="1">IF(tSeniority_Bonus[[#This Row],[YearFrac]]*$S$2&lt;$S$3,$S$3,tSeniority_Bonus[[#This Row],[YearFrac]]*$S$2)</f>
        <v>5000</v>
      </c>
    </row>
    <row r="2521" spans="1:21">
      <c r="A2521" s="2">
        <v>3522775</v>
      </c>
      <c r="B2521" s="2">
        <v>2513</v>
      </c>
      <c r="C2521" s="2">
        <v>2513</v>
      </c>
      <c r="D2521" s="2" t="s">
        <v>2757</v>
      </c>
      <c r="E2521" s="3">
        <v>44935</v>
      </c>
      <c r="F2521" s="2" t="s">
        <v>28</v>
      </c>
      <c r="G2521" s="2" t="s">
        <v>638</v>
      </c>
      <c r="H2521" s="3">
        <v>46121</v>
      </c>
      <c r="K2521" s="2" t="s">
        <v>65</v>
      </c>
      <c r="L2521" s="2" t="s">
        <v>463</v>
      </c>
      <c r="N2521" t="s">
        <v>3440</v>
      </c>
      <c r="O2521" s="3">
        <v>45306</v>
      </c>
      <c r="P2521" s="2">
        <f t="shared" ca="1" si="78"/>
        <v>2</v>
      </c>
      <c r="Q2521" s="2">
        <f t="shared" ca="1" si="79"/>
        <v>14</v>
      </c>
      <c r="R2521" s="9">
        <f ca="1">ROUNDUP(YEARFRAC(tSeniority_Bonus[[#This Row],[DOH]],TODAY())*12,0)</f>
        <v>15</v>
      </c>
      <c r="S2521" s="10">
        <f ca="1">ROUND(tSeniority_Bonus[[#This Row],[YearFrac]]*$S$2,0)</f>
        <v>1095</v>
      </c>
      <c r="T2521" s="10">
        <f ca="1">IF(tSeniority_Bonus[[#This Row],[YearFrac]]*$S$2&lt;$S$3,$S$3,IF(tSeniority_Bonus[[#This Row],[YearFrac]]*$S$2&gt;$S$4,$S$4,tSeniority_Bonus[[#This Row],[YearFrac]]*$S$2))</f>
        <v>5000</v>
      </c>
      <c r="U2521" s="10">
        <f ca="1">IF(tSeniority_Bonus[[#This Row],[YearFrac]]*$S$2&lt;$S$3,$S$3,tSeniority_Bonus[[#This Row],[YearFrac]]*$S$2)</f>
        <v>5000</v>
      </c>
    </row>
    <row r="2522" spans="1:21">
      <c r="A2522" s="2">
        <v>3536372</v>
      </c>
      <c r="B2522" s="2">
        <v>2514</v>
      </c>
      <c r="C2522" s="2">
        <v>2514</v>
      </c>
      <c r="D2522" s="2" t="s">
        <v>2758</v>
      </c>
      <c r="E2522" s="3">
        <v>44949</v>
      </c>
      <c r="F2522" s="2" t="s">
        <v>14</v>
      </c>
      <c r="G2522" s="2" t="s">
        <v>638</v>
      </c>
      <c r="H2522" s="3">
        <v>46135</v>
      </c>
      <c r="K2522" s="2" t="s">
        <v>69</v>
      </c>
      <c r="L2522" s="2" t="s">
        <v>257</v>
      </c>
      <c r="N2522" t="s">
        <v>3440</v>
      </c>
      <c r="O2522" s="3">
        <v>45306</v>
      </c>
      <c r="P2522" s="2">
        <f t="shared" ca="1" si="78"/>
        <v>2</v>
      </c>
      <c r="Q2522" s="2">
        <f t="shared" ca="1" si="79"/>
        <v>14</v>
      </c>
      <c r="R2522" s="9">
        <f ca="1">ROUNDUP(YEARFRAC(tSeniority_Bonus[[#This Row],[DOH]],TODAY())*12,0)</f>
        <v>15</v>
      </c>
      <c r="S2522" s="10">
        <f ca="1">ROUND(tSeniority_Bonus[[#This Row],[YearFrac]]*$S$2,0)</f>
        <v>1095</v>
      </c>
      <c r="T2522" s="10">
        <f ca="1">IF(tSeniority_Bonus[[#This Row],[YearFrac]]*$S$2&lt;$S$3,$S$3,IF(tSeniority_Bonus[[#This Row],[YearFrac]]*$S$2&gt;$S$4,$S$4,tSeniority_Bonus[[#This Row],[YearFrac]]*$S$2))</f>
        <v>5000</v>
      </c>
      <c r="U2522" s="10">
        <f ca="1">IF(tSeniority_Bonus[[#This Row],[YearFrac]]*$S$2&lt;$S$3,$S$3,tSeniority_Bonus[[#This Row],[YearFrac]]*$S$2)</f>
        <v>5000</v>
      </c>
    </row>
    <row r="2523" spans="1:21">
      <c r="A2523" s="2">
        <v>3536715</v>
      </c>
      <c r="B2523" s="2">
        <v>2515</v>
      </c>
      <c r="C2523" s="2">
        <v>2515</v>
      </c>
      <c r="D2523" s="2" t="s">
        <v>2759</v>
      </c>
      <c r="E2523" s="3">
        <v>44949</v>
      </c>
      <c r="F2523" s="2" t="s">
        <v>14</v>
      </c>
      <c r="G2523" s="2" t="s">
        <v>638</v>
      </c>
      <c r="H2523" s="3">
        <v>46135</v>
      </c>
      <c r="K2523" s="2" t="s">
        <v>38</v>
      </c>
      <c r="L2523" s="2" t="s">
        <v>401</v>
      </c>
      <c r="N2523" t="s">
        <v>3440</v>
      </c>
      <c r="O2523" s="3">
        <v>45306</v>
      </c>
      <c r="P2523" s="2">
        <f t="shared" ca="1" si="78"/>
        <v>2</v>
      </c>
      <c r="Q2523" s="2">
        <f t="shared" ca="1" si="79"/>
        <v>14</v>
      </c>
      <c r="R2523" s="9">
        <f ca="1">ROUNDUP(YEARFRAC(tSeniority_Bonus[[#This Row],[DOH]],TODAY())*12,0)</f>
        <v>15</v>
      </c>
      <c r="S2523" s="10">
        <f ca="1">ROUND(tSeniority_Bonus[[#This Row],[YearFrac]]*$S$2,0)</f>
        <v>1095</v>
      </c>
      <c r="T2523" s="10">
        <f ca="1">IF(tSeniority_Bonus[[#This Row],[YearFrac]]*$S$2&lt;$S$3,$S$3,IF(tSeniority_Bonus[[#This Row],[YearFrac]]*$S$2&gt;$S$4,$S$4,tSeniority_Bonus[[#This Row],[YearFrac]]*$S$2))</f>
        <v>5000</v>
      </c>
      <c r="U2523" s="10">
        <f ca="1">IF(tSeniority_Bonus[[#This Row],[YearFrac]]*$S$2&lt;$S$3,$S$3,tSeniority_Bonus[[#This Row],[YearFrac]]*$S$2)</f>
        <v>5000</v>
      </c>
    </row>
    <row r="2524" spans="1:21">
      <c r="A2524" s="2">
        <v>3536385</v>
      </c>
      <c r="B2524" s="2">
        <v>2516</v>
      </c>
      <c r="C2524" s="2">
        <v>2516</v>
      </c>
      <c r="D2524" s="2" t="s">
        <v>2760</v>
      </c>
      <c r="E2524" s="3">
        <v>44949</v>
      </c>
      <c r="F2524" s="2" t="s">
        <v>14</v>
      </c>
      <c r="G2524" s="2" t="s">
        <v>638</v>
      </c>
      <c r="H2524" s="3">
        <v>46135</v>
      </c>
      <c r="K2524" s="2" t="s">
        <v>52</v>
      </c>
      <c r="L2524" s="2" t="s">
        <v>58</v>
      </c>
      <c r="N2524" t="s">
        <v>3440</v>
      </c>
      <c r="O2524" s="3">
        <v>45306</v>
      </c>
      <c r="P2524" s="2">
        <f t="shared" ca="1" si="78"/>
        <v>2</v>
      </c>
      <c r="Q2524" s="2">
        <f t="shared" ca="1" si="79"/>
        <v>14</v>
      </c>
      <c r="R2524" s="9">
        <f ca="1">ROUNDUP(YEARFRAC(tSeniority_Bonus[[#This Row],[DOH]],TODAY())*12,0)</f>
        <v>15</v>
      </c>
      <c r="S2524" s="10">
        <f ca="1">ROUND(tSeniority_Bonus[[#This Row],[YearFrac]]*$S$2,0)</f>
        <v>1095</v>
      </c>
      <c r="T2524" s="10">
        <f ca="1">IF(tSeniority_Bonus[[#This Row],[YearFrac]]*$S$2&lt;$S$3,$S$3,IF(tSeniority_Bonus[[#This Row],[YearFrac]]*$S$2&gt;$S$4,$S$4,tSeniority_Bonus[[#This Row],[YearFrac]]*$S$2))</f>
        <v>5000</v>
      </c>
      <c r="U2524" s="10">
        <f ca="1">IF(tSeniority_Bonus[[#This Row],[YearFrac]]*$S$2&lt;$S$3,$S$3,tSeniority_Bonus[[#This Row],[YearFrac]]*$S$2)</f>
        <v>5000</v>
      </c>
    </row>
    <row r="2525" spans="1:21">
      <c r="A2525" s="2">
        <v>3535302</v>
      </c>
      <c r="B2525" s="2">
        <v>2517</v>
      </c>
      <c r="C2525" s="2">
        <v>2517</v>
      </c>
      <c r="D2525" s="2" t="s">
        <v>2761</v>
      </c>
      <c r="E2525" s="3">
        <v>44949</v>
      </c>
      <c r="F2525" s="2" t="s">
        <v>14</v>
      </c>
      <c r="G2525" s="2" t="s">
        <v>638</v>
      </c>
      <c r="H2525" s="3">
        <v>46135</v>
      </c>
      <c r="K2525" s="2" t="s">
        <v>135</v>
      </c>
      <c r="L2525" s="2" t="s">
        <v>75</v>
      </c>
      <c r="N2525" t="s">
        <v>3440</v>
      </c>
      <c r="O2525" s="3">
        <v>45306</v>
      </c>
      <c r="P2525" s="2">
        <f t="shared" ca="1" si="78"/>
        <v>2</v>
      </c>
      <c r="Q2525" s="2">
        <f t="shared" ca="1" si="79"/>
        <v>14</v>
      </c>
      <c r="R2525" s="9">
        <f ca="1">ROUNDUP(YEARFRAC(tSeniority_Bonus[[#This Row],[DOH]],TODAY())*12,0)</f>
        <v>15</v>
      </c>
      <c r="S2525" s="10">
        <f ca="1">ROUND(tSeniority_Bonus[[#This Row],[YearFrac]]*$S$2,0)</f>
        <v>1095</v>
      </c>
      <c r="T2525" s="10">
        <f ca="1">IF(tSeniority_Bonus[[#This Row],[YearFrac]]*$S$2&lt;$S$3,$S$3,IF(tSeniority_Bonus[[#This Row],[YearFrac]]*$S$2&gt;$S$4,$S$4,tSeniority_Bonus[[#This Row],[YearFrac]]*$S$2))</f>
        <v>5000</v>
      </c>
      <c r="U2525" s="10">
        <f ca="1">IF(tSeniority_Bonus[[#This Row],[YearFrac]]*$S$2&lt;$S$3,$S$3,tSeniority_Bonus[[#This Row],[YearFrac]]*$S$2)</f>
        <v>5000</v>
      </c>
    </row>
    <row r="2526" spans="1:21">
      <c r="A2526" s="2">
        <v>3543438</v>
      </c>
      <c r="B2526" s="2">
        <v>2518</v>
      </c>
      <c r="C2526" s="2">
        <v>2518</v>
      </c>
      <c r="D2526" s="2" t="s">
        <v>2762</v>
      </c>
      <c r="E2526" s="3">
        <v>44963</v>
      </c>
      <c r="F2526" s="2" t="s">
        <v>14</v>
      </c>
      <c r="G2526" s="2" t="s">
        <v>638</v>
      </c>
      <c r="H2526" s="3">
        <v>46148</v>
      </c>
      <c r="K2526" s="2" t="s">
        <v>135</v>
      </c>
      <c r="L2526" s="2" t="s">
        <v>1357</v>
      </c>
      <c r="N2526" t="s">
        <v>3440</v>
      </c>
      <c r="O2526" s="3">
        <v>45306</v>
      </c>
      <c r="P2526" s="2">
        <f t="shared" ca="1" si="78"/>
        <v>2</v>
      </c>
      <c r="Q2526" s="2">
        <f t="shared" ca="1" si="79"/>
        <v>13</v>
      </c>
      <c r="R2526" s="9">
        <f ca="1">ROUNDUP(YEARFRAC(tSeniority_Bonus[[#This Row],[DOH]],TODAY())*12,0)</f>
        <v>14</v>
      </c>
      <c r="S2526" s="10">
        <f ca="1">ROUND(tSeniority_Bonus[[#This Row],[YearFrac]]*$S$2,0)</f>
        <v>1022</v>
      </c>
      <c r="T2526" s="10">
        <f ca="1">IF(tSeniority_Bonus[[#This Row],[YearFrac]]*$S$2&lt;$S$3,$S$3,IF(tSeniority_Bonus[[#This Row],[YearFrac]]*$S$2&gt;$S$4,$S$4,tSeniority_Bonus[[#This Row],[YearFrac]]*$S$2))</f>
        <v>5000</v>
      </c>
      <c r="U2526" s="10">
        <f ca="1">IF(tSeniority_Bonus[[#This Row],[YearFrac]]*$S$2&lt;$S$3,$S$3,tSeniority_Bonus[[#This Row],[YearFrac]]*$S$2)</f>
        <v>5000</v>
      </c>
    </row>
    <row r="2527" spans="1:21">
      <c r="A2527" s="2">
        <v>3543512</v>
      </c>
      <c r="B2527" s="2">
        <v>2519</v>
      </c>
      <c r="C2527" s="2">
        <v>2519</v>
      </c>
      <c r="D2527" s="2" t="s">
        <v>2763</v>
      </c>
      <c r="E2527" s="3">
        <v>44963</v>
      </c>
      <c r="F2527" s="2" t="s">
        <v>14</v>
      </c>
      <c r="G2527" s="2" t="s">
        <v>638</v>
      </c>
      <c r="H2527" s="3">
        <v>46148</v>
      </c>
      <c r="K2527" s="2" t="s">
        <v>25</v>
      </c>
      <c r="L2527" s="2" t="s">
        <v>199</v>
      </c>
      <c r="N2527" t="s">
        <v>3440</v>
      </c>
      <c r="O2527" s="3">
        <v>45306</v>
      </c>
      <c r="P2527" s="2">
        <f t="shared" ca="1" si="78"/>
        <v>2</v>
      </c>
      <c r="Q2527" s="2">
        <f t="shared" ca="1" si="79"/>
        <v>13</v>
      </c>
      <c r="R2527" s="9">
        <f ca="1">ROUNDUP(YEARFRAC(tSeniority_Bonus[[#This Row],[DOH]],TODAY())*12,0)</f>
        <v>14</v>
      </c>
      <c r="S2527" s="10">
        <f ca="1">ROUND(tSeniority_Bonus[[#This Row],[YearFrac]]*$S$2,0)</f>
        <v>1022</v>
      </c>
      <c r="T2527" s="10">
        <f ca="1">IF(tSeniority_Bonus[[#This Row],[YearFrac]]*$S$2&lt;$S$3,$S$3,IF(tSeniority_Bonus[[#This Row],[YearFrac]]*$S$2&gt;$S$4,$S$4,tSeniority_Bonus[[#This Row],[YearFrac]]*$S$2))</f>
        <v>5000</v>
      </c>
      <c r="U2527" s="10">
        <f ca="1">IF(tSeniority_Bonus[[#This Row],[YearFrac]]*$S$2&lt;$S$3,$S$3,tSeniority_Bonus[[#This Row],[YearFrac]]*$S$2)</f>
        <v>5000</v>
      </c>
    </row>
    <row r="2528" spans="1:21">
      <c r="A2528" s="2">
        <v>3536458</v>
      </c>
      <c r="B2528" s="2">
        <v>2520</v>
      </c>
      <c r="C2528" s="2">
        <v>2520</v>
      </c>
      <c r="D2528" s="2" t="s">
        <v>2764</v>
      </c>
      <c r="E2528" s="3">
        <v>44963</v>
      </c>
      <c r="F2528" s="2" t="s">
        <v>28</v>
      </c>
      <c r="G2528" s="2" t="s">
        <v>638</v>
      </c>
      <c r="H2528" s="3">
        <v>46148</v>
      </c>
      <c r="K2528" s="2" t="s">
        <v>52</v>
      </c>
      <c r="L2528" s="2" t="s">
        <v>191</v>
      </c>
      <c r="N2528" t="s">
        <v>3440</v>
      </c>
      <c r="O2528" s="3">
        <v>45306</v>
      </c>
      <c r="P2528" s="2">
        <f t="shared" ca="1" si="78"/>
        <v>2</v>
      </c>
      <c r="Q2528" s="2">
        <f t="shared" ca="1" si="79"/>
        <v>13</v>
      </c>
      <c r="R2528" s="9">
        <f ca="1">ROUNDUP(YEARFRAC(tSeniority_Bonus[[#This Row],[DOH]],TODAY())*12,0)</f>
        <v>14</v>
      </c>
      <c r="S2528" s="10">
        <f ca="1">ROUND(tSeniority_Bonus[[#This Row],[YearFrac]]*$S$2,0)</f>
        <v>1022</v>
      </c>
      <c r="T2528" s="10">
        <f ca="1">IF(tSeniority_Bonus[[#This Row],[YearFrac]]*$S$2&lt;$S$3,$S$3,IF(tSeniority_Bonus[[#This Row],[YearFrac]]*$S$2&gt;$S$4,$S$4,tSeniority_Bonus[[#This Row],[YearFrac]]*$S$2))</f>
        <v>5000</v>
      </c>
      <c r="U2528" s="10">
        <f ca="1">IF(tSeniority_Bonus[[#This Row],[YearFrac]]*$S$2&lt;$S$3,$S$3,tSeniority_Bonus[[#This Row],[YearFrac]]*$S$2)</f>
        <v>5000</v>
      </c>
    </row>
    <row r="2529" spans="1:21">
      <c r="A2529" s="2">
        <v>3543439</v>
      </c>
      <c r="B2529" s="2">
        <v>2521</v>
      </c>
      <c r="C2529" s="2">
        <v>2521</v>
      </c>
      <c r="D2529" s="2" t="s">
        <v>2765</v>
      </c>
      <c r="E2529" s="3">
        <v>44963</v>
      </c>
      <c r="F2529" s="2" t="s">
        <v>57</v>
      </c>
      <c r="G2529" s="2" t="s">
        <v>638</v>
      </c>
      <c r="H2529" s="3">
        <v>46148</v>
      </c>
      <c r="K2529" s="2" t="s">
        <v>54</v>
      </c>
      <c r="L2529" s="2" t="s">
        <v>437</v>
      </c>
      <c r="N2529" t="s">
        <v>3440</v>
      </c>
      <c r="O2529" s="3">
        <v>45306</v>
      </c>
      <c r="P2529" s="2">
        <f t="shared" ca="1" si="78"/>
        <v>2</v>
      </c>
      <c r="Q2529" s="2">
        <f t="shared" ca="1" si="79"/>
        <v>13</v>
      </c>
      <c r="R2529" s="9">
        <f ca="1">ROUNDUP(YEARFRAC(tSeniority_Bonus[[#This Row],[DOH]],TODAY())*12,0)</f>
        <v>14</v>
      </c>
      <c r="S2529" s="10">
        <f ca="1">ROUND(tSeniority_Bonus[[#This Row],[YearFrac]]*$S$2,0)</f>
        <v>1022</v>
      </c>
      <c r="T2529" s="10">
        <f ca="1">IF(tSeniority_Bonus[[#This Row],[YearFrac]]*$S$2&lt;$S$3,$S$3,IF(tSeniority_Bonus[[#This Row],[YearFrac]]*$S$2&gt;$S$4,$S$4,tSeniority_Bonus[[#This Row],[YearFrac]]*$S$2))</f>
        <v>5000</v>
      </c>
      <c r="U2529" s="10">
        <f ca="1">IF(tSeniority_Bonus[[#This Row],[YearFrac]]*$S$2&lt;$S$3,$S$3,tSeniority_Bonus[[#This Row],[YearFrac]]*$S$2)</f>
        <v>5000</v>
      </c>
    </row>
    <row r="2530" spans="1:21">
      <c r="A2530" s="2">
        <v>3543626</v>
      </c>
      <c r="B2530" s="2">
        <v>2522</v>
      </c>
      <c r="C2530" s="2">
        <v>2522</v>
      </c>
      <c r="D2530" s="2" t="s">
        <v>2766</v>
      </c>
      <c r="E2530" s="3">
        <v>44963</v>
      </c>
      <c r="F2530" s="2" t="s">
        <v>57</v>
      </c>
      <c r="G2530" s="2" t="s">
        <v>638</v>
      </c>
      <c r="H2530" s="3">
        <v>46148</v>
      </c>
      <c r="K2530" s="2" t="s">
        <v>29</v>
      </c>
      <c r="L2530" s="2" t="s">
        <v>298</v>
      </c>
      <c r="N2530" t="s">
        <v>3440</v>
      </c>
      <c r="O2530" s="3">
        <v>45306</v>
      </c>
      <c r="P2530" s="2">
        <f t="shared" ca="1" si="78"/>
        <v>2</v>
      </c>
      <c r="Q2530" s="2">
        <f t="shared" ca="1" si="79"/>
        <v>13</v>
      </c>
      <c r="R2530" s="9">
        <f ca="1">ROUNDUP(YEARFRAC(tSeniority_Bonus[[#This Row],[DOH]],TODAY())*12,0)</f>
        <v>14</v>
      </c>
      <c r="S2530" s="10">
        <f ca="1">ROUND(tSeniority_Bonus[[#This Row],[YearFrac]]*$S$2,0)</f>
        <v>1022</v>
      </c>
      <c r="T2530" s="10">
        <f ca="1">IF(tSeniority_Bonus[[#This Row],[YearFrac]]*$S$2&lt;$S$3,$S$3,IF(tSeniority_Bonus[[#This Row],[YearFrac]]*$S$2&gt;$S$4,$S$4,tSeniority_Bonus[[#This Row],[YearFrac]]*$S$2))</f>
        <v>5000</v>
      </c>
      <c r="U2530" s="10">
        <f ca="1">IF(tSeniority_Bonus[[#This Row],[YearFrac]]*$S$2&lt;$S$3,$S$3,tSeniority_Bonus[[#This Row],[YearFrac]]*$S$2)</f>
        <v>5000</v>
      </c>
    </row>
    <row r="2531" spans="1:21">
      <c r="A2531" s="2">
        <v>3543049</v>
      </c>
      <c r="B2531" s="2">
        <v>2523</v>
      </c>
      <c r="C2531" s="2">
        <v>2523</v>
      </c>
      <c r="D2531" s="2" t="s">
        <v>2767</v>
      </c>
      <c r="E2531" s="3">
        <v>44963</v>
      </c>
      <c r="F2531" s="2" t="s">
        <v>14</v>
      </c>
      <c r="G2531" s="2" t="s">
        <v>638</v>
      </c>
      <c r="H2531" s="3">
        <v>46148</v>
      </c>
      <c r="K2531" s="2" t="s">
        <v>63</v>
      </c>
      <c r="L2531" s="2" t="s">
        <v>229</v>
      </c>
      <c r="N2531" t="s">
        <v>3440</v>
      </c>
      <c r="O2531" s="3">
        <v>45306</v>
      </c>
      <c r="P2531" s="2">
        <f t="shared" ca="1" si="78"/>
        <v>2</v>
      </c>
      <c r="Q2531" s="2">
        <f t="shared" ca="1" si="79"/>
        <v>13</v>
      </c>
      <c r="R2531" s="9">
        <f ca="1">ROUNDUP(YEARFRAC(tSeniority_Bonus[[#This Row],[DOH]],TODAY())*12,0)</f>
        <v>14</v>
      </c>
      <c r="S2531" s="10">
        <f ca="1">ROUND(tSeniority_Bonus[[#This Row],[YearFrac]]*$S$2,0)</f>
        <v>1022</v>
      </c>
      <c r="T2531" s="10">
        <f ca="1">IF(tSeniority_Bonus[[#This Row],[YearFrac]]*$S$2&lt;$S$3,$S$3,IF(tSeniority_Bonus[[#This Row],[YearFrac]]*$S$2&gt;$S$4,$S$4,tSeniority_Bonus[[#This Row],[YearFrac]]*$S$2))</f>
        <v>5000</v>
      </c>
      <c r="U2531" s="10">
        <f ca="1">IF(tSeniority_Bonus[[#This Row],[YearFrac]]*$S$2&lt;$S$3,$S$3,tSeniority_Bonus[[#This Row],[YearFrac]]*$S$2)</f>
        <v>5000</v>
      </c>
    </row>
    <row r="2532" spans="1:21">
      <c r="A2532" s="2">
        <v>3543383</v>
      </c>
      <c r="B2532" s="2">
        <v>2524</v>
      </c>
      <c r="C2532" s="2">
        <v>2524</v>
      </c>
      <c r="D2532" s="2" t="s">
        <v>2768</v>
      </c>
      <c r="E2532" s="3">
        <v>44963</v>
      </c>
      <c r="F2532" s="2" t="s">
        <v>28</v>
      </c>
      <c r="G2532" s="2" t="s">
        <v>638</v>
      </c>
      <c r="H2532" s="3">
        <v>46148</v>
      </c>
      <c r="K2532" s="2" t="s">
        <v>63</v>
      </c>
      <c r="L2532" s="2" t="s">
        <v>659</v>
      </c>
      <c r="N2532" t="s">
        <v>3440</v>
      </c>
      <c r="O2532" s="3">
        <v>45306</v>
      </c>
      <c r="P2532" s="2">
        <f t="shared" ca="1" si="78"/>
        <v>2</v>
      </c>
      <c r="Q2532" s="2">
        <f t="shared" ca="1" si="79"/>
        <v>13</v>
      </c>
      <c r="R2532" s="9">
        <f ca="1">ROUNDUP(YEARFRAC(tSeniority_Bonus[[#This Row],[DOH]],TODAY())*12,0)</f>
        <v>14</v>
      </c>
      <c r="S2532" s="10">
        <f ca="1">ROUND(tSeniority_Bonus[[#This Row],[YearFrac]]*$S$2,0)</f>
        <v>1022</v>
      </c>
      <c r="T2532" s="10">
        <f ca="1">IF(tSeniority_Bonus[[#This Row],[YearFrac]]*$S$2&lt;$S$3,$S$3,IF(tSeniority_Bonus[[#This Row],[YearFrac]]*$S$2&gt;$S$4,$S$4,tSeniority_Bonus[[#This Row],[YearFrac]]*$S$2))</f>
        <v>5000</v>
      </c>
      <c r="U2532" s="10">
        <f ca="1">IF(tSeniority_Bonus[[#This Row],[YearFrac]]*$S$2&lt;$S$3,$S$3,tSeniority_Bonus[[#This Row],[YearFrac]]*$S$2)</f>
        <v>5000</v>
      </c>
    </row>
    <row r="2533" spans="1:21">
      <c r="A2533" s="2">
        <v>3544672</v>
      </c>
      <c r="B2533" s="2">
        <v>2525</v>
      </c>
      <c r="C2533" s="2">
        <v>2525</v>
      </c>
      <c r="D2533" s="2" t="s">
        <v>2769</v>
      </c>
      <c r="E2533" s="3">
        <v>44963</v>
      </c>
      <c r="F2533" s="2" t="s">
        <v>14</v>
      </c>
      <c r="G2533" s="2" t="s">
        <v>638</v>
      </c>
      <c r="H2533" s="3">
        <v>46148</v>
      </c>
      <c r="K2533" s="2" t="s">
        <v>63</v>
      </c>
      <c r="L2533" s="2" t="s">
        <v>2071</v>
      </c>
      <c r="N2533" t="s">
        <v>3440</v>
      </c>
      <c r="O2533" s="3">
        <v>45306</v>
      </c>
      <c r="P2533" s="2">
        <f t="shared" ca="1" si="78"/>
        <v>2</v>
      </c>
      <c r="Q2533" s="2">
        <f t="shared" ca="1" si="79"/>
        <v>13</v>
      </c>
      <c r="R2533" s="9">
        <f ca="1">ROUNDUP(YEARFRAC(tSeniority_Bonus[[#This Row],[DOH]],TODAY())*12,0)</f>
        <v>14</v>
      </c>
      <c r="S2533" s="10">
        <f ca="1">ROUND(tSeniority_Bonus[[#This Row],[YearFrac]]*$S$2,0)</f>
        <v>1022</v>
      </c>
      <c r="T2533" s="10">
        <f ca="1">IF(tSeniority_Bonus[[#This Row],[YearFrac]]*$S$2&lt;$S$3,$S$3,IF(tSeniority_Bonus[[#This Row],[YearFrac]]*$S$2&gt;$S$4,$S$4,tSeniority_Bonus[[#This Row],[YearFrac]]*$S$2))</f>
        <v>5000</v>
      </c>
      <c r="U2533" s="10">
        <f ca="1">IF(tSeniority_Bonus[[#This Row],[YearFrac]]*$S$2&lt;$S$3,$S$3,tSeniority_Bonus[[#This Row],[YearFrac]]*$S$2)</f>
        <v>5000</v>
      </c>
    </row>
    <row r="2534" spans="1:21">
      <c r="A2534" s="2">
        <v>3543594</v>
      </c>
      <c r="B2534" s="2">
        <v>2526</v>
      </c>
      <c r="C2534" s="2">
        <v>2526</v>
      </c>
      <c r="D2534" s="2" t="s">
        <v>2770</v>
      </c>
      <c r="E2534" s="3">
        <v>44963</v>
      </c>
      <c r="F2534" s="2" t="s">
        <v>57</v>
      </c>
      <c r="G2534" s="2" t="s">
        <v>638</v>
      </c>
      <c r="H2534" s="3">
        <v>46148</v>
      </c>
      <c r="K2534" s="2" t="s">
        <v>29</v>
      </c>
      <c r="L2534" s="2" t="s">
        <v>679</v>
      </c>
      <c r="N2534" t="s">
        <v>3440</v>
      </c>
      <c r="O2534" s="3">
        <v>45306</v>
      </c>
      <c r="P2534" s="2">
        <f t="shared" ca="1" si="78"/>
        <v>2</v>
      </c>
      <c r="Q2534" s="2">
        <f t="shared" ca="1" si="79"/>
        <v>13</v>
      </c>
      <c r="R2534" s="9">
        <f ca="1">ROUNDUP(YEARFRAC(tSeniority_Bonus[[#This Row],[DOH]],TODAY())*12,0)</f>
        <v>14</v>
      </c>
      <c r="S2534" s="10">
        <f ca="1">ROUND(tSeniority_Bonus[[#This Row],[YearFrac]]*$S$2,0)</f>
        <v>1022</v>
      </c>
      <c r="T2534" s="10">
        <f ca="1">IF(tSeniority_Bonus[[#This Row],[YearFrac]]*$S$2&lt;$S$3,$S$3,IF(tSeniority_Bonus[[#This Row],[YearFrac]]*$S$2&gt;$S$4,$S$4,tSeniority_Bonus[[#This Row],[YearFrac]]*$S$2))</f>
        <v>5000</v>
      </c>
      <c r="U2534" s="10">
        <f ca="1">IF(tSeniority_Bonus[[#This Row],[YearFrac]]*$S$2&lt;$S$3,$S$3,tSeniority_Bonus[[#This Row],[YearFrac]]*$S$2)</f>
        <v>5000</v>
      </c>
    </row>
    <row r="2535" spans="1:21">
      <c r="A2535" s="2">
        <v>3543748</v>
      </c>
      <c r="B2535" s="2">
        <v>2527</v>
      </c>
      <c r="C2535" s="2">
        <v>2527</v>
      </c>
      <c r="D2535" s="2" t="s">
        <v>2771</v>
      </c>
      <c r="E2535" s="3">
        <v>44963</v>
      </c>
      <c r="F2535" s="2" t="s">
        <v>28</v>
      </c>
      <c r="G2535" s="2" t="s">
        <v>638</v>
      </c>
      <c r="H2535" s="3">
        <v>46148</v>
      </c>
      <c r="K2535" s="2" t="s">
        <v>63</v>
      </c>
      <c r="L2535" s="2" t="s">
        <v>58</v>
      </c>
      <c r="N2535" t="s">
        <v>3440</v>
      </c>
      <c r="O2535" s="3">
        <v>45306</v>
      </c>
      <c r="P2535" s="2">
        <f t="shared" ca="1" si="78"/>
        <v>2</v>
      </c>
      <c r="Q2535" s="2">
        <f t="shared" ca="1" si="79"/>
        <v>13</v>
      </c>
      <c r="R2535" s="9">
        <f ca="1">ROUNDUP(YEARFRAC(tSeniority_Bonus[[#This Row],[DOH]],TODAY())*12,0)</f>
        <v>14</v>
      </c>
      <c r="S2535" s="10">
        <f ca="1">ROUND(tSeniority_Bonus[[#This Row],[YearFrac]]*$S$2,0)</f>
        <v>1022</v>
      </c>
      <c r="T2535" s="10">
        <f ca="1">IF(tSeniority_Bonus[[#This Row],[YearFrac]]*$S$2&lt;$S$3,$S$3,IF(tSeniority_Bonus[[#This Row],[YearFrac]]*$S$2&gt;$S$4,$S$4,tSeniority_Bonus[[#This Row],[YearFrac]]*$S$2))</f>
        <v>5000</v>
      </c>
      <c r="U2535" s="10">
        <f ca="1">IF(tSeniority_Bonus[[#This Row],[YearFrac]]*$S$2&lt;$S$3,$S$3,tSeniority_Bonus[[#This Row],[YearFrac]]*$S$2)</f>
        <v>5000</v>
      </c>
    </row>
    <row r="2536" spans="1:21">
      <c r="A2536" s="2">
        <v>3543089</v>
      </c>
      <c r="B2536" s="2">
        <v>2528</v>
      </c>
      <c r="C2536" s="2">
        <v>2528</v>
      </c>
      <c r="D2536" s="2" t="s">
        <v>2772</v>
      </c>
      <c r="E2536" s="3">
        <v>44963</v>
      </c>
      <c r="F2536" s="2" t="s">
        <v>14</v>
      </c>
      <c r="G2536" s="2" t="s">
        <v>638</v>
      </c>
      <c r="H2536" s="3">
        <v>46148</v>
      </c>
      <c r="K2536" s="2" t="s">
        <v>63</v>
      </c>
      <c r="L2536" s="2" t="s">
        <v>150</v>
      </c>
      <c r="N2536" t="s">
        <v>3440</v>
      </c>
      <c r="O2536" s="3">
        <v>45306</v>
      </c>
      <c r="P2536" s="2">
        <f t="shared" ca="1" si="78"/>
        <v>2</v>
      </c>
      <c r="Q2536" s="2">
        <f t="shared" ca="1" si="79"/>
        <v>13</v>
      </c>
      <c r="R2536" s="9">
        <f ca="1">ROUNDUP(YEARFRAC(tSeniority_Bonus[[#This Row],[DOH]],TODAY())*12,0)</f>
        <v>14</v>
      </c>
      <c r="S2536" s="10">
        <f ca="1">ROUND(tSeniority_Bonus[[#This Row],[YearFrac]]*$S$2,0)</f>
        <v>1022</v>
      </c>
      <c r="T2536" s="10">
        <f ca="1">IF(tSeniority_Bonus[[#This Row],[YearFrac]]*$S$2&lt;$S$3,$S$3,IF(tSeniority_Bonus[[#This Row],[YearFrac]]*$S$2&gt;$S$4,$S$4,tSeniority_Bonus[[#This Row],[YearFrac]]*$S$2))</f>
        <v>5000</v>
      </c>
      <c r="U2536" s="10">
        <f ca="1">IF(tSeniority_Bonus[[#This Row],[YearFrac]]*$S$2&lt;$S$3,$S$3,tSeniority_Bonus[[#This Row],[YearFrac]]*$S$2)</f>
        <v>5000</v>
      </c>
    </row>
    <row r="2537" spans="1:21">
      <c r="A2537" s="2">
        <v>3543088</v>
      </c>
      <c r="B2537" s="2">
        <v>2529</v>
      </c>
      <c r="C2537" s="2">
        <v>2529</v>
      </c>
      <c r="D2537" s="2" t="s">
        <v>2773</v>
      </c>
      <c r="E2537" s="3">
        <v>44963</v>
      </c>
      <c r="F2537" s="2" t="s">
        <v>246</v>
      </c>
      <c r="G2537" s="2" t="s">
        <v>638</v>
      </c>
      <c r="H2537" s="3">
        <v>46148</v>
      </c>
      <c r="K2537" s="2" t="s">
        <v>63</v>
      </c>
      <c r="L2537" s="2" t="s">
        <v>185</v>
      </c>
      <c r="N2537" t="s">
        <v>3440</v>
      </c>
      <c r="O2537" s="3">
        <v>45306</v>
      </c>
      <c r="P2537" s="2">
        <f t="shared" ca="1" si="78"/>
        <v>2</v>
      </c>
      <c r="Q2537" s="2">
        <f t="shared" ca="1" si="79"/>
        <v>13</v>
      </c>
      <c r="R2537" s="9">
        <f ca="1">ROUNDUP(YEARFRAC(tSeniority_Bonus[[#This Row],[DOH]],TODAY())*12,0)</f>
        <v>14</v>
      </c>
      <c r="S2537" s="10">
        <f ca="1">ROUND(tSeniority_Bonus[[#This Row],[YearFrac]]*$S$2,0)</f>
        <v>1022</v>
      </c>
      <c r="T2537" s="10">
        <f ca="1">IF(tSeniority_Bonus[[#This Row],[YearFrac]]*$S$2&lt;$S$3,$S$3,IF(tSeniority_Bonus[[#This Row],[YearFrac]]*$S$2&gt;$S$4,$S$4,tSeniority_Bonus[[#This Row],[YearFrac]]*$S$2))</f>
        <v>5000</v>
      </c>
      <c r="U2537" s="10">
        <f ca="1">IF(tSeniority_Bonus[[#This Row],[YearFrac]]*$S$2&lt;$S$3,$S$3,tSeniority_Bonus[[#This Row],[YearFrac]]*$S$2)</f>
        <v>5000</v>
      </c>
    </row>
    <row r="2538" spans="1:21">
      <c r="A2538" s="2">
        <v>3543570</v>
      </c>
      <c r="B2538" s="2">
        <v>2530</v>
      </c>
      <c r="C2538" s="2">
        <v>2530</v>
      </c>
      <c r="D2538" s="2" t="s">
        <v>2774</v>
      </c>
      <c r="E2538" s="3">
        <v>44963</v>
      </c>
      <c r="F2538" s="2" t="s">
        <v>28</v>
      </c>
      <c r="G2538" s="2" t="s">
        <v>638</v>
      </c>
      <c r="H2538" s="3">
        <v>46148</v>
      </c>
      <c r="K2538" s="2" t="s">
        <v>69</v>
      </c>
      <c r="L2538" s="2" t="s">
        <v>1311</v>
      </c>
      <c r="N2538" t="s">
        <v>3440</v>
      </c>
      <c r="O2538" s="3">
        <v>45306</v>
      </c>
      <c r="P2538" s="2">
        <f t="shared" ca="1" si="78"/>
        <v>2</v>
      </c>
      <c r="Q2538" s="2">
        <f t="shared" ca="1" si="79"/>
        <v>13</v>
      </c>
      <c r="R2538" s="9">
        <f ca="1">ROUNDUP(YEARFRAC(tSeniority_Bonus[[#This Row],[DOH]],TODAY())*12,0)</f>
        <v>14</v>
      </c>
      <c r="S2538" s="10">
        <f ca="1">ROUND(tSeniority_Bonus[[#This Row],[YearFrac]]*$S$2,0)</f>
        <v>1022</v>
      </c>
      <c r="T2538" s="10">
        <f ca="1">IF(tSeniority_Bonus[[#This Row],[YearFrac]]*$S$2&lt;$S$3,$S$3,IF(tSeniority_Bonus[[#This Row],[YearFrac]]*$S$2&gt;$S$4,$S$4,tSeniority_Bonus[[#This Row],[YearFrac]]*$S$2))</f>
        <v>5000</v>
      </c>
      <c r="U2538" s="10">
        <f ca="1">IF(tSeniority_Bonus[[#This Row],[YearFrac]]*$S$2&lt;$S$3,$S$3,tSeniority_Bonus[[#This Row],[YearFrac]]*$S$2)</f>
        <v>5000</v>
      </c>
    </row>
    <row r="2539" spans="1:21">
      <c r="A2539" s="2">
        <v>3543240</v>
      </c>
      <c r="B2539" s="2">
        <v>2531</v>
      </c>
      <c r="C2539" s="2">
        <v>2531</v>
      </c>
      <c r="D2539" s="2" t="s">
        <v>2775</v>
      </c>
      <c r="E2539" s="3">
        <v>44963</v>
      </c>
      <c r="F2539" s="2" t="s">
        <v>14</v>
      </c>
      <c r="G2539" s="2" t="s">
        <v>638</v>
      </c>
      <c r="H2539" s="3">
        <v>46148</v>
      </c>
      <c r="K2539" s="2" t="s">
        <v>52</v>
      </c>
      <c r="L2539" s="2" t="s">
        <v>716</v>
      </c>
      <c r="N2539" t="s">
        <v>3440</v>
      </c>
      <c r="O2539" s="3">
        <v>45306</v>
      </c>
      <c r="P2539" s="2">
        <f t="shared" ca="1" si="78"/>
        <v>2</v>
      </c>
      <c r="Q2539" s="2">
        <f t="shared" ca="1" si="79"/>
        <v>13</v>
      </c>
      <c r="R2539" s="9">
        <f ca="1">ROUNDUP(YEARFRAC(tSeniority_Bonus[[#This Row],[DOH]],TODAY())*12,0)</f>
        <v>14</v>
      </c>
      <c r="S2539" s="10">
        <f ca="1">ROUND(tSeniority_Bonus[[#This Row],[YearFrac]]*$S$2,0)</f>
        <v>1022</v>
      </c>
      <c r="T2539" s="10">
        <f ca="1">IF(tSeniority_Bonus[[#This Row],[YearFrac]]*$S$2&lt;$S$3,$S$3,IF(tSeniority_Bonus[[#This Row],[YearFrac]]*$S$2&gt;$S$4,$S$4,tSeniority_Bonus[[#This Row],[YearFrac]]*$S$2))</f>
        <v>5000</v>
      </c>
      <c r="U2539" s="10">
        <f ca="1">IF(tSeniority_Bonus[[#This Row],[YearFrac]]*$S$2&lt;$S$3,$S$3,tSeniority_Bonus[[#This Row],[YearFrac]]*$S$2)</f>
        <v>5000</v>
      </c>
    </row>
    <row r="2540" spans="1:21">
      <c r="A2540" s="2">
        <v>3543562</v>
      </c>
      <c r="B2540" s="2">
        <v>2532</v>
      </c>
      <c r="C2540" s="2">
        <v>2532</v>
      </c>
      <c r="D2540" s="2" t="s">
        <v>2776</v>
      </c>
      <c r="E2540" s="3">
        <v>44963</v>
      </c>
      <c r="F2540" s="2" t="s">
        <v>14</v>
      </c>
      <c r="G2540" s="2" t="s">
        <v>638</v>
      </c>
      <c r="H2540" s="3">
        <v>46148</v>
      </c>
      <c r="K2540" s="2" t="s">
        <v>63</v>
      </c>
      <c r="L2540" s="2" t="s">
        <v>185</v>
      </c>
      <c r="N2540" t="s">
        <v>3440</v>
      </c>
      <c r="O2540" s="3">
        <v>45306</v>
      </c>
      <c r="P2540" s="2">
        <f t="shared" ca="1" si="78"/>
        <v>2</v>
      </c>
      <c r="Q2540" s="2">
        <f t="shared" ca="1" si="79"/>
        <v>13</v>
      </c>
      <c r="R2540" s="9">
        <f ca="1">ROUNDUP(YEARFRAC(tSeniority_Bonus[[#This Row],[DOH]],TODAY())*12,0)</f>
        <v>14</v>
      </c>
      <c r="S2540" s="10">
        <f ca="1">ROUND(tSeniority_Bonus[[#This Row],[YearFrac]]*$S$2,0)</f>
        <v>1022</v>
      </c>
      <c r="T2540" s="10">
        <f ca="1">IF(tSeniority_Bonus[[#This Row],[YearFrac]]*$S$2&lt;$S$3,$S$3,IF(tSeniority_Bonus[[#This Row],[YearFrac]]*$S$2&gt;$S$4,$S$4,tSeniority_Bonus[[#This Row],[YearFrac]]*$S$2))</f>
        <v>5000</v>
      </c>
      <c r="U2540" s="10">
        <f ca="1">IF(tSeniority_Bonus[[#This Row],[YearFrac]]*$S$2&lt;$S$3,$S$3,tSeniority_Bonus[[#This Row],[YearFrac]]*$S$2)</f>
        <v>5000</v>
      </c>
    </row>
    <row r="2541" spans="1:21">
      <c r="A2541" s="2">
        <v>3543027</v>
      </c>
      <c r="B2541" s="2">
        <v>2533</v>
      </c>
      <c r="C2541" s="2">
        <v>2533</v>
      </c>
      <c r="D2541" s="2" t="s">
        <v>2777</v>
      </c>
      <c r="E2541" s="3">
        <v>44963</v>
      </c>
      <c r="F2541" s="2" t="s">
        <v>246</v>
      </c>
      <c r="G2541" s="2" t="s">
        <v>638</v>
      </c>
      <c r="H2541" s="3">
        <v>46148</v>
      </c>
      <c r="K2541" s="2" t="s">
        <v>63</v>
      </c>
      <c r="L2541" s="2" t="s">
        <v>439</v>
      </c>
      <c r="N2541" t="s">
        <v>3440</v>
      </c>
      <c r="O2541" s="3">
        <v>45306</v>
      </c>
      <c r="P2541" s="2">
        <f t="shared" ca="1" si="78"/>
        <v>2</v>
      </c>
      <c r="Q2541" s="2">
        <f t="shared" ca="1" si="79"/>
        <v>13</v>
      </c>
      <c r="R2541" s="9">
        <f ca="1">ROUNDUP(YEARFRAC(tSeniority_Bonus[[#This Row],[DOH]],TODAY())*12,0)</f>
        <v>14</v>
      </c>
      <c r="S2541" s="10">
        <f ca="1">ROUND(tSeniority_Bonus[[#This Row],[YearFrac]]*$S$2,0)</f>
        <v>1022</v>
      </c>
      <c r="T2541" s="10">
        <f ca="1">IF(tSeniority_Bonus[[#This Row],[YearFrac]]*$S$2&lt;$S$3,$S$3,IF(tSeniority_Bonus[[#This Row],[YearFrac]]*$S$2&gt;$S$4,$S$4,tSeniority_Bonus[[#This Row],[YearFrac]]*$S$2))</f>
        <v>5000</v>
      </c>
      <c r="U2541" s="10">
        <f ca="1">IF(tSeniority_Bonus[[#This Row],[YearFrac]]*$S$2&lt;$S$3,$S$3,tSeniority_Bonus[[#This Row],[YearFrac]]*$S$2)</f>
        <v>5000</v>
      </c>
    </row>
    <row r="2542" spans="1:21">
      <c r="A2542" s="2">
        <v>3536387</v>
      </c>
      <c r="B2542" s="2">
        <v>2534</v>
      </c>
      <c r="C2542" s="2">
        <v>2534</v>
      </c>
      <c r="D2542" s="2" t="s">
        <v>2778</v>
      </c>
      <c r="E2542" s="3">
        <v>44963</v>
      </c>
      <c r="F2542" s="2" t="s">
        <v>246</v>
      </c>
      <c r="G2542" s="2" t="s">
        <v>638</v>
      </c>
      <c r="H2542" s="3">
        <v>46148</v>
      </c>
      <c r="K2542" s="2" t="s">
        <v>65</v>
      </c>
      <c r="L2542" s="2" t="s">
        <v>174</v>
      </c>
      <c r="N2542" t="s">
        <v>3440</v>
      </c>
      <c r="O2542" s="3">
        <v>45306</v>
      </c>
      <c r="P2542" s="2">
        <f t="shared" ca="1" si="78"/>
        <v>2</v>
      </c>
      <c r="Q2542" s="2">
        <f t="shared" ca="1" si="79"/>
        <v>13</v>
      </c>
      <c r="R2542" s="9">
        <f ca="1">ROUNDUP(YEARFRAC(tSeniority_Bonus[[#This Row],[DOH]],TODAY())*12,0)</f>
        <v>14</v>
      </c>
      <c r="S2542" s="10">
        <f ca="1">ROUND(tSeniority_Bonus[[#This Row],[YearFrac]]*$S$2,0)</f>
        <v>1022</v>
      </c>
      <c r="T2542" s="10">
        <f ca="1">IF(tSeniority_Bonus[[#This Row],[YearFrac]]*$S$2&lt;$S$3,$S$3,IF(tSeniority_Bonus[[#This Row],[YearFrac]]*$S$2&gt;$S$4,$S$4,tSeniority_Bonus[[#This Row],[YearFrac]]*$S$2))</f>
        <v>5000</v>
      </c>
      <c r="U2542" s="10">
        <f ca="1">IF(tSeniority_Bonus[[#This Row],[YearFrac]]*$S$2&lt;$S$3,$S$3,tSeniority_Bonus[[#This Row],[YearFrac]]*$S$2)</f>
        <v>5000</v>
      </c>
    </row>
    <row r="2543" spans="1:21">
      <c r="A2543" s="2">
        <v>3543014</v>
      </c>
      <c r="B2543" s="2">
        <v>2535</v>
      </c>
      <c r="C2543" s="2">
        <v>2535</v>
      </c>
      <c r="D2543" s="2" t="s">
        <v>2779</v>
      </c>
      <c r="E2543" s="3">
        <v>44963</v>
      </c>
      <c r="F2543" s="2" t="s">
        <v>14</v>
      </c>
      <c r="G2543" s="2" t="s">
        <v>638</v>
      </c>
      <c r="H2543" s="3">
        <v>46148</v>
      </c>
      <c r="K2543" s="2" t="s">
        <v>25</v>
      </c>
      <c r="L2543" s="2" t="s">
        <v>36</v>
      </c>
      <c r="N2543" t="s">
        <v>3440</v>
      </c>
      <c r="O2543" s="3">
        <v>45306</v>
      </c>
      <c r="P2543" s="2">
        <f t="shared" ca="1" si="78"/>
        <v>2</v>
      </c>
      <c r="Q2543" s="2">
        <f t="shared" ca="1" si="79"/>
        <v>13</v>
      </c>
      <c r="R2543" s="9">
        <f ca="1">ROUNDUP(YEARFRAC(tSeniority_Bonus[[#This Row],[DOH]],TODAY())*12,0)</f>
        <v>14</v>
      </c>
      <c r="S2543" s="10">
        <f ca="1">ROUND(tSeniority_Bonus[[#This Row],[YearFrac]]*$S$2,0)</f>
        <v>1022</v>
      </c>
      <c r="T2543" s="10">
        <f ca="1">IF(tSeniority_Bonus[[#This Row],[YearFrac]]*$S$2&lt;$S$3,$S$3,IF(tSeniority_Bonus[[#This Row],[YearFrac]]*$S$2&gt;$S$4,$S$4,tSeniority_Bonus[[#This Row],[YearFrac]]*$S$2))</f>
        <v>5000</v>
      </c>
      <c r="U2543" s="10">
        <f ca="1">IF(tSeniority_Bonus[[#This Row],[YearFrac]]*$S$2&lt;$S$3,$S$3,tSeniority_Bonus[[#This Row],[YearFrac]]*$S$2)</f>
        <v>5000</v>
      </c>
    </row>
    <row r="2544" spans="1:21">
      <c r="A2544" s="2">
        <v>3544671</v>
      </c>
      <c r="B2544" s="2">
        <v>2536</v>
      </c>
      <c r="C2544" s="2">
        <v>2536</v>
      </c>
      <c r="D2544" s="2" t="s">
        <v>2780</v>
      </c>
      <c r="E2544" s="3">
        <v>44963</v>
      </c>
      <c r="F2544" s="2" t="s">
        <v>28</v>
      </c>
      <c r="G2544" s="2" t="s">
        <v>638</v>
      </c>
      <c r="H2544" s="3">
        <v>46148</v>
      </c>
      <c r="K2544" s="2" t="s">
        <v>52</v>
      </c>
      <c r="L2544" s="2" t="s">
        <v>346</v>
      </c>
      <c r="N2544" t="s">
        <v>3440</v>
      </c>
      <c r="O2544" s="3">
        <v>45306</v>
      </c>
      <c r="P2544" s="2">
        <f t="shared" ca="1" si="78"/>
        <v>2</v>
      </c>
      <c r="Q2544" s="2">
        <f t="shared" ca="1" si="79"/>
        <v>13</v>
      </c>
      <c r="R2544" s="9">
        <f ca="1">ROUNDUP(YEARFRAC(tSeniority_Bonus[[#This Row],[DOH]],TODAY())*12,0)</f>
        <v>14</v>
      </c>
      <c r="S2544" s="10">
        <f ca="1">ROUND(tSeniority_Bonus[[#This Row],[YearFrac]]*$S$2,0)</f>
        <v>1022</v>
      </c>
      <c r="T2544" s="10">
        <f ca="1">IF(tSeniority_Bonus[[#This Row],[YearFrac]]*$S$2&lt;$S$3,$S$3,IF(tSeniority_Bonus[[#This Row],[YearFrac]]*$S$2&gt;$S$4,$S$4,tSeniority_Bonus[[#This Row],[YearFrac]]*$S$2))</f>
        <v>5000</v>
      </c>
      <c r="U2544" s="10">
        <f ca="1">IF(tSeniority_Bonus[[#This Row],[YearFrac]]*$S$2&lt;$S$3,$S$3,tSeniority_Bonus[[#This Row],[YearFrac]]*$S$2)</f>
        <v>5000</v>
      </c>
    </row>
    <row r="2545" spans="1:21">
      <c r="A2545" s="2">
        <v>3543437</v>
      </c>
      <c r="B2545" s="2">
        <v>2537</v>
      </c>
      <c r="C2545" s="2">
        <v>2537</v>
      </c>
      <c r="D2545" s="2" t="s">
        <v>2781</v>
      </c>
      <c r="E2545" s="3">
        <v>44963</v>
      </c>
      <c r="F2545" s="2" t="s">
        <v>14</v>
      </c>
      <c r="G2545" s="2" t="s">
        <v>638</v>
      </c>
      <c r="H2545" s="3">
        <v>46148</v>
      </c>
      <c r="K2545" s="2" t="s">
        <v>54</v>
      </c>
      <c r="L2545" s="2" t="s">
        <v>174</v>
      </c>
      <c r="N2545" t="s">
        <v>3440</v>
      </c>
      <c r="O2545" s="3">
        <v>45306</v>
      </c>
      <c r="P2545" s="2">
        <f t="shared" ca="1" si="78"/>
        <v>2</v>
      </c>
      <c r="Q2545" s="2">
        <f t="shared" ca="1" si="79"/>
        <v>13</v>
      </c>
      <c r="R2545" s="9">
        <f ca="1">ROUNDUP(YEARFRAC(tSeniority_Bonus[[#This Row],[DOH]],TODAY())*12,0)</f>
        <v>14</v>
      </c>
      <c r="S2545" s="10">
        <f ca="1">ROUND(tSeniority_Bonus[[#This Row],[YearFrac]]*$S$2,0)</f>
        <v>1022</v>
      </c>
      <c r="T2545" s="10">
        <f ca="1">IF(tSeniority_Bonus[[#This Row],[YearFrac]]*$S$2&lt;$S$3,$S$3,IF(tSeniority_Bonus[[#This Row],[YearFrac]]*$S$2&gt;$S$4,$S$4,tSeniority_Bonus[[#This Row],[YearFrac]]*$S$2))</f>
        <v>5000</v>
      </c>
      <c r="U2545" s="10">
        <f ca="1">IF(tSeniority_Bonus[[#This Row],[YearFrac]]*$S$2&lt;$S$3,$S$3,tSeniority_Bonus[[#This Row],[YearFrac]]*$S$2)</f>
        <v>5000</v>
      </c>
    </row>
    <row r="2546" spans="1:21">
      <c r="A2546" s="2">
        <v>3543443</v>
      </c>
      <c r="B2546" s="2">
        <v>2538</v>
      </c>
      <c r="C2546" s="2">
        <v>2538</v>
      </c>
      <c r="D2546" s="2" t="s">
        <v>2782</v>
      </c>
      <c r="E2546" s="3">
        <v>44963</v>
      </c>
      <c r="F2546" s="2" t="s">
        <v>28</v>
      </c>
      <c r="G2546" s="2" t="s">
        <v>638</v>
      </c>
      <c r="H2546" s="3">
        <v>46148</v>
      </c>
      <c r="K2546" s="2" t="s">
        <v>63</v>
      </c>
      <c r="L2546" s="2" t="s">
        <v>1034</v>
      </c>
      <c r="N2546" t="s">
        <v>3440</v>
      </c>
      <c r="O2546" s="3">
        <v>45306</v>
      </c>
      <c r="P2546" s="2">
        <f t="shared" ca="1" si="78"/>
        <v>2</v>
      </c>
      <c r="Q2546" s="2">
        <f t="shared" ca="1" si="79"/>
        <v>13</v>
      </c>
      <c r="R2546" s="9">
        <f ca="1">ROUNDUP(YEARFRAC(tSeniority_Bonus[[#This Row],[DOH]],TODAY())*12,0)</f>
        <v>14</v>
      </c>
      <c r="S2546" s="10">
        <f ca="1">ROUND(tSeniority_Bonus[[#This Row],[YearFrac]]*$S$2,0)</f>
        <v>1022</v>
      </c>
      <c r="T2546" s="10">
        <f ca="1">IF(tSeniority_Bonus[[#This Row],[YearFrac]]*$S$2&lt;$S$3,$S$3,IF(tSeniority_Bonus[[#This Row],[YearFrac]]*$S$2&gt;$S$4,$S$4,tSeniority_Bonus[[#This Row],[YearFrac]]*$S$2))</f>
        <v>5000</v>
      </c>
      <c r="U2546" s="10">
        <f ca="1">IF(tSeniority_Bonus[[#This Row],[YearFrac]]*$S$2&lt;$S$3,$S$3,tSeniority_Bonus[[#This Row],[YearFrac]]*$S$2)</f>
        <v>5000</v>
      </c>
    </row>
    <row r="2547" spans="1:21">
      <c r="A2547" s="2">
        <v>3543241</v>
      </c>
      <c r="B2547" s="2">
        <v>2539</v>
      </c>
      <c r="C2547" s="2">
        <v>2539</v>
      </c>
      <c r="D2547" s="2" t="s">
        <v>2783</v>
      </c>
      <c r="E2547" s="3">
        <v>44963</v>
      </c>
      <c r="F2547" s="2" t="s">
        <v>28</v>
      </c>
      <c r="G2547" s="2" t="s">
        <v>638</v>
      </c>
      <c r="H2547" s="3">
        <v>46148</v>
      </c>
      <c r="K2547" s="2" t="s">
        <v>135</v>
      </c>
      <c r="L2547" s="2" t="s">
        <v>478</v>
      </c>
      <c r="N2547" t="s">
        <v>3440</v>
      </c>
      <c r="O2547" s="3">
        <v>45306</v>
      </c>
      <c r="P2547" s="2">
        <f t="shared" ca="1" si="78"/>
        <v>2</v>
      </c>
      <c r="Q2547" s="2">
        <f t="shared" ca="1" si="79"/>
        <v>13</v>
      </c>
      <c r="R2547" s="9">
        <f ca="1">ROUNDUP(YEARFRAC(tSeniority_Bonus[[#This Row],[DOH]],TODAY())*12,0)</f>
        <v>14</v>
      </c>
      <c r="S2547" s="10">
        <f ca="1">ROUND(tSeniority_Bonus[[#This Row],[YearFrac]]*$S$2,0)</f>
        <v>1022</v>
      </c>
      <c r="T2547" s="10">
        <f ca="1">IF(tSeniority_Bonus[[#This Row],[YearFrac]]*$S$2&lt;$S$3,$S$3,IF(tSeniority_Bonus[[#This Row],[YearFrac]]*$S$2&gt;$S$4,$S$4,tSeniority_Bonus[[#This Row],[YearFrac]]*$S$2))</f>
        <v>5000</v>
      </c>
      <c r="U2547" s="10">
        <f ca="1">IF(tSeniority_Bonus[[#This Row],[YearFrac]]*$S$2&lt;$S$3,$S$3,tSeniority_Bonus[[#This Row],[YearFrac]]*$S$2)</f>
        <v>5000</v>
      </c>
    </row>
    <row r="2548" spans="1:21">
      <c r="A2548" s="2">
        <v>3543627</v>
      </c>
      <c r="B2548" s="2">
        <v>2540</v>
      </c>
      <c r="C2548" s="2">
        <v>2540</v>
      </c>
      <c r="D2548" s="2" t="s">
        <v>2784</v>
      </c>
      <c r="E2548" s="3">
        <v>44963</v>
      </c>
      <c r="F2548" s="2" t="s">
        <v>14</v>
      </c>
      <c r="G2548" s="2" t="s">
        <v>638</v>
      </c>
      <c r="H2548" s="3">
        <v>46148</v>
      </c>
      <c r="K2548" s="2" t="s">
        <v>63</v>
      </c>
      <c r="L2548" s="2" t="s">
        <v>58</v>
      </c>
      <c r="N2548" t="s">
        <v>3440</v>
      </c>
      <c r="O2548" s="3">
        <v>45306</v>
      </c>
      <c r="P2548" s="2">
        <f t="shared" ca="1" si="78"/>
        <v>2</v>
      </c>
      <c r="Q2548" s="2">
        <f t="shared" ca="1" si="79"/>
        <v>13</v>
      </c>
      <c r="R2548" s="9">
        <f ca="1">ROUNDUP(YEARFRAC(tSeniority_Bonus[[#This Row],[DOH]],TODAY())*12,0)</f>
        <v>14</v>
      </c>
      <c r="S2548" s="10">
        <f ca="1">ROUND(tSeniority_Bonus[[#This Row],[YearFrac]]*$S$2,0)</f>
        <v>1022</v>
      </c>
      <c r="T2548" s="10">
        <f ca="1">IF(tSeniority_Bonus[[#This Row],[YearFrac]]*$S$2&lt;$S$3,$S$3,IF(tSeniority_Bonus[[#This Row],[YearFrac]]*$S$2&gt;$S$4,$S$4,tSeniority_Bonus[[#This Row],[YearFrac]]*$S$2))</f>
        <v>5000</v>
      </c>
      <c r="U2548" s="10">
        <f ca="1">IF(tSeniority_Bonus[[#This Row],[YearFrac]]*$S$2&lt;$S$3,$S$3,tSeniority_Bonus[[#This Row],[YearFrac]]*$S$2)</f>
        <v>5000</v>
      </c>
    </row>
    <row r="2549" spans="1:21">
      <c r="A2549" s="2">
        <v>3543029</v>
      </c>
      <c r="B2549" s="2">
        <v>2541</v>
      </c>
      <c r="C2549" s="2">
        <v>2541</v>
      </c>
      <c r="D2549" s="2" t="s">
        <v>2785</v>
      </c>
      <c r="E2549" s="3">
        <v>44963</v>
      </c>
      <c r="F2549" s="2" t="s">
        <v>28</v>
      </c>
      <c r="G2549" s="2" t="s">
        <v>638</v>
      </c>
      <c r="H2549" s="3">
        <v>46148</v>
      </c>
      <c r="K2549" s="2" t="s">
        <v>65</v>
      </c>
      <c r="L2549" s="2" t="s">
        <v>1346</v>
      </c>
      <c r="N2549" t="s">
        <v>3440</v>
      </c>
      <c r="O2549" s="3">
        <v>45306</v>
      </c>
      <c r="P2549" s="2">
        <f t="shared" ca="1" si="78"/>
        <v>2</v>
      </c>
      <c r="Q2549" s="2">
        <f t="shared" ca="1" si="79"/>
        <v>13</v>
      </c>
      <c r="R2549" s="9">
        <f ca="1">ROUNDUP(YEARFRAC(tSeniority_Bonus[[#This Row],[DOH]],TODAY())*12,0)</f>
        <v>14</v>
      </c>
      <c r="S2549" s="10">
        <f ca="1">ROUND(tSeniority_Bonus[[#This Row],[YearFrac]]*$S$2,0)</f>
        <v>1022</v>
      </c>
      <c r="T2549" s="10">
        <f ca="1">IF(tSeniority_Bonus[[#This Row],[YearFrac]]*$S$2&lt;$S$3,$S$3,IF(tSeniority_Bonus[[#This Row],[YearFrac]]*$S$2&gt;$S$4,$S$4,tSeniority_Bonus[[#This Row],[YearFrac]]*$S$2))</f>
        <v>5000</v>
      </c>
      <c r="U2549" s="10">
        <f ca="1">IF(tSeniority_Bonus[[#This Row],[YearFrac]]*$S$2&lt;$S$3,$S$3,tSeniority_Bonus[[#This Row],[YearFrac]]*$S$2)</f>
        <v>5000</v>
      </c>
    </row>
    <row r="2550" spans="1:21">
      <c r="A2550" s="2">
        <v>3543737</v>
      </c>
      <c r="B2550" s="2">
        <v>2542</v>
      </c>
      <c r="C2550" s="2">
        <v>2542</v>
      </c>
      <c r="D2550" s="2" t="s">
        <v>2786</v>
      </c>
      <c r="E2550" s="3">
        <v>44963</v>
      </c>
      <c r="F2550" s="2" t="s">
        <v>246</v>
      </c>
      <c r="G2550" s="2" t="s">
        <v>638</v>
      </c>
      <c r="H2550" s="3">
        <v>46148</v>
      </c>
      <c r="K2550" s="2" t="s">
        <v>65</v>
      </c>
      <c r="L2550" s="2" t="s">
        <v>401</v>
      </c>
      <c r="N2550" t="s">
        <v>3440</v>
      </c>
      <c r="O2550" s="3">
        <v>45306</v>
      </c>
      <c r="P2550" s="2">
        <f t="shared" ca="1" si="78"/>
        <v>2</v>
      </c>
      <c r="Q2550" s="2">
        <f t="shared" ca="1" si="79"/>
        <v>13</v>
      </c>
      <c r="R2550" s="9">
        <f ca="1">ROUNDUP(YEARFRAC(tSeniority_Bonus[[#This Row],[DOH]],TODAY())*12,0)</f>
        <v>14</v>
      </c>
      <c r="S2550" s="10">
        <f ca="1">ROUND(tSeniority_Bonus[[#This Row],[YearFrac]]*$S$2,0)</f>
        <v>1022</v>
      </c>
      <c r="T2550" s="10">
        <f ca="1">IF(tSeniority_Bonus[[#This Row],[YearFrac]]*$S$2&lt;$S$3,$S$3,IF(tSeniority_Bonus[[#This Row],[YearFrac]]*$S$2&gt;$S$4,$S$4,tSeniority_Bonus[[#This Row],[YearFrac]]*$S$2))</f>
        <v>5000</v>
      </c>
      <c r="U2550" s="10">
        <f ca="1">IF(tSeniority_Bonus[[#This Row],[YearFrac]]*$S$2&lt;$S$3,$S$3,tSeniority_Bonus[[#This Row],[YearFrac]]*$S$2)</f>
        <v>5000</v>
      </c>
    </row>
    <row r="2551" spans="1:21">
      <c r="A2551" s="2">
        <v>3543625</v>
      </c>
      <c r="B2551" s="2">
        <v>2543</v>
      </c>
      <c r="C2551" s="2">
        <v>2543</v>
      </c>
      <c r="D2551" s="2" t="s">
        <v>2787</v>
      </c>
      <c r="E2551" s="3">
        <v>44963</v>
      </c>
      <c r="F2551" s="2" t="s">
        <v>28</v>
      </c>
      <c r="G2551" s="2" t="s">
        <v>638</v>
      </c>
      <c r="H2551" s="3">
        <v>46148</v>
      </c>
      <c r="K2551" s="2" t="s">
        <v>52</v>
      </c>
      <c r="L2551" s="2" t="s">
        <v>608</v>
      </c>
      <c r="N2551" t="s">
        <v>3440</v>
      </c>
      <c r="O2551" s="3">
        <v>45306</v>
      </c>
      <c r="P2551" s="2">
        <f t="shared" ca="1" si="78"/>
        <v>2</v>
      </c>
      <c r="Q2551" s="2">
        <f t="shared" ca="1" si="79"/>
        <v>13</v>
      </c>
      <c r="R2551" s="9">
        <f ca="1">ROUNDUP(YEARFRAC(tSeniority_Bonus[[#This Row],[DOH]],TODAY())*12,0)</f>
        <v>14</v>
      </c>
      <c r="S2551" s="10">
        <f ca="1">ROUND(tSeniority_Bonus[[#This Row],[YearFrac]]*$S$2,0)</f>
        <v>1022</v>
      </c>
      <c r="T2551" s="10">
        <f ca="1">IF(tSeniority_Bonus[[#This Row],[YearFrac]]*$S$2&lt;$S$3,$S$3,IF(tSeniority_Bonus[[#This Row],[YearFrac]]*$S$2&gt;$S$4,$S$4,tSeniority_Bonus[[#This Row],[YearFrac]]*$S$2))</f>
        <v>5000</v>
      </c>
      <c r="U2551" s="10">
        <f ca="1">IF(tSeniority_Bonus[[#This Row],[YearFrac]]*$S$2&lt;$S$3,$S$3,tSeniority_Bonus[[#This Row],[YearFrac]]*$S$2)</f>
        <v>5000</v>
      </c>
    </row>
    <row r="2552" spans="1:21">
      <c r="A2552" s="2">
        <v>3543048</v>
      </c>
      <c r="B2552" s="2">
        <v>2544</v>
      </c>
      <c r="C2552" s="2">
        <v>2544</v>
      </c>
      <c r="D2552" s="2" t="s">
        <v>2788</v>
      </c>
      <c r="E2552" s="3">
        <v>44963</v>
      </c>
      <c r="F2552" s="2" t="s">
        <v>322</v>
      </c>
      <c r="G2552" s="2" t="s">
        <v>638</v>
      </c>
      <c r="H2552" s="3">
        <v>46148</v>
      </c>
      <c r="K2552" s="2" t="s">
        <v>63</v>
      </c>
      <c r="L2552" s="2" t="s">
        <v>439</v>
      </c>
      <c r="N2552" t="s">
        <v>3440</v>
      </c>
      <c r="O2552" s="3">
        <v>45306</v>
      </c>
      <c r="P2552" s="2">
        <f t="shared" ca="1" si="78"/>
        <v>2</v>
      </c>
      <c r="Q2552" s="2">
        <f t="shared" ca="1" si="79"/>
        <v>13</v>
      </c>
      <c r="R2552" s="9">
        <f ca="1">ROUNDUP(YEARFRAC(tSeniority_Bonus[[#This Row],[DOH]],TODAY())*12,0)</f>
        <v>14</v>
      </c>
      <c r="S2552" s="10">
        <f ca="1">ROUND(tSeniority_Bonus[[#This Row],[YearFrac]]*$S$2,0)</f>
        <v>1022</v>
      </c>
      <c r="T2552" s="10">
        <f ca="1">IF(tSeniority_Bonus[[#This Row],[YearFrac]]*$S$2&lt;$S$3,$S$3,IF(tSeniority_Bonus[[#This Row],[YearFrac]]*$S$2&gt;$S$4,$S$4,tSeniority_Bonus[[#This Row],[YearFrac]]*$S$2))</f>
        <v>5000</v>
      </c>
      <c r="U2552" s="10">
        <f ca="1">IF(tSeniority_Bonus[[#This Row],[YearFrac]]*$S$2&lt;$S$3,$S$3,tSeniority_Bonus[[#This Row],[YearFrac]]*$S$2)</f>
        <v>5000</v>
      </c>
    </row>
    <row r="2553" spans="1:21">
      <c r="A2553" s="2">
        <v>3543239</v>
      </c>
      <c r="B2553" s="2">
        <v>2545</v>
      </c>
      <c r="C2553" s="2">
        <v>2545</v>
      </c>
      <c r="D2553" s="2" t="s">
        <v>2789</v>
      </c>
      <c r="E2553" s="3">
        <v>44963</v>
      </c>
      <c r="F2553" s="2" t="s">
        <v>322</v>
      </c>
      <c r="G2553" s="2" t="s">
        <v>638</v>
      </c>
      <c r="H2553" s="3">
        <v>46148</v>
      </c>
      <c r="K2553" s="2" t="s">
        <v>135</v>
      </c>
      <c r="L2553" s="2" t="s">
        <v>36</v>
      </c>
      <c r="N2553" t="s">
        <v>3440</v>
      </c>
      <c r="O2553" s="3">
        <v>45306</v>
      </c>
      <c r="P2553" s="2">
        <f t="shared" ca="1" si="78"/>
        <v>2</v>
      </c>
      <c r="Q2553" s="2">
        <f t="shared" ca="1" si="79"/>
        <v>13</v>
      </c>
      <c r="R2553" s="9">
        <f ca="1">ROUNDUP(YEARFRAC(tSeniority_Bonus[[#This Row],[DOH]],TODAY())*12,0)</f>
        <v>14</v>
      </c>
      <c r="S2553" s="10">
        <f ca="1">ROUND(tSeniority_Bonus[[#This Row],[YearFrac]]*$S$2,0)</f>
        <v>1022</v>
      </c>
      <c r="T2553" s="10">
        <f ca="1">IF(tSeniority_Bonus[[#This Row],[YearFrac]]*$S$2&lt;$S$3,$S$3,IF(tSeniority_Bonus[[#This Row],[YearFrac]]*$S$2&gt;$S$4,$S$4,tSeniority_Bonus[[#This Row],[YearFrac]]*$S$2))</f>
        <v>5000</v>
      </c>
      <c r="U2553" s="10">
        <f ca="1">IF(tSeniority_Bonus[[#This Row],[YearFrac]]*$S$2&lt;$S$3,$S$3,tSeniority_Bonus[[#This Row],[YearFrac]]*$S$2)</f>
        <v>5000</v>
      </c>
    </row>
    <row r="2554" spans="1:21">
      <c r="A2554" s="2">
        <v>3544673</v>
      </c>
      <c r="B2554" s="2">
        <v>2546</v>
      </c>
      <c r="C2554" s="2">
        <v>2546</v>
      </c>
      <c r="D2554" s="2" t="s">
        <v>2790</v>
      </c>
      <c r="E2554" s="3">
        <v>44963</v>
      </c>
      <c r="F2554" s="2" t="s">
        <v>14</v>
      </c>
      <c r="G2554" s="2" t="s">
        <v>638</v>
      </c>
      <c r="H2554" s="3">
        <v>46148</v>
      </c>
      <c r="K2554" s="2" t="s">
        <v>135</v>
      </c>
      <c r="L2554" s="2" t="s">
        <v>289</v>
      </c>
      <c r="N2554" t="s">
        <v>3440</v>
      </c>
      <c r="O2554" s="3">
        <v>45306</v>
      </c>
      <c r="P2554" s="2">
        <f t="shared" ca="1" si="78"/>
        <v>2</v>
      </c>
      <c r="Q2554" s="2">
        <f t="shared" ca="1" si="79"/>
        <v>13</v>
      </c>
      <c r="R2554" s="9">
        <f ca="1">ROUNDUP(YEARFRAC(tSeniority_Bonus[[#This Row],[DOH]],TODAY())*12,0)</f>
        <v>14</v>
      </c>
      <c r="S2554" s="10">
        <f ca="1">ROUND(tSeniority_Bonus[[#This Row],[YearFrac]]*$S$2,0)</f>
        <v>1022</v>
      </c>
      <c r="T2554" s="10">
        <f ca="1">IF(tSeniority_Bonus[[#This Row],[YearFrac]]*$S$2&lt;$S$3,$S$3,IF(tSeniority_Bonus[[#This Row],[YearFrac]]*$S$2&gt;$S$4,$S$4,tSeniority_Bonus[[#This Row],[YearFrac]]*$S$2))</f>
        <v>5000</v>
      </c>
      <c r="U2554" s="10">
        <f ca="1">IF(tSeniority_Bonus[[#This Row],[YearFrac]]*$S$2&lt;$S$3,$S$3,tSeniority_Bonus[[#This Row],[YearFrac]]*$S$2)</f>
        <v>5000</v>
      </c>
    </row>
    <row r="2555" spans="1:21">
      <c r="A2555" s="2">
        <v>3543511</v>
      </c>
      <c r="B2555" s="2">
        <v>2547</v>
      </c>
      <c r="C2555" s="2">
        <v>2547</v>
      </c>
      <c r="D2555" s="2" t="s">
        <v>845</v>
      </c>
      <c r="E2555" s="3">
        <v>44963</v>
      </c>
      <c r="F2555" s="2" t="s">
        <v>28</v>
      </c>
      <c r="G2555" s="2" t="s">
        <v>638</v>
      </c>
      <c r="H2555" s="3">
        <v>46148</v>
      </c>
      <c r="K2555" s="2" t="s">
        <v>193</v>
      </c>
      <c r="L2555" s="2" t="s">
        <v>33</v>
      </c>
      <c r="N2555" t="s">
        <v>3440</v>
      </c>
      <c r="O2555" s="3">
        <v>45306</v>
      </c>
      <c r="P2555" s="2">
        <f t="shared" ca="1" si="78"/>
        <v>2</v>
      </c>
      <c r="Q2555" s="2">
        <f t="shared" ca="1" si="79"/>
        <v>13</v>
      </c>
      <c r="R2555" s="9">
        <f ca="1">ROUNDUP(YEARFRAC(tSeniority_Bonus[[#This Row],[DOH]],TODAY())*12,0)</f>
        <v>14</v>
      </c>
      <c r="S2555" s="10">
        <f ca="1">ROUND(tSeniority_Bonus[[#This Row],[YearFrac]]*$S$2,0)</f>
        <v>1022</v>
      </c>
      <c r="T2555" s="10">
        <f ca="1">IF(tSeniority_Bonus[[#This Row],[YearFrac]]*$S$2&lt;$S$3,$S$3,IF(tSeniority_Bonus[[#This Row],[YearFrac]]*$S$2&gt;$S$4,$S$4,tSeniority_Bonus[[#This Row],[YearFrac]]*$S$2))</f>
        <v>5000</v>
      </c>
      <c r="U2555" s="10">
        <f ca="1">IF(tSeniority_Bonus[[#This Row],[YearFrac]]*$S$2&lt;$S$3,$S$3,tSeniority_Bonus[[#This Row],[YearFrac]]*$S$2)</f>
        <v>5000</v>
      </c>
    </row>
    <row r="2556" spans="1:21">
      <c r="A2556" s="2">
        <v>3543728</v>
      </c>
      <c r="B2556" s="2">
        <v>2548</v>
      </c>
      <c r="C2556" s="2">
        <v>2548</v>
      </c>
      <c r="D2556" s="2" t="s">
        <v>2791</v>
      </c>
      <c r="E2556" s="3">
        <v>44963</v>
      </c>
      <c r="F2556" s="2" t="s">
        <v>322</v>
      </c>
      <c r="G2556" s="2" t="s">
        <v>638</v>
      </c>
      <c r="H2556" s="3">
        <v>46148</v>
      </c>
      <c r="K2556" s="2" t="s">
        <v>69</v>
      </c>
      <c r="L2556" s="2" t="s">
        <v>94</v>
      </c>
      <c r="N2556" t="s">
        <v>3440</v>
      </c>
      <c r="O2556" s="3">
        <v>45306</v>
      </c>
      <c r="P2556" s="2">
        <f t="shared" ca="1" si="78"/>
        <v>2</v>
      </c>
      <c r="Q2556" s="2">
        <f t="shared" ca="1" si="79"/>
        <v>13</v>
      </c>
      <c r="R2556" s="9">
        <f ca="1">ROUNDUP(YEARFRAC(tSeniority_Bonus[[#This Row],[DOH]],TODAY())*12,0)</f>
        <v>14</v>
      </c>
      <c r="S2556" s="10">
        <f ca="1">ROUND(tSeniority_Bonus[[#This Row],[YearFrac]]*$S$2,0)</f>
        <v>1022</v>
      </c>
      <c r="T2556" s="10">
        <f ca="1">IF(tSeniority_Bonus[[#This Row],[YearFrac]]*$S$2&lt;$S$3,$S$3,IF(tSeniority_Bonus[[#This Row],[YearFrac]]*$S$2&gt;$S$4,$S$4,tSeniority_Bonus[[#This Row],[YearFrac]]*$S$2))</f>
        <v>5000</v>
      </c>
      <c r="U2556" s="10">
        <f ca="1">IF(tSeniority_Bonus[[#This Row],[YearFrac]]*$S$2&lt;$S$3,$S$3,tSeniority_Bonus[[#This Row],[YearFrac]]*$S$2)</f>
        <v>5000</v>
      </c>
    </row>
    <row r="2557" spans="1:21">
      <c r="A2557" s="2">
        <v>3536457</v>
      </c>
      <c r="B2557" s="2">
        <v>2549</v>
      </c>
      <c r="C2557" s="2">
        <v>2549</v>
      </c>
      <c r="D2557" s="2" t="s">
        <v>2792</v>
      </c>
      <c r="E2557" s="3">
        <v>44963</v>
      </c>
      <c r="F2557" s="2" t="s">
        <v>322</v>
      </c>
      <c r="G2557" s="2" t="s">
        <v>638</v>
      </c>
      <c r="H2557" s="3">
        <v>46148</v>
      </c>
      <c r="K2557" s="2" t="s">
        <v>38</v>
      </c>
      <c r="L2557" s="2" t="s">
        <v>623</v>
      </c>
      <c r="N2557" t="s">
        <v>3440</v>
      </c>
      <c r="O2557" s="3">
        <v>45306</v>
      </c>
      <c r="P2557" s="2">
        <f t="shared" ca="1" si="78"/>
        <v>2</v>
      </c>
      <c r="Q2557" s="2">
        <f t="shared" ca="1" si="79"/>
        <v>13</v>
      </c>
      <c r="R2557" s="9">
        <f ca="1">ROUNDUP(YEARFRAC(tSeniority_Bonus[[#This Row],[DOH]],TODAY())*12,0)</f>
        <v>14</v>
      </c>
      <c r="S2557" s="10">
        <f ca="1">ROUND(tSeniority_Bonus[[#This Row],[YearFrac]]*$S$2,0)</f>
        <v>1022</v>
      </c>
      <c r="T2557" s="10">
        <f ca="1">IF(tSeniority_Bonus[[#This Row],[YearFrac]]*$S$2&lt;$S$3,$S$3,IF(tSeniority_Bonus[[#This Row],[YearFrac]]*$S$2&gt;$S$4,$S$4,tSeniority_Bonus[[#This Row],[YearFrac]]*$S$2))</f>
        <v>5000</v>
      </c>
      <c r="U2557" s="10">
        <f ca="1">IF(tSeniority_Bonus[[#This Row],[YearFrac]]*$S$2&lt;$S$3,$S$3,tSeniority_Bonus[[#This Row],[YearFrac]]*$S$2)</f>
        <v>5000</v>
      </c>
    </row>
    <row r="2558" spans="1:21">
      <c r="A2558" s="2">
        <v>3543572</v>
      </c>
      <c r="B2558" s="2">
        <v>2550</v>
      </c>
      <c r="C2558" s="2">
        <v>2550</v>
      </c>
      <c r="D2558" s="2" t="s">
        <v>2793</v>
      </c>
      <c r="E2558" s="3">
        <v>44963</v>
      </c>
      <c r="F2558" s="2" t="s">
        <v>28</v>
      </c>
      <c r="G2558" s="2" t="s">
        <v>638</v>
      </c>
      <c r="H2558" s="3">
        <v>46148</v>
      </c>
      <c r="K2558" s="2" t="s">
        <v>69</v>
      </c>
      <c r="L2558" s="2" t="s">
        <v>107</v>
      </c>
      <c r="N2558" t="s">
        <v>3440</v>
      </c>
      <c r="O2558" s="3">
        <v>45306</v>
      </c>
      <c r="P2558" s="2">
        <f t="shared" ca="1" si="78"/>
        <v>2</v>
      </c>
      <c r="Q2558" s="2">
        <f t="shared" ca="1" si="79"/>
        <v>13</v>
      </c>
      <c r="R2558" s="9">
        <f ca="1">ROUNDUP(YEARFRAC(tSeniority_Bonus[[#This Row],[DOH]],TODAY())*12,0)</f>
        <v>14</v>
      </c>
      <c r="S2558" s="10">
        <f ca="1">ROUND(tSeniority_Bonus[[#This Row],[YearFrac]]*$S$2,0)</f>
        <v>1022</v>
      </c>
      <c r="T2558" s="10">
        <f ca="1">IF(tSeniority_Bonus[[#This Row],[YearFrac]]*$S$2&lt;$S$3,$S$3,IF(tSeniority_Bonus[[#This Row],[YearFrac]]*$S$2&gt;$S$4,$S$4,tSeniority_Bonus[[#This Row],[YearFrac]]*$S$2))</f>
        <v>5000</v>
      </c>
      <c r="U2558" s="10">
        <f ca="1">IF(tSeniority_Bonus[[#This Row],[YearFrac]]*$S$2&lt;$S$3,$S$3,tSeniority_Bonus[[#This Row],[YearFrac]]*$S$2)</f>
        <v>5000</v>
      </c>
    </row>
    <row r="2559" spans="1:21">
      <c r="A2559" s="2">
        <v>3543571</v>
      </c>
      <c r="B2559" s="2">
        <v>2551</v>
      </c>
      <c r="C2559" s="2">
        <v>2551</v>
      </c>
      <c r="D2559" s="2" t="s">
        <v>2794</v>
      </c>
      <c r="E2559" s="3">
        <v>44977</v>
      </c>
      <c r="F2559" s="2" t="s">
        <v>57</v>
      </c>
      <c r="G2559" s="2" t="s">
        <v>638</v>
      </c>
      <c r="H2559" s="3">
        <v>46162</v>
      </c>
      <c r="K2559" s="2" t="s">
        <v>63</v>
      </c>
      <c r="L2559" s="2" t="s">
        <v>185</v>
      </c>
      <c r="N2559" t="s">
        <v>3440</v>
      </c>
      <c r="O2559" s="3">
        <v>45306</v>
      </c>
      <c r="P2559" s="2">
        <f t="shared" ca="1" si="78"/>
        <v>2</v>
      </c>
      <c r="Q2559" s="2">
        <f t="shared" ca="1" si="79"/>
        <v>13</v>
      </c>
      <c r="R2559" s="9">
        <f ca="1">ROUNDUP(YEARFRAC(tSeniority_Bonus[[#This Row],[DOH]],TODAY())*12,0)</f>
        <v>14</v>
      </c>
      <c r="S2559" s="10">
        <f ca="1">ROUND(tSeniority_Bonus[[#This Row],[YearFrac]]*$S$2,0)</f>
        <v>1022</v>
      </c>
      <c r="T2559" s="10">
        <f ca="1">IF(tSeniority_Bonus[[#This Row],[YearFrac]]*$S$2&lt;$S$3,$S$3,IF(tSeniority_Bonus[[#This Row],[YearFrac]]*$S$2&gt;$S$4,$S$4,tSeniority_Bonus[[#This Row],[YearFrac]]*$S$2))</f>
        <v>5000</v>
      </c>
      <c r="U2559" s="10">
        <f ca="1">IF(tSeniority_Bonus[[#This Row],[YearFrac]]*$S$2&lt;$S$3,$S$3,tSeniority_Bonus[[#This Row],[YearFrac]]*$S$2)</f>
        <v>5000</v>
      </c>
    </row>
    <row r="2560" spans="1:21">
      <c r="A2560" s="2">
        <v>3536456</v>
      </c>
      <c r="B2560" s="2">
        <v>2552</v>
      </c>
      <c r="C2560" s="2">
        <v>2552</v>
      </c>
      <c r="D2560" s="2" t="s">
        <v>2795</v>
      </c>
      <c r="E2560" s="3">
        <v>44977</v>
      </c>
      <c r="F2560" s="2" t="s">
        <v>28</v>
      </c>
      <c r="G2560" s="2" t="s">
        <v>638</v>
      </c>
      <c r="H2560" s="3">
        <v>46162</v>
      </c>
      <c r="K2560" s="2" t="s">
        <v>135</v>
      </c>
      <c r="L2560" s="2" t="s">
        <v>533</v>
      </c>
      <c r="N2560" t="s">
        <v>3440</v>
      </c>
      <c r="O2560" s="3">
        <v>45306</v>
      </c>
      <c r="P2560" s="2">
        <f t="shared" ca="1" si="78"/>
        <v>2</v>
      </c>
      <c r="Q2560" s="2">
        <f t="shared" ca="1" si="79"/>
        <v>13</v>
      </c>
      <c r="R2560" s="9">
        <f ca="1">ROUNDUP(YEARFRAC(tSeniority_Bonus[[#This Row],[DOH]],TODAY())*12,0)</f>
        <v>14</v>
      </c>
      <c r="S2560" s="10">
        <f ca="1">ROUND(tSeniority_Bonus[[#This Row],[YearFrac]]*$S$2,0)</f>
        <v>1022</v>
      </c>
      <c r="T2560" s="10">
        <f ca="1">IF(tSeniority_Bonus[[#This Row],[YearFrac]]*$S$2&lt;$S$3,$S$3,IF(tSeniority_Bonus[[#This Row],[YearFrac]]*$S$2&gt;$S$4,$S$4,tSeniority_Bonus[[#This Row],[YearFrac]]*$S$2))</f>
        <v>5000</v>
      </c>
      <c r="U2560" s="10">
        <f ca="1">IF(tSeniority_Bonus[[#This Row],[YearFrac]]*$S$2&lt;$S$3,$S$3,tSeniority_Bonus[[#This Row],[YearFrac]]*$S$2)</f>
        <v>5000</v>
      </c>
    </row>
    <row r="2561" spans="1:21">
      <c r="A2561" s="2">
        <v>3544854</v>
      </c>
      <c r="B2561" s="2">
        <v>2553</v>
      </c>
      <c r="C2561" s="2">
        <v>2553</v>
      </c>
      <c r="D2561" s="2" t="s">
        <v>2796</v>
      </c>
      <c r="E2561" s="3">
        <v>44977</v>
      </c>
      <c r="F2561" s="2" t="s">
        <v>28</v>
      </c>
      <c r="G2561" s="2" t="s">
        <v>638</v>
      </c>
      <c r="H2561" s="3">
        <v>46162</v>
      </c>
      <c r="K2561" s="2" t="s">
        <v>52</v>
      </c>
      <c r="L2561" s="2" t="s">
        <v>58</v>
      </c>
      <c r="N2561" t="s">
        <v>3440</v>
      </c>
      <c r="O2561" s="3">
        <v>45306</v>
      </c>
      <c r="P2561" s="2">
        <f t="shared" ca="1" si="78"/>
        <v>2</v>
      </c>
      <c r="Q2561" s="2">
        <f t="shared" ca="1" si="79"/>
        <v>13</v>
      </c>
      <c r="R2561" s="9">
        <f ca="1">ROUNDUP(YEARFRAC(tSeniority_Bonus[[#This Row],[DOH]],TODAY())*12,0)</f>
        <v>14</v>
      </c>
      <c r="S2561" s="10">
        <f ca="1">ROUND(tSeniority_Bonus[[#This Row],[YearFrac]]*$S$2,0)</f>
        <v>1022</v>
      </c>
      <c r="T2561" s="10">
        <f ca="1">IF(tSeniority_Bonus[[#This Row],[YearFrac]]*$S$2&lt;$S$3,$S$3,IF(tSeniority_Bonus[[#This Row],[YearFrac]]*$S$2&gt;$S$4,$S$4,tSeniority_Bonus[[#This Row],[YearFrac]]*$S$2))</f>
        <v>5000</v>
      </c>
      <c r="U2561" s="10">
        <f ca="1">IF(tSeniority_Bonus[[#This Row],[YearFrac]]*$S$2&lt;$S$3,$S$3,tSeniority_Bonus[[#This Row],[YearFrac]]*$S$2)</f>
        <v>5000</v>
      </c>
    </row>
    <row r="2562" spans="1:21">
      <c r="A2562" s="2">
        <v>3543444</v>
      </c>
      <c r="B2562" s="2">
        <v>2554</v>
      </c>
      <c r="C2562" s="2">
        <v>2554</v>
      </c>
      <c r="D2562" s="2" t="s">
        <v>2797</v>
      </c>
      <c r="E2562" s="3">
        <v>44977</v>
      </c>
      <c r="F2562" s="2" t="s">
        <v>28</v>
      </c>
      <c r="G2562" s="2" t="s">
        <v>638</v>
      </c>
      <c r="H2562" s="3">
        <v>46162</v>
      </c>
      <c r="K2562" s="2" t="s">
        <v>135</v>
      </c>
      <c r="L2562" s="2" t="s">
        <v>182</v>
      </c>
      <c r="N2562" t="s">
        <v>3440</v>
      </c>
      <c r="O2562" s="3">
        <v>45306</v>
      </c>
      <c r="P2562" s="2">
        <f t="shared" ca="1" si="78"/>
        <v>2</v>
      </c>
      <c r="Q2562" s="2">
        <f t="shared" ca="1" si="79"/>
        <v>13</v>
      </c>
      <c r="R2562" s="9">
        <f ca="1">ROUNDUP(YEARFRAC(tSeniority_Bonus[[#This Row],[DOH]],TODAY())*12,0)</f>
        <v>14</v>
      </c>
      <c r="S2562" s="10">
        <f ca="1">ROUND(tSeniority_Bonus[[#This Row],[YearFrac]]*$S$2,0)</f>
        <v>1022</v>
      </c>
      <c r="T2562" s="10">
        <f ca="1">IF(tSeniority_Bonus[[#This Row],[YearFrac]]*$S$2&lt;$S$3,$S$3,IF(tSeniority_Bonus[[#This Row],[YearFrac]]*$S$2&gt;$S$4,$S$4,tSeniority_Bonus[[#This Row],[YearFrac]]*$S$2))</f>
        <v>5000</v>
      </c>
      <c r="U2562" s="10">
        <f ca="1">IF(tSeniority_Bonus[[#This Row],[YearFrac]]*$S$2&lt;$S$3,$S$3,tSeniority_Bonus[[#This Row],[YearFrac]]*$S$2)</f>
        <v>5000</v>
      </c>
    </row>
    <row r="2563" spans="1:21">
      <c r="A2563" s="2">
        <v>3544844</v>
      </c>
      <c r="B2563" s="2">
        <v>2555</v>
      </c>
      <c r="C2563" s="2">
        <v>2555</v>
      </c>
      <c r="D2563" s="2" t="s">
        <v>2798</v>
      </c>
      <c r="E2563" s="3">
        <v>44977</v>
      </c>
      <c r="F2563" s="2" t="s">
        <v>28</v>
      </c>
      <c r="G2563" s="2" t="s">
        <v>638</v>
      </c>
      <c r="H2563" s="3">
        <v>46162</v>
      </c>
      <c r="K2563" s="2" t="s">
        <v>135</v>
      </c>
      <c r="L2563" s="2" t="s">
        <v>659</v>
      </c>
      <c r="N2563" t="s">
        <v>3440</v>
      </c>
      <c r="O2563" s="3">
        <v>45306</v>
      </c>
      <c r="P2563" s="2">
        <f t="shared" ca="1" si="78"/>
        <v>2</v>
      </c>
      <c r="Q2563" s="2">
        <f t="shared" ca="1" si="79"/>
        <v>13</v>
      </c>
      <c r="R2563" s="9">
        <f ca="1">ROUNDUP(YEARFRAC(tSeniority_Bonus[[#This Row],[DOH]],TODAY())*12,0)</f>
        <v>14</v>
      </c>
      <c r="S2563" s="10">
        <f ca="1">ROUND(tSeniority_Bonus[[#This Row],[YearFrac]]*$S$2,0)</f>
        <v>1022</v>
      </c>
      <c r="T2563" s="10">
        <f ca="1">IF(tSeniority_Bonus[[#This Row],[YearFrac]]*$S$2&lt;$S$3,$S$3,IF(tSeniority_Bonus[[#This Row],[YearFrac]]*$S$2&gt;$S$4,$S$4,tSeniority_Bonus[[#This Row],[YearFrac]]*$S$2))</f>
        <v>5000</v>
      </c>
      <c r="U2563" s="10">
        <f ca="1">IF(tSeniority_Bonus[[#This Row],[YearFrac]]*$S$2&lt;$S$3,$S$3,tSeniority_Bonus[[#This Row],[YearFrac]]*$S$2)</f>
        <v>5000</v>
      </c>
    </row>
    <row r="2564" spans="1:21">
      <c r="A2564" s="2">
        <v>3543382</v>
      </c>
      <c r="B2564" s="2">
        <v>2556</v>
      </c>
      <c r="C2564" s="2">
        <v>2556</v>
      </c>
      <c r="D2564" s="2" t="s">
        <v>2799</v>
      </c>
      <c r="E2564" s="3">
        <v>44977</v>
      </c>
      <c r="F2564" s="2" t="s">
        <v>57</v>
      </c>
      <c r="G2564" s="2" t="s">
        <v>638</v>
      </c>
      <c r="H2564" s="3">
        <v>46162</v>
      </c>
      <c r="K2564" s="2" t="s">
        <v>147</v>
      </c>
      <c r="L2564" s="2" t="s">
        <v>33</v>
      </c>
      <c r="N2564" t="s">
        <v>3440</v>
      </c>
      <c r="O2564" s="3">
        <v>45306</v>
      </c>
      <c r="P2564" s="2">
        <f t="shared" ca="1" si="78"/>
        <v>2</v>
      </c>
      <c r="Q2564" s="2">
        <f t="shared" ca="1" si="79"/>
        <v>13</v>
      </c>
      <c r="R2564" s="9">
        <f ca="1">ROUNDUP(YEARFRAC(tSeniority_Bonus[[#This Row],[DOH]],TODAY())*12,0)</f>
        <v>14</v>
      </c>
      <c r="S2564" s="10">
        <f ca="1">ROUND(tSeniority_Bonus[[#This Row],[YearFrac]]*$S$2,0)</f>
        <v>1022</v>
      </c>
      <c r="T2564" s="10">
        <f ca="1">IF(tSeniority_Bonus[[#This Row],[YearFrac]]*$S$2&lt;$S$3,$S$3,IF(tSeniority_Bonus[[#This Row],[YearFrac]]*$S$2&gt;$S$4,$S$4,tSeniority_Bonus[[#This Row],[YearFrac]]*$S$2))</f>
        <v>5000</v>
      </c>
      <c r="U2564" s="10">
        <f ca="1">IF(tSeniority_Bonus[[#This Row],[YearFrac]]*$S$2&lt;$S$3,$S$3,tSeniority_Bonus[[#This Row],[YearFrac]]*$S$2)</f>
        <v>5000</v>
      </c>
    </row>
    <row r="2565" spans="1:21">
      <c r="A2565" s="2">
        <v>3536455</v>
      </c>
      <c r="B2565" s="2">
        <v>2557</v>
      </c>
      <c r="C2565" s="2">
        <v>2557</v>
      </c>
      <c r="D2565" s="2" t="s">
        <v>2800</v>
      </c>
      <c r="E2565" s="3">
        <v>44977</v>
      </c>
      <c r="F2565" s="2" t="s">
        <v>28</v>
      </c>
      <c r="G2565" s="2" t="s">
        <v>638</v>
      </c>
      <c r="H2565" s="3">
        <v>46162</v>
      </c>
      <c r="K2565" s="2" t="s">
        <v>135</v>
      </c>
      <c r="L2565" s="2" t="s">
        <v>2594</v>
      </c>
      <c r="N2565" t="s">
        <v>3440</v>
      </c>
      <c r="O2565" s="3">
        <v>45306</v>
      </c>
      <c r="P2565" s="2">
        <f t="shared" ca="1" si="78"/>
        <v>2</v>
      </c>
      <c r="Q2565" s="2">
        <f t="shared" ca="1" si="79"/>
        <v>13</v>
      </c>
      <c r="R2565" s="9">
        <f ca="1">ROUNDUP(YEARFRAC(tSeniority_Bonus[[#This Row],[DOH]],TODAY())*12,0)</f>
        <v>14</v>
      </c>
      <c r="S2565" s="10">
        <f ca="1">ROUND(tSeniority_Bonus[[#This Row],[YearFrac]]*$S$2,0)</f>
        <v>1022</v>
      </c>
      <c r="T2565" s="10">
        <f ca="1">IF(tSeniority_Bonus[[#This Row],[YearFrac]]*$S$2&lt;$S$3,$S$3,IF(tSeniority_Bonus[[#This Row],[YearFrac]]*$S$2&gt;$S$4,$S$4,tSeniority_Bonus[[#This Row],[YearFrac]]*$S$2))</f>
        <v>5000</v>
      </c>
      <c r="U2565" s="10">
        <f ca="1">IF(tSeniority_Bonus[[#This Row],[YearFrac]]*$S$2&lt;$S$3,$S$3,tSeniority_Bonus[[#This Row],[YearFrac]]*$S$2)</f>
        <v>5000</v>
      </c>
    </row>
    <row r="2566" spans="1:21">
      <c r="A2566" s="2">
        <v>3543394</v>
      </c>
      <c r="B2566" s="2">
        <v>2558</v>
      </c>
      <c r="C2566" s="2">
        <v>2558</v>
      </c>
      <c r="D2566" s="2" t="s">
        <v>2801</v>
      </c>
      <c r="E2566" s="3">
        <v>44977</v>
      </c>
      <c r="F2566" s="2" t="s">
        <v>28</v>
      </c>
      <c r="G2566" s="2" t="s">
        <v>638</v>
      </c>
      <c r="H2566" s="3">
        <v>46162</v>
      </c>
      <c r="K2566" s="2" t="s">
        <v>38</v>
      </c>
      <c r="L2566" s="2" t="s">
        <v>493</v>
      </c>
      <c r="N2566" t="s">
        <v>3440</v>
      </c>
      <c r="O2566" s="3">
        <v>45306</v>
      </c>
      <c r="P2566" s="2">
        <f t="shared" ca="1" si="78"/>
        <v>2</v>
      </c>
      <c r="Q2566" s="2">
        <f t="shared" ca="1" si="79"/>
        <v>13</v>
      </c>
      <c r="R2566" s="9">
        <f ca="1">ROUNDUP(YEARFRAC(tSeniority_Bonus[[#This Row],[DOH]],TODAY())*12,0)</f>
        <v>14</v>
      </c>
      <c r="S2566" s="10">
        <f ca="1">ROUND(tSeniority_Bonus[[#This Row],[YearFrac]]*$S$2,0)</f>
        <v>1022</v>
      </c>
      <c r="T2566" s="10">
        <f ca="1">IF(tSeniority_Bonus[[#This Row],[YearFrac]]*$S$2&lt;$S$3,$S$3,IF(tSeniority_Bonus[[#This Row],[YearFrac]]*$S$2&gt;$S$4,$S$4,tSeniority_Bonus[[#This Row],[YearFrac]]*$S$2))</f>
        <v>5000</v>
      </c>
      <c r="U2566" s="10">
        <f ca="1">IF(tSeniority_Bonus[[#This Row],[YearFrac]]*$S$2&lt;$S$3,$S$3,tSeniority_Bonus[[#This Row],[YearFrac]]*$S$2)</f>
        <v>5000</v>
      </c>
    </row>
    <row r="2567" spans="1:21">
      <c r="A2567" s="2">
        <v>3543450</v>
      </c>
      <c r="B2567" s="2">
        <v>2559</v>
      </c>
      <c r="C2567" s="2">
        <v>2559</v>
      </c>
      <c r="D2567" s="2" t="s">
        <v>2802</v>
      </c>
      <c r="E2567" s="3">
        <v>44977</v>
      </c>
      <c r="F2567" s="2" t="s">
        <v>28</v>
      </c>
      <c r="G2567" s="2" t="s">
        <v>638</v>
      </c>
      <c r="H2567" s="3">
        <v>46162</v>
      </c>
      <c r="K2567" s="2" t="s">
        <v>135</v>
      </c>
      <c r="L2567" s="2" t="s">
        <v>164</v>
      </c>
      <c r="N2567" t="s">
        <v>3440</v>
      </c>
      <c r="O2567" s="3">
        <v>45306</v>
      </c>
      <c r="P2567" s="2">
        <f t="shared" ca="1" si="78"/>
        <v>2</v>
      </c>
      <c r="Q2567" s="2">
        <f t="shared" ca="1" si="79"/>
        <v>13</v>
      </c>
      <c r="R2567" s="9">
        <f ca="1">ROUNDUP(YEARFRAC(tSeniority_Bonus[[#This Row],[DOH]],TODAY())*12,0)</f>
        <v>14</v>
      </c>
      <c r="S2567" s="10">
        <f ca="1">ROUND(tSeniority_Bonus[[#This Row],[YearFrac]]*$S$2,0)</f>
        <v>1022</v>
      </c>
      <c r="T2567" s="10">
        <f ca="1">IF(tSeniority_Bonus[[#This Row],[YearFrac]]*$S$2&lt;$S$3,$S$3,IF(tSeniority_Bonus[[#This Row],[YearFrac]]*$S$2&gt;$S$4,$S$4,tSeniority_Bonus[[#This Row],[YearFrac]]*$S$2))</f>
        <v>5000</v>
      </c>
      <c r="U2567" s="10">
        <f ca="1">IF(tSeniority_Bonus[[#This Row],[YearFrac]]*$S$2&lt;$S$3,$S$3,tSeniority_Bonus[[#This Row],[YearFrac]]*$S$2)</f>
        <v>5000</v>
      </c>
    </row>
    <row r="2568" spans="1:21">
      <c r="A2568" s="2">
        <v>3543392</v>
      </c>
      <c r="B2568" s="2">
        <v>2560</v>
      </c>
      <c r="C2568" s="2">
        <v>2560</v>
      </c>
      <c r="D2568" s="2" t="s">
        <v>2803</v>
      </c>
      <c r="E2568" s="3">
        <v>44977</v>
      </c>
      <c r="F2568" s="2" t="s">
        <v>14</v>
      </c>
      <c r="G2568" s="2" t="s">
        <v>638</v>
      </c>
      <c r="H2568" s="3">
        <v>46162</v>
      </c>
      <c r="K2568" s="2" t="s">
        <v>135</v>
      </c>
      <c r="L2568" s="2" t="s">
        <v>300</v>
      </c>
      <c r="N2568" t="s">
        <v>3440</v>
      </c>
      <c r="O2568" s="3">
        <v>45306</v>
      </c>
      <c r="P2568" s="2">
        <f t="shared" ca="1" si="78"/>
        <v>2</v>
      </c>
      <c r="Q2568" s="2">
        <f t="shared" ca="1" si="79"/>
        <v>13</v>
      </c>
      <c r="R2568" s="9">
        <f ca="1">ROUNDUP(YEARFRAC(tSeniority_Bonus[[#This Row],[DOH]],TODAY())*12,0)</f>
        <v>14</v>
      </c>
      <c r="S2568" s="10">
        <f ca="1">ROUND(tSeniority_Bonus[[#This Row],[YearFrac]]*$S$2,0)</f>
        <v>1022</v>
      </c>
      <c r="T2568" s="10">
        <f ca="1">IF(tSeniority_Bonus[[#This Row],[YearFrac]]*$S$2&lt;$S$3,$S$3,IF(tSeniority_Bonus[[#This Row],[YearFrac]]*$S$2&gt;$S$4,$S$4,tSeniority_Bonus[[#This Row],[YearFrac]]*$S$2))</f>
        <v>5000</v>
      </c>
      <c r="U2568" s="10">
        <f ca="1">IF(tSeniority_Bonus[[#This Row],[YearFrac]]*$S$2&lt;$S$3,$S$3,tSeniority_Bonus[[#This Row],[YearFrac]]*$S$2)</f>
        <v>5000</v>
      </c>
    </row>
    <row r="2569" spans="1:21">
      <c r="A2569" s="2">
        <v>3544855</v>
      </c>
      <c r="B2569" s="2">
        <v>2561</v>
      </c>
      <c r="C2569" s="2">
        <v>2561</v>
      </c>
      <c r="D2569" s="2" t="s">
        <v>2804</v>
      </c>
      <c r="E2569" s="3">
        <v>44977</v>
      </c>
      <c r="F2569" s="2" t="s">
        <v>322</v>
      </c>
      <c r="G2569" s="2" t="s">
        <v>638</v>
      </c>
      <c r="H2569" s="3">
        <v>46162</v>
      </c>
      <c r="K2569" s="2" t="s">
        <v>135</v>
      </c>
      <c r="L2569" s="2" t="s">
        <v>26</v>
      </c>
      <c r="N2569" t="s">
        <v>3440</v>
      </c>
      <c r="O2569" s="3">
        <v>45306</v>
      </c>
      <c r="P2569" s="2">
        <f t="shared" ref="P2569:P2632" ca="1" si="80">ROUNDUP((TODAY()-E2569)/365.25,0)</f>
        <v>2</v>
      </c>
      <c r="Q2569" s="2">
        <f t="shared" ref="Q2569:Q2632" ca="1" si="81">DATEDIF(E2569,TODAY(),"M")</f>
        <v>13</v>
      </c>
      <c r="R2569" s="9">
        <f ca="1">ROUNDUP(YEARFRAC(tSeniority_Bonus[[#This Row],[DOH]],TODAY())*12,0)</f>
        <v>14</v>
      </c>
      <c r="S2569" s="10">
        <f ca="1">ROUND(tSeniority_Bonus[[#This Row],[YearFrac]]*$S$2,0)</f>
        <v>1022</v>
      </c>
      <c r="T2569" s="10">
        <f ca="1">IF(tSeniority_Bonus[[#This Row],[YearFrac]]*$S$2&lt;$S$3,$S$3,IF(tSeniority_Bonus[[#This Row],[YearFrac]]*$S$2&gt;$S$4,$S$4,tSeniority_Bonus[[#This Row],[YearFrac]]*$S$2))</f>
        <v>5000</v>
      </c>
      <c r="U2569" s="10">
        <f ca="1">IF(tSeniority_Bonus[[#This Row],[YearFrac]]*$S$2&lt;$S$3,$S$3,tSeniority_Bonus[[#This Row],[YearFrac]]*$S$2)</f>
        <v>5000</v>
      </c>
    </row>
    <row r="2570" spans="1:21">
      <c r="A2570" s="2">
        <v>3543393</v>
      </c>
      <c r="B2570" s="2">
        <v>2562</v>
      </c>
      <c r="C2570" s="2">
        <v>2562</v>
      </c>
      <c r="D2570" s="2" t="s">
        <v>2805</v>
      </c>
      <c r="E2570" s="3">
        <v>44977</v>
      </c>
      <c r="F2570" s="2" t="s">
        <v>28</v>
      </c>
      <c r="G2570" s="2" t="s">
        <v>638</v>
      </c>
      <c r="H2570" s="3">
        <v>46162</v>
      </c>
      <c r="K2570" s="2" t="s">
        <v>80</v>
      </c>
      <c r="L2570" s="2" t="s">
        <v>162</v>
      </c>
      <c r="N2570" t="s">
        <v>3440</v>
      </c>
      <c r="O2570" s="3">
        <v>45306</v>
      </c>
      <c r="P2570" s="2">
        <f t="shared" ca="1" si="80"/>
        <v>2</v>
      </c>
      <c r="Q2570" s="2">
        <f t="shared" ca="1" si="81"/>
        <v>13</v>
      </c>
      <c r="R2570" s="9">
        <f ca="1">ROUNDUP(YEARFRAC(tSeniority_Bonus[[#This Row],[DOH]],TODAY())*12,0)</f>
        <v>14</v>
      </c>
      <c r="S2570" s="10">
        <f ca="1">ROUND(tSeniority_Bonus[[#This Row],[YearFrac]]*$S$2,0)</f>
        <v>1022</v>
      </c>
      <c r="T2570" s="10">
        <f ca="1">IF(tSeniority_Bonus[[#This Row],[YearFrac]]*$S$2&lt;$S$3,$S$3,IF(tSeniority_Bonus[[#This Row],[YearFrac]]*$S$2&gt;$S$4,$S$4,tSeniority_Bonus[[#This Row],[YearFrac]]*$S$2))</f>
        <v>5000</v>
      </c>
      <c r="U2570" s="10">
        <f ca="1">IF(tSeniority_Bonus[[#This Row],[YearFrac]]*$S$2&lt;$S$3,$S$3,tSeniority_Bonus[[#This Row],[YearFrac]]*$S$2)</f>
        <v>5000</v>
      </c>
    </row>
    <row r="2571" spans="1:21">
      <c r="A2571" s="2">
        <v>3543730</v>
      </c>
      <c r="B2571" s="2">
        <v>2563</v>
      </c>
      <c r="C2571" s="2">
        <v>2563</v>
      </c>
      <c r="D2571" s="2" t="s">
        <v>2806</v>
      </c>
      <c r="E2571" s="3">
        <v>44977</v>
      </c>
      <c r="F2571" s="2" t="s">
        <v>28</v>
      </c>
      <c r="G2571" s="2" t="s">
        <v>638</v>
      </c>
      <c r="H2571" s="3">
        <v>46162</v>
      </c>
      <c r="K2571" s="2" t="s">
        <v>38</v>
      </c>
      <c r="L2571" s="2" t="s">
        <v>199</v>
      </c>
      <c r="N2571" t="s">
        <v>3440</v>
      </c>
      <c r="O2571" s="3">
        <v>45306</v>
      </c>
      <c r="P2571" s="2">
        <f t="shared" ca="1" si="80"/>
        <v>2</v>
      </c>
      <c r="Q2571" s="2">
        <f t="shared" ca="1" si="81"/>
        <v>13</v>
      </c>
      <c r="R2571" s="9">
        <f ca="1">ROUNDUP(YEARFRAC(tSeniority_Bonus[[#This Row],[DOH]],TODAY())*12,0)</f>
        <v>14</v>
      </c>
      <c r="S2571" s="10">
        <f ca="1">ROUND(tSeniority_Bonus[[#This Row],[YearFrac]]*$S$2,0)</f>
        <v>1022</v>
      </c>
      <c r="T2571" s="10">
        <f ca="1">IF(tSeniority_Bonus[[#This Row],[YearFrac]]*$S$2&lt;$S$3,$S$3,IF(tSeniority_Bonus[[#This Row],[YearFrac]]*$S$2&gt;$S$4,$S$4,tSeniority_Bonus[[#This Row],[YearFrac]]*$S$2))</f>
        <v>5000</v>
      </c>
      <c r="U2571" s="10">
        <f ca="1">IF(tSeniority_Bonus[[#This Row],[YearFrac]]*$S$2&lt;$S$3,$S$3,tSeniority_Bonus[[#This Row],[YearFrac]]*$S$2)</f>
        <v>5000</v>
      </c>
    </row>
    <row r="2572" spans="1:21">
      <c r="A2572" s="2">
        <v>3543445</v>
      </c>
      <c r="B2572" s="2">
        <v>2564</v>
      </c>
      <c r="C2572" s="2">
        <v>2564</v>
      </c>
      <c r="D2572" s="2" t="s">
        <v>2807</v>
      </c>
      <c r="E2572" s="3">
        <v>44977</v>
      </c>
      <c r="F2572" s="2" t="s">
        <v>28</v>
      </c>
      <c r="G2572" s="2" t="s">
        <v>638</v>
      </c>
      <c r="H2572" s="3">
        <v>46162</v>
      </c>
      <c r="K2572" s="2" t="s">
        <v>135</v>
      </c>
      <c r="L2572" s="2" t="s">
        <v>931</v>
      </c>
      <c r="N2572" t="s">
        <v>3440</v>
      </c>
      <c r="O2572" s="3">
        <v>45306</v>
      </c>
      <c r="P2572" s="2">
        <f t="shared" ca="1" si="80"/>
        <v>2</v>
      </c>
      <c r="Q2572" s="2">
        <f t="shared" ca="1" si="81"/>
        <v>13</v>
      </c>
      <c r="R2572" s="9">
        <f ca="1">ROUNDUP(YEARFRAC(tSeniority_Bonus[[#This Row],[DOH]],TODAY())*12,0)</f>
        <v>14</v>
      </c>
      <c r="S2572" s="10">
        <f ca="1">ROUND(tSeniority_Bonus[[#This Row],[YearFrac]]*$S$2,0)</f>
        <v>1022</v>
      </c>
      <c r="T2572" s="10">
        <f ca="1">IF(tSeniority_Bonus[[#This Row],[YearFrac]]*$S$2&lt;$S$3,$S$3,IF(tSeniority_Bonus[[#This Row],[YearFrac]]*$S$2&gt;$S$4,$S$4,tSeniority_Bonus[[#This Row],[YearFrac]]*$S$2))</f>
        <v>5000</v>
      </c>
      <c r="U2572" s="10">
        <f ca="1">IF(tSeniority_Bonus[[#This Row],[YearFrac]]*$S$2&lt;$S$3,$S$3,tSeniority_Bonus[[#This Row],[YearFrac]]*$S$2)</f>
        <v>5000</v>
      </c>
    </row>
    <row r="2573" spans="1:21">
      <c r="A2573" s="2">
        <v>3545416</v>
      </c>
      <c r="B2573" s="2">
        <v>2565</v>
      </c>
      <c r="C2573" s="2">
        <v>2565</v>
      </c>
      <c r="D2573" s="2" t="s">
        <v>2808</v>
      </c>
      <c r="E2573" s="3">
        <v>44991</v>
      </c>
      <c r="F2573" s="2" t="s">
        <v>14</v>
      </c>
      <c r="G2573" s="2" t="s">
        <v>638</v>
      </c>
      <c r="H2573" s="3">
        <v>46179</v>
      </c>
      <c r="K2573" s="2" t="s">
        <v>80</v>
      </c>
      <c r="L2573" s="2" t="s">
        <v>1176</v>
      </c>
      <c r="N2573" t="s">
        <v>3440</v>
      </c>
      <c r="O2573" s="3">
        <v>45306</v>
      </c>
      <c r="P2573" s="2">
        <f t="shared" ca="1" si="80"/>
        <v>2</v>
      </c>
      <c r="Q2573" s="2">
        <f t="shared" ca="1" si="81"/>
        <v>12</v>
      </c>
      <c r="R2573" s="9">
        <f ca="1">ROUNDUP(YEARFRAC(tSeniority_Bonus[[#This Row],[DOH]],TODAY())*12,0)</f>
        <v>13</v>
      </c>
      <c r="S2573" s="10">
        <f ca="1">ROUND(tSeniority_Bonus[[#This Row],[YearFrac]]*$S$2,0)</f>
        <v>949</v>
      </c>
      <c r="T2573" s="10">
        <f ca="1">IF(tSeniority_Bonus[[#This Row],[YearFrac]]*$S$2&lt;$S$3,$S$3,IF(tSeniority_Bonus[[#This Row],[YearFrac]]*$S$2&gt;$S$4,$S$4,tSeniority_Bonus[[#This Row],[YearFrac]]*$S$2))</f>
        <v>5000</v>
      </c>
      <c r="U2573" s="10">
        <f ca="1">IF(tSeniority_Bonus[[#This Row],[YearFrac]]*$S$2&lt;$S$3,$S$3,tSeniority_Bonus[[#This Row],[YearFrac]]*$S$2)</f>
        <v>5000</v>
      </c>
    </row>
    <row r="2574" spans="1:21">
      <c r="A2574" s="2">
        <v>3543039</v>
      </c>
      <c r="B2574" s="2">
        <v>2566</v>
      </c>
      <c r="C2574" s="2">
        <v>2566</v>
      </c>
      <c r="D2574" s="2" t="s">
        <v>2809</v>
      </c>
      <c r="E2574" s="3">
        <v>44991</v>
      </c>
      <c r="F2574" s="2" t="s">
        <v>28</v>
      </c>
      <c r="G2574" s="2" t="s">
        <v>638</v>
      </c>
      <c r="H2574" s="3">
        <v>46179</v>
      </c>
      <c r="K2574" s="2" t="s">
        <v>38</v>
      </c>
      <c r="L2574" s="2" t="s">
        <v>191</v>
      </c>
      <c r="N2574" t="s">
        <v>3440</v>
      </c>
      <c r="O2574" s="3">
        <v>45306</v>
      </c>
      <c r="P2574" s="2">
        <f t="shared" ca="1" si="80"/>
        <v>2</v>
      </c>
      <c r="Q2574" s="2">
        <f t="shared" ca="1" si="81"/>
        <v>12</v>
      </c>
      <c r="R2574" s="9">
        <f ca="1">ROUNDUP(YEARFRAC(tSeniority_Bonus[[#This Row],[DOH]],TODAY())*12,0)</f>
        <v>13</v>
      </c>
      <c r="S2574" s="10">
        <f ca="1">ROUND(tSeniority_Bonus[[#This Row],[YearFrac]]*$S$2,0)</f>
        <v>949</v>
      </c>
      <c r="T2574" s="10">
        <f ca="1">IF(tSeniority_Bonus[[#This Row],[YearFrac]]*$S$2&lt;$S$3,$S$3,IF(tSeniority_Bonus[[#This Row],[YearFrac]]*$S$2&gt;$S$4,$S$4,tSeniority_Bonus[[#This Row],[YearFrac]]*$S$2))</f>
        <v>5000</v>
      </c>
      <c r="U2574" s="10">
        <f ca="1">IF(tSeniority_Bonus[[#This Row],[YearFrac]]*$S$2&lt;$S$3,$S$3,tSeniority_Bonus[[#This Row],[YearFrac]]*$S$2)</f>
        <v>5000</v>
      </c>
    </row>
    <row r="2575" spans="1:21">
      <c r="A2575" s="2">
        <v>3545417</v>
      </c>
      <c r="B2575" s="2">
        <v>2567</v>
      </c>
      <c r="C2575" s="2">
        <v>2567</v>
      </c>
      <c r="D2575" s="2" t="s">
        <v>2810</v>
      </c>
      <c r="E2575" s="3">
        <v>44991</v>
      </c>
      <c r="F2575" s="2" t="s">
        <v>57</v>
      </c>
      <c r="G2575" s="2" t="s">
        <v>638</v>
      </c>
      <c r="H2575" s="3">
        <v>46179</v>
      </c>
      <c r="K2575" s="2" t="s">
        <v>147</v>
      </c>
      <c r="L2575" s="2" t="s">
        <v>214</v>
      </c>
      <c r="N2575" t="s">
        <v>3440</v>
      </c>
      <c r="O2575" s="3">
        <v>45306</v>
      </c>
      <c r="P2575" s="2">
        <f t="shared" ca="1" si="80"/>
        <v>2</v>
      </c>
      <c r="Q2575" s="2">
        <f t="shared" ca="1" si="81"/>
        <v>12</v>
      </c>
      <c r="R2575" s="9">
        <f ca="1">ROUNDUP(YEARFRAC(tSeniority_Bonus[[#This Row],[DOH]],TODAY())*12,0)</f>
        <v>13</v>
      </c>
      <c r="S2575" s="10">
        <f ca="1">ROUND(tSeniority_Bonus[[#This Row],[YearFrac]]*$S$2,0)</f>
        <v>949</v>
      </c>
      <c r="T2575" s="10">
        <f ca="1">IF(tSeniority_Bonus[[#This Row],[YearFrac]]*$S$2&lt;$S$3,$S$3,IF(tSeniority_Bonus[[#This Row],[YearFrac]]*$S$2&gt;$S$4,$S$4,tSeniority_Bonus[[#This Row],[YearFrac]]*$S$2))</f>
        <v>5000</v>
      </c>
      <c r="U2575" s="10">
        <f ca="1">IF(tSeniority_Bonus[[#This Row],[YearFrac]]*$S$2&lt;$S$3,$S$3,tSeniority_Bonus[[#This Row],[YearFrac]]*$S$2)</f>
        <v>5000</v>
      </c>
    </row>
    <row r="2576" spans="1:21">
      <c r="A2576" s="2">
        <v>3536386</v>
      </c>
      <c r="B2576" s="2">
        <v>2568</v>
      </c>
      <c r="C2576" s="2">
        <v>2568</v>
      </c>
      <c r="D2576" s="2" t="s">
        <v>2811</v>
      </c>
      <c r="E2576" s="3">
        <v>44991</v>
      </c>
      <c r="F2576" s="2" t="s">
        <v>57</v>
      </c>
      <c r="G2576" s="2" t="s">
        <v>638</v>
      </c>
      <c r="H2576" s="3">
        <v>46179</v>
      </c>
      <c r="K2576" s="2" t="s">
        <v>135</v>
      </c>
      <c r="L2576" s="2" t="s">
        <v>249</v>
      </c>
      <c r="N2576" t="s">
        <v>3440</v>
      </c>
      <c r="O2576" s="3">
        <v>45306</v>
      </c>
      <c r="P2576" s="2">
        <f t="shared" ca="1" si="80"/>
        <v>2</v>
      </c>
      <c r="Q2576" s="2">
        <f t="shared" ca="1" si="81"/>
        <v>12</v>
      </c>
      <c r="R2576" s="9">
        <f ca="1">ROUNDUP(YEARFRAC(tSeniority_Bonus[[#This Row],[DOH]],TODAY())*12,0)</f>
        <v>13</v>
      </c>
      <c r="S2576" s="10">
        <f ca="1">ROUND(tSeniority_Bonus[[#This Row],[YearFrac]]*$S$2,0)</f>
        <v>949</v>
      </c>
      <c r="T2576" s="10">
        <f ca="1">IF(tSeniority_Bonus[[#This Row],[YearFrac]]*$S$2&lt;$S$3,$S$3,IF(tSeniority_Bonus[[#This Row],[YearFrac]]*$S$2&gt;$S$4,$S$4,tSeniority_Bonus[[#This Row],[YearFrac]]*$S$2))</f>
        <v>5000</v>
      </c>
      <c r="U2576" s="10">
        <f ca="1">IF(tSeniority_Bonus[[#This Row],[YearFrac]]*$S$2&lt;$S$3,$S$3,tSeniority_Bonus[[#This Row],[YearFrac]]*$S$2)</f>
        <v>5000</v>
      </c>
    </row>
    <row r="2577" spans="1:21">
      <c r="A2577" s="2">
        <v>3536661</v>
      </c>
      <c r="B2577" s="2">
        <v>2569</v>
      </c>
      <c r="C2577" s="2">
        <v>2569</v>
      </c>
      <c r="D2577" s="2" t="s">
        <v>2812</v>
      </c>
      <c r="E2577" s="3">
        <v>44991</v>
      </c>
      <c r="F2577" s="2" t="s">
        <v>14</v>
      </c>
      <c r="G2577" s="2" t="s">
        <v>638</v>
      </c>
      <c r="H2577" s="3">
        <v>46179</v>
      </c>
      <c r="K2577" s="2" t="s">
        <v>52</v>
      </c>
      <c r="L2577" s="2" t="s">
        <v>623</v>
      </c>
      <c r="N2577" t="s">
        <v>3440</v>
      </c>
      <c r="O2577" s="3">
        <v>45306</v>
      </c>
      <c r="P2577" s="2">
        <f t="shared" ca="1" si="80"/>
        <v>2</v>
      </c>
      <c r="Q2577" s="2">
        <f t="shared" ca="1" si="81"/>
        <v>12</v>
      </c>
      <c r="R2577" s="9">
        <f ca="1">ROUNDUP(YEARFRAC(tSeniority_Bonus[[#This Row],[DOH]],TODAY())*12,0)</f>
        <v>13</v>
      </c>
      <c r="S2577" s="10">
        <f ca="1">ROUND(tSeniority_Bonus[[#This Row],[YearFrac]]*$S$2,0)</f>
        <v>949</v>
      </c>
      <c r="T2577" s="10">
        <f ca="1">IF(tSeniority_Bonus[[#This Row],[YearFrac]]*$S$2&lt;$S$3,$S$3,IF(tSeniority_Bonus[[#This Row],[YearFrac]]*$S$2&gt;$S$4,$S$4,tSeniority_Bonus[[#This Row],[YearFrac]]*$S$2))</f>
        <v>5000</v>
      </c>
      <c r="U2577" s="10">
        <f ca="1">IF(tSeniority_Bonus[[#This Row],[YearFrac]]*$S$2&lt;$S$3,$S$3,tSeniority_Bonus[[#This Row],[YearFrac]]*$S$2)</f>
        <v>5000</v>
      </c>
    </row>
    <row r="2578" spans="1:21">
      <c r="A2578" s="2">
        <v>3554090</v>
      </c>
      <c r="B2578" s="2">
        <v>2570</v>
      </c>
      <c r="C2578" s="2">
        <v>2570</v>
      </c>
      <c r="D2578" s="2" t="s">
        <v>2813</v>
      </c>
      <c r="E2578" s="3">
        <v>45005</v>
      </c>
      <c r="F2578" s="2" t="s">
        <v>57</v>
      </c>
      <c r="G2578" s="2" t="s">
        <v>638</v>
      </c>
      <c r="H2578" s="3">
        <v>46193</v>
      </c>
      <c r="K2578" s="2" t="s">
        <v>38</v>
      </c>
      <c r="L2578" s="2" t="s">
        <v>249</v>
      </c>
      <c r="N2578" t="s">
        <v>3440</v>
      </c>
      <c r="O2578" s="3">
        <v>45306</v>
      </c>
      <c r="P2578" s="2">
        <f t="shared" ca="1" si="80"/>
        <v>2</v>
      </c>
      <c r="Q2578" s="2">
        <f t="shared" ca="1" si="81"/>
        <v>12</v>
      </c>
      <c r="R2578" s="9">
        <f ca="1">ROUNDUP(YEARFRAC(tSeniority_Bonus[[#This Row],[DOH]],TODAY())*12,0)</f>
        <v>13</v>
      </c>
      <c r="S2578" s="10">
        <f ca="1">ROUND(tSeniority_Bonus[[#This Row],[YearFrac]]*$S$2,0)</f>
        <v>949</v>
      </c>
      <c r="T2578" s="10">
        <f ca="1">IF(tSeniority_Bonus[[#This Row],[YearFrac]]*$S$2&lt;$S$3,$S$3,IF(tSeniority_Bonus[[#This Row],[YearFrac]]*$S$2&gt;$S$4,$S$4,tSeniority_Bonus[[#This Row],[YearFrac]]*$S$2))</f>
        <v>5000</v>
      </c>
      <c r="U2578" s="10">
        <f ca="1">IF(tSeniority_Bonus[[#This Row],[YearFrac]]*$S$2&lt;$S$3,$S$3,tSeniority_Bonus[[#This Row],[YearFrac]]*$S$2)</f>
        <v>5000</v>
      </c>
    </row>
    <row r="2579" spans="1:21">
      <c r="A2579" s="2">
        <v>3553979</v>
      </c>
      <c r="B2579" s="2">
        <v>2571</v>
      </c>
      <c r="C2579" s="2">
        <v>2571</v>
      </c>
      <c r="D2579" s="2" t="s">
        <v>2814</v>
      </c>
      <c r="E2579" s="3">
        <v>45005</v>
      </c>
      <c r="F2579" s="2" t="s">
        <v>14</v>
      </c>
      <c r="G2579" s="2" t="s">
        <v>638</v>
      </c>
      <c r="H2579" s="3">
        <v>46193</v>
      </c>
      <c r="K2579" s="2" t="s">
        <v>32</v>
      </c>
      <c r="L2579" s="2" t="s">
        <v>107</v>
      </c>
      <c r="N2579" t="s">
        <v>3440</v>
      </c>
      <c r="O2579" s="3">
        <v>45306</v>
      </c>
      <c r="P2579" s="2">
        <f t="shared" ca="1" si="80"/>
        <v>2</v>
      </c>
      <c r="Q2579" s="2">
        <f t="shared" ca="1" si="81"/>
        <v>12</v>
      </c>
      <c r="R2579" s="9">
        <f ca="1">ROUNDUP(YEARFRAC(tSeniority_Bonus[[#This Row],[DOH]],TODAY())*12,0)</f>
        <v>13</v>
      </c>
      <c r="S2579" s="10">
        <f ca="1">ROUND(tSeniority_Bonus[[#This Row],[YearFrac]]*$S$2,0)</f>
        <v>949</v>
      </c>
      <c r="T2579" s="10">
        <f ca="1">IF(tSeniority_Bonus[[#This Row],[YearFrac]]*$S$2&lt;$S$3,$S$3,IF(tSeniority_Bonus[[#This Row],[YearFrac]]*$S$2&gt;$S$4,$S$4,tSeniority_Bonus[[#This Row],[YearFrac]]*$S$2))</f>
        <v>5000</v>
      </c>
      <c r="U2579" s="10">
        <f ca="1">IF(tSeniority_Bonus[[#This Row],[YearFrac]]*$S$2&lt;$S$3,$S$3,tSeniority_Bonus[[#This Row],[YearFrac]]*$S$2)</f>
        <v>5000</v>
      </c>
    </row>
    <row r="2580" spans="1:21">
      <c r="A2580" s="2">
        <v>3555042</v>
      </c>
      <c r="B2580" s="2">
        <v>2572</v>
      </c>
      <c r="C2580" s="2">
        <v>2572</v>
      </c>
      <c r="D2580" s="2" t="s">
        <v>2815</v>
      </c>
      <c r="E2580" s="3">
        <v>45005</v>
      </c>
      <c r="F2580" s="2" t="s">
        <v>57</v>
      </c>
      <c r="G2580" s="2" t="s">
        <v>638</v>
      </c>
      <c r="H2580" s="3">
        <v>46193</v>
      </c>
      <c r="K2580" s="2" t="s">
        <v>135</v>
      </c>
      <c r="L2580" s="2" t="s">
        <v>590</v>
      </c>
      <c r="N2580" t="s">
        <v>3440</v>
      </c>
      <c r="O2580" s="3">
        <v>45306</v>
      </c>
      <c r="P2580" s="2">
        <f t="shared" ca="1" si="80"/>
        <v>2</v>
      </c>
      <c r="Q2580" s="2">
        <f t="shared" ca="1" si="81"/>
        <v>12</v>
      </c>
      <c r="R2580" s="9">
        <f ca="1">ROUNDUP(YEARFRAC(tSeniority_Bonus[[#This Row],[DOH]],TODAY())*12,0)</f>
        <v>13</v>
      </c>
      <c r="S2580" s="10">
        <f ca="1">ROUND(tSeniority_Bonus[[#This Row],[YearFrac]]*$S$2,0)</f>
        <v>949</v>
      </c>
      <c r="T2580" s="10">
        <f ca="1">IF(tSeniority_Bonus[[#This Row],[YearFrac]]*$S$2&lt;$S$3,$S$3,IF(tSeniority_Bonus[[#This Row],[YearFrac]]*$S$2&gt;$S$4,$S$4,tSeniority_Bonus[[#This Row],[YearFrac]]*$S$2))</f>
        <v>5000</v>
      </c>
      <c r="U2580" s="10">
        <f ca="1">IF(tSeniority_Bonus[[#This Row],[YearFrac]]*$S$2&lt;$S$3,$S$3,tSeniority_Bonus[[#This Row],[YearFrac]]*$S$2)</f>
        <v>5000</v>
      </c>
    </row>
    <row r="2581" spans="1:21">
      <c r="A2581" s="2">
        <v>3554159</v>
      </c>
      <c r="B2581" s="2">
        <v>2573</v>
      </c>
      <c r="C2581" s="2">
        <v>2573</v>
      </c>
      <c r="D2581" s="2" t="s">
        <v>2816</v>
      </c>
      <c r="E2581" s="3">
        <v>45005</v>
      </c>
      <c r="F2581" s="2" t="s">
        <v>14</v>
      </c>
      <c r="G2581" s="2" t="s">
        <v>638</v>
      </c>
      <c r="H2581" s="3">
        <v>46193</v>
      </c>
      <c r="K2581" s="2" t="s">
        <v>52</v>
      </c>
      <c r="L2581" s="2" t="s">
        <v>75</v>
      </c>
      <c r="N2581" t="s">
        <v>3440</v>
      </c>
      <c r="O2581" s="3">
        <v>45306</v>
      </c>
      <c r="P2581" s="2">
        <f t="shared" ca="1" si="80"/>
        <v>2</v>
      </c>
      <c r="Q2581" s="2">
        <f t="shared" ca="1" si="81"/>
        <v>12</v>
      </c>
      <c r="R2581" s="9">
        <f ca="1">ROUNDUP(YEARFRAC(tSeniority_Bonus[[#This Row],[DOH]],TODAY())*12,0)</f>
        <v>13</v>
      </c>
      <c r="S2581" s="10">
        <f ca="1">ROUND(tSeniority_Bonus[[#This Row],[YearFrac]]*$S$2,0)</f>
        <v>949</v>
      </c>
      <c r="T2581" s="10">
        <f ca="1">IF(tSeniority_Bonus[[#This Row],[YearFrac]]*$S$2&lt;$S$3,$S$3,IF(tSeniority_Bonus[[#This Row],[YearFrac]]*$S$2&gt;$S$4,$S$4,tSeniority_Bonus[[#This Row],[YearFrac]]*$S$2))</f>
        <v>5000</v>
      </c>
      <c r="U2581" s="10">
        <f ca="1">IF(tSeniority_Bonus[[#This Row],[YearFrac]]*$S$2&lt;$S$3,$S$3,tSeniority_Bonus[[#This Row],[YearFrac]]*$S$2)</f>
        <v>5000</v>
      </c>
    </row>
    <row r="2582" spans="1:21">
      <c r="A2582" s="2">
        <v>3554113</v>
      </c>
      <c r="B2582" s="2">
        <v>2574</v>
      </c>
      <c r="C2582" s="2">
        <v>2574</v>
      </c>
      <c r="D2582" s="2" t="s">
        <v>2817</v>
      </c>
      <c r="E2582" s="3">
        <v>45005</v>
      </c>
      <c r="F2582" s="2" t="s">
        <v>57</v>
      </c>
      <c r="G2582" s="2" t="s">
        <v>638</v>
      </c>
      <c r="H2582" s="3">
        <v>46193</v>
      </c>
      <c r="K2582" s="2" t="s">
        <v>38</v>
      </c>
      <c r="L2582" s="2" t="s">
        <v>463</v>
      </c>
      <c r="N2582" t="s">
        <v>3440</v>
      </c>
      <c r="O2582" s="3">
        <v>45306</v>
      </c>
      <c r="P2582" s="2">
        <f t="shared" ca="1" si="80"/>
        <v>2</v>
      </c>
      <c r="Q2582" s="2">
        <f t="shared" ca="1" si="81"/>
        <v>12</v>
      </c>
      <c r="R2582" s="9">
        <f ca="1">ROUNDUP(YEARFRAC(tSeniority_Bonus[[#This Row],[DOH]],TODAY())*12,0)</f>
        <v>13</v>
      </c>
      <c r="S2582" s="10">
        <f ca="1">ROUND(tSeniority_Bonus[[#This Row],[YearFrac]]*$S$2,0)</f>
        <v>949</v>
      </c>
      <c r="T2582" s="10">
        <f ca="1">IF(tSeniority_Bonus[[#This Row],[YearFrac]]*$S$2&lt;$S$3,$S$3,IF(tSeniority_Bonus[[#This Row],[YearFrac]]*$S$2&gt;$S$4,$S$4,tSeniority_Bonus[[#This Row],[YearFrac]]*$S$2))</f>
        <v>5000</v>
      </c>
      <c r="U2582" s="10">
        <f ca="1">IF(tSeniority_Bonus[[#This Row],[YearFrac]]*$S$2&lt;$S$3,$S$3,tSeniority_Bonus[[#This Row],[YearFrac]]*$S$2)</f>
        <v>5000</v>
      </c>
    </row>
    <row r="2583" spans="1:21">
      <c r="A2583" s="2">
        <v>3554033</v>
      </c>
      <c r="B2583" s="2">
        <v>2575</v>
      </c>
      <c r="C2583" s="2">
        <v>2575</v>
      </c>
      <c r="D2583" s="2" t="s">
        <v>2818</v>
      </c>
      <c r="E2583" s="3">
        <v>45005</v>
      </c>
      <c r="F2583" s="2" t="s">
        <v>14</v>
      </c>
      <c r="G2583" s="2" t="s">
        <v>638</v>
      </c>
      <c r="H2583" s="3">
        <v>46193</v>
      </c>
      <c r="K2583" s="2" t="s">
        <v>63</v>
      </c>
      <c r="L2583" s="2" t="s">
        <v>152</v>
      </c>
      <c r="N2583" t="s">
        <v>3440</v>
      </c>
      <c r="O2583" s="3">
        <v>45306</v>
      </c>
      <c r="P2583" s="2">
        <f t="shared" ca="1" si="80"/>
        <v>2</v>
      </c>
      <c r="Q2583" s="2">
        <f t="shared" ca="1" si="81"/>
        <v>12</v>
      </c>
      <c r="R2583" s="9">
        <f ca="1">ROUNDUP(YEARFRAC(tSeniority_Bonus[[#This Row],[DOH]],TODAY())*12,0)</f>
        <v>13</v>
      </c>
      <c r="S2583" s="10">
        <f ca="1">ROUND(tSeniority_Bonus[[#This Row],[YearFrac]]*$S$2,0)</f>
        <v>949</v>
      </c>
      <c r="T2583" s="10">
        <f ca="1">IF(tSeniority_Bonus[[#This Row],[YearFrac]]*$S$2&lt;$S$3,$S$3,IF(tSeniority_Bonus[[#This Row],[YearFrac]]*$S$2&gt;$S$4,$S$4,tSeniority_Bonus[[#This Row],[YearFrac]]*$S$2))</f>
        <v>5000</v>
      </c>
      <c r="U2583" s="10">
        <f ca="1">IF(tSeniority_Bonus[[#This Row],[YearFrac]]*$S$2&lt;$S$3,$S$3,tSeniority_Bonus[[#This Row],[YearFrac]]*$S$2)</f>
        <v>5000</v>
      </c>
    </row>
    <row r="2584" spans="1:21">
      <c r="A2584" s="2">
        <v>3554050</v>
      </c>
      <c r="B2584" s="2">
        <v>2576</v>
      </c>
      <c r="C2584" s="2">
        <v>2576</v>
      </c>
      <c r="D2584" s="2" t="s">
        <v>2819</v>
      </c>
      <c r="E2584" s="3">
        <v>45005</v>
      </c>
      <c r="F2584" s="2" t="s">
        <v>14</v>
      </c>
      <c r="G2584" s="2" t="s">
        <v>638</v>
      </c>
      <c r="H2584" s="3">
        <v>46193</v>
      </c>
      <c r="K2584" s="2" t="s">
        <v>135</v>
      </c>
      <c r="L2584" s="2" t="s">
        <v>2048</v>
      </c>
      <c r="N2584" t="s">
        <v>3440</v>
      </c>
      <c r="O2584" s="3">
        <v>45306</v>
      </c>
      <c r="P2584" s="2">
        <f t="shared" ca="1" si="80"/>
        <v>2</v>
      </c>
      <c r="Q2584" s="2">
        <f t="shared" ca="1" si="81"/>
        <v>12</v>
      </c>
      <c r="R2584" s="9">
        <f ca="1">ROUNDUP(YEARFRAC(tSeniority_Bonus[[#This Row],[DOH]],TODAY())*12,0)</f>
        <v>13</v>
      </c>
      <c r="S2584" s="10">
        <f ca="1">ROUND(tSeniority_Bonus[[#This Row],[YearFrac]]*$S$2,0)</f>
        <v>949</v>
      </c>
      <c r="T2584" s="10">
        <f ca="1">IF(tSeniority_Bonus[[#This Row],[YearFrac]]*$S$2&lt;$S$3,$S$3,IF(tSeniority_Bonus[[#This Row],[YearFrac]]*$S$2&gt;$S$4,$S$4,tSeniority_Bonus[[#This Row],[YearFrac]]*$S$2))</f>
        <v>5000</v>
      </c>
      <c r="U2584" s="10">
        <f ca="1">IF(tSeniority_Bonus[[#This Row],[YearFrac]]*$S$2&lt;$S$3,$S$3,tSeniority_Bonus[[#This Row],[YearFrac]]*$S$2)</f>
        <v>5000</v>
      </c>
    </row>
    <row r="2585" spans="1:21">
      <c r="A2585" s="2">
        <v>3554049</v>
      </c>
      <c r="B2585" s="2">
        <v>2577</v>
      </c>
      <c r="C2585" s="2">
        <v>2577</v>
      </c>
      <c r="D2585" s="2" t="s">
        <v>2820</v>
      </c>
      <c r="E2585" s="3">
        <v>45005</v>
      </c>
      <c r="F2585" s="2" t="s">
        <v>14</v>
      </c>
      <c r="G2585" s="2" t="s">
        <v>638</v>
      </c>
      <c r="H2585" s="3">
        <v>46193</v>
      </c>
      <c r="K2585" s="2" t="s">
        <v>32</v>
      </c>
      <c r="L2585" s="2" t="s">
        <v>174</v>
      </c>
      <c r="N2585" t="s">
        <v>3440</v>
      </c>
      <c r="O2585" s="3">
        <v>45306</v>
      </c>
      <c r="P2585" s="2">
        <f t="shared" ca="1" si="80"/>
        <v>2</v>
      </c>
      <c r="Q2585" s="2">
        <f t="shared" ca="1" si="81"/>
        <v>12</v>
      </c>
      <c r="R2585" s="9">
        <f ca="1">ROUNDUP(YEARFRAC(tSeniority_Bonus[[#This Row],[DOH]],TODAY())*12,0)</f>
        <v>13</v>
      </c>
      <c r="S2585" s="10">
        <f ca="1">ROUND(tSeniority_Bonus[[#This Row],[YearFrac]]*$S$2,0)</f>
        <v>949</v>
      </c>
      <c r="T2585" s="10">
        <f ca="1">IF(tSeniority_Bonus[[#This Row],[YearFrac]]*$S$2&lt;$S$3,$S$3,IF(tSeniority_Bonus[[#This Row],[YearFrac]]*$S$2&gt;$S$4,$S$4,tSeniority_Bonus[[#This Row],[YearFrac]]*$S$2))</f>
        <v>5000</v>
      </c>
      <c r="U2585" s="10">
        <f ca="1">IF(tSeniority_Bonus[[#This Row],[YearFrac]]*$S$2&lt;$S$3,$S$3,tSeniority_Bonus[[#This Row],[YearFrac]]*$S$2)</f>
        <v>5000</v>
      </c>
    </row>
    <row r="2586" spans="1:21">
      <c r="A2586" s="2">
        <v>3554604</v>
      </c>
      <c r="B2586" s="2">
        <v>2578</v>
      </c>
      <c r="C2586" s="2">
        <v>2578</v>
      </c>
      <c r="D2586" s="2" t="s">
        <v>2821</v>
      </c>
      <c r="E2586" s="3">
        <v>45005</v>
      </c>
      <c r="F2586" s="2" t="s">
        <v>28</v>
      </c>
      <c r="G2586" s="2" t="s">
        <v>638</v>
      </c>
      <c r="H2586" s="3">
        <v>46193</v>
      </c>
      <c r="K2586" s="2" t="s">
        <v>135</v>
      </c>
      <c r="L2586" s="2" t="s">
        <v>174</v>
      </c>
      <c r="N2586" t="s">
        <v>3440</v>
      </c>
      <c r="O2586" s="3">
        <v>45306</v>
      </c>
      <c r="P2586" s="2">
        <f t="shared" ca="1" si="80"/>
        <v>2</v>
      </c>
      <c r="Q2586" s="2">
        <f t="shared" ca="1" si="81"/>
        <v>12</v>
      </c>
      <c r="R2586" s="9">
        <f ca="1">ROUNDUP(YEARFRAC(tSeniority_Bonus[[#This Row],[DOH]],TODAY())*12,0)</f>
        <v>13</v>
      </c>
      <c r="S2586" s="10">
        <f ca="1">ROUND(tSeniority_Bonus[[#This Row],[YearFrac]]*$S$2,0)</f>
        <v>949</v>
      </c>
      <c r="T2586" s="10">
        <f ca="1">IF(tSeniority_Bonus[[#This Row],[YearFrac]]*$S$2&lt;$S$3,$S$3,IF(tSeniority_Bonus[[#This Row],[YearFrac]]*$S$2&gt;$S$4,$S$4,tSeniority_Bonus[[#This Row],[YearFrac]]*$S$2))</f>
        <v>5000</v>
      </c>
      <c r="U2586" s="10">
        <f ca="1">IF(tSeniority_Bonus[[#This Row],[YearFrac]]*$S$2&lt;$S$3,$S$3,tSeniority_Bonus[[#This Row],[YearFrac]]*$S$2)</f>
        <v>5000</v>
      </c>
    </row>
    <row r="2587" spans="1:21">
      <c r="A2587" s="2">
        <v>3554066</v>
      </c>
      <c r="B2587" s="2">
        <v>2579</v>
      </c>
      <c r="C2587" s="2">
        <v>2579</v>
      </c>
      <c r="D2587" s="2" t="s">
        <v>2822</v>
      </c>
      <c r="E2587" s="3">
        <v>45005</v>
      </c>
      <c r="F2587" s="2" t="s">
        <v>322</v>
      </c>
      <c r="G2587" s="2" t="s">
        <v>638</v>
      </c>
      <c r="H2587" s="3">
        <v>46193</v>
      </c>
      <c r="K2587" s="2" t="s">
        <v>63</v>
      </c>
      <c r="L2587" s="2" t="s">
        <v>516</v>
      </c>
      <c r="N2587" t="s">
        <v>3440</v>
      </c>
      <c r="O2587" s="3">
        <v>45306</v>
      </c>
      <c r="P2587" s="2">
        <f t="shared" ca="1" si="80"/>
        <v>2</v>
      </c>
      <c r="Q2587" s="2">
        <f t="shared" ca="1" si="81"/>
        <v>12</v>
      </c>
      <c r="R2587" s="9">
        <f ca="1">ROUNDUP(YEARFRAC(tSeniority_Bonus[[#This Row],[DOH]],TODAY())*12,0)</f>
        <v>13</v>
      </c>
      <c r="S2587" s="10">
        <f ca="1">ROUND(tSeniority_Bonus[[#This Row],[YearFrac]]*$S$2,0)</f>
        <v>949</v>
      </c>
      <c r="T2587" s="10">
        <f ca="1">IF(tSeniority_Bonus[[#This Row],[YearFrac]]*$S$2&lt;$S$3,$S$3,IF(tSeniority_Bonus[[#This Row],[YearFrac]]*$S$2&gt;$S$4,$S$4,tSeniority_Bonus[[#This Row],[YearFrac]]*$S$2))</f>
        <v>5000</v>
      </c>
      <c r="U2587" s="10">
        <f ca="1">IF(tSeniority_Bonus[[#This Row],[YearFrac]]*$S$2&lt;$S$3,$S$3,tSeniority_Bonus[[#This Row],[YearFrac]]*$S$2)</f>
        <v>5000</v>
      </c>
    </row>
    <row r="2588" spans="1:21">
      <c r="A2588" s="2">
        <v>3554064</v>
      </c>
      <c r="B2588" s="2">
        <v>2580</v>
      </c>
      <c r="C2588" s="2">
        <v>2580</v>
      </c>
      <c r="D2588" s="2" t="s">
        <v>2823</v>
      </c>
      <c r="E2588" s="3">
        <v>45005</v>
      </c>
      <c r="F2588" s="2" t="s">
        <v>322</v>
      </c>
      <c r="G2588" s="2" t="s">
        <v>638</v>
      </c>
      <c r="H2588" s="3">
        <v>46193</v>
      </c>
      <c r="K2588" s="2" t="s">
        <v>63</v>
      </c>
      <c r="L2588" s="2" t="s">
        <v>176</v>
      </c>
      <c r="N2588" t="s">
        <v>3440</v>
      </c>
      <c r="O2588" s="3">
        <v>45306</v>
      </c>
      <c r="P2588" s="2">
        <f t="shared" ca="1" si="80"/>
        <v>2</v>
      </c>
      <c r="Q2588" s="2">
        <f t="shared" ca="1" si="81"/>
        <v>12</v>
      </c>
      <c r="R2588" s="9">
        <f ca="1">ROUNDUP(YEARFRAC(tSeniority_Bonus[[#This Row],[DOH]],TODAY())*12,0)</f>
        <v>13</v>
      </c>
      <c r="S2588" s="10">
        <f ca="1">ROUND(tSeniority_Bonus[[#This Row],[YearFrac]]*$S$2,0)</f>
        <v>949</v>
      </c>
      <c r="T2588" s="10">
        <f ca="1">IF(tSeniority_Bonus[[#This Row],[YearFrac]]*$S$2&lt;$S$3,$S$3,IF(tSeniority_Bonus[[#This Row],[YearFrac]]*$S$2&gt;$S$4,$S$4,tSeniority_Bonus[[#This Row],[YearFrac]]*$S$2))</f>
        <v>5000</v>
      </c>
      <c r="U2588" s="10">
        <f ca="1">IF(tSeniority_Bonus[[#This Row],[YearFrac]]*$S$2&lt;$S$3,$S$3,tSeniority_Bonus[[#This Row],[YearFrac]]*$S$2)</f>
        <v>5000</v>
      </c>
    </row>
    <row r="2589" spans="1:21">
      <c r="A2589" s="2">
        <v>3554145</v>
      </c>
      <c r="B2589" s="2">
        <v>2581</v>
      </c>
      <c r="C2589" s="2">
        <v>2581</v>
      </c>
      <c r="D2589" s="2" t="s">
        <v>2824</v>
      </c>
      <c r="E2589" s="3">
        <v>45005</v>
      </c>
      <c r="F2589" s="2" t="s">
        <v>28</v>
      </c>
      <c r="G2589" s="2" t="s">
        <v>638</v>
      </c>
      <c r="H2589" s="3">
        <v>46193</v>
      </c>
      <c r="K2589" s="2" t="s">
        <v>135</v>
      </c>
      <c r="L2589" s="2" t="s">
        <v>805</v>
      </c>
      <c r="N2589" t="s">
        <v>3440</v>
      </c>
      <c r="O2589" s="3">
        <v>45306</v>
      </c>
      <c r="P2589" s="2">
        <f t="shared" ca="1" si="80"/>
        <v>2</v>
      </c>
      <c r="Q2589" s="2">
        <f t="shared" ca="1" si="81"/>
        <v>12</v>
      </c>
      <c r="R2589" s="9">
        <f ca="1">ROUNDUP(YEARFRAC(tSeniority_Bonus[[#This Row],[DOH]],TODAY())*12,0)</f>
        <v>13</v>
      </c>
      <c r="S2589" s="10">
        <f ca="1">ROUND(tSeniority_Bonus[[#This Row],[YearFrac]]*$S$2,0)</f>
        <v>949</v>
      </c>
      <c r="T2589" s="10">
        <f ca="1">IF(tSeniority_Bonus[[#This Row],[YearFrac]]*$S$2&lt;$S$3,$S$3,IF(tSeniority_Bonus[[#This Row],[YearFrac]]*$S$2&gt;$S$4,$S$4,tSeniority_Bonus[[#This Row],[YearFrac]]*$S$2))</f>
        <v>5000</v>
      </c>
      <c r="U2589" s="10">
        <f ca="1">IF(tSeniority_Bonus[[#This Row],[YearFrac]]*$S$2&lt;$S$3,$S$3,tSeniority_Bonus[[#This Row],[YearFrac]]*$S$2)</f>
        <v>5000</v>
      </c>
    </row>
    <row r="2590" spans="1:21">
      <c r="A2590" s="2">
        <v>3554628</v>
      </c>
      <c r="B2590" s="2">
        <v>2582</v>
      </c>
      <c r="C2590" s="2">
        <v>2582</v>
      </c>
      <c r="D2590" s="2" t="s">
        <v>2825</v>
      </c>
      <c r="E2590" s="3">
        <v>45005</v>
      </c>
      <c r="F2590" s="2" t="s">
        <v>14</v>
      </c>
      <c r="G2590" s="2" t="s">
        <v>638</v>
      </c>
      <c r="H2590" s="3">
        <v>46193</v>
      </c>
      <c r="K2590" s="2" t="s">
        <v>63</v>
      </c>
      <c r="L2590" s="2" t="s">
        <v>199</v>
      </c>
      <c r="N2590" t="s">
        <v>3440</v>
      </c>
      <c r="O2590" s="3">
        <v>45306</v>
      </c>
      <c r="P2590" s="2">
        <f t="shared" ca="1" si="80"/>
        <v>2</v>
      </c>
      <c r="Q2590" s="2">
        <f t="shared" ca="1" si="81"/>
        <v>12</v>
      </c>
      <c r="R2590" s="9">
        <f ca="1">ROUNDUP(YEARFRAC(tSeniority_Bonus[[#This Row],[DOH]],TODAY())*12,0)</f>
        <v>13</v>
      </c>
      <c r="S2590" s="10">
        <f ca="1">ROUND(tSeniority_Bonus[[#This Row],[YearFrac]]*$S$2,0)</f>
        <v>949</v>
      </c>
      <c r="T2590" s="10">
        <f ca="1">IF(tSeniority_Bonus[[#This Row],[YearFrac]]*$S$2&lt;$S$3,$S$3,IF(tSeniority_Bonus[[#This Row],[YearFrac]]*$S$2&gt;$S$4,$S$4,tSeniority_Bonus[[#This Row],[YearFrac]]*$S$2))</f>
        <v>5000</v>
      </c>
      <c r="U2590" s="10">
        <f ca="1">IF(tSeniority_Bonus[[#This Row],[YearFrac]]*$S$2&lt;$S$3,$S$3,tSeniority_Bonus[[#This Row],[YearFrac]]*$S$2)</f>
        <v>5000</v>
      </c>
    </row>
    <row r="2591" spans="1:21">
      <c r="A2591" s="2">
        <v>3554116</v>
      </c>
      <c r="B2591" s="2">
        <v>2583</v>
      </c>
      <c r="C2591" s="2">
        <v>2583</v>
      </c>
      <c r="D2591" s="2" t="s">
        <v>2741</v>
      </c>
      <c r="E2591" s="3">
        <v>45005</v>
      </c>
      <c r="F2591" s="2" t="s">
        <v>14</v>
      </c>
      <c r="G2591" s="2" t="s">
        <v>638</v>
      </c>
      <c r="H2591" s="3">
        <v>46193</v>
      </c>
      <c r="K2591" s="2" t="s">
        <v>16</v>
      </c>
      <c r="L2591" s="2" t="s">
        <v>605</v>
      </c>
      <c r="N2591" t="s">
        <v>3440</v>
      </c>
      <c r="O2591" s="3">
        <v>45306</v>
      </c>
      <c r="P2591" s="2">
        <f t="shared" ca="1" si="80"/>
        <v>2</v>
      </c>
      <c r="Q2591" s="2">
        <f t="shared" ca="1" si="81"/>
        <v>12</v>
      </c>
      <c r="R2591" s="9">
        <f ca="1">ROUNDUP(YEARFRAC(tSeniority_Bonus[[#This Row],[DOH]],TODAY())*12,0)</f>
        <v>13</v>
      </c>
      <c r="S2591" s="10">
        <f ca="1">ROUND(tSeniority_Bonus[[#This Row],[YearFrac]]*$S$2,0)</f>
        <v>949</v>
      </c>
      <c r="T2591" s="10">
        <f ca="1">IF(tSeniority_Bonus[[#This Row],[YearFrac]]*$S$2&lt;$S$3,$S$3,IF(tSeniority_Bonus[[#This Row],[YearFrac]]*$S$2&gt;$S$4,$S$4,tSeniority_Bonus[[#This Row],[YearFrac]]*$S$2))</f>
        <v>5000</v>
      </c>
      <c r="U2591" s="10">
        <f ca="1">IF(tSeniority_Bonus[[#This Row],[YearFrac]]*$S$2&lt;$S$3,$S$3,tSeniority_Bonus[[#This Row],[YearFrac]]*$S$2)</f>
        <v>5000</v>
      </c>
    </row>
    <row r="2592" spans="1:21">
      <c r="A2592" s="2">
        <v>3554010</v>
      </c>
      <c r="B2592" s="2">
        <v>2584</v>
      </c>
      <c r="C2592" s="2">
        <v>2584</v>
      </c>
      <c r="D2592" s="2" t="s">
        <v>2826</v>
      </c>
      <c r="E2592" s="3">
        <v>45005</v>
      </c>
      <c r="F2592" s="2" t="s">
        <v>28</v>
      </c>
      <c r="G2592" s="2" t="s">
        <v>638</v>
      </c>
      <c r="H2592" s="3">
        <v>46193</v>
      </c>
      <c r="K2592" s="2" t="s">
        <v>135</v>
      </c>
      <c r="L2592" s="2" t="s">
        <v>154</v>
      </c>
      <c r="N2592" t="s">
        <v>3440</v>
      </c>
      <c r="O2592" s="3">
        <v>45306</v>
      </c>
      <c r="P2592" s="2">
        <f t="shared" ca="1" si="80"/>
        <v>2</v>
      </c>
      <c r="Q2592" s="2">
        <f t="shared" ca="1" si="81"/>
        <v>12</v>
      </c>
      <c r="R2592" s="9">
        <f ca="1">ROUNDUP(YEARFRAC(tSeniority_Bonus[[#This Row],[DOH]],TODAY())*12,0)</f>
        <v>13</v>
      </c>
      <c r="S2592" s="10">
        <f ca="1">ROUND(tSeniority_Bonus[[#This Row],[YearFrac]]*$S$2,0)</f>
        <v>949</v>
      </c>
      <c r="T2592" s="10">
        <f ca="1">IF(tSeniority_Bonus[[#This Row],[YearFrac]]*$S$2&lt;$S$3,$S$3,IF(tSeniority_Bonus[[#This Row],[YearFrac]]*$S$2&gt;$S$4,$S$4,tSeniority_Bonus[[#This Row],[YearFrac]]*$S$2))</f>
        <v>5000</v>
      </c>
      <c r="U2592" s="10">
        <f ca="1">IF(tSeniority_Bonus[[#This Row],[YearFrac]]*$S$2&lt;$S$3,$S$3,tSeniority_Bonus[[#This Row],[YearFrac]]*$S$2)</f>
        <v>5000</v>
      </c>
    </row>
    <row r="2593" spans="1:21">
      <c r="A2593" s="2">
        <v>3554115</v>
      </c>
      <c r="B2593" s="2">
        <v>2585</v>
      </c>
      <c r="C2593" s="2">
        <v>2585</v>
      </c>
      <c r="D2593" s="2" t="s">
        <v>2827</v>
      </c>
      <c r="E2593" s="3">
        <v>45005</v>
      </c>
      <c r="F2593" s="2" t="s">
        <v>14</v>
      </c>
      <c r="G2593" s="2" t="s">
        <v>638</v>
      </c>
      <c r="H2593" s="3">
        <v>46193</v>
      </c>
      <c r="K2593" s="2" t="s">
        <v>52</v>
      </c>
      <c r="L2593" s="2" t="s">
        <v>378</v>
      </c>
      <c r="N2593" t="s">
        <v>3440</v>
      </c>
      <c r="O2593" s="3">
        <v>45306</v>
      </c>
      <c r="P2593" s="2">
        <f t="shared" ca="1" si="80"/>
        <v>2</v>
      </c>
      <c r="Q2593" s="2">
        <f t="shared" ca="1" si="81"/>
        <v>12</v>
      </c>
      <c r="R2593" s="9">
        <f ca="1">ROUNDUP(YEARFRAC(tSeniority_Bonus[[#This Row],[DOH]],TODAY())*12,0)</f>
        <v>13</v>
      </c>
      <c r="S2593" s="10">
        <f ca="1">ROUND(tSeniority_Bonus[[#This Row],[YearFrac]]*$S$2,0)</f>
        <v>949</v>
      </c>
      <c r="T2593" s="10">
        <f ca="1">IF(tSeniority_Bonus[[#This Row],[YearFrac]]*$S$2&lt;$S$3,$S$3,IF(tSeniority_Bonus[[#This Row],[YearFrac]]*$S$2&gt;$S$4,$S$4,tSeniority_Bonus[[#This Row],[YearFrac]]*$S$2))</f>
        <v>5000</v>
      </c>
      <c r="U2593" s="10">
        <f ca="1">IF(tSeniority_Bonus[[#This Row],[YearFrac]]*$S$2&lt;$S$3,$S$3,tSeniority_Bonus[[#This Row],[YearFrac]]*$S$2)</f>
        <v>5000</v>
      </c>
    </row>
    <row r="2594" spans="1:21">
      <c r="A2594" s="2">
        <v>3554087</v>
      </c>
      <c r="B2594" s="2">
        <v>2586</v>
      </c>
      <c r="C2594" s="2">
        <v>2586</v>
      </c>
      <c r="D2594" s="2" t="s">
        <v>2828</v>
      </c>
      <c r="E2594" s="3">
        <v>45005</v>
      </c>
      <c r="F2594" s="2" t="s">
        <v>28</v>
      </c>
      <c r="G2594" s="2" t="s">
        <v>638</v>
      </c>
      <c r="H2594" s="3">
        <v>46193</v>
      </c>
      <c r="K2594" s="2" t="s">
        <v>135</v>
      </c>
      <c r="L2594" s="2" t="s">
        <v>590</v>
      </c>
      <c r="N2594" t="s">
        <v>3440</v>
      </c>
      <c r="O2594" s="3">
        <v>45306</v>
      </c>
      <c r="P2594" s="2">
        <f t="shared" ca="1" si="80"/>
        <v>2</v>
      </c>
      <c r="Q2594" s="2">
        <f t="shared" ca="1" si="81"/>
        <v>12</v>
      </c>
      <c r="R2594" s="9">
        <f ca="1">ROUNDUP(YEARFRAC(tSeniority_Bonus[[#This Row],[DOH]],TODAY())*12,0)</f>
        <v>13</v>
      </c>
      <c r="S2594" s="10">
        <f ca="1">ROUND(tSeniority_Bonus[[#This Row],[YearFrac]]*$S$2,0)</f>
        <v>949</v>
      </c>
      <c r="T2594" s="10">
        <f ca="1">IF(tSeniority_Bonus[[#This Row],[YearFrac]]*$S$2&lt;$S$3,$S$3,IF(tSeniority_Bonus[[#This Row],[YearFrac]]*$S$2&gt;$S$4,$S$4,tSeniority_Bonus[[#This Row],[YearFrac]]*$S$2))</f>
        <v>5000</v>
      </c>
      <c r="U2594" s="10">
        <f ca="1">IF(tSeniority_Bonus[[#This Row],[YearFrac]]*$S$2&lt;$S$3,$S$3,tSeniority_Bonus[[#This Row],[YearFrac]]*$S$2)</f>
        <v>5000</v>
      </c>
    </row>
    <row r="2595" spans="1:21">
      <c r="A2595" s="2">
        <v>3554009</v>
      </c>
      <c r="B2595" s="2">
        <v>2587</v>
      </c>
      <c r="C2595" s="2">
        <v>2587</v>
      </c>
      <c r="D2595" s="2" t="s">
        <v>2829</v>
      </c>
      <c r="E2595" s="3">
        <v>45005</v>
      </c>
      <c r="F2595" s="2" t="s">
        <v>28</v>
      </c>
      <c r="G2595" s="2" t="s">
        <v>638</v>
      </c>
      <c r="H2595" s="3">
        <v>46193</v>
      </c>
      <c r="K2595" s="2" t="s">
        <v>52</v>
      </c>
      <c r="L2595" s="2" t="s">
        <v>329</v>
      </c>
      <c r="N2595" t="s">
        <v>3440</v>
      </c>
      <c r="O2595" s="3">
        <v>45306</v>
      </c>
      <c r="P2595" s="2">
        <f t="shared" ca="1" si="80"/>
        <v>2</v>
      </c>
      <c r="Q2595" s="2">
        <f t="shared" ca="1" si="81"/>
        <v>12</v>
      </c>
      <c r="R2595" s="9">
        <f ca="1">ROUNDUP(YEARFRAC(tSeniority_Bonus[[#This Row],[DOH]],TODAY())*12,0)</f>
        <v>13</v>
      </c>
      <c r="S2595" s="10">
        <f ca="1">ROUND(tSeniority_Bonus[[#This Row],[YearFrac]]*$S$2,0)</f>
        <v>949</v>
      </c>
      <c r="T2595" s="10">
        <f ca="1">IF(tSeniority_Bonus[[#This Row],[YearFrac]]*$S$2&lt;$S$3,$S$3,IF(tSeniority_Bonus[[#This Row],[YearFrac]]*$S$2&gt;$S$4,$S$4,tSeniority_Bonus[[#This Row],[YearFrac]]*$S$2))</f>
        <v>5000</v>
      </c>
      <c r="U2595" s="10">
        <f ca="1">IF(tSeniority_Bonus[[#This Row],[YearFrac]]*$S$2&lt;$S$3,$S$3,tSeniority_Bonus[[#This Row],[YearFrac]]*$S$2)</f>
        <v>5000</v>
      </c>
    </row>
    <row r="2596" spans="1:21">
      <c r="A2596" s="2">
        <v>3553980</v>
      </c>
      <c r="B2596" s="2">
        <v>2588</v>
      </c>
      <c r="C2596" s="2">
        <v>2588</v>
      </c>
      <c r="D2596" s="2" t="s">
        <v>2830</v>
      </c>
      <c r="E2596" s="3">
        <v>45005</v>
      </c>
      <c r="F2596" s="2" t="s">
        <v>28</v>
      </c>
      <c r="G2596" s="2" t="s">
        <v>638</v>
      </c>
      <c r="H2596" s="3">
        <v>46193</v>
      </c>
      <c r="K2596" s="2" t="s">
        <v>52</v>
      </c>
      <c r="L2596" s="2" t="s">
        <v>1174</v>
      </c>
      <c r="N2596" t="s">
        <v>3440</v>
      </c>
      <c r="O2596" s="3">
        <v>45306</v>
      </c>
      <c r="P2596" s="2">
        <f t="shared" ca="1" si="80"/>
        <v>2</v>
      </c>
      <c r="Q2596" s="2">
        <f t="shared" ca="1" si="81"/>
        <v>12</v>
      </c>
      <c r="R2596" s="9">
        <f ca="1">ROUNDUP(YEARFRAC(tSeniority_Bonus[[#This Row],[DOH]],TODAY())*12,0)</f>
        <v>13</v>
      </c>
      <c r="S2596" s="10">
        <f ca="1">ROUND(tSeniority_Bonus[[#This Row],[YearFrac]]*$S$2,0)</f>
        <v>949</v>
      </c>
      <c r="T2596" s="10">
        <f ca="1">IF(tSeniority_Bonus[[#This Row],[YearFrac]]*$S$2&lt;$S$3,$S$3,IF(tSeniority_Bonus[[#This Row],[YearFrac]]*$S$2&gt;$S$4,$S$4,tSeniority_Bonus[[#This Row],[YearFrac]]*$S$2))</f>
        <v>5000</v>
      </c>
      <c r="U2596" s="10">
        <f ca="1">IF(tSeniority_Bonus[[#This Row],[YearFrac]]*$S$2&lt;$S$3,$S$3,tSeniority_Bonus[[#This Row],[YearFrac]]*$S$2)</f>
        <v>5000</v>
      </c>
    </row>
    <row r="2597" spans="1:21">
      <c r="A2597" s="2">
        <v>3554052</v>
      </c>
      <c r="B2597" s="2">
        <v>2589</v>
      </c>
      <c r="C2597" s="2">
        <v>2589</v>
      </c>
      <c r="D2597" s="2" t="s">
        <v>2831</v>
      </c>
      <c r="E2597" s="3">
        <v>45005</v>
      </c>
      <c r="F2597" s="2" t="s">
        <v>28</v>
      </c>
      <c r="G2597" s="2" t="s">
        <v>638</v>
      </c>
      <c r="H2597" s="3">
        <v>46193</v>
      </c>
      <c r="K2597" s="2" t="s">
        <v>32</v>
      </c>
      <c r="L2597" s="2" t="s">
        <v>362</v>
      </c>
      <c r="N2597" t="s">
        <v>3440</v>
      </c>
      <c r="O2597" s="3">
        <v>45306</v>
      </c>
      <c r="P2597" s="2">
        <f t="shared" ca="1" si="80"/>
        <v>2</v>
      </c>
      <c r="Q2597" s="2">
        <f t="shared" ca="1" si="81"/>
        <v>12</v>
      </c>
      <c r="R2597" s="9">
        <f ca="1">ROUNDUP(YEARFRAC(tSeniority_Bonus[[#This Row],[DOH]],TODAY())*12,0)</f>
        <v>13</v>
      </c>
      <c r="S2597" s="10">
        <f ca="1">ROUND(tSeniority_Bonus[[#This Row],[YearFrac]]*$S$2,0)</f>
        <v>949</v>
      </c>
      <c r="T2597" s="10">
        <f ca="1">IF(tSeniority_Bonus[[#This Row],[YearFrac]]*$S$2&lt;$S$3,$S$3,IF(tSeniority_Bonus[[#This Row],[YearFrac]]*$S$2&gt;$S$4,$S$4,tSeniority_Bonus[[#This Row],[YearFrac]]*$S$2))</f>
        <v>5000</v>
      </c>
      <c r="U2597" s="10">
        <f ca="1">IF(tSeniority_Bonus[[#This Row],[YearFrac]]*$S$2&lt;$S$3,$S$3,tSeniority_Bonus[[#This Row],[YearFrac]]*$S$2)</f>
        <v>5000</v>
      </c>
    </row>
    <row r="2598" spans="1:21">
      <c r="A2598" s="2">
        <v>3553985</v>
      </c>
      <c r="B2598" s="2">
        <v>2590</v>
      </c>
      <c r="C2598" s="2">
        <v>2590</v>
      </c>
      <c r="D2598" s="2" t="s">
        <v>2832</v>
      </c>
      <c r="E2598" s="3">
        <v>45005</v>
      </c>
      <c r="F2598" s="2" t="s">
        <v>14</v>
      </c>
      <c r="G2598" s="2" t="s">
        <v>638</v>
      </c>
      <c r="H2598" s="3">
        <v>46193</v>
      </c>
      <c r="K2598" s="2" t="s">
        <v>54</v>
      </c>
      <c r="L2598" s="2" t="s">
        <v>346</v>
      </c>
      <c r="N2598" t="s">
        <v>3440</v>
      </c>
      <c r="O2598" s="3">
        <v>45306</v>
      </c>
      <c r="P2598" s="2">
        <f t="shared" ca="1" si="80"/>
        <v>2</v>
      </c>
      <c r="Q2598" s="2">
        <f t="shared" ca="1" si="81"/>
        <v>12</v>
      </c>
      <c r="R2598" s="9">
        <f ca="1">ROUNDUP(YEARFRAC(tSeniority_Bonus[[#This Row],[DOH]],TODAY())*12,0)</f>
        <v>13</v>
      </c>
      <c r="S2598" s="10">
        <f ca="1">ROUND(tSeniority_Bonus[[#This Row],[YearFrac]]*$S$2,0)</f>
        <v>949</v>
      </c>
      <c r="T2598" s="10">
        <f ca="1">IF(tSeniority_Bonus[[#This Row],[YearFrac]]*$S$2&lt;$S$3,$S$3,IF(tSeniority_Bonus[[#This Row],[YearFrac]]*$S$2&gt;$S$4,$S$4,tSeniority_Bonus[[#This Row],[YearFrac]]*$S$2))</f>
        <v>5000</v>
      </c>
      <c r="U2598" s="10">
        <f ca="1">IF(tSeniority_Bonus[[#This Row],[YearFrac]]*$S$2&lt;$S$3,$S$3,tSeniority_Bonus[[#This Row],[YearFrac]]*$S$2)</f>
        <v>5000</v>
      </c>
    </row>
    <row r="2599" spans="1:21">
      <c r="A2599" s="2">
        <v>3543740</v>
      </c>
      <c r="B2599" s="2">
        <v>2591</v>
      </c>
      <c r="C2599" s="2">
        <v>2591</v>
      </c>
      <c r="D2599" s="2" t="s">
        <v>2833</v>
      </c>
      <c r="E2599" s="3">
        <v>45005</v>
      </c>
      <c r="F2599" s="2" t="s">
        <v>28</v>
      </c>
      <c r="G2599" s="2" t="s">
        <v>638</v>
      </c>
      <c r="H2599" s="3">
        <v>46193</v>
      </c>
      <c r="K2599" s="2" t="s">
        <v>135</v>
      </c>
      <c r="L2599" s="2" t="s">
        <v>99</v>
      </c>
      <c r="N2599" t="s">
        <v>3440</v>
      </c>
      <c r="O2599" s="3">
        <v>45306</v>
      </c>
      <c r="P2599" s="2">
        <f t="shared" ca="1" si="80"/>
        <v>2</v>
      </c>
      <c r="Q2599" s="2">
        <f t="shared" ca="1" si="81"/>
        <v>12</v>
      </c>
      <c r="R2599" s="9">
        <f ca="1">ROUNDUP(YEARFRAC(tSeniority_Bonus[[#This Row],[DOH]],TODAY())*12,0)</f>
        <v>13</v>
      </c>
      <c r="S2599" s="10">
        <f ca="1">ROUND(tSeniority_Bonus[[#This Row],[YearFrac]]*$S$2,0)</f>
        <v>949</v>
      </c>
      <c r="T2599" s="10">
        <f ca="1">IF(tSeniority_Bonus[[#This Row],[YearFrac]]*$S$2&lt;$S$3,$S$3,IF(tSeniority_Bonus[[#This Row],[YearFrac]]*$S$2&gt;$S$4,$S$4,tSeniority_Bonus[[#This Row],[YearFrac]]*$S$2))</f>
        <v>5000</v>
      </c>
      <c r="U2599" s="10">
        <f ca="1">IF(tSeniority_Bonus[[#This Row],[YearFrac]]*$S$2&lt;$S$3,$S$3,tSeniority_Bonus[[#This Row],[YearFrac]]*$S$2)</f>
        <v>5000</v>
      </c>
    </row>
    <row r="2600" spans="1:21">
      <c r="A2600" s="2">
        <v>3543739</v>
      </c>
      <c r="B2600" s="2">
        <v>2592</v>
      </c>
      <c r="C2600" s="2">
        <v>2592</v>
      </c>
      <c r="D2600" s="2" t="s">
        <v>2834</v>
      </c>
      <c r="E2600" s="3">
        <v>45005</v>
      </c>
      <c r="F2600" s="2" t="s">
        <v>322</v>
      </c>
      <c r="G2600" s="2" t="s">
        <v>638</v>
      </c>
      <c r="H2600" s="3">
        <v>46193</v>
      </c>
      <c r="K2600" s="2" t="s">
        <v>52</v>
      </c>
      <c r="L2600" s="2" t="s">
        <v>669</v>
      </c>
      <c r="N2600" t="s">
        <v>3440</v>
      </c>
      <c r="O2600" s="3">
        <v>45306</v>
      </c>
      <c r="P2600" s="2">
        <f t="shared" ca="1" si="80"/>
        <v>2</v>
      </c>
      <c r="Q2600" s="2">
        <f t="shared" ca="1" si="81"/>
        <v>12</v>
      </c>
      <c r="R2600" s="9">
        <f ca="1">ROUNDUP(YEARFRAC(tSeniority_Bonus[[#This Row],[DOH]],TODAY())*12,0)</f>
        <v>13</v>
      </c>
      <c r="S2600" s="10">
        <f ca="1">ROUND(tSeniority_Bonus[[#This Row],[YearFrac]]*$S$2,0)</f>
        <v>949</v>
      </c>
      <c r="T2600" s="10">
        <f ca="1">IF(tSeniority_Bonus[[#This Row],[YearFrac]]*$S$2&lt;$S$3,$S$3,IF(tSeniority_Bonus[[#This Row],[YearFrac]]*$S$2&gt;$S$4,$S$4,tSeniority_Bonus[[#This Row],[YearFrac]]*$S$2))</f>
        <v>5000</v>
      </c>
      <c r="U2600" s="10">
        <f ca="1">IF(tSeniority_Bonus[[#This Row],[YearFrac]]*$S$2&lt;$S$3,$S$3,tSeniority_Bonus[[#This Row],[YearFrac]]*$S$2)</f>
        <v>5000</v>
      </c>
    </row>
    <row r="2601" spans="1:21">
      <c r="A2601" s="2">
        <v>3554008</v>
      </c>
      <c r="B2601" s="2">
        <v>2593</v>
      </c>
      <c r="C2601" s="2">
        <v>2593</v>
      </c>
      <c r="D2601" s="2" t="s">
        <v>2835</v>
      </c>
      <c r="E2601" s="3">
        <v>45005</v>
      </c>
      <c r="F2601" s="2" t="s">
        <v>28</v>
      </c>
      <c r="G2601" s="2" t="s">
        <v>638</v>
      </c>
      <c r="H2601" s="3">
        <v>46193</v>
      </c>
      <c r="K2601" s="2" t="s">
        <v>52</v>
      </c>
      <c r="L2601" s="2" t="s">
        <v>164</v>
      </c>
      <c r="N2601" t="s">
        <v>3440</v>
      </c>
      <c r="O2601" s="3">
        <v>45306</v>
      </c>
      <c r="P2601" s="2">
        <f t="shared" ca="1" si="80"/>
        <v>2</v>
      </c>
      <c r="Q2601" s="2">
        <f t="shared" ca="1" si="81"/>
        <v>12</v>
      </c>
      <c r="R2601" s="9">
        <f ca="1">ROUNDUP(YEARFRAC(tSeniority_Bonus[[#This Row],[DOH]],TODAY())*12,0)</f>
        <v>13</v>
      </c>
      <c r="S2601" s="10">
        <f ca="1">ROUND(tSeniority_Bonus[[#This Row],[YearFrac]]*$S$2,0)</f>
        <v>949</v>
      </c>
      <c r="T2601" s="10">
        <f ca="1">IF(tSeniority_Bonus[[#This Row],[YearFrac]]*$S$2&lt;$S$3,$S$3,IF(tSeniority_Bonus[[#This Row],[YearFrac]]*$S$2&gt;$S$4,$S$4,tSeniority_Bonus[[#This Row],[YearFrac]]*$S$2))</f>
        <v>5000</v>
      </c>
      <c r="U2601" s="10">
        <f ca="1">IF(tSeniority_Bonus[[#This Row],[YearFrac]]*$S$2&lt;$S$3,$S$3,tSeniority_Bonus[[#This Row],[YearFrac]]*$S$2)</f>
        <v>5000</v>
      </c>
    </row>
    <row r="2602" spans="1:21">
      <c r="A2602" s="2">
        <v>3555738</v>
      </c>
      <c r="B2602" s="2">
        <v>2594</v>
      </c>
      <c r="C2602" s="2">
        <v>2594</v>
      </c>
      <c r="D2602" s="2" t="s">
        <v>2836</v>
      </c>
      <c r="E2602" s="3">
        <v>45005</v>
      </c>
      <c r="F2602" s="2" t="s">
        <v>14</v>
      </c>
      <c r="G2602" s="2" t="s">
        <v>638</v>
      </c>
      <c r="H2602" s="3">
        <v>46193</v>
      </c>
      <c r="K2602" s="2" t="s">
        <v>65</v>
      </c>
      <c r="L2602" s="2" t="s">
        <v>1176</v>
      </c>
      <c r="N2602" t="s">
        <v>3440</v>
      </c>
      <c r="O2602" s="3">
        <v>45306</v>
      </c>
      <c r="P2602" s="2">
        <f t="shared" ca="1" si="80"/>
        <v>2</v>
      </c>
      <c r="Q2602" s="2">
        <f t="shared" ca="1" si="81"/>
        <v>12</v>
      </c>
      <c r="R2602" s="9">
        <f ca="1">ROUNDUP(YEARFRAC(tSeniority_Bonus[[#This Row],[DOH]],TODAY())*12,0)</f>
        <v>13</v>
      </c>
      <c r="S2602" s="10">
        <f ca="1">ROUND(tSeniority_Bonus[[#This Row],[YearFrac]]*$S$2,0)</f>
        <v>949</v>
      </c>
      <c r="T2602" s="10">
        <f ca="1">IF(tSeniority_Bonus[[#This Row],[YearFrac]]*$S$2&lt;$S$3,$S$3,IF(tSeniority_Bonus[[#This Row],[YearFrac]]*$S$2&gt;$S$4,$S$4,tSeniority_Bonus[[#This Row],[YearFrac]]*$S$2))</f>
        <v>5000</v>
      </c>
      <c r="U2602" s="10">
        <f ca="1">IF(tSeniority_Bonus[[#This Row],[YearFrac]]*$S$2&lt;$S$3,$S$3,tSeniority_Bonus[[#This Row],[YearFrac]]*$S$2)</f>
        <v>5000</v>
      </c>
    </row>
    <row r="2603" spans="1:21">
      <c r="A2603" s="2">
        <v>3543729</v>
      </c>
      <c r="B2603" s="2">
        <v>2595</v>
      </c>
      <c r="C2603" s="2">
        <v>2595</v>
      </c>
      <c r="D2603" s="2" t="s">
        <v>2837</v>
      </c>
      <c r="E2603" s="3">
        <v>45005</v>
      </c>
      <c r="F2603" s="2" t="s">
        <v>28</v>
      </c>
      <c r="G2603" s="2" t="s">
        <v>638</v>
      </c>
      <c r="H2603" s="3">
        <v>46193</v>
      </c>
      <c r="K2603" s="2" t="s">
        <v>52</v>
      </c>
      <c r="L2603" s="2" t="s">
        <v>22</v>
      </c>
      <c r="N2603" t="s">
        <v>3440</v>
      </c>
      <c r="O2603" s="3">
        <v>45306</v>
      </c>
      <c r="P2603" s="2">
        <f t="shared" ca="1" si="80"/>
        <v>2</v>
      </c>
      <c r="Q2603" s="2">
        <f t="shared" ca="1" si="81"/>
        <v>12</v>
      </c>
      <c r="R2603" s="9">
        <f ca="1">ROUNDUP(YEARFRAC(tSeniority_Bonus[[#This Row],[DOH]],TODAY())*12,0)</f>
        <v>13</v>
      </c>
      <c r="S2603" s="10">
        <f ca="1">ROUND(tSeniority_Bonus[[#This Row],[YearFrac]]*$S$2,0)</f>
        <v>949</v>
      </c>
      <c r="T2603" s="10">
        <f ca="1">IF(tSeniority_Bonus[[#This Row],[YearFrac]]*$S$2&lt;$S$3,$S$3,IF(tSeniority_Bonus[[#This Row],[YearFrac]]*$S$2&gt;$S$4,$S$4,tSeniority_Bonus[[#This Row],[YearFrac]]*$S$2))</f>
        <v>5000</v>
      </c>
      <c r="U2603" s="10">
        <f ca="1">IF(tSeniority_Bonus[[#This Row],[YearFrac]]*$S$2&lt;$S$3,$S$3,tSeniority_Bonus[[#This Row],[YearFrac]]*$S$2)</f>
        <v>5000</v>
      </c>
    </row>
    <row r="2604" spans="1:21">
      <c r="A2604" s="2">
        <v>3553966</v>
      </c>
      <c r="B2604" s="2">
        <v>2596</v>
      </c>
      <c r="C2604" s="2">
        <v>2596</v>
      </c>
      <c r="D2604" s="2" t="s">
        <v>2838</v>
      </c>
      <c r="E2604" s="3">
        <v>45005</v>
      </c>
      <c r="F2604" s="2" t="s">
        <v>28</v>
      </c>
      <c r="G2604" s="2" t="s">
        <v>638</v>
      </c>
      <c r="H2604" s="3">
        <v>46193</v>
      </c>
      <c r="K2604" s="2" t="s">
        <v>38</v>
      </c>
      <c r="L2604" s="2" t="s">
        <v>244</v>
      </c>
      <c r="N2604" t="s">
        <v>3440</v>
      </c>
      <c r="O2604" s="3">
        <v>45306</v>
      </c>
      <c r="P2604" s="2">
        <f t="shared" ca="1" si="80"/>
        <v>2</v>
      </c>
      <c r="Q2604" s="2">
        <f t="shared" ca="1" si="81"/>
        <v>12</v>
      </c>
      <c r="R2604" s="9">
        <f ca="1">ROUNDUP(YEARFRAC(tSeniority_Bonus[[#This Row],[DOH]],TODAY())*12,0)</f>
        <v>13</v>
      </c>
      <c r="S2604" s="10">
        <f ca="1">ROUND(tSeniority_Bonus[[#This Row],[YearFrac]]*$S$2,0)</f>
        <v>949</v>
      </c>
      <c r="T2604" s="10">
        <f ca="1">IF(tSeniority_Bonus[[#This Row],[YearFrac]]*$S$2&lt;$S$3,$S$3,IF(tSeniority_Bonus[[#This Row],[YearFrac]]*$S$2&gt;$S$4,$S$4,tSeniority_Bonus[[#This Row],[YearFrac]]*$S$2))</f>
        <v>5000</v>
      </c>
      <c r="U2604" s="10">
        <f ca="1">IF(tSeniority_Bonus[[#This Row],[YearFrac]]*$S$2&lt;$S$3,$S$3,tSeniority_Bonus[[#This Row],[YearFrac]]*$S$2)</f>
        <v>5000</v>
      </c>
    </row>
    <row r="2605" spans="1:21">
      <c r="A2605" s="2">
        <v>3554114</v>
      </c>
      <c r="B2605" s="2">
        <v>2597</v>
      </c>
      <c r="C2605" s="2">
        <v>2597</v>
      </c>
      <c r="D2605" s="2" t="s">
        <v>2839</v>
      </c>
      <c r="E2605" s="3">
        <v>45005</v>
      </c>
      <c r="F2605" s="2" t="s">
        <v>14</v>
      </c>
      <c r="G2605" s="2" t="s">
        <v>638</v>
      </c>
      <c r="H2605" s="3">
        <v>46193</v>
      </c>
      <c r="K2605" s="2" t="s">
        <v>52</v>
      </c>
      <c r="L2605" s="2" t="s">
        <v>259</v>
      </c>
      <c r="N2605" t="s">
        <v>3440</v>
      </c>
      <c r="O2605" s="3">
        <v>45306</v>
      </c>
      <c r="P2605" s="2">
        <f t="shared" ca="1" si="80"/>
        <v>2</v>
      </c>
      <c r="Q2605" s="2">
        <f t="shared" ca="1" si="81"/>
        <v>12</v>
      </c>
      <c r="R2605" s="9">
        <f ca="1">ROUNDUP(YEARFRAC(tSeniority_Bonus[[#This Row],[DOH]],TODAY())*12,0)</f>
        <v>13</v>
      </c>
      <c r="S2605" s="10">
        <f ca="1">ROUND(tSeniority_Bonus[[#This Row],[YearFrac]]*$S$2,0)</f>
        <v>949</v>
      </c>
      <c r="T2605" s="10">
        <f ca="1">IF(tSeniority_Bonus[[#This Row],[YearFrac]]*$S$2&lt;$S$3,$S$3,IF(tSeniority_Bonus[[#This Row],[YearFrac]]*$S$2&gt;$S$4,$S$4,tSeniority_Bonus[[#This Row],[YearFrac]]*$S$2))</f>
        <v>5000</v>
      </c>
      <c r="U2605" s="10">
        <f ca="1">IF(tSeniority_Bonus[[#This Row],[YearFrac]]*$S$2&lt;$S$3,$S$3,tSeniority_Bonus[[#This Row],[YearFrac]]*$S$2)</f>
        <v>5000</v>
      </c>
    </row>
    <row r="2606" spans="1:21">
      <c r="A2606" s="2">
        <v>3543037</v>
      </c>
      <c r="B2606" s="2">
        <v>2598</v>
      </c>
      <c r="C2606" s="2">
        <v>2598</v>
      </c>
      <c r="D2606" s="2" t="s">
        <v>2840</v>
      </c>
      <c r="E2606" s="3">
        <v>45005</v>
      </c>
      <c r="F2606" s="2" t="s">
        <v>28</v>
      </c>
      <c r="G2606" s="2" t="s">
        <v>638</v>
      </c>
      <c r="H2606" s="3">
        <v>46193</v>
      </c>
      <c r="K2606" s="2" t="s">
        <v>38</v>
      </c>
      <c r="L2606" s="2" t="s">
        <v>17</v>
      </c>
      <c r="N2606" t="s">
        <v>3440</v>
      </c>
      <c r="O2606" s="3">
        <v>45306</v>
      </c>
      <c r="P2606" s="2">
        <f t="shared" ca="1" si="80"/>
        <v>2</v>
      </c>
      <c r="Q2606" s="2">
        <f t="shared" ca="1" si="81"/>
        <v>12</v>
      </c>
      <c r="R2606" s="9">
        <f ca="1">ROUNDUP(YEARFRAC(tSeniority_Bonus[[#This Row],[DOH]],TODAY())*12,0)</f>
        <v>13</v>
      </c>
      <c r="S2606" s="10">
        <f ca="1">ROUND(tSeniority_Bonus[[#This Row],[YearFrac]]*$S$2,0)</f>
        <v>949</v>
      </c>
      <c r="T2606" s="10">
        <f ca="1">IF(tSeniority_Bonus[[#This Row],[YearFrac]]*$S$2&lt;$S$3,$S$3,IF(tSeniority_Bonus[[#This Row],[YearFrac]]*$S$2&gt;$S$4,$S$4,tSeniority_Bonus[[#This Row],[YearFrac]]*$S$2))</f>
        <v>5000</v>
      </c>
      <c r="U2606" s="10">
        <f ca="1">IF(tSeniority_Bonus[[#This Row],[YearFrac]]*$S$2&lt;$S$3,$S$3,tSeniority_Bonus[[#This Row],[YearFrac]]*$S$2)</f>
        <v>5000</v>
      </c>
    </row>
    <row r="2607" spans="1:21">
      <c r="A2607" s="2">
        <v>3554748</v>
      </c>
      <c r="B2607" s="2">
        <v>2599</v>
      </c>
      <c r="C2607" s="2">
        <v>2599</v>
      </c>
      <c r="D2607" s="2" t="s">
        <v>2841</v>
      </c>
      <c r="E2607" s="3">
        <v>45005</v>
      </c>
      <c r="F2607" s="2" t="s">
        <v>28</v>
      </c>
      <c r="G2607" s="2" t="s">
        <v>638</v>
      </c>
      <c r="H2607" s="3">
        <v>46193</v>
      </c>
      <c r="K2607" s="2" t="s">
        <v>135</v>
      </c>
      <c r="L2607" s="2" t="s">
        <v>2071</v>
      </c>
      <c r="N2607" t="s">
        <v>3440</v>
      </c>
      <c r="O2607" s="3">
        <v>45306</v>
      </c>
      <c r="P2607" s="2">
        <f t="shared" ca="1" si="80"/>
        <v>2</v>
      </c>
      <c r="Q2607" s="2">
        <f t="shared" ca="1" si="81"/>
        <v>12</v>
      </c>
      <c r="R2607" s="9">
        <f ca="1">ROUNDUP(YEARFRAC(tSeniority_Bonus[[#This Row],[DOH]],TODAY())*12,0)</f>
        <v>13</v>
      </c>
      <c r="S2607" s="10">
        <f ca="1">ROUND(tSeniority_Bonus[[#This Row],[YearFrac]]*$S$2,0)</f>
        <v>949</v>
      </c>
      <c r="T2607" s="10">
        <f ca="1">IF(tSeniority_Bonus[[#This Row],[YearFrac]]*$S$2&lt;$S$3,$S$3,IF(tSeniority_Bonus[[#This Row],[YearFrac]]*$S$2&gt;$S$4,$S$4,tSeniority_Bonus[[#This Row],[YearFrac]]*$S$2))</f>
        <v>5000</v>
      </c>
      <c r="U2607" s="10">
        <f ca="1">IF(tSeniority_Bonus[[#This Row],[YearFrac]]*$S$2&lt;$S$3,$S$3,tSeniority_Bonus[[#This Row],[YearFrac]]*$S$2)</f>
        <v>5000</v>
      </c>
    </row>
    <row r="2608" spans="1:21">
      <c r="A2608" s="2">
        <v>3554813</v>
      </c>
      <c r="B2608" s="2">
        <v>2600</v>
      </c>
      <c r="C2608" s="2">
        <v>2600</v>
      </c>
      <c r="D2608" s="2" t="s">
        <v>2842</v>
      </c>
      <c r="E2608" s="3">
        <v>45005</v>
      </c>
      <c r="F2608" s="2" t="s">
        <v>14</v>
      </c>
      <c r="G2608" s="2" t="s">
        <v>638</v>
      </c>
      <c r="H2608" s="3">
        <v>46193</v>
      </c>
      <c r="K2608" s="2" t="s">
        <v>16</v>
      </c>
      <c r="L2608" s="2" t="s">
        <v>58</v>
      </c>
      <c r="N2608" t="s">
        <v>3440</v>
      </c>
      <c r="O2608" s="3">
        <v>45306</v>
      </c>
      <c r="P2608" s="2">
        <f t="shared" ca="1" si="80"/>
        <v>2</v>
      </c>
      <c r="Q2608" s="2">
        <f t="shared" ca="1" si="81"/>
        <v>12</v>
      </c>
      <c r="R2608" s="9">
        <f ca="1">ROUNDUP(YEARFRAC(tSeniority_Bonus[[#This Row],[DOH]],TODAY())*12,0)</f>
        <v>13</v>
      </c>
      <c r="S2608" s="10">
        <f ca="1">ROUND(tSeniority_Bonus[[#This Row],[YearFrac]]*$S$2,0)</f>
        <v>949</v>
      </c>
      <c r="T2608" s="10">
        <f ca="1">IF(tSeniority_Bonus[[#This Row],[YearFrac]]*$S$2&lt;$S$3,$S$3,IF(tSeniority_Bonus[[#This Row],[YearFrac]]*$S$2&gt;$S$4,$S$4,tSeniority_Bonus[[#This Row],[YearFrac]]*$S$2))</f>
        <v>5000</v>
      </c>
      <c r="U2608" s="10">
        <f ca="1">IF(tSeniority_Bonus[[#This Row],[YearFrac]]*$S$2&lt;$S$3,$S$3,tSeniority_Bonus[[#This Row],[YearFrac]]*$S$2)</f>
        <v>5000</v>
      </c>
    </row>
    <row r="2609" spans="1:21">
      <c r="A2609" s="2">
        <v>3554092</v>
      </c>
      <c r="B2609" s="2">
        <v>2601</v>
      </c>
      <c r="C2609" s="2">
        <v>2601</v>
      </c>
      <c r="D2609" s="2" t="s">
        <v>2843</v>
      </c>
      <c r="E2609" s="3">
        <v>45005</v>
      </c>
      <c r="F2609" s="2" t="s">
        <v>28</v>
      </c>
      <c r="G2609" s="2" t="s">
        <v>638</v>
      </c>
      <c r="H2609" s="3">
        <v>46193</v>
      </c>
      <c r="K2609" s="2" t="s">
        <v>52</v>
      </c>
      <c r="L2609" s="2" t="s">
        <v>145</v>
      </c>
      <c r="N2609" t="s">
        <v>3440</v>
      </c>
      <c r="O2609" s="3">
        <v>45306</v>
      </c>
      <c r="P2609" s="2">
        <f t="shared" ca="1" si="80"/>
        <v>2</v>
      </c>
      <c r="Q2609" s="2">
        <f t="shared" ca="1" si="81"/>
        <v>12</v>
      </c>
      <c r="R2609" s="9">
        <f ca="1">ROUNDUP(YEARFRAC(tSeniority_Bonus[[#This Row],[DOH]],TODAY())*12,0)</f>
        <v>13</v>
      </c>
      <c r="S2609" s="10">
        <f ca="1">ROUND(tSeniority_Bonus[[#This Row],[YearFrac]]*$S$2,0)</f>
        <v>949</v>
      </c>
      <c r="T2609" s="10">
        <f ca="1">IF(tSeniority_Bonus[[#This Row],[YearFrac]]*$S$2&lt;$S$3,$S$3,IF(tSeniority_Bonus[[#This Row],[YearFrac]]*$S$2&gt;$S$4,$S$4,tSeniority_Bonus[[#This Row],[YearFrac]]*$S$2))</f>
        <v>5000</v>
      </c>
      <c r="U2609" s="10">
        <f ca="1">IF(tSeniority_Bonus[[#This Row],[YearFrac]]*$S$2&lt;$S$3,$S$3,tSeniority_Bonus[[#This Row],[YearFrac]]*$S$2)</f>
        <v>5000</v>
      </c>
    </row>
    <row r="2610" spans="1:21">
      <c r="A2610" s="2">
        <v>3554068</v>
      </c>
      <c r="B2610" s="2">
        <v>2602</v>
      </c>
      <c r="C2610" s="2">
        <v>2602</v>
      </c>
      <c r="D2610" s="2" t="s">
        <v>2844</v>
      </c>
      <c r="E2610" s="3">
        <v>45005</v>
      </c>
      <c r="F2610" s="2" t="s">
        <v>14</v>
      </c>
      <c r="G2610" s="2" t="s">
        <v>638</v>
      </c>
      <c r="H2610" s="3">
        <v>46193</v>
      </c>
      <c r="K2610" s="2" t="s">
        <v>80</v>
      </c>
      <c r="L2610" s="2" t="s">
        <v>300</v>
      </c>
      <c r="N2610" t="s">
        <v>3440</v>
      </c>
      <c r="O2610" s="3">
        <v>45306</v>
      </c>
      <c r="P2610" s="2">
        <f t="shared" ca="1" si="80"/>
        <v>2</v>
      </c>
      <c r="Q2610" s="2">
        <f t="shared" ca="1" si="81"/>
        <v>12</v>
      </c>
      <c r="R2610" s="9">
        <f ca="1">ROUNDUP(YEARFRAC(tSeniority_Bonus[[#This Row],[DOH]],TODAY())*12,0)</f>
        <v>13</v>
      </c>
      <c r="S2610" s="10">
        <f ca="1">ROUND(tSeniority_Bonus[[#This Row],[YearFrac]]*$S$2,0)</f>
        <v>949</v>
      </c>
      <c r="T2610" s="10">
        <f ca="1">IF(tSeniority_Bonus[[#This Row],[YearFrac]]*$S$2&lt;$S$3,$S$3,IF(tSeniority_Bonus[[#This Row],[YearFrac]]*$S$2&gt;$S$4,$S$4,tSeniority_Bonus[[#This Row],[YearFrac]]*$S$2))</f>
        <v>5000</v>
      </c>
      <c r="U2610" s="10">
        <f ca="1">IF(tSeniority_Bonus[[#This Row],[YearFrac]]*$S$2&lt;$S$3,$S$3,tSeniority_Bonus[[#This Row],[YearFrac]]*$S$2)</f>
        <v>5000</v>
      </c>
    </row>
    <row r="2611" spans="1:21">
      <c r="A2611" s="2">
        <v>3543741</v>
      </c>
      <c r="B2611" s="2">
        <v>2603</v>
      </c>
      <c r="C2611" s="2">
        <v>2603</v>
      </c>
      <c r="D2611" s="2" t="s">
        <v>2845</v>
      </c>
      <c r="E2611" s="3">
        <v>45005</v>
      </c>
      <c r="F2611" s="2" t="s">
        <v>14</v>
      </c>
      <c r="G2611" s="2" t="s">
        <v>638</v>
      </c>
      <c r="H2611" s="3">
        <v>46193</v>
      </c>
      <c r="K2611" s="2" t="s">
        <v>63</v>
      </c>
      <c r="L2611" s="2" t="s">
        <v>608</v>
      </c>
      <c r="N2611" t="s">
        <v>3440</v>
      </c>
      <c r="O2611" s="3">
        <v>45306</v>
      </c>
      <c r="P2611" s="2">
        <f t="shared" ca="1" si="80"/>
        <v>2</v>
      </c>
      <c r="Q2611" s="2">
        <f t="shared" ca="1" si="81"/>
        <v>12</v>
      </c>
      <c r="R2611" s="9">
        <f ca="1">ROUNDUP(YEARFRAC(tSeniority_Bonus[[#This Row],[DOH]],TODAY())*12,0)</f>
        <v>13</v>
      </c>
      <c r="S2611" s="10">
        <f ca="1">ROUND(tSeniority_Bonus[[#This Row],[YearFrac]]*$S$2,0)</f>
        <v>949</v>
      </c>
      <c r="T2611" s="10">
        <f ca="1">IF(tSeniority_Bonus[[#This Row],[YearFrac]]*$S$2&lt;$S$3,$S$3,IF(tSeniority_Bonus[[#This Row],[YearFrac]]*$S$2&gt;$S$4,$S$4,tSeniority_Bonus[[#This Row],[YearFrac]]*$S$2))</f>
        <v>5000</v>
      </c>
      <c r="U2611" s="10">
        <f ca="1">IF(tSeniority_Bonus[[#This Row],[YearFrac]]*$S$2&lt;$S$3,$S$3,tSeniority_Bonus[[#This Row],[YearFrac]]*$S$2)</f>
        <v>5000</v>
      </c>
    </row>
    <row r="2612" spans="1:21">
      <c r="A2612" s="2">
        <v>3554067</v>
      </c>
      <c r="B2612" s="2">
        <v>2604</v>
      </c>
      <c r="C2612" s="2">
        <v>2604</v>
      </c>
      <c r="D2612" s="2" t="s">
        <v>2846</v>
      </c>
      <c r="E2612" s="3">
        <v>45005</v>
      </c>
      <c r="F2612" s="2" t="s">
        <v>322</v>
      </c>
      <c r="G2612" s="2" t="s">
        <v>638</v>
      </c>
      <c r="H2612" s="3">
        <v>46193</v>
      </c>
      <c r="K2612" s="2" t="s">
        <v>193</v>
      </c>
      <c r="L2612" s="2" t="s">
        <v>71</v>
      </c>
      <c r="N2612" t="s">
        <v>3440</v>
      </c>
      <c r="O2612" s="3">
        <v>45306</v>
      </c>
      <c r="P2612" s="2">
        <f t="shared" ca="1" si="80"/>
        <v>2</v>
      </c>
      <c r="Q2612" s="2">
        <f t="shared" ca="1" si="81"/>
        <v>12</v>
      </c>
      <c r="R2612" s="9">
        <f ca="1">ROUNDUP(YEARFRAC(tSeniority_Bonus[[#This Row],[DOH]],TODAY())*12,0)</f>
        <v>13</v>
      </c>
      <c r="S2612" s="10">
        <f ca="1">ROUND(tSeniority_Bonus[[#This Row],[YearFrac]]*$S$2,0)</f>
        <v>949</v>
      </c>
      <c r="T2612" s="10">
        <f ca="1">IF(tSeniority_Bonus[[#This Row],[YearFrac]]*$S$2&lt;$S$3,$S$3,IF(tSeniority_Bonus[[#This Row],[YearFrac]]*$S$2&gt;$S$4,$S$4,tSeniority_Bonus[[#This Row],[YearFrac]]*$S$2))</f>
        <v>5000</v>
      </c>
      <c r="U2612" s="10">
        <f ca="1">IF(tSeniority_Bonus[[#This Row],[YearFrac]]*$S$2&lt;$S$3,$S$3,tSeniority_Bonus[[#This Row],[YearFrac]]*$S$2)</f>
        <v>5000</v>
      </c>
    </row>
    <row r="2613" spans="1:21">
      <c r="A2613" s="2">
        <v>3554065</v>
      </c>
      <c r="B2613" s="2">
        <v>2605</v>
      </c>
      <c r="C2613" s="2">
        <v>2605</v>
      </c>
      <c r="D2613" s="2" t="s">
        <v>2847</v>
      </c>
      <c r="E2613" s="3">
        <v>45005</v>
      </c>
      <c r="F2613" s="2" t="s">
        <v>322</v>
      </c>
      <c r="G2613" s="2" t="s">
        <v>638</v>
      </c>
      <c r="H2613" s="3">
        <v>46193</v>
      </c>
      <c r="K2613" s="2" t="s">
        <v>135</v>
      </c>
      <c r="L2613" s="2" t="s">
        <v>2071</v>
      </c>
      <c r="N2613" t="s">
        <v>3440</v>
      </c>
      <c r="O2613" s="3">
        <v>45306</v>
      </c>
      <c r="P2613" s="2">
        <f t="shared" ca="1" si="80"/>
        <v>2</v>
      </c>
      <c r="Q2613" s="2">
        <f t="shared" ca="1" si="81"/>
        <v>12</v>
      </c>
      <c r="R2613" s="9">
        <f ca="1">ROUNDUP(YEARFRAC(tSeniority_Bonus[[#This Row],[DOH]],TODAY())*12,0)</f>
        <v>13</v>
      </c>
      <c r="S2613" s="10">
        <f ca="1">ROUND(tSeniority_Bonus[[#This Row],[YearFrac]]*$S$2,0)</f>
        <v>949</v>
      </c>
      <c r="T2613" s="10">
        <f ca="1">IF(tSeniority_Bonus[[#This Row],[YearFrac]]*$S$2&lt;$S$3,$S$3,IF(tSeniority_Bonus[[#This Row],[YearFrac]]*$S$2&gt;$S$4,$S$4,tSeniority_Bonus[[#This Row],[YearFrac]]*$S$2))</f>
        <v>5000</v>
      </c>
      <c r="U2613" s="10">
        <f ca="1">IF(tSeniority_Bonus[[#This Row],[YearFrac]]*$S$2&lt;$S$3,$S$3,tSeniority_Bonus[[#This Row],[YearFrac]]*$S$2)</f>
        <v>5000</v>
      </c>
    </row>
    <row r="2614" spans="1:21">
      <c r="A2614" s="2">
        <v>3554091</v>
      </c>
      <c r="B2614" s="2">
        <v>2606</v>
      </c>
      <c r="C2614" s="2">
        <v>2606</v>
      </c>
      <c r="D2614" s="2" t="s">
        <v>2848</v>
      </c>
      <c r="E2614" s="3">
        <v>45005</v>
      </c>
      <c r="F2614" s="2" t="s">
        <v>14</v>
      </c>
      <c r="G2614" s="2" t="s">
        <v>638</v>
      </c>
      <c r="H2614" s="3">
        <v>46193</v>
      </c>
      <c r="K2614" s="2" t="s">
        <v>135</v>
      </c>
      <c r="L2614" s="2" t="s">
        <v>281</v>
      </c>
      <c r="N2614" t="s">
        <v>3440</v>
      </c>
      <c r="O2614" s="3">
        <v>45306</v>
      </c>
      <c r="P2614" s="2">
        <f t="shared" ca="1" si="80"/>
        <v>2</v>
      </c>
      <c r="Q2614" s="2">
        <f t="shared" ca="1" si="81"/>
        <v>12</v>
      </c>
      <c r="R2614" s="9">
        <f ca="1">ROUNDUP(YEARFRAC(tSeniority_Bonus[[#This Row],[DOH]],TODAY())*12,0)</f>
        <v>13</v>
      </c>
      <c r="S2614" s="10">
        <f ca="1">ROUND(tSeniority_Bonus[[#This Row],[YearFrac]]*$S$2,0)</f>
        <v>949</v>
      </c>
      <c r="T2614" s="10">
        <f ca="1">IF(tSeniority_Bonus[[#This Row],[YearFrac]]*$S$2&lt;$S$3,$S$3,IF(tSeniority_Bonus[[#This Row],[YearFrac]]*$S$2&gt;$S$4,$S$4,tSeniority_Bonus[[#This Row],[YearFrac]]*$S$2))</f>
        <v>5000</v>
      </c>
      <c r="U2614" s="10">
        <f ca="1">IF(tSeniority_Bonus[[#This Row],[YearFrac]]*$S$2&lt;$S$3,$S$3,tSeniority_Bonus[[#This Row],[YearFrac]]*$S$2)</f>
        <v>5000</v>
      </c>
    </row>
    <row r="2615" spans="1:21">
      <c r="A2615" s="2">
        <v>3544892</v>
      </c>
      <c r="B2615" s="2">
        <v>2607</v>
      </c>
      <c r="C2615" s="2">
        <v>2607</v>
      </c>
      <c r="D2615" s="2" t="s">
        <v>2849</v>
      </c>
      <c r="E2615" s="3">
        <v>45005</v>
      </c>
      <c r="F2615" s="2" t="s">
        <v>28</v>
      </c>
      <c r="G2615" s="2" t="s">
        <v>638</v>
      </c>
      <c r="H2615" s="3">
        <v>46193</v>
      </c>
      <c r="K2615" s="2" t="s">
        <v>135</v>
      </c>
      <c r="L2615" s="2" t="s">
        <v>401</v>
      </c>
      <c r="N2615" t="s">
        <v>3440</v>
      </c>
      <c r="O2615" s="3">
        <v>45306</v>
      </c>
      <c r="P2615" s="2">
        <f t="shared" ca="1" si="80"/>
        <v>2</v>
      </c>
      <c r="Q2615" s="2">
        <f t="shared" ca="1" si="81"/>
        <v>12</v>
      </c>
      <c r="R2615" s="9">
        <f ca="1">ROUNDUP(YEARFRAC(tSeniority_Bonus[[#This Row],[DOH]],TODAY())*12,0)</f>
        <v>13</v>
      </c>
      <c r="S2615" s="10">
        <f ca="1">ROUND(tSeniority_Bonus[[#This Row],[YearFrac]]*$S$2,0)</f>
        <v>949</v>
      </c>
      <c r="T2615" s="10">
        <f ca="1">IF(tSeniority_Bonus[[#This Row],[YearFrac]]*$S$2&lt;$S$3,$S$3,IF(tSeniority_Bonus[[#This Row],[YearFrac]]*$S$2&gt;$S$4,$S$4,tSeniority_Bonus[[#This Row],[YearFrac]]*$S$2))</f>
        <v>5000</v>
      </c>
      <c r="U2615" s="10">
        <f ca="1">IF(tSeniority_Bonus[[#This Row],[YearFrac]]*$S$2&lt;$S$3,$S$3,tSeniority_Bonus[[#This Row],[YearFrac]]*$S$2)</f>
        <v>5000</v>
      </c>
    </row>
    <row r="2616" spans="1:21">
      <c r="A2616" s="2">
        <v>3543038</v>
      </c>
      <c r="B2616" s="2">
        <v>2608</v>
      </c>
      <c r="C2616" s="2">
        <v>2608</v>
      </c>
      <c r="D2616" s="2" t="s">
        <v>2850</v>
      </c>
      <c r="E2616" s="3">
        <v>45005</v>
      </c>
      <c r="F2616" s="2" t="s">
        <v>322</v>
      </c>
      <c r="G2616" s="2" t="s">
        <v>638</v>
      </c>
      <c r="H2616" s="3">
        <v>46193</v>
      </c>
      <c r="K2616" s="2" t="s">
        <v>135</v>
      </c>
      <c r="L2616" s="2" t="s">
        <v>33</v>
      </c>
      <c r="N2616" t="s">
        <v>3440</v>
      </c>
      <c r="O2616" s="3">
        <v>45306</v>
      </c>
      <c r="P2616" s="2">
        <f t="shared" ca="1" si="80"/>
        <v>2</v>
      </c>
      <c r="Q2616" s="2">
        <f t="shared" ca="1" si="81"/>
        <v>12</v>
      </c>
      <c r="R2616" s="9">
        <f ca="1">ROUNDUP(YEARFRAC(tSeniority_Bonus[[#This Row],[DOH]],TODAY())*12,0)</f>
        <v>13</v>
      </c>
      <c r="S2616" s="10">
        <f ca="1">ROUND(tSeniority_Bonus[[#This Row],[YearFrac]]*$S$2,0)</f>
        <v>949</v>
      </c>
      <c r="T2616" s="10">
        <f ca="1">IF(tSeniority_Bonus[[#This Row],[YearFrac]]*$S$2&lt;$S$3,$S$3,IF(tSeniority_Bonus[[#This Row],[YearFrac]]*$S$2&gt;$S$4,$S$4,tSeniority_Bonus[[#This Row],[YearFrac]]*$S$2))</f>
        <v>5000</v>
      </c>
      <c r="U2616" s="10">
        <f ca="1">IF(tSeniority_Bonus[[#This Row],[YearFrac]]*$S$2&lt;$S$3,$S$3,tSeniority_Bonus[[#This Row],[YearFrac]]*$S$2)</f>
        <v>5000</v>
      </c>
    </row>
    <row r="2617" spans="1:21">
      <c r="A2617" s="2">
        <v>3555020</v>
      </c>
      <c r="B2617" s="2">
        <v>2609</v>
      </c>
      <c r="C2617" s="2">
        <v>2609</v>
      </c>
      <c r="D2617" s="2" t="s">
        <v>2851</v>
      </c>
      <c r="E2617" s="3">
        <v>45005</v>
      </c>
      <c r="F2617" s="2" t="s">
        <v>28</v>
      </c>
      <c r="G2617" s="2" t="s">
        <v>638</v>
      </c>
      <c r="H2617" s="3">
        <v>46193</v>
      </c>
      <c r="K2617" s="2" t="s">
        <v>52</v>
      </c>
      <c r="L2617" s="2" t="s">
        <v>85</v>
      </c>
      <c r="N2617" t="s">
        <v>3440</v>
      </c>
      <c r="O2617" s="3">
        <v>45306</v>
      </c>
      <c r="P2617" s="2">
        <f t="shared" ca="1" si="80"/>
        <v>2</v>
      </c>
      <c r="Q2617" s="2">
        <f t="shared" ca="1" si="81"/>
        <v>12</v>
      </c>
      <c r="R2617" s="9">
        <f ca="1">ROUNDUP(YEARFRAC(tSeniority_Bonus[[#This Row],[DOH]],TODAY())*12,0)</f>
        <v>13</v>
      </c>
      <c r="S2617" s="10">
        <f ca="1">ROUND(tSeniority_Bonus[[#This Row],[YearFrac]]*$S$2,0)</f>
        <v>949</v>
      </c>
      <c r="T2617" s="10">
        <f ca="1">IF(tSeniority_Bonus[[#This Row],[YearFrac]]*$S$2&lt;$S$3,$S$3,IF(tSeniority_Bonus[[#This Row],[YearFrac]]*$S$2&gt;$S$4,$S$4,tSeniority_Bonus[[#This Row],[YearFrac]]*$S$2))</f>
        <v>5000</v>
      </c>
      <c r="U2617" s="10">
        <f ca="1">IF(tSeniority_Bonus[[#This Row],[YearFrac]]*$S$2&lt;$S$3,$S$3,tSeniority_Bonus[[#This Row],[YearFrac]]*$S$2)</f>
        <v>5000</v>
      </c>
    </row>
    <row r="2618" spans="1:21">
      <c r="A2618" s="2">
        <v>3536469</v>
      </c>
      <c r="B2618" s="2">
        <v>2610</v>
      </c>
      <c r="C2618" s="2">
        <v>2610</v>
      </c>
      <c r="D2618" s="2" t="s">
        <v>2852</v>
      </c>
      <c r="E2618" s="3">
        <v>45005</v>
      </c>
      <c r="F2618" s="2" t="s">
        <v>14</v>
      </c>
      <c r="G2618" s="2" t="s">
        <v>638</v>
      </c>
      <c r="H2618" s="3">
        <v>46193</v>
      </c>
      <c r="K2618" s="2" t="s">
        <v>16</v>
      </c>
      <c r="L2618" s="2" t="s">
        <v>139</v>
      </c>
      <c r="N2618" t="s">
        <v>3440</v>
      </c>
      <c r="O2618" s="3">
        <v>45306</v>
      </c>
      <c r="P2618" s="2">
        <f t="shared" ca="1" si="80"/>
        <v>2</v>
      </c>
      <c r="Q2618" s="2">
        <f t="shared" ca="1" si="81"/>
        <v>12</v>
      </c>
      <c r="R2618" s="9">
        <f ca="1">ROUNDUP(YEARFRAC(tSeniority_Bonus[[#This Row],[DOH]],TODAY())*12,0)</f>
        <v>13</v>
      </c>
      <c r="S2618" s="10">
        <f ca="1">ROUND(tSeniority_Bonus[[#This Row],[YearFrac]]*$S$2,0)</f>
        <v>949</v>
      </c>
      <c r="T2618" s="10">
        <f ca="1">IF(tSeniority_Bonus[[#This Row],[YearFrac]]*$S$2&lt;$S$3,$S$3,IF(tSeniority_Bonus[[#This Row],[YearFrac]]*$S$2&gt;$S$4,$S$4,tSeniority_Bonus[[#This Row],[YearFrac]]*$S$2))</f>
        <v>5000</v>
      </c>
      <c r="U2618" s="10">
        <f ca="1">IF(tSeniority_Bonus[[#This Row],[YearFrac]]*$S$2&lt;$S$3,$S$3,tSeniority_Bonus[[#This Row],[YearFrac]]*$S$2)</f>
        <v>5000</v>
      </c>
    </row>
    <row r="2619" spans="1:21">
      <c r="A2619" s="2">
        <v>3554034</v>
      </c>
      <c r="B2619" s="2">
        <v>2611</v>
      </c>
      <c r="C2619" s="2">
        <v>2611</v>
      </c>
      <c r="D2619" s="2" t="s">
        <v>2853</v>
      </c>
      <c r="E2619" s="3">
        <v>45005</v>
      </c>
      <c r="F2619" s="2" t="s">
        <v>28</v>
      </c>
      <c r="G2619" s="2" t="s">
        <v>638</v>
      </c>
      <c r="H2619" s="3">
        <v>46193</v>
      </c>
      <c r="K2619" s="2" t="s">
        <v>135</v>
      </c>
      <c r="L2619" s="2" t="s">
        <v>174</v>
      </c>
      <c r="N2619" t="s">
        <v>3440</v>
      </c>
      <c r="O2619" s="3">
        <v>45306</v>
      </c>
      <c r="P2619" s="2">
        <f t="shared" ca="1" si="80"/>
        <v>2</v>
      </c>
      <c r="Q2619" s="2">
        <f t="shared" ca="1" si="81"/>
        <v>12</v>
      </c>
      <c r="R2619" s="9">
        <f ca="1">ROUNDUP(YEARFRAC(tSeniority_Bonus[[#This Row],[DOH]],TODAY())*12,0)</f>
        <v>13</v>
      </c>
      <c r="S2619" s="10">
        <f ca="1">ROUND(tSeniority_Bonus[[#This Row],[YearFrac]]*$S$2,0)</f>
        <v>949</v>
      </c>
      <c r="T2619" s="10">
        <f ca="1">IF(tSeniority_Bonus[[#This Row],[YearFrac]]*$S$2&lt;$S$3,$S$3,IF(tSeniority_Bonus[[#This Row],[YearFrac]]*$S$2&gt;$S$4,$S$4,tSeniority_Bonus[[#This Row],[YearFrac]]*$S$2))</f>
        <v>5000</v>
      </c>
      <c r="U2619" s="10">
        <f ca="1">IF(tSeniority_Bonus[[#This Row],[YearFrac]]*$S$2&lt;$S$3,$S$3,tSeniority_Bonus[[#This Row],[YearFrac]]*$S$2)</f>
        <v>5000</v>
      </c>
    </row>
    <row r="2620" spans="1:21">
      <c r="A2620" s="2">
        <v>3554177</v>
      </c>
      <c r="B2620" s="2">
        <v>2612</v>
      </c>
      <c r="C2620" s="2">
        <v>2612</v>
      </c>
      <c r="D2620" s="2" t="s">
        <v>2854</v>
      </c>
      <c r="E2620" s="3">
        <v>45005</v>
      </c>
      <c r="F2620" s="2" t="s">
        <v>322</v>
      </c>
      <c r="G2620" s="2" t="s">
        <v>638</v>
      </c>
      <c r="H2620" s="3">
        <v>46193</v>
      </c>
      <c r="K2620" s="2" t="s">
        <v>52</v>
      </c>
      <c r="L2620" s="2" t="s">
        <v>524</v>
      </c>
      <c r="N2620" t="s">
        <v>3440</v>
      </c>
      <c r="O2620" s="3">
        <v>45306</v>
      </c>
      <c r="P2620" s="2">
        <f t="shared" ca="1" si="80"/>
        <v>2</v>
      </c>
      <c r="Q2620" s="2">
        <f t="shared" ca="1" si="81"/>
        <v>12</v>
      </c>
      <c r="R2620" s="9">
        <f ca="1">ROUNDUP(YEARFRAC(tSeniority_Bonus[[#This Row],[DOH]],TODAY())*12,0)</f>
        <v>13</v>
      </c>
      <c r="S2620" s="10">
        <f ca="1">ROUND(tSeniority_Bonus[[#This Row],[YearFrac]]*$S$2,0)</f>
        <v>949</v>
      </c>
      <c r="T2620" s="10">
        <f ca="1">IF(tSeniority_Bonus[[#This Row],[YearFrac]]*$S$2&lt;$S$3,$S$3,IF(tSeniority_Bonus[[#This Row],[YearFrac]]*$S$2&gt;$S$4,$S$4,tSeniority_Bonus[[#This Row],[YearFrac]]*$S$2))</f>
        <v>5000</v>
      </c>
      <c r="U2620" s="10">
        <f ca="1">IF(tSeniority_Bonus[[#This Row],[YearFrac]]*$S$2&lt;$S$3,$S$3,tSeniority_Bonus[[#This Row],[YearFrac]]*$S$2)</f>
        <v>5000</v>
      </c>
    </row>
    <row r="2621" spans="1:21">
      <c r="A2621" s="2">
        <v>3554089</v>
      </c>
      <c r="B2621" s="2">
        <v>2613</v>
      </c>
      <c r="C2621" s="2">
        <v>2613</v>
      </c>
      <c r="D2621" s="2" t="s">
        <v>2855</v>
      </c>
      <c r="E2621" s="3">
        <v>45005</v>
      </c>
      <c r="F2621" s="2" t="s">
        <v>28</v>
      </c>
      <c r="G2621" s="2" t="s">
        <v>638</v>
      </c>
      <c r="H2621" s="3">
        <v>46193</v>
      </c>
      <c r="K2621" s="2" t="s">
        <v>52</v>
      </c>
      <c r="L2621" s="2" t="s">
        <v>71</v>
      </c>
      <c r="N2621" t="s">
        <v>3440</v>
      </c>
      <c r="O2621" s="3">
        <v>45306</v>
      </c>
      <c r="P2621" s="2">
        <f t="shared" ca="1" si="80"/>
        <v>2</v>
      </c>
      <c r="Q2621" s="2">
        <f t="shared" ca="1" si="81"/>
        <v>12</v>
      </c>
      <c r="R2621" s="9">
        <f ca="1">ROUNDUP(YEARFRAC(tSeniority_Bonus[[#This Row],[DOH]],TODAY())*12,0)</f>
        <v>13</v>
      </c>
      <c r="S2621" s="10">
        <f ca="1">ROUND(tSeniority_Bonus[[#This Row],[YearFrac]]*$S$2,0)</f>
        <v>949</v>
      </c>
      <c r="T2621" s="10">
        <f ca="1">IF(tSeniority_Bonus[[#This Row],[YearFrac]]*$S$2&lt;$S$3,$S$3,IF(tSeniority_Bonus[[#This Row],[YearFrac]]*$S$2&gt;$S$4,$S$4,tSeniority_Bonus[[#This Row],[YearFrac]]*$S$2))</f>
        <v>5000</v>
      </c>
      <c r="U2621" s="10">
        <f ca="1">IF(tSeniority_Bonus[[#This Row],[YearFrac]]*$S$2&lt;$S$3,$S$3,tSeniority_Bonus[[#This Row],[YearFrac]]*$S$2)</f>
        <v>5000</v>
      </c>
    </row>
    <row r="2622" spans="1:21">
      <c r="A2622" s="2">
        <v>3554126</v>
      </c>
      <c r="B2622" s="2">
        <v>2614</v>
      </c>
      <c r="C2622" s="2">
        <v>2614</v>
      </c>
      <c r="D2622" s="2" t="s">
        <v>2856</v>
      </c>
      <c r="E2622" s="3">
        <v>45005</v>
      </c>
      <c r="F2622" s="2" t="s">
        <v>14</v>
      </c>
      <c r="G2622" s="2" t="s">
        <v>638</v>
      </c>
      <c r="H2622" s="3">
        <v>46193</v>
      </c>
      <c r="K2622" s="2" t="s">
        <v>52</v>
      </c>
      <c r="L2622" s="2" t="s">
        <v>623</v>
      </c>
      <c r="N2622" t="s">
        <v>3440</v>
      </c>
      <c r="O2622" s="3">
        <v>45306</v>
      </c>
      <c r="P2622" s="2">
        <f t="shared" ca="1" si="80"/>
        <v>2</v>
      </c>
      <c r="Q2622" s="2">
        <f t="shared" ca="1" si="81"/>
        <v>12</v>
      </c>
      <c r="R2622" s="9">
        <f ca="1">ROUNDUP(YEARFRAC(tSeniority_Bonus[[#This Row],[DOH]],TODAY())*12,0)</f>
        <v>13</v>
      </c>
      <c r="S2622" s="10">
        <f ca="1">ROUND(tSeniority_Bonus[[#This Row],[YearFrac]]*$S$2,0)</f>
        <v>949</v>
      </c>
      <c r="T2622" s="10">
        <f ca="1">IF(tSeniority_Bonus[[#This Row],[YearFrac]]*$S$2&lt;$S$3,$S$3,IF(tSeniority_Bonus[[#This Row],[YearFrac]]*$S$2&gt;$S$4,$S$4,tSeniority_Bonus[[#This Row],[YearFrac]]*$S$2))</f>
        <v>5000</v>
      </c>
      <c r="U2622" s="10">
        <f ca="1">IF(tSeniority_Bonus[[#This Row],[YearFrac]]*$S$2&lt;$S$3,$S$3,tSeniority_Bonus[[#This Row],[YearFrac]]*$S$2)</f>
        <v>5000</v>
      </c>
    </row>
    <row r="2623" spans="1:21">
      <c r="A2623" s="2">
        <v>3554603</v>
      </c>
      <c r="B2623" s="2">
        <v>2615</v>
      </c>
      <c r="C2623" s="2">
        <v>2615</v>
      </c>
      <c r="D2623" s="2" t="s">
        <v>2857</v>
      </c>
      <c r="E2623" s="3">
        <v>45005</v>
      </c>
      <c r="F2623" s="2" t="s">
        <v>322</v>
      </c>
      <c r="G2623" s="2" t="s">
        <v>638</v>
      </c>
      <c r="H2623" s="3">
        <v>46193</v>
      </c>
      <c r="K2623" s="2" t="s">
        <v>63</v>
      </c>
      <c r="L2623" s="2" t="s">
        <v>139</v>
      </c>
      <c r="N2623" t="s">
        <v>3440</v>
      </c>
      <c r="O2623" s="3">
        <v>45306</v>
      </c>
      <c r="P2623" s="2">
        <f t="shared" ca="1" si="80"/>
        <v>2</v>
      </c>
      <c r="Q2623" s="2">
        <f t="shared" ca="1" si="81"/>
        <v>12</v>
      </c>
      <c r="R2623" s="9">
        <f ca="1">ROUNDUP(YEARFRAC(tSeniority_Bonus[[#This Row],[DOH]],TODAY())*12,0)</f>
        <v>13</v>
      </c>
      <c r="S2623" s="10">
        <f ca="1">ROUND(tSeniority_Bonus[[#This Row],[YearFrac]]*$S$2,0)</f>
        <v>949</v>
      </c>
      <c r="T2623" s="10">
        <f ca="1">IF(tSeniority_Bonus[[#This Row],[YearFrac]]*$S$2&lt;$S$3,$S$3,IF(tSeniority_Bonus[[#This Row],[YearFrac]]*$S$2&gt;$S$4,$S$4,tSeniority_Bonus[[#This Row],[YearFrac]]*$S$2))</f>
        <v>5000</v>
      </c>
      <c r="U2623" s="10">
        <f ca="1">IF(tSeniority_Bonus[[#This Row],[YearFrac]]*$S$2&lt;$S$3,$S$3,tSeniority_Bonus[[#This Row],[YearFrac]]*$S$2)</f>
        <v>5000</v>
      </c>
    </row>
    <row r="2624" spans="1:21">
      <c r="A2624" s="2">
        <v>3553978</v>
      </c>
      <c r="B2624" s="2">
        <v>2616</v>
      </c>
      <c r="C2624" s="2">
        <v>2616</v>
      </c>
      <c r="D2624" s="2" t="s">
        <v>2858</v>
      </c>
      <c r="E2624" s="3">
        <v>45005</v>
      </c>
      <c r="F2624" s="2" t="s">
        <v>322</v>
      </c>
      <c r="G2624" s="2" t="s">
        <v>638</v>
      </c>
      <c r="H2624" s="3">
        <v>46193</v>
      </c>
      <c r="K2624" s="2" t="s">
        <v>52</v>
      </c>
      <c r="L2624" s="2" t="s">
        <v>346</v>
      </c>
      <c r="N2624" t="s">
        <v>3440</v>
      </c>
      <c r="O2624" s="3">
        <v>45306</v>
      </c>
      <c r="P2624" s="2">
        <f t="shared" ca="1" si="80"/>
        <v>2</v>
      </c>
      <c r="Q2624" s="2">
        <f t="shared" ca="1" si="81"/>
        <v>12</v>
      </c>
      <c r="R2624" s="9">
        <f ca="1">ROUNDUP(YEARFRAC(tSeniority_Bonus[[#This Row],[DOH]],TODAY())*12,0)</f>
        <v>13</v>
      </c>
      <c r="S2624" s="10">
        <f ca="1">ROUND(tSeniority_Bonus[[#This Row],[YearFrac]]*$S$2,0)</f>
        <v>949</v>
      </c>
      <c r="T2624" s="10">
        <f ca="1">IF(tSeniority_Bonus[[#This Row],[YearFrac]]*$S$2&lt;$S$3,$S$3,IF(tSeniority_Bonus[[#This Row],[YearFrac]]*$S$2&gt;$S$4,$S$4,tSeniority_Bonus[[#This Row],[YearFrac]]*$S$2))</f>
        <v>5000</v>
      </c>
      <c r="U2624" s="10">
        <f ca="1">IF(tSeniority_Bonus[[#This Row],[YearFrac]]*$S$2&lt;$S$3,$S$3,tSeniority_Bonus[[#This Row],[YearFrac]]*$S$2)</f>
        <v>5000</v>
      </c>
    </row>
    <row r="2625" spans="1:21">
      <c r="A2625" s="2">
        <v>3554051</v>
      </c>
      <c r="B2625" s="2">
        <v>2617</v>
      </c>
      <c r="C2625" s="2">
        <v>2617</v>
      </c>
      <c r="D2625" s="2" t="s">
        <v>2859</v>
      </c>
      <c r="E2625" s="3">
        <v>45005</v>
      </c>
      <c r="F2625" s="2" t="s">
        <v>28</v>
      </c>
      <c r="G2625" s="2" t="s">
        <v>638</v>
      </c>
      <c r="H2625" s="3">
        <v>46193</v>
      </c>
      <c r="K2625" s="2" t="s">
        <v>63</v>
      </c>
      <c r="L2625" s="2" t="s">
        <v>145</v>
      </c>
      <c r="N2625" t="s">
        <v>3440</v>
      </c>
      <c r="O2625" s="3">
        <v>45306</v>
      </c>
      <c r="P2625" s="2">
        <f t="shared" ca="1" si="80"/>
        <v>2</v>
      </c>
      <c r="Q2625" s="2">
        <f t="shared" ca="1" si="81"/>
        <v>12</v>
      </c>
      <c r="R2625" s="9">
        <f ca="1">ROUNDUP(YEARFRAC(tSeniority_Bonus[[#This Row],[DOH]],TODAY())*12,0)</f>
        <v>13</v>
      </c>
      <c r="S2625" s="10">
        <f ca="1">ROUND(tSeniority_Bonus[[#This Row],[YearFrac]]*$S$2,0)</f>
        <v>949</v>
      </c>
      <c r="T2625" s="10">
        <f ca="1">IF(tSeniority_Bonus[[#This Row],[YearFrac]]*$S$2&lt;$S$3,$S$3,IF(tSeniority_Bonus[[#This Row],[YearFrac]]*$S$2&gt;$S$4,$S$4,tSeniority_Bonus[[#This Row],[YearFrac]]*$S$2))</f>
        <v>5000</v>
      </c>
      <c r="U2625" s="10">
        <f ca="1">IF(tSeniority_Bonus[[#This Row],[YearFrac]]*$S$2&lt;$S$3,$S$3,tSeniority_Bonus[[#This Row],[YearFrac]]*$S$2)</f>
        <v>5000</v>
      </c>
    </row>
    <row r="2626" spans="1:21">
      <c r="A2626" s="2">
        <v>3555041</v>
      </c>
      <c r="B2626" s="2">
        <v>2618</v>
      </c>
      <c r="C2626" s="2">
        <v>2618</v>
      </c>
      <c r="D2626" s="2" t="s">
        <v>2860</v>
      </c>
      <c r="E2626" s="3">
        <v>45019</v>
      </c>
      <c r="F2626" s="2" t="s">
        <v>57</v>
      </c>
      <c r="G2626" s="2" t="s">
        <v>638</v>
      </c>
      <c r="H2626" s="3">
        <v>46206</v>
      </c>
      <c r="K2626" s="2" t="s">
        <v>29</v>
      </c>
      <c r="L2626" s="2" t="s">
        <v>174</v>
      </c>
      <c r="N2626" t="s">
        <v>3440</v>
      </c>
      <c r="O2626" s="3">
        <v>45306</v>
      </c>
      <c r="P2626" s="2">
        <f t="shared" ca="1" si="80"/>
        <v>2</v>
      </c>
      <c r="Q2626" s="2">
        <f t="shared" ca="1" si="81"/>
        <v>12</v>
      </c>
      <c r="R2626" s="9">
        <f ca="1">ROUNDUP(YEARFRAC(tSeniority_Bonus[[#This Row],[DOH]],TODAY())*12,0)</f>
        <v>12</v>
      </c>
      <c r="S2626" s="10">
        <f ca="1">ROUND(tSeniority_Bonus[[#This Row],[YearFrac]]*$S$2,0)</f>
        <v>876</v>
      </c>
      <c r="T2626" s="10">
        <f ca="1">IF(tSeniority_Bonus[[#This Row],[YearFrac]]*$S$2&lt;$S$3,$S$3,IF(tSeniority_Bonus[[#This Row],[YearFrac]]*$S$2&gt;$S$4,$S$4,tSeniority_Bonus[[#This Row],[YearFrac]]*$S$2))</f>
        <v>5000</v>
      </c>
      <c r="U2626" s="10">
        <f ca="1">IF(tSeniority_Bonus[[#This Row],[YearFrac]]*$S$2&lt;$S$3,$S$3,tSeniority_Bonus[[#This Row],[YearFrac]]*$S$2)</f>
        <v>5000</v>
      </c>
    </row>
    <row r="2627" spans="1:21">
      <c r="A2627" s="2">
        <v>3555956</v>
      </c>
      <c r="B2627" s="2">
        <v>2619</v>
      </c>
      <c r="C2627" s="2">
        <v>2619</v>
      </c>
      <c r="D2627" s="2" t="s">
        <v>2861</v>
      </c>
      <c r="E2627" s="3">
        <v>45019</v>
      </c>
      <c r="F2627" s="2" t="s">
        <v>14</v>
      </c>
      <c r="G2627" s="2" t="s">
        <v>638</v>
      </c>
      <c r="H2627" s="3">
        <v>46206</v>
      </c>
      <c r="K2627" s="2" t="s">
        <v>135</v>
      </c>
      <c r="L2627" s="2" t="s">
        <v>1067</v>
      </c>
      <c r="N2627" t="s">
        <v>3440</v>
      </c>
      <c r="O2627" s="3">
        <v>45306</v>
      </c>
      <c r="P2627" s="2">
        <f t="shared" ca="1" si="80"/>
        <v>2</v>
      </c>
      <c r="Q2627" s="2">
        <f t="shared" ca="1" si="81"/>
        <v>12</v>
      </c>
      <c r="R2627" s="9">
        <f ca="1">ROUNDUP(YEARFRAC(tSeniority_Bonus[[#This Row],[DOH]],TODAY())*12,0)</f>
        <v>12</v>
      </c>
      <c r="S2627" s="10">
        <f ca="1">ROUND(tSeniority_Bonus[[#This Row],[YearFrac]]*$S$2,0)</f>
        <v>876</v>
      </c>
      <c r="T2627" s="10">
        <f ca="1">IF(tSeniority_Bonus[[#This Row],[YearFrac]]*$S$2&lt;$S$3,$S$3,IF(tSeniority_Bonus[[#This Row],[YearFrac]]*$S$2&gt;$S$4,$S$4,tSeniority_Bonus[[#This Row],[YearFrac]]*$S$2))</f>
        <v>5000</v>
      </c>
      <c r="U2627" s="10">
        <f ca="1">IF(tSeniority_Bonus[[#This Row],[YearFrac]]*$S$2&lt;$S$3,$S$3,tSeniority_Bonus[[#This Row],[YearFrac]]*$S$2)</f>
        <v>5000</v>
      </c>
    </row>
    <row r="2628" spans="1:21">
      <c r="A2628" s="2">
        <v>3556271</v>
      </c>
      <c r="B2628" s="2">
        <v>2620</v>
      </c>
      <c r="C2628" s="2">
        <v>2620</v>
      </c>
      <c r="D2628" s="2" t="s">
        <v>2862</v>
      </c>
      <c r="E2628" s="3">
        <v>45019</v>
      </c>
      <c r="F2628" s="2" t="s">
        <v>14</v>
      </c>
      <c r="G2628" s="2" t="s">
        <v>638</v>
      </c>
      <c r="H2628" s="3">
        <v>46206</v>
      </c>
      <c r="K2628" s="2" t="s">
        <v>63</v>
      </c>
      <c r="L2628" s="2" t="s">
        <v>661</v>
      </c>
      <c r="N2628" t="s">
        <v>3440</v>
      </c>
      <c r="O2628" s="3">
        <v>45306</v>
      </c>
      <c r="P2628" s="2">
        <f t="shared" ca="1" si="80"/>
        <v>2</v>
      </c>
      <c r="Q2628" s="2">
        <f t="shared" ca="1" si="81"/>
        <v>12</v>
      </c>
      <c r="R2628" s="9">
        <f ca="1">ROUNDUP(YEARFRAC(tSeniority_Bonus[[#This Row],[DOH]],TODAY())*12,0)</f>
        <v>12</v>
      </c>
      <c r="S2628" s="10">
        <f ca="1">ROUND(tSeniority_Bonus[[#This Row],[YearFrac]]*$S$2,0)</f>
        <v>876</v>
      </c>
      <c r="T2628" s="10">
        <f ca="1">IF(tSeniority_Bonus[[#This Row],[YearFrac]]*$S$2&lt;$S$3,$S$3,IF(tSeniority_Bonus[[#This Row],[YearFrac]]*$S$2&gt;$S$4,$S$4,tSeniority_Bonus[[#This Row],[YearFrac]]*$S$2))</f>
        <v>5000</v>
      </c>
      <c r="U2628" s="10">
        <f ca="1">IF(tSeniority_Bonus[[#This Row],[YearFrac]]*$S$2&lt;$S$3,$S$3,tSeniority_Bonus[[#This Row],[YearFrac]]*$S$2)</f>
        <v>5000</v>
      </c>
    </row>
    <row r="2629" spans="1:21">
      <c r="A2629" s="2">
        <v>3555038</v>
      </c>
      <c r="B2629" s="2">
        <v>2621</v>
      </c>
      <c r="C2629" s="2">
        <v>2621</v>
      </c>
      <c r="D2629" s="2" t="s">
        <v>2863</v>
      </c>
      <c r="E2629" s="3">
        <v>45019</v>
      </c>
      <c r="F2629" s="2" t="s">
        <v>14</v>
      </c>
      <c r="G2629" s="2" t="s">
        <v>638</v>
      </c>
      <c r="H2629" s="3">
        <v>46206</v>
      </c>
      <c r="K2629" s="2" t="s">
        <v>63</v>
      </c>
      <c r="L2629" s="2" t="s">
        <v>83</v>
      </c>
      <c r="N2629" t="s">
        <v>3440</v>
      </c>
      <c r="O2629" s="3">
        <v>45306</v>
      </c>
      <c r="P2629" s="2">
        <f t="shared" ca="1" si="80"/>
        <v>2</v>
      </c>
      <c r="Q2629" s="2">
        <f t="shared" ca="1" si="81"/>
        <v>12</v>
      </c>
      <c r="R2629" s="9">
        <f ca="1">ROUNDUP(YEARFRAC(tSeniority_Bonus[[#This Row],[DOH]],TODAY())*12,0)</f>
        <v>12</v>
      </c>
      <c r="S2629" s="10">
        <f ca="1">ROUND(tSeniority_Bonus[[#This Row],[YearFrac]]*$S$2,0)</f>
        <v>876</v>
      </c>
      <c r="T2629" s="10">
        <f ca="1">IF(tSeniority_Bonus[[#This Row],[YearFrac]]*$S$2&lt;$S$3,$S$3,IF(tSeniority_Bonus[[#This Row],[YearFrac]]*$S$2&gt;$S$4,$S$4,tSeniority_Bonus[[#This Row],[YearFrac]]*$S$2))</f>
        <v>5000</v>
      </c>
      <c r="U2629" s="10">
        <f ca="1">IF(tSeniority_Bonus[[#This Row],[YearFrac]]*$S$2&lt;$S$3,$S$3,tSeniority_Bonus[[#This Row],[YearFrac]]*$S$2)</f>
        <v>5000</v>
      </c>
    </row>
    <row r="2630" spans="1:21">
      <c r="A2630" s="2">
        <v>3555039</v>
      </c>
      <c r="B2630" s="2">
        <v>2622</v>
      </c>
      <c r="C2630" s="2">
        <v>2622</v>
      </c>
      <c r="D2630" s="2" t="s">
        <v>2864</v>
      </c>
      <c r="E2630" s="3">
        <v>45019</v>
      </c>
      <c r="F2630" s="2" t="s">
        <v>322</v>
      </c>
      <c r="G2630" s="2" t="s">
        <v>638</v>
      </c>
      <c r="H2630" s="3">
        <v>46206</v>
      </c>
      <c r="K2630" s="2" t="s">
        <v>63</v>
      </c>
      <c r="L2630" s="2" t="s">
        <v>356</v>
      </c>
      <c r="N2630" t="s">
        <v>3440</v>
      </c>
      <c r="O2630" s="3">
        <v>45306</v>
      </c>
      <c r="P2630" s="2">
        <f t="shared" ca="1" si="80"/>
        <v>2</v>
      </c>
      <c r="Q2630" s="2">
        <f t="shared" ca="1" si="81"/>
        <v>12</v>
      </c>
      <c r="R2630" s="9">
        <f ca="1">ROUNDUP(YEARFRAC(tSeniority_Bonus[[#This Row],[DOH]],TODAY())*12,0)</f>
        <v>12</v>
      </c>
      <c r="S2630" s="10">
        <f ca="1">ROUND(tSeniority_Bonus[[#This Row],[YearFrac]]*$S$2,0)</f>
        <v>876</v>
      </c>
      <c r="T2630" s="10">
        <f ca="1">IF(tSeniority_Bonus[[#This Row],[YearFrac]]*$S$2&lt;$S$3,$S$3,IF(tSeniority_Bonus[[#This Row],[YearFrac]]*$S$2&gt;$S$4,$S$4,tSeniority_Bonus[[#This Row],[YearFrac]]*$S$2))</f>
        <v>5000</v>
      </c>
      <c r="U2630" s="10">
        <f ca="1">IF(tSeniority_Bonus[[#This Row],[YearFrac]]*$S$2&lt;$S$3,$S$3,tSeniority_Bonus[[#This Row],[YearFrac]]*$S$2)</f>
        <v>5000</v>
      </c>
    </row>
    <row r="2631" spans="1:21">
      <c r="A2631" s="2">
        <v>3555019</v>
      </c>
      <c r="B2631" s="2">
        <v>2623</v>
      </c>
      <c r="C2631" s="2">
        <v>2623</v>
      </c>
      <c r="D2631" s="2" t="s">
        <v>2865</v>
      </c>
      <c r="E2631" s="3">
        <v>45019</v>
      </c>
      <c r="F2631" s="2" t="s">
        <v>14</v>
      </c>
      <c r="G2631" s="2" t="s">
        <v>638</v>
      </c>
      <c r="H2631" s="3">
        <v>46206</v>
      </c>
      <c r="K2631" s="2" t="s">
        <v>52</v>
      </c>
      <c r="L2631" s="2" t="s">
        <v>58</v>
      </c>
      <c r="N2631" t="s">
        <v>3440</v>
      </c>
      <c r="O2631" s="3">
        <v>45306</v>
      </c>
      <c r="P2631" s="2">
        <f t="shared" ca="1" si="80"/>
        <v>2</v>
      </c>
      <c r="Q2631" s="2">
        <f t="shared" ca="1" si="81"/>
        <v>12</v>
      </c>
      <c r="R2631" s="9">
        <f ca="1">ROUNDUP(YEARFRAC(tSeniority_Bonus[[#This Row],[DOH]],TODAY())*12,0)</f>
        <v>12</v>
      </c>
      <c r="S2631" s="10">
        <f ca="1">ROUND(tSeniority_Bonus[[#This Row],[YearFrac]]*$S$2,0)</f>
        <v>876</v>
      </c>
      <c r="T2631" s="10">
        <f ca="1">IF(tSeniority_Bonus[[#This Row],[YearFrac]]*$S$2&lt;$S$3,$S$3,IF(tSeniority_Bonus[[#This Row],[YearFrac]]*$S$2&gt;$S$4,$S$4,tSeniority_Bonus[[#This Row],[YearFrac]]*$S$2))</f>
        <v>5000</v>
      </c>
      <c r="U2631" s="10">
        <f ca="1">IF(tSeniority_Bonus[[#This Row],[YearFrac]]*$S$2&lt;$S$3,$S$3,tSeniority_Bonus[[#This Row],[YearFrac]]*$S$2)</f>
        <v>5000</v>
      </c>
    </row>
    <row r="2632" spans="1:21">
      <c r="A2632" s="2">
        <v>3555413</v>
      </c>
      <c r="B2632" s="2">
        <v>2624</v>
      </c>
      <c r="C2632" s="2">
        <v>2624</v>
      </c>
      <c r="D2632" s="2" t="s">
        <v>2866</v>
      </c>
      <c r="E2632" s="3">
        <v>45019</v>
      </c>
      <c r="F2632" s="2" t="s">
        <v>28</v>
      </c>
      <c r="G2632" s="2" t="s">
        <v>638</v>
      </c>
      <c r="H2632" s="3">
        <v>46206</v>
      </c>
      <c r="K2632" s="2" t="s">
        <v>135</v>
      </c>
      <c r="L2632" s="2" t="s">
        <v>58</v>
      </c>
      <c r="N2632" t="s">
        <v>3440</v>
      </c>
      <c r="O2632" s="3">
        <v>45306</v>
      </c>
      <c r="P2632" s="2">
        <f t="shared" ca="1" si="80"/>
        <v>2</v>
      </c>
      <c r="Q2632" s="2">
        <f t="shared" ca="1" si="81"/>
        <v>12</v>
      </c>
      <c r="R2632" s="9">
        <f ca="1">ROUNDUP(YEARFRAC(tSeniority_Bonus[[#This Row],[DOH]],TODAY())*12,0)</f>
        <v>12</v>
      </c>
      <c r="S2632" s="10">
        <f ca="1">ROUND(tSeniority_Bonus[[#This Row],[YearFrac]]*$S$2,0)</f>
        <v>876</v>
      </c>
      <c r="T2632" s="10">
        <f ca="1">IF(tSeniority_Bonus[[#This Row],[YearFrac]]*$S$2&lt;$S$3,$S$3,IF(tSeniority_Bonus[[#This Row],[YearFrac]]*$S$2&gt;$S$4,$S$4,tSeniority_Bonus[[#This Row],[YearFrac]]*$S$2))</f>
        <v>5000</v>
      </c>
      <c r="U2632" s="10">
        <f ca="1">IF(tSeniority_Bonus[[#This Row],[YearFrac]]*$S$2&lt;$S$3,$S$3,tSeniority_Bonus[[#This Row],[YearFrac]]*$S$2)</f>
        <v>5000</v>
      </c>
    </row>
    <row r="2633" spans="1:21">
      <c r="A2633" s="2">
        <v>3555200</v>
      </c>
      <c r="B2633" s="2">
        <v>2625</v>
      </c>
      <c r="C2633" s="2">
        <v>2625</v>
      </c>
      <c r="D2633" s="2" t="s">
        <v>2867</v>
      </c>
      <c r="E2633" s="3">
        <v>45019</v>
      </c>
      <c r="F2633" s="2" t="s">
        <v>14</v>
      </c>
      <c r="G2633" s="2" t="s">
        <v>638</v>
      </c>
      <c r="H2633" s="3">
        <v>46206</v>
      </c>
      <c r="K2633" s="2" t="s">
        <v>63</v>
      </c>
      <c r="L2633" s="2" t="s">
        <v>1167</v>
      </c>
      <c r="N2633" t="s">
        <v>3440</v>
      </c>
      <c r="O2633" s="3">
        <v>45306</v>
      </c>
      <c r="P2633" s="2">
        <f t="shared" ref="P2633:P2696" ca="1" si="82">ROUNDUP((TODAY()-E2633)/365.25,0)</f>
        <v>2</v>
      </c>
      <c r="Q2633" s="2">
        <f t="shared" ref="Q2633:Q2696" ca="1" si="83">DATEDIF(E2633,TODAY(),"M")</f>
        <v>12</v>
      </c>
      <c r="R2633" s="9">
        <f ca="1">ROUNDUP(YEARFRAC(tSeniority_Bonus[[#This Row],[DOH]],TODAY())*12,0)</f>
        <v>12</v>
      </c>
      <c r="S2633" s="10">
        <f ca="1">ROUND(tSeniority_Bonus[[#This Row],[YearFrac]]*$S$2,0)</f>
        <v>876</v>
      </c>
      <c r="T2633" s="10">
        <f ca="1">IF(tSeniority_Bonus[[#This Row],[YearFrac]]*$S$2&lt;$S$3,$S$3,IF(tSeniority_Bonus[[#This Row],[YearFrac]]*$S$2&gt;$S$4,$S$4,tSeniority_Bonus[[#This Row],[YearFrac]]*$S$2))</f>
        <v>5000</v>
      </c>
      <c r="U2633" s="10">
        <f ca="1">IF(tSeniority_Bonus[[#This Row],[YearFrac]]*$S$2&lt;$S$3,$S$3,tSeniority_Bonus[[#This Row],[YearFrac]]*$S$2)</f>
        <v>5000</v>
      </c>
    </row>
    <row r="2634" spans="1:21">
      <c r="A2634" s="2">
        <v>3555185</v>
      </c>
      <c r="B2634" s="2">
        <v>2626</v>
      </c>
      <c r="C2634" s="2">
        <v>2626</v>
      </c>
      <c r="D2634" s="2" t="s">
        <v>2868</v>
      </c>
      <c r="E2634" s="3">
        <v>45019</v>
      </c>
      <c r="F2634" s="2" t="s">
        <v>14</v>
      </c>
      <c r="G2634" s="2" t="s">
        <v>638</v>
      </c>
      <c r="H2634" s="3">
        <v>46206</v>
      </c>
      <c r="K2634" s="2" t="s">
        <v>63</v>
      </c>
      <c r="L2634" s="2" t="s">
        <v>2007</v>
      </c>
      <c r="N2634" t="s">
        <v>3440</v>
      </c>
      <c r="O2634" s="3">
        <v>45306</v>
      </c>
      <c r="P2634" s="2">
        <f t="shared" ca="1" si="82"/>
        <v>2</v>
      </c>
      <c r="Q2634" s="2">
        <f t="shared" ca="1" si="83"/>
        <v>12</v>
      </c>
      <c r="R2634" s="9">
        <f ca="1">ROUNDUP(YEARFRAC(tSeniority_Bonus[[#This Row],[DOH]],TODAY())*12,0)</f>
        <v>12</v>
      </c>
      <c r="S2634" s="10">
        <f ca="1">ROUND(tSeniority_Bonus[[#This Row],[YearFrac]]*$S$2,0)</f>
        <v>876</v>
      </c>
      <c r="T2634" s="10">
        <f ca="1">IF(tSeniority_Bonus[[#This Row],[YearFrac]]*$S$2&lt;$S$3,$S$3,IF(tSeniority_Bonus[[#This Row],[YearFrac]]*$S$2&gt;$S$4,$S$4,tSeniority_Bonus[[#This Row],[YearFrac]]*$S$2))</f>
        <v>5000</v>
      </c>
      <c r="U2634" s="10">
        <f ca="1">IF(tSeniority_Bonus[[#This Row],[YearFrac]]*$S$2&lt;$S$3,$S$3,tSeniority_Bonus[[#This Row],[YearFrac]]*$S$2)</f>
        <v>5000</v>
      </c>
    </row>
    <row r="2635" spans="1:21">
      <c r="A2635" s="2">
        <v>3555040</v>
      </c>
      <c r="B2635" s="2">
        <v>2627</v>
      </c>
      <c r="C2635" s="2">
        <v>2627</v>
      </c>
      <c r="D2635" s="2" t="s">
        <v>2869</v>
      </c>
      <c r="E2635" s="3">
        <v>45019</v>
      </c>
      <c r="F2635" s="2" t="s">
        <v>57</v>
      </c>
      <c r="G2635" s="2" t="s">
        <v>638</v>
      </c>
      <c r="H2635" s="3">
        <v>46206</v>
      </c>
      <c r="K2635" s="2" t="s">
        <v>38</v>
      </c>
      <c r="L2635" s="2" t="s">
        <v>300</v>
      </c>
      <c r="N2635" t="s">
        <v>3440</v>
      </c>
      <c r="O2635" s="3">
        <v>45306</v>
      </c>
      <c r="P2635" s="2">
        <f t="shared" ca="1" si="82"/>
        <v>2</v>
      </c>
      <c r="Q2635" s="2">
        <f t="shared" ca="1" si="83"/>
        <v>12</v>
      </c>
      <c r="R2635" s="9">
        <f ca="1">ROUNDUP(YEARFRAC(tSeniority_Bonus[[#This Row],[DOH]],TODAY())*12,0)</f>
        <v>12</v>
      </c>
      <c r="S2635" s="10">
        <f ca="1">ROUND(tSeniority_Bonus[[#This Row],[YearFrac]]*$S$2,0)</f>
        <v>876</v>
      </c>
      <c r="T2635" s="10">
        <f ca="1">IF(tSeniority_Bonus[[#This Row],[YearFrac]]*$S$2&lt;$S$3,$S$3,IF(tSeniority_Bonus[[#This Row],[YearFrac]]*$S$2&gt;$S$4,$S$4,tSeniority_Bonus[[#This Row],[YearFrac]]*$S$2))</f>
        <v>5000</v>
      </c>
      <c r="U2635" s="10">
        <f ca="1">IF(tSeniority_Bonus[[#This Row],[YearFrac]]*$S$2&lt;$S$3,$S$3,tSeniority_Bonus[[#This Row],[YearFrac]]*$S$2)</f>
        <v>5000</v>
      </c>
    </row>
    <row r="2636" spans="1:21">
      <c r="A2636" s="2">
        <v>3554605</v>
      </c>
      <c r="B2636" s="2">
        <v>2628</v>
      </c>
      <c r="C2636" s="2">
        <v>2628</v>
      </c>
      <c r="D2636" s="2" t="s">
        <v>2870</v>
      </c>
      <c r="E2636" s="3">
        <v>45019</v>
      </c>
      <c r="F2636" s="2" t="s">
        <v>28</v>
      </c>
      <c r="G2636" s="2" t="s">
        <v>638</v>
      </c>
      <c r="H2636" s="3">
        <v>46206</v>
      </c>
      <c r="K2636" s="2" t="s">
        <v>38</v>
      </c>
      <c r="L2636" s="2" t="s">
        <v>623</v>
      </c>
      <c r="N2636" t="s">
        <v>3440</v>
      </c>
      <c r="O2636" s="3">
        <v>45306</v>
      </c>
      <c r="P2636" s="2">
        <f t="shared" ca="1" si="82"/>
        <v>2</v>
      </c>
      <c r="Q2636" s="2">
        <f t="shared" ca="1" si="83"/>
        <v>12</v>
      </c>
      <c r="R2636" s="9">
        <f ca="1">ROUNDUP(YEARFRAC(tSeniority_Bonus[[#This Row],[DOH]],TODAY())*12,0)</f>
        <v>12</v>
      </c>
      <c r="S2636" s="10">
        <f ca="1">ROUND(tSeniority_Bonus[[#This Row],[YearFrac]]*$S$2,0)</f>
        <v>876</v>
      </c>
      <c r="T2636" s="10">
        <f ca="1">IF(tSeniority_Bonus[[#This Row],[YearFrac]]*$S$2&lt;$S$3,$S$3,IF(tSeniority_Bonus[[#This Row],[YearFrac]]*$S$2&gt;$S$4,$S$4,tSeniority_Bonus[[#This Row],[YearFrac]]*$S$2))</f>
        <v>5000</v>
      </c>
      <c r="U2636" s="10">
        <f ca="1">IF(tSeniority_Bonus[[#This Row],[YearFrac]]*$S$2&lt;$S$3,$S$3,tSeniority_Bonus[[#This Row],[YearFrac]]*$S$2)</f>
        <v>5000</v>
      </c>
    </row>
    <row r="2637" spans="1:21">
      <c r="A2637" s="2">
        <v>3543086</v>
      </c>
      <c r="B2637" s="2">
        <v>2629</v>
      </c>
      <c r="C2637" s="2">
        <v>2629</v>
      </c>
      <c r="D2637" s="2" t="s">
        <v>2871</v>
      </c>
      <c r="E2637" s="3">
        <v>45019</v>
      </c>
      <c r="F2637" s="2" t="s">
        <v>28</v>
      </c>
      <c r="G2637" s="2" t="s">
        <v>638</v>
      </c>
      <c r="H2637" s="3">
        <v>46206</v>
      </c>
      <c r="K2637" s="2" t="s">
        <v>32</v>
      </c>
      <c r="L2637" s="2" t="s">
        <v>679</v>
      </c>
      <c r="N2637" t="s">
        <v>3440</v>
      </c>
      <c r="O2637" s="3">
        <v>45306</v>
      </c>
      <c r="P2637" s="2">
        <f t="shared" ca="1" si="82"/>
        <v>2</v>
      </c>
      <c r="Q2637" s="2">
        <f t="shared" ca="1" si="83"/>
        <v>12</v>
      </c>
      <c r="R2637" s="9">
        <f ca="1">ROUNDUP(YEARFRAC(tSeniority_Bonus[[#This Row],[DOH]],TODAY())*12,0)</f>
        <v>12</v>
      </c>
      <c r="S2637" s="10">
        <f ca="1">ROUND(tSeniority_Bonus[[#This Row],[YearFrac]]*$S$2,0)</f>
        <v>876</v>
      </c>
      <c r="T2637" s="10">
        <f ca="1">IF(tSeniority_Bonus[[#This Row],[YearFrac]]*$S$2&lt;$S$3,$S$3,IF(tSeniority_Bonus[[#This Row],[YearFrac]]*$S$2&gt;$S$4,$S$4,tSeniority_Bonus[[#This Row],[YearFrac]]*$S$2))</f>
        <v>5000</v>
      </c>
      <c r="U2637" s="10">
        <f ca="1">IF(tSeniority_Bonus[[#This Row],[YearFrac]]*$S$2&lt;$S$3,$S$3,tSeniority_Bonus[[#This Row],[YearFrac]]*$S$2)</f>
        <v>5000</v>
      </c>
    </row>
    <row r="2638" spans="1:21">
      <c r="A2638" s="2">
        <v>3543738</v>
      </c>
      <c r="B2638" s="2">
        <v>2630</v>
      </c>
      <c r="C2638" s="2">
        <v>2630</v>
      </c>
      <c r="D2638" s="2" t="s">
        <v>2872</v>
      </c>
      <c r="E2638" s="3">
        <v>45019</v>
      </c>
      <c r="F2638" s="2" t="s">
        <v>28</v>
      </c>
      <c r="G2638" s="2" t="s">
        <v>638</v>
      </c>
      <c r="H2638" s="3">
        <v>46206</v>
      </c>
      <c r="K2638" s="2" t="s">
        <v>135</v>
      </c>
      <c r="L2638" s="2" t="s">
        <v>174</v>
      </c>
      <c r="N2638" t="s">
        <v>3440</v>
      </c>
      <c r="O2638" s="3">
        <v>45306</v>
      </c>
      <c r="P2638" s="2">
        <f t="shared" ca="1" si="82"/>
        <v>2</v>
      </c>
      <c r="Q2638" s="2">
        <f t="shared" ca="1" si="83"/>
        <v>12</v>
      </c>
      <c r="R2638" s="9">
        <f ca="1">ROUNDUP(YEARFRAC(tSeniority_Bonus[[#This Row],[DOH]],TODAY())*12,0)</f>
        <v>12</v>
      </c>
      <c r="S2638" s="10">
        <f ca="1">ROUND(tSeniority_Bonus[[#This Row],[YearFrac]]*$S$2,0)</f>
        <v>876</v>
      </c>
      <c r="T2638" s="10">
        <f ca="1">IF(tSeniority_Bonus[[#This Row],[YearFrac]]*$S$2&lt;$S$3,$S$3,IF(tSeniority_Bonus[[#This Row],[YearFrac]]*$S$2&gt;$S$4,$S$4,tSeniority_Bonus[[#This Row],[YearFrac]]*$S$2))</f>
        <v>5000</v>
      </c>
      <c r="U2638" s="10">
        <f ca="1">IF(tSeniority_Bonus[[#This Row],[YearFrac]]*$S$2&lt;$S$3,$S$3,tSeniority_Bonus[[#This Row],[YearFrac]]*$S$2)</f>
        <v>5000</v>
      </c>
    </row>
    <row r="2639" spans="1:21">
      <c r="A2639" s="2">
        <v>3555037</v>
      </c>
      <c r="B2639" s="2">
        <v>2631</v>
      </c>
      <c r="C2639" s="2">
        <v>2631</v>
      </c>
      <c r="D2639" s="2" t="s">
        <v>2873</v>
      </c>
      <c r="E2639" s="3">
        <v>45019</v>
      </c>
      <c r="F2639" s="2" t="s">
        <v>28</v>
      </c>
      <c r="G2639" s="2" t="s">
        <v>638</v>
      </c>
      <c r="H2639" s="3">
        <v>46206</v>
      </c>
      <c r="K2639" s="2" t="s">
        <v>135</v>
      </c>
      <c r="L2639" s="2" t="s">
        <v>362</v>
      </c>
      <c r="N2639" t="s">
        <v>3440</v>
      </c>
      <c r="O2639" s="3">
        <v>45306</v>
      </c>
      <c r="P2639" s="2">
        <f t="shared" ca="1" si="82"/>
        <v>2</v>
      </c>
      <c r="Q2639" s="2">
        <f t="shared" ca="1" si="83"/>
        <v>12</v>
      </c>
      <c r="R2639" s="9">
        <f ca="1">ROUNDUP(YEARFRAC(tSeniority_Bonus[[#This Row],[DOH]],TODAY())*12,0)</f>
        <v>12</v>
      </c>
      <c r="S2639" s="10">
        <f ca="1">ROUND(tSeniority_Bonus[[#This Row],[YearFrac]]*$S$2,0)</f>
        <v>876</v>
      </c>
      <c r="T2639" s="10">
        <f ca="1">IF(tSeniority_Bonus[[#This Row],[YearFrac]]*$S$2&lt;$S$3,$S$3,IF(tSeniority_Bonus[[#This Row],[YearFrac]]*$S$2&gt;$S$4,$S$4,tSeniority_Bonus[[#This Row],[YearFrac]]*$S$2))</f>
        <v>5000</v>
      </c>
      <c r="U2639" s="10">
        <f ca="1">IF(tSeniority_Bonus[[#This Row],[YearFrac]]*$S$2&lt;$S$3,$S$3,tSeniority_Bonus[[#This Row],[YearFrac]]*$S$2)</f>
        <v>5000</v>
      </c>
    </row>
    <row r="2640" spans="1:21">
      <c r="A2640" s="2">
        <v>3543731</v>
      </c>
      <c r="B2640" s="2">
        <v>2632</v>
      </c>
      <c r="C2640" s="2">
        <v>2632</v>
      </c>
      <c r="D2640" s="2" t="s">
        <v>2874</v>
      </c>
      <c r="E2640" s="3">
        <v>45019</v>
      </c>
      <c r="F2640" s="2" t="s">
        <v>322</v>
      </c>
      <c r="G2640" s="2" t="s">
        <v>638</v>
      </c>
      <c r="H2640" s="3">
        <v>46206</v>
      </c>
      <c r="K2640" s="2" t="s">
        <v>135</v>
      </c>
      <c r="L2640" s="2" t="s">
        <v>296</v>
      </c>
      <c r="N2640" t="s">
        <v>3440</v>
      </c>
      <c r="O2640" s="3">
        <v>45306</v>
      </c>
      <c r="P2640" s="2">
        <f t="shared" ca="1" si="82"/>
        <v>2</v>
      </c>
      <c r="Q2640" s="2">
        <f t="shared" ca="1" si="83"/>
        <v>12</v>
      </c>
      <c r="R2640" s="9">
        <f ca="1">ROUNDUP(YEARFRAC(tSeniority_Bonus[[#This Row],[DOH]],TODAY())*12,0)</f>
        <v>12</v>
      </c>
      <c r="S2640" s="10">
        <f ca="1">ROUND(tSeniority_Bonus[[#This Row],[YearFrac]]*$S$2,0)</f>
        <v>876</v>
      </c>
      <c r="T2640" s="10">
        <f ca="1">IF(tSeniority_Bonus[[#This Row],[YearFrac]]*$S$2&lt;$S$3,$S$3,IF(tSeniority_Bonus[[#This Row],[YearFrac]]*$S$2&gt;$S$4,$S$4,tSeniority_Bonus[[#This Row],[YearFrac]]*$S$2))</f>
        <v>5000</v>
      </c>
      <c r="U2640" s="10">
        <f ca="1">IF(tSeniority_Bonus[[#This Row],[YearFrac]]*$S$2&lt;$S$3,$S$3,tSeniority_Bonus[[#This Row],[YearFrac]]*$S$2)</f>
        <v>5000</v>
      </c>
    </row>
    <row r="2641" spans="1:21">
      <c r="A2641" s="2">
        <v>3555187</v>
      </c>
      <c r="B2641" s="2">
        <v>2633</v>
      </c>
      <c r="C2641" s="2">
        <v>2633</v>
      </c>
      <c r="D2641" s="2" t="s">
        <v>2875</v>
      </c>
      <c r="E2641" s="3">
        <v>45019</v>
      </c>
      <c r="F2641" s="2" t="s">
        <v>28</v>
      </c>
      <c r="G2641" s="2" t="s">
        <v>638</v>
      </c>
      <c r="H2641" s="3">
        <v>46206</v>
      </c>
      <c r="K2641" s="2" t="s">
        <v>69</v>
      </c>
      <c r="L2641" s="2" t="s">
        <v>1393</v>
      </c>
      <c r="N2641" t="s">
        <v>3440</v>
      </c>
      <c r="O2641" s="3">
        <v>45306</v>
      </c>
      <c r="P2641" s="2">
        <f t="shared" ca="1" si="82"/>
        <v>2</v>
      </c>
      <c r="Q2641" s="2">
        <f t="shared" ca="1" si="83"/>
        <v>12</v>
      </c>
      <c r="R2641" s="9">
        <f ca="1">ROUNDUP(YEARFRAC(tSeniority_Bonus[[#This Row],[DOH]],TODAY())*12,0)</f>
        <v>12</v>
      </c>
      <c r="S2641" s="10">
        <f ca="1">ROUND(tSeniority_Bonus[[#This Row],[YearFrac]]*$S$2,0)</f>
        <v>876</v>
      </c>
      <c r="T2641" s="10">
        <f ca="1">IF(tSeniority_Bonus[[#This Row],[YearFrac]]*$S$2&lt;$S$3,$S$3,IF(tSeniority_Bonus[[#This Row],[YearFrac]]*$S$2&gt;$S$4,$S$4,tSeniority_Bonus[[#This Row],[YearFrac]]*$S$2))</f>
        <v>5000</v>
      </c>
      <c r="U2641" s="10">
        <f ca="1">IF(tSeniority_Bonus[[#This Row],[YearFrac]]*$S$2&lt;$S$3,$S$3,tSeniority_Bonus[[#This Row],[YearFrac]]*$S$2)</f>
        <v>5000</v>
      </c>
    </row>
    <row r="2642" spans="1:21">
      <c r="A2642" s="2">
        <v>3563900</v>
      </c>
      <c r="B2642" s="2">
        <v>2634</v>
      </c>
      <c r="C2642" s="2">
        <v>2634</v>
      </c>
      <c r="D2642" s="2" t="s">
        <v>1148</v>
      </c>
      <c r="E2642" s="3">
        <v>45033</v>
      </c>
      <c r="F2642" s="2" t="s">
        <v>57</v>
      </c>
      <c r="G2642" s="2" t="s">
        <v>638</v>
      </c>
      <c r="H2642" s="3">
        <v>46220</v>
      </c>
      <c r="K2642" s="2" t="s">
        <v>29</v>
      </c>
      <c r="L2642" s="2" t="s">
        <v>174</v>
      </c>
      <c r="N2642" t="s">
        <v>3440</v>
      </c>
      <c r="O2642" s="3">
        <v>45306</v>
      </c>
      <c r="P2642" s="2">
        <f t="shared" ca="1" si="82"/>
        <v>1</v>
      </c>
      <c r="Q2642" s="2">
        <f t="shared" ca="1" si="83"/>
        <v>11</v>
      </c>
      <c r="R2642" s="9">
        <f ca="1">ROUNDUP(YEARFRAC(tSeniority_Bonus[[#This Row],[DOH]],TODAY())*12,0)</f>
        <v>12</v>
      </c>
      <c r="S2642" s="10">
        <f ca="1">ROUND(tSeniority_Bonus[[#This Row],[YearFrac]]*$S$2,0)</f>
        <v>876</v>
      </c>
      <c r="T2642" s="10">
        <f ca="1">IF(tSeniority_Bonus[[#This Row],[YearFrac]]*$S$2&lt;$S$3,$S$3,IF(tSeniority_Bonus[[#This Row],[YearFrac]]*$S$2&gt;$S$4,$S$4,tSeniority_Bonus[[#This Row],[YearFrac]]*$S$2))</f>
        <v>5000</v>
      </c>
      <c r="U2642" s="10">
        <f ca="1">IF(tSeniority_Bonus[[#This Row],[YearFrac]]*$S$2&lt;$S$3,$S$3,tSeniority_Bonus[[#This Row],[YearFrac]]*$S$2)</f>
        <v>5000</v>
      </c>
    </row>
    <row r="2643" spans="1:21">
      <c r="A2643" s="2">
        <v>3566123</v>
      </c>
      <c r="B2643" s="2">
        <v>2635</v>
      </c>
      <c r="C2643" s="2">
        <v>2635</v>
      </c>
      <c r="D2643" s="2" t="s">
        <v>2876</v>
      </c>
      <c r="E2643" s="3">
        <v>45033</v>
      </c>
      <c r="F2643" s="2" t="s">
        <v>28</v>
      </c>
      <c r="G2643" s="2" t="s">
        <v>638</v>
      </c>
      <c r="H2643" s="3">
        <v>46220</v>
      </c>
      <c r="K2643" s="2" t="s">
        <v>65</v>
      </c>
      <c r="L2643" s="2" t="s">
        <v>174</v>
      </c>
      <c r="N2643" t="s">
        <v>3440</v>
      </c>
      <c r="O2643" s="3">
        <v>45306</v>
      </c>
      <c r="P2643" s="2">
        <f t="shared" ca="1" si="82"/>
        <v>1</v>
      </c>
      <c r="Q2643" s="2">
        <f t="shared" ca="1" si="83"/>
        <v>11</v>
      </c>
      <c r="R2643" s="9">
        <f ca="1">ROUNDUP(YEARFRAC(tSeniority_Bonus[[#This Row],[DOH]],TODAY())*12,0)</f>
        <v>12</v>
      </c>
      <c r="S2643" s="10">
        <f ca="1">ROUND(tSeniority_Bonus[[#This Row],[YearFrac]]*$S$2,0)</f>
        <v>876</v>
      </c>
      <c r="T2643" s="10">
        <f ca="1">IF(tSeniority_Bonus[[#This Row],[YearFrac]]*$S$2&lt;$S$3,$S$3,IF(tSeniority_Bonus[[#This Row],[YearFrac]]*$S$2&gt;$S$4,$S$4,tSeniority_Bonus[[#This Row],[YearFrac]]*$S$2))</f>
        <v>5000</v>
      </c>
      <c r="U2643" s="10">
        <f ca="1">IF(tSeniority_Bonus[[#This Row],[YearFrac]]*$S$2&lt;$S$3,$S$3,tSeniority_Bonus[[#This Row],[YearFrac]]*$S$2)</f>
        <v>5000</v>
      </c>
    </row>
    <row r="2644" spans="1:21">
      <c r="A2644" s="2">
        <v>3565622</v>
      </c>
      <c r="B2644" s="2">
        <v>2636</v>
      </c>
      <c r="C2644" s="2">
        <v>2636</v>
      </c>
      <c r="D2644" s="2" t="s">
        <v>2877</v>
      </c>
      <c r="E2644" s="3">
        <v>45033</v>
      </c>
      <c r="F2644" s="2" t="s">
        <v>57</v>
      </c>
      <c r="G2644" s="2" t="s">
        <v>638</v>
      </c>
      <c r="H2644" s="3">
        <v>46220</v>
      </c>
      <c r="K2644" s="2" t="s">
        <v>65</v>
      </c>
      <c r="L2644" s="2" t="s">
        <v>94</v>
      </c>
      <c r="N2644" t="s">
        <v>3440</v>
      </c>
      <c r="O2644" s="3">
        <v>45306</v>
      </c>
      <c r="P2644" s="2">
        <f t="shared" ca="1" si="82"/>
        <v>1</v>
      </c>
      <c r="Q2644" s="2">
        <f t="shared" ca="1" si="83"/>
        <v>11</v>
      </c>
      <c r="R2644" s="9">
        <f ca="1">ROUNDUP(YEARFRAC(tSeniority_Bonus[[#This Row],[DOH]],TODAY())*12,0)</f>
        <v>12</v>
      </c>
      <c r="S2644" s="10">
        <f ca="1">ROUND(tSeniority_Bonus[[#This Row],[YearFrac]]*$S$2,0)</f>
        <v>876</v>
      </c>
      <c r="T2644" s="10">
        <f ca="1">IF(tSeniority_Bonus[[#This Row],[YearFrac]]*$S$2&lt;$S$3,$S$3,IF(tSeniority_Bonus[[#This Row],[YearFrac]]*$S$2&gt;$S$4,$S$4,tSeniority_Bonus[[#This Row],[YearFrac]]*$S$2))</f>
        <v>5000</v>
      </c>
      <c r="U2644" s="10">
        <f ca="1">IF(tSeniority_Bonus[[#This Row],[YearFrac]]*$S$2&lt;$S$3,$S$3,tSeniority_Bonus[[#This Row],[YearFrac]]*$S$2)</f>
        <v>5000</v>
      </c>
    </row>
    <row r="2645" spans="1:21">
      <c r="A2645" s="2">
        <v>3565954</v>
      </c>
      <c r="B2645" s="2">
        <v>2637</v>
      </c>
      <c r="C2645" s="2">
        <v>2637</v>
      </c>
      <c r="D2645" s="2" t="s">
        <v>2878</v>
      </c>
      <c r="E2645" s="3">
        <v>45033</v>
      </c>
      <c r="F2645" s="2" t="s">
        <v>322</v>
      </c>
      <c r="G2645" s="2" t="s">
        <v>638</v>
      </c>
      <c r="H2645" s="3">
        <v>46220</v>
      </c>
      <c r="K2645" s="2" t="s">
        <v>63</v>
      </c>
      <c r="L2645" s="2" t="s">
        <v>242</v>
      </c>
      <c r="N2645" t="s">
        <v>3440</v>
      </c>
      <c r="O2645" s="3">
        <v>45306</v>
      </c>
      <c r="P2645" s="2">
        <f t="shared" ca="1" si="82"/>
        <v>1</v>
      </c>
      <c r="Q2645" s="2">
        <f t="shared" ca="1" si="83"/>
        <v>11</v>
      </c>
      <c r="R2645" s="9">
        <f ca="1">ROUNDUP(YEARFRAC(tSeniority_Bonus[[#This Row],[DOH]],TODAY())*12,0)</f>
        <v>12</v>
      </c>
      <c r="S2645" s="10">
        <f ca="1">ROUND(tSeniority_Bonus[[#This Row],[YearFrac]]*$S$2,0)</f>
        <v>876</v>
      </c>
      <c r="T2645" s="10">
        <f ca="1">IF(tSeniority_Bonus[[#This Row],[YearFrac]]*$S$2&lt;$S$3,$S$3,IF(tSeniority_Bonus[[#This Row],[YearFrac]]*$S$2&gt;$S$4,$S$4,tSeniority_Bonus[[#This Row],[YearFrac]]*$S$2))</f>
        <v>5000</v>
      </c>
      <c r="U2645" s="10">
        <f ca="1">IF(tSeniority_Bonus[[#This Row],[YearFrac]]*$S$2&lt;$S$3,$S$3,tSeniority_Bonus[[#This Row],[YearFrac]]*$S$2)</f>
        <v>5000</v>
      </c>
    </row>
    <row r="2646" spans="1:21">
      <c r="A2646" s="2">
        <v>3558958</v>
      </c>
      <c r="B2646" s="2">
        <v>2638</v>
      </c>
      <c r="C2646" s="2">
        <v>2638</v>
      </c>
      <c r="D2646" s="2" t="s">
        <v>2879</v>
      </c>
      <c r="E2646" s="3">
        <v>45033</v>
      </c>
      <c r="F2646" s="2" t="s">
        <v>14</v>
      </c>
      <c r="G2646" s="2" t="s">
        <v>638</v>
      </c>
      <c r="H2646" s="3">
        <v>46220</v>
      </c>
      <c r="K2646" s="2" t="s">
        <v>63</v>
      </c>
      <c r="L2646" s="2" t="s">
        <v>401</v>
      </c>
      <c r="N2646" t="s">
        <v>3440</v>
      </c>
      <c r="O2646" s="3">
        <v>45306</v>
      </c>
      <c r="P2646" s="2">
        <f t="shared" ca="1" si="82"/>
        <v>1</v>
      </c>
      <c r="Q2646" s="2">
        <f t="shared" ca="1" si="83"/>
        <v>11</v>
      </c>
      <c r="R2646" s="9">
        <f ca="1">ROUNDUP(YEARFRAC(tSeniority_Bonus[[#This Row],[DOH]],TODAY())*12,0)</f>
        <v>12</v>
      </c>
      <c r="S2646" s="10">
        <f ca="1">ROUND(tSeniority_Bonus[[#This Row],[YearFrac]]*$S$2,0)</f>
        <v>876</v>
      </c>
      <c r="T2646" s="10">
        <f ca="1">IF(tSeniority_Bonus[[#This Row],[YearFrac]]*$S$2&lt;$S$3,$S$3,IF(tSeniority_Bonus[[#This Row],[YearFrac]]*$S$2&gt;$S$4,$S$4,tSeniority_Bonus[[#This Row],[YearFrac]]*$S$2))</f>
        <v>5000</v>
      </c>
      <c r="U2646" s="10">
        <f ca="1">IF(tSeniority_Bonus[[#This Row],[YearFrac]]*$S$2&lt;$S$3,$S$3,tSeniority_Bonus[[#This Row],[YearFrac]]*$S$2)</f>
        <v>5000</v>
      </c>
    </row>
    <row r="2647" spans="1:21">
      <c r="A2647" s="2">
        <v>3563273</v>
      </c>
      <c r="B2647" s="2">
        <v>2639</v>
      </c>
      <c r="C2647" s="2">
        <v>2639</v>
      </c>
      <c r="D2647" s="2" t="s">
        <v>2880</v>
      </c>
      <c r="E2647" s="3">
        <v>45033</v>
      </c>
      <c r="F2647" s="2" t="s">
        <v>57</v>
      </c>
      <c r="G2647" s="2" t="s">
        <v>638</v>
      </c>
      <c r="H2647" s="3">
        <v>46220</v>
      </c>
      <c r="K2647" s="2" t="s">
        <v>29</v>
      </c>
      <c r="L2647" s="2" t="s">
        <v>750</v>
      </c>
      <c r="N2647" t="s">
        <v>3440</v>
      </c>
      <c r="O2647" s="3">
        <v>45306</v>
      </c>
      <c r="P2647" s="2">
        <f t="shared" ca="1" si="82"/>
        <v>1</v>
      </c>
      <c r="Q2647" s="2">
        <f t="shared" ca="1" si="83"/>
        <v>11</v>
      </c>
      <c r="R2647" s="9">
        <f ca="1">ROUNDUP(YEARFRAC(tSeniority_Bonus[[#This Row],[DOH]],TODAY())*12,0)</f>
        <v>12</v>
      </c>
      <c r="S2647" s="10">
        <f ca="1">ROUND(tSeniority_Bonus[[#This Row],[YearFrac]]*$S$2,0)</f>
        <v>876</v>
      </c>
      <c r="T2647" s="10">
        <f ca="1">IF(tSeniority_Bonus[[#This Row],[YearFrac]]*$S$2&lt;$S$3,$S$3,IF(tSeniority_Bonus[[#This Row],[YearFrac]]*$S$2&gt;$S$4,$S$4,tSeniority_Bonus[[#This Row],[YearFrac]]*$S$2))</f>
        <v>5000</v>
      </c>
      <c r="U2647" s="10">
        <f ca="1">IF(tSeniority_Bonus[[#This Row],[YearFrac]]*$S$2&lt;$S$3,$S$3,tSeniority_Bonus[[#This Row],[YearFrac]]*$S$2)</f>
        <v>5000</v>
      </c>
    </row>
    <row r="2648" spans="1:21">
      <c r="A2648" s="2">
        <v>3564269</v>
      </c>
      <c r="B2648" s="2">
        <v>2640</v>
      </c>
      <c r="C2648" s="2">
        <v>2640</v>
      </c>
      <c r="D2648" s="2" t="s">
        <v>2881</v>
      </c>
      <c r="E2648" s="3">
        <v>45033</v>
      </c>
      <c r="F2648" s="2" t="s">
        <v>14</v>
      </c>
      <c r="G2648" s="2" t="s">
        <v>638</v>
      </c>
      <c r="H2648" s="3">
        <v>46220</v>
      </c>
      <c r="K2648" s="2" t="s">
        <v>52</v>
      </c>
      <c r="L2648" s="2" t="s">
        <v>174</v>
      </c>
      <c r="N2648" t="s">
        <v>3440</v>
      </c>
      <c r="O2648" s="3">
        <v>45306</v>
      </c>
      <c r="P2648" s="2">
        <f t="shared" ca="1" si="82"/>
        <v>1</v>
      </c>
      <c r="Q2648" s="2">
        <f t="shared" ca="1" si="83"/>
        <v>11</v>
      </c>
      <c r="R2648" s="9">
        <f ca="1">ROUNDUP(YEARFRAC(tSeniority_Bonus[[#This Row],[DOH]],TODAY())*12,0)</f>
        <v>12</v>
      </c>
      <c r="S2648" s="10">
        <f ca="1">ROUND(tSeniority_Bonus[[#This Row],[YearFrac]]*$S$2,0)</f>
        <v>876</v>
      </c>
      <c r="T2648" s="10">
        <f ca="1">IF(tSeniority_Bonus[[#This Row],[YearFrac]]*$S$2&lt;$S$3,$S$3,IF(tSeniority_Bonus[[#This Row],[YearFrac]]*$S$2&gt;$S$4,$S$4,tSeniority_Bonus[[#This Row],[YearFrac]]*$S$2))</f>
        <v>5000</v>
      </c>
      <c r="U2648" s="10">
        <f ca="1">IF(tSeniority_Bonus[[#This Row],[YearFrac]]*$S$2&lt;$S$3,$S$3,tSeniority_Bonus[[#This Row],[YearFrac]]*$S$2)</f>
        <v>5000</v>
      </c>
    </row>
    <row r="2649" spans="1:21">
      <c r="A2649" s="2">
        <v>3566948</v>
      </c>
      <c r="B2649" s="2">
        <v>2641</v>
      </c>
      <c r="C2649" s="2">
        <v>2641</v>
      </c>
      <c r="D2649" s="2" t="s">
        <v>2882</v>
      </c>
      <c r="E2649" s="3">
        <v>45033</v>
      </c>
      <c r="F2649" s="2" t="s">
        <v>57</v>
      </c>
      <c r="G2649" s="2" t="s">
        <v>638</v>
      </c>
      <c r="H2649" s="3">
        <v>46220</v>
      </c>
      <c r="K2649" s="2" t="s">
        <v>29</v>
      </c>
      <c r="L2649" s="2" t="s">
        <v>92</v>
      </c>
      <c r="N2649" t="s">
        <v>3440</v>
      </c>
      <c r="O2649" s="3">
        <v>45306</v>
      </c>
      <c r="P2649" s="2">
        <f t="shared" ca="1" si="82"/>
        <v>1</v>
      </c>
      <c r="Q2649" s="2">
        <f t="shared" ca="1" si="83"/>
        <v>11</v>
      </c>
      <c r="R2649" s="9">
        <f ca="1">ROUNDUP(YEARFRAC(tSeniority_Bonus[[#This Row],[DOH]],TODAY())*12,0)</f>
        <v>12</v>
      </c>
      <c r="S2649" s="10">
        <f ca="1">ROUND(tSeniority_Bonus[[#This Row],[YearFrac]]*$S$2,0)</f>
        <v>876</v>
      </c>
      <c r="T2649" s="10">
        <f ca="1">IF(tSeniority_Bonus[[#This Row],[YearFrac]]*$S$2&lt;$S$3,$S$3,IF(tSeniority_Bonus[[#This Row],[YearFrac]]*$S$2&gt;$S$4,$S$4,tSeniority_Bonus[[#This Row],[YearFrac]]*$S$2))</f>
        <v>5000</v>
      </c>
      <c r="U2649" s="10">
        <f ca="1">IF(tSeniority_Bonus[[#This Row],[YearFrac]]*$S$2&lt;$S$3,$S$3,tSeniority_Bonus[[#This Row],[YearFrac]]*$S$2)</f>
        <v>5000</v>
      </c>
    </row>
    <row r="2650" spans="1:21">
      <c r="A2650" s="2">
        <v>3563668</v>
      </c>
      <c r="B2650" s="2">
        <v>2642</v>
      </c>
      <c r="C2650" s="2">
        <v>2642</v>
      </c>
      <c r="D2650" s="2" t="s">
        <v>2883</v>
      </c>
      <c r="E2650" s="3">
        <v>45033</v>
      </c>
      <c r="F2650" s="2" t="s">
        <v>57</v>
      </c>
      <c r="G2650" s="2" t="s">
        <v>638</v>
      </c>
      <c r="H2650" s="3">
        <v>46220</v>
      </c>
      <c r="K2650" s="2" t="s">
        <v>29</v>
      </c>
      <c r="L2650" s="2" t="s">
        <v>378</v>
      </c>
      <c r="N2650" t="s">
        <v>3440</v>
      </c>
      <c r="O2650" s="3">
        <v>45306</v>
      </c>
      <c r="P2650" s="2">
        <f t="shared" ca="1" si="82"/>
        <v>1</v>
      </c>
      <c r="Q2650" s="2">
        <f t="shared" ca="1" si="83"/>
        <v>11</v>
      </c>
      <c r="R2650" s="9">
        <f ca="1">ROUNDUP(YEARFRAC(tSeniority_Bonus[[#This Row],[DOH]],TODAY())*12,0)</f>
        <v>12</v>
      </c>
      <c r="S2650" s="10">
        <f ca="1">ROUND(tSeniority_Bonus[[#This Row],[YearFrac]]*$S$2,0)</f>
        <v>876</v>
      </c>
      <c r="T2650" s="10">
        <f ca="1">IF(tSeniority_Bonus[[#This Row],[YearFrac]]*$S$2&lt;$S$3,$S$3,IF(tSeniority_Bonus[[#This Row],[YearFrac]]*$S$2&gt;$S$4,$S$4,tSeniority_Bonus[[#This Row],[YearFrac]]*$S$2))</f>
        <v>5000</v>
      </c>
      <c r="U2650" s="10">
        <f ca="1">IF(tSeniority_Bonus[[#This Row],[YearFrac]]*$S$2&lt;$S$3,$S$3,tSeniority_Bonus[[#This Row],[YearFrac]]*$S$2)</f>
        <v>5000</v>
      </c>
    </row>
    <row r="2651" spans="1:21">
      <c r="A2651" s="2">
        <v>3562789</v>
      </c>
      <c r="B2651" s="2">
        <v>2643</v>
      </c>
      <c r="C2651" s="2">
        <v>2643</v>
      </c>
      <c r="D2651" s="2" t="s">
        <v>2884</v>
      </c>
      <c r="E2651" s="3">
        <v>45033</v>
      </c>
      <c r="F2651" s="2" t="s">
        <v>14</v>
      </c>
      <c r="G2651" s="2" t="s">
        <v>638</v>
      </c>
      <c r="H2651" s="3">
        <v>46220</v>
      </c>
      <c r="K2651" s="2" t="s">
        <v>52</v>
      </c>
      <c r="L2651" s="2" t="s">
        <v>296</v>
      </c>
      <c r="N2651" t="s">
        <v>3440</v>
      </c>
      <c r="O2651" s="3">
        <v>45306</v>
      </c>
      <c r="P2651" s="2">
        <f t="shared" ca="1" si="82"/>
        <v>1</v>
      </c>
      <c r="Q2651" s="2">
        <f t="shared" ca="1" si="83"/>
        <v>11</v>
      </c>
      <c r="R2651" s="9">
        <f ca="1">ROUNDUP(YEARFRAC(tSeniority_Bonus[[#This Row],[DOH]],TODAY())*12,0)</f>
        <v>12</v>
      </c>
      <c r="S2651" s="10">
        <f ca="1">ROUND(tSeniority_Bonus[[#This Row],[YearFrac]]*$S$2,0)</f>
        <v>876</v>
      </c>
      <c r="T2651" s="10">
        <f ca="1">IF(tSeniority_Bonus[[#This Row],[YearFrac]]*$S$2&lt;$S$3,$S$3,IF(tSeniority_Bonus[[#This Row],[YearFrac]]*$S$2&gt;$S$4,$S$4,tSeniority_Bonus[[#This Row],[YearFrac]]*$S$2))</f>
        <v>5000</v>
      </c>
      <c r="U2651" s="10">
        <f ca="1">IF(tSeniority_Bonus[[#This Row],[YearFrac]]*$S$2&lt;$S$3,$S$3,tSeniority_Bonus[[#This Row],[YearFrac]]*$S$2)</f>
        <v>5000</v>
      </c>
    </row>
    <row r="2652" spans="1:21">
      <c r="A2652" s="2">
        <v>3565952</v>
      </c>
      <c r="B2652" s="2">
        <v>2644</v>
      </c>
      <c r="C2652" s="2">
        <v>2644</v>
      </c>
      <c r="D2652" s="2" t="s">
        <v>2885</v>
      </c>
      <c r="E2652" s="3">
        <v>45033</v>
      </c>
      <c r="F2652" s="2" t="s">
        <v>28</v>
      </c>
      <c r="G2652" s="2" t="s">
        <v>638</v>
      </c>
      <c r="H2652" s="3">
        <v>46220</v>
      </c>
      <c r="K2652" s="2" t="s">
        <v>38</v>
      </c>
      <c r="L2652" s="2" t="s">
        <v>58</v>
      </c>
      <c r="N2652" t="s">
        <v>3440</v>
      </c>
      <c r="O2652" s="3">
        <v>45306</v>
      </c>
      <c r="P2652" s="2">
        <f t="shared" ca="1" si="82"/>
        <v>1</v>
      </c>
      <c r="Q2652" s="2">
        <f t="shared" ca="1" si="83"/>
        <v>11</v>
      </c>
      <c r="R2652" s="9">
        <f ca="1">ROUNDUP(YEARFRAC(tSeniority_Bonus[[#This Row],[DOH]],TODAY())*12,0)</f>
        <v>12</v>
      </c>
      <c r="S2652" s="10">
        <f ca="1">ROUND(tSeniority_Bonus[[#This Row],[YearFrac]]*$S$2,0)</f>
        <v>876</v>
      </c>
      <c r="T2652" s="10">
        <f ca="1">IF(tSeniority_Bonus[[#This Row],[YearFrac]]*$S$2&lt;$S$3,$S$3,IF(tSeniority_Bonus[[#This Row],[YearFrac]]*$S$2&gt;$S$4,$S$4,tSeniority_Bonus[[#This Row],[YearFrac]]*$S$2))</f>
        <v>5000</v>
      </c>
      <c r="U2652" s="10">
        <f ca="1">IF(tSeniority_Bonus[[#This Row],[YearFrac]]*$S$2&lt;$S$3,$S$3,tSeniority_Bonus[[#This Row],[YearFrac]]*$S$2)</f>
        <v>5000</v>
      </c>
    </row>
    <row r="2653" spans="1:21">
      <c r="A2653" s="2">
        <v>3565953</v>
      </c>
      <c r="B2653" s="2">
        <v>2645</v>
      </c>
      <c r="C2653" s="2">
        <v>2645</v>
      </c>
      <c r="D2653" s="2" t="s">
        <v>2886</v>
      </c>
      <c r="E2653" s="3">
        <v>45033</v>
      </c>
      <c r="F2653" s="2" t="s">
        <v>28</v>
      </c>
      <c r="G2653" s="2" t="s">
        <v>638</v>
      </c>
      <c r="H2653" s="3">
        <v>46220</v>
      </c>
      <c r="K2653" s="2" t="s">
        <v>38</v>
      </c>
      <c r="L2653" s="2" t="s">
        <v>116</v>
      </c>
      <c r="N2653" t="s">
        <v>3440</v>
      </c>
      <c r="O2653" s="3">
        <v>45306</v>
      </c>
      <c r="P2653" s="2">
        <f t="shared" ca="1" si="82"/>
        <v>1</v>
      </c>
      <c r="Q2653" s="2">
        <f t="shared" ca="1" si="83"/>
        <v>11</v>
      </c>
      <c r="R2653" s="9">
        <f ca="1">ROUNDUP(YEARFRAC(tSeniority_Bonus[[#This Row],[DOH]],TODAY())*12,0)</f>
        <v>12</v>
      </c>
      <c r="S2653" s="10">
        <f ca="1">ROUND(tSeniority_Bonus[[#This Row],[YearFrac]]*$S$2,0)</f>
        <v>876</v>
      </c>
      <c r="T2653" s="10">
        <f ca="1">IF(tSeniority_Bonus[[#This Row],[YearFrac]]*$S$2&lt;$S$3,$S$3,IF(tSeniority_Bonus[[#This Row],[YearFrac]]*$S$2&gt;$S$4,$S$4,tSeniority_Bonus[[#This Row],[YearFrac]]*$S$2))</f>
        <v>5000</v>
      </c>
      <c r="U2653" s="10">
        <f ca="1">IF(tSeniority_Bonus[[#This Row],[YearFrac]]*$S$2&lt;$S$3,$S$3,tSeniority_Bonus[[#This Row],[YearFrac]]*$S$2)</f>
        <v>5000</v>
      </c>
    </row>
    <row r="2654" spans="1:21">
      <c r="A2654" s="2">
        <v>3567288</v>
      </c>
      <c r="B2654" s="2">
        <v>2646</v>
      </c>
      <c r="C2654" s="2">
        <v>2646</v>
      </c>
      <c r="D2654" s="2" t="s">
        <v>2887</v>
      </c>
      <c r="E2654" s="3">
        <v>45033</v>
      </c>
      <c r="F2654" s="2" t="s">
        <v>57</v>
      </c>
      <c r="G2654" s="2" t="s">
        <v>638</v>
      </c>
      <c r="H2654" s="3">
        <v>46220</v>
      </c>
      <c r="K2654" s="2" t="s">
        <v>21</v>
      </c>
      <c r="L2654" s="2" t="s">
        <v>376</v>
      </c>
      <c r="N2654" t="s">
        <v>3440</v>
      </c>
      <c r="O2654" s="3">
        <v>45306</v>
      </c>
      <c r="P2654" s="2">
        <f t="shared" ca="1" si="82"/>
        <v>1</v>
      </c>
      <c r="Q2654" s="2">
        <f t="shared" ca="1" si="83"/>
        <v>11</v>
      </c>
      <c r="R2654" s="9">
        <f ca="1">ROUNDUP(YEARFRAC(tSeniority_Bonus[[#This Row],[DOH]],TODAY())*12,0)</f>
        <v>12</v>
      </c>
      <c r="S2654" s="10">
        <f ca="1">ROUND(tSeniority_Bonus[[#This Row],[YearFrac]]*$S$2,0)</f>
        <v>876</v>
      </c>
      <c r="T2654" s="10">
        <f ca="1">IF(tSeniority_Bonus[[#This Row],[YearFrac]]*$S$2&lt;$S$3,$S$3,IF(tSeniority_Bonus[[#This Row],[YearFrac]]*$S$2&gt;$S$4,$S$4,tSeniority_Bonus[[#This Row],[YearFrac]]*$S$2))</f>
        <v>5000</v>
      </c>
      <c r="U2654" s="10">
        <f ca="1">IF(tSeniority_Bonus[[#This Row],[YearFrac]]*$S$2&lt;$S$3,$S$3,tSeniority_Bonus[[#This Row],[YearFrac]]*$S$2)</f>
        <v>5000</v>
      </c>
    </row>
    <row r="2655" spans="1:21">
      <c r="A2655" s="2">
        <v>3565554</v>
      </c>
      <c r="B2655" s="2">
        <v>2647</v>
      </c>
      <c r="C2655" s="2">
        <v>2647</v>
      </c>
      <c r="D2655" s="2" t="s">
        <v>2888</v>
      </c>
      <c r="E2655" s="3">
        <v>45033</v>
      </c>
      <c r="F2655" s="2" t="s">
        <v>28</v>
      </c>
      <c r="G2655" s="2" t="s">
        <v>638</v>
      </c>
      <c r="H2655" s="3">
        <v>46220</v>
      </c>
      <c r="K2655" s="2" t="s">
        <v>69</v>
      </c>
      <c r="L2655" s="2" t="s">
        <v>176</v>
      </c>
      <c r="N2655" t="s">
        <v>3440</v>
      </c>
      <c r="O2655" s="3">
        <v>45306</v>
      </c>
      <c r="P2655" s="2">
        <f t="shared" ca="1" si="82"/>
        <v>1</v>
      </c>
      <c r="Q2655" s="2">
        <f t="shared" ca="1" si="83"/>
        <v>11</v>
      </c>
      <c r="R2655" s="9">
        <f ca="1">ROUNDUP(YEARFRAC(tSeniority_Bonus[[#This Row],[DOH]],TODAY())*12,0)</f>
        <v>12</v>
      </c>
      <c r="S2655" s="10">
        <f ca="1">ROUND(tSeniority_Bonus[[#This Row],[YearFrac]]*$S$2,0)</f>
        <v>876</v>
      </c>
      <c r="T2655" s="10">
        <f ca="1">IF(tSeniority_Bonus[[#This Row],[YearFrac]]*$S$2&lt;$S$3,$S$3,IF(tSeniority_Bonus[[#This Row],[YearFrac]]*$S$2&gt;$S$4,$S$4,tSeniority_Bonus[[#This Row],[YearFrac]]*$S$2))</f>
        <v>5000</v>
      </c>
      <c r="U2655" s="10">
        <f ca="1">IF(tSeniority_Bonus[[#This Row],[YearFrac]]*$S$2&lt;$S$3,$S$3,tSeniority_Bonus[[#This Row],[YearFrac]]*$S$2)</f>
        <v>5000</v>
      </c>
    </row>
    <row r="2656" spans="1:21">
      <c r="A2656" s="2">
        <v>3563669</v>
      </c>
      <c r="B2656" s="2">
        <v>2648</v>
      </c>
      <c r="C2656" s="2">
        <v>2648</v>
      </c>
      <c r="D2656" s="2" t="s">
        <v>2889</v>
      </c>
      <c r="E2656" s="3">
        <v>45033</v>
      </c>
      <c r="F2656" s="2" t="s">
        <v>57</v>
      </c>
      <c r="G2656" s="2" t="s">
        <v>638</v>
      </c>
      <c r="H2656" s="3">
        <v>46220</v>
      </c>
      <c r="K2656" s="2" t="s">
        <v>29</v>
      </c>
      <c r="L2656" s="2" t="s">
        <v>478</v>
      </c>
      <c r="N2656" t="s">
        <v>3440</v>
      </c>
      <c r="O2656" s="3">
        <v>45306</v>
      </c>
      <c r="P2656" s="2">
        <f t="shared" ca="1" si="82"/>
        <v>1</v>
      </c>
      <c r="Q2656" s="2">
        <f t="shared" ca="1" si="83"/>
        <v>11</v>
      </c>
      <c r="R2656" s="9">
        <f ca="1">ROUNDUP(YEARFRAC(tSeniority_Bonus[[#This Row],[DOH]],TODAY())*12,0)</f>
        <v>12</v>
      </c>
      <c r="S2656" s="10">
        <f ca="1">ROUND(tSeniority_Bonus[[#This Row],[YearFrac]]*$S$2,0)</f>
        <v>876</v>
      </c>
      <c r="T2656" s="10">
        <f ca="1">IF(tSeniority_Bonus[[#This Row],[YearFrac]]*$S$2&lt;$S$3,$S$3,IF(tSeniority_Bonus[[#This Row],[YearFrac]]*$S$2&gt;$S$4,$S$4,tSeniority_Bonus[[#This Row],[YearFrac]]*$S$2))</f>
        <v>5000</v>
      </c>
      <c r="U2656" s="10">
        <f ca="1">IF(tSeniority_Bonus[[#This Row],[YearFrac]]*$S$2&lt;$S$3,$S$3,tSeniority_Bonus[[#This Row],[YearFrac]]*$S$2)</f>
        <v>5000</v>
      </c>
    </row>
    <row r="2657" spans="1:21">
      <c r="A2657" s="2">
        <v>3563666</v>
      </c>
      <c r="B2657" s="2">
        <v>2649</v>
      </c>
      <c r="C2657" s="2">
        <v>2649</v>
      </c>
      <c r="D2657" s="2" t="s">
        <v>2890</v>
      </c>
      <c r="E2657" s="3">
        <v>45033</v>
      </c>
      <c r="F2657" s="2" t="s">
        <v>14</v>
      </c>
      <c r="G2657" s="2" t="s">
        <v>638</v>
      </c>
      <c r="H2657" s="3">
        <v>46220</v>
      </c>
      <c r="K2657" s="2" t="s">
        <v>63</v>
      </c>
      <c r="L2657" s="2" t="s">
        <v>102</v>
      </c>
      <c r="N2657" t="s">
        <v>3440</v>
      </c>
      <c r="O2657" s="3">
        <v>45306</v>
      </c>
      <c r="P2657" s="2">
        <f t="shared" ca="1" si="82"/>
        <v>1</v>
      </c>
      <c r="Q2657" s="2">
        <f t="shared" ca="1" si="83"/>
        <v>11</v>
      </c>
      <c r="R2657" s="9">
        <f ca="1">ROUNDUP(YEARFRAC(tSeniority_Bonus[[#This Row],[DOH]],TODAY())*12,0)</f>
        <v>12</v>
      </c>
      <c r="S2657" s="10">
        <f ca="1">ROUND(tSeniority_Bonus[[#This Row],[YearFrac]]*$S$2,0)</f>
        <v>876</v>
      </c>
      <c r="T2657" s="10">
        <f ca="1">IF(tSeniority_Bonus[[#This Row],[YearFrac]]*$S$2&lt;$S$3,$S$3,IF(tSeniority_Bonus[[#This Row],[YearFrac]]*$S$2&gt;$S$4,$S$4,tSeniority_Bonus[[#This Row],[YearFrac]]*$S$2))</f>
        <v>5000</v>
      </c>
      <c r="U2657" s="10">
        <f ca="1">IF(tSeniority_Bonus[[#This Row],[YearFrac]]*$S$2&lt;$S$3,$S$3,tSeniority_Bonus[[#This Row],[YearFrac]]*$S$2)</f>
        <v>5000</v>
      </c>
    </row>
    <row r="2658" spans="1:21">
      <c r="A2658" s="2">
        <v>3558957</v>
      </c>
      <c r="B2658" s="2">
        <v>2650</v>
      </c>
      <c r="C2658" s="2">
        <v>2650</v>
      </c>
      <c r="D2658" s="2" t="s">
        <v>2891</v>
      </c>
      <c r="E2658" s="3">
        <v>45033</v>
      </c>
      <c r="F2658" s="2" t="s">
        <v>28</v>
      </c>
      <c r="G2658" s="2" t="s">
        <v>638</v>
      </c>
      <c r="H2658" s="3">
        <v>46220</v>
      </c>
      <c r="K2658" s="2" t="s">
        <v>52</v>
      </c>
      <c r="L2658" s="2" t="s">
        <v>274</v>
      </c>
      <c r="N2658" t="s">
        <v>3440</v>
      </c>
      <c r="O2658" s="3">
        <v>45306</v>
      </c>
      <c r="P2658" s="2">
        <f t="shared" ca="1" si="82"/>
        <v>1</v>
      </c>
      <c r="Q2658" s="2">
        <f t="shared" ca="1" si="83"/>
        <v>11</v>
      </c>
      <c r="R2658" s="9">
        <f ca="1">ROUNDUP(YEARFRAC(tSeniority_Bonus[[#This Row],[DOH]],TODAY())*12,0)</f>
        <v>12</v>
      </c>
      <c r="S2658" s="10">
        <f ca="1">ROUND(tSeniority_Bonus[[#This Row],[YearFrac]]*$S$2,0)</f>
        <v>876</v>
      </c>
      <c r="T2658" s="10">
        <f ca="1">IF(tSeniority_Bonus[[#This Row],[YearFrac]]*$S$2&lt;$S$3,$S$3,IF(tSeniority_Bonus[[#This Row],[YearFrac]]*$S$2&gt;$S$4,$S$4,tSeniority_Bonus[[#This Row],[YearFrac]]*$S$2))</f>
        <v>5000</v>
      </c>
      <c r="U2658" s="10">
        <f ca="1">IF(tSeniority_Bonus[[#This Row],[YearFrac]]*$S$2&lt;$S$3,$S$3,tSeniority_Bonus[[#This Row],[YearFrac]]*$S$2)</f>
        <v>5000</v>
      </c>
    </row>
    <row r="2659" spans="1:21">
      <c r="A2659" s="2">
        <v>3562768</v>
      </c>
      <c r="B2659" s="2">
        <v>2651</v>
      </c>
      <c r="C2659" s="2">
        <v>2651</v>
      </c>
      <c r="D2659" s="2" t="s">
        <v>2892</v>
      </c>
      <c r="E2659" s="3">
        <v>45033</v>
      </c>
      <c r="F2659" s="2" t="s">
        <v>57</v>
      </c>
      <c r="G2659" s="2" t="s">
        <v>638</v>
      </c>
      <c r="H2659" s="3">
        <v>46220</v>
      </c>
      <c r="K2659" s="2" t="s">
        <v>29</v>
      </c>
      <c r="L2659" s="2" t="s">
        <v>249</v>
      </c>
      <c r="N2659" t="s">
        <v>3440</v>
      </c>
      <c r="O2659" s="3">
        <v>45306</v>
      </c>
      <c r="P2659" s="2">
        <f t="shared" ca="1" si="82"/>
        <v>1</v>
      </c>
      <c r="Q2659" s="2">
        <f t="shared" ca="1" si="83"/>
        <v>11</v>
      </c>
      <c r="R2659" s="9">
        <f ca="1">ROUNDUP(YEARFRAC(tSeniority_Bonus[[#This Row],[DOH]],TODAY())*12,0)</f>
        <v>12</v>
      </c>
      <c r="S2659" s="10">
        <f ca="1">ROUND(tSeniority_Bonus[[#This Row],[YearFrac]]*$S$2,0)</f>
        <v>876</v>
      </c>
      <c r="T2659" s="10">
        <f ca="1">IF(tSeniority_Bonus[[#This Row],[YearFrac]]*$S$2&lt;$S$3,$S$3,IF(tSeniority_Bonus[[#This Row],[YearFrac]]*$S$2&gt;$S$4,$S$4,tSeniority_Bonus[[#This Row],[YearFrac]]*$S$2))</f>
        <v>5000</v>
      </c>
      <c r="U2659" s="10">
        <f ca="1">IF(tSeniority_Bonus[[#This Row],[YearFrac]]*$S$2&lt;$S$3,$S$3,tSeniority_Bonus[[#This Row],[YearFrac]]*$S$2)</f>
        <v>5000</v>
      </c>
    </row>
    <row r="2660" spans="1:21">
      <c r="A2660" s="2">
        <v>3563452</v>
      </c>
      <c r="B2660" s="2">
        <v>2652</v>
      </c>
      <c r="C2660" s="2">
        <v>2652</v>
      </c>
      <c r="D2660" s="2" t="s">
        <v>2893</v>
      </c>
      <c r="E2660" s="3">
        <v>45033</v>
      </c>
      <c r="F2660" s="2" t="s">
        <v>28</v>
      </c>
      <c r="G2660" s="2" t="s">
        <v>638</v>
      </c>
      <c r="H2660" s="3">
        <v>46220</v>
      </c>
      <c r="K2660" s="2" t="s">
        <v>38</v>
      </c>
      <c r="L2660" s="2" t="s">
        <v>931</v>
      </c>
      <c r="N2660" t="s">
        <v>3440</v>
      </c>
      <c r="O2660" s="3">
        <v>45306</v>
      </c>
      <c r="P2660" s="2">
        <f t="shared" ca="1" si="82"/>
        <v>1</v>
      </c>
      <c r="Q2660" s="2">
        <f t="shared" ca="1" si="83"/>
        <v>11</v>
      </c>
      <c r="R2660" s="9">
        <f ca="1">ROUNDUP(YEARFRAC(tSeniority_Bonus[[#This Row],[DOH]],TODAY())*12,0)</f>
        <v>12</v>
      </c>
      <c r="S2660" s="10">
        <f ca="1">ROUND(tSeniority_Bonus[[#This Row],[YearFrac]]*$S$2,0)</f>
        <v>876</v>
      </c>
      <c r="T2660" s="10">
        <f ca="1">IF(tSeniority_Bonus[[#This Row],[YearFrac]]*$S$2&lt;$S$3,$S$3,IF(tSeniority_Bonus[[#This Row],[YearFrac]]*$S$2&gt;$S$4,$S$4,tSeniority_Bonus[[#This Row],[YearFrac]]*$S$2))</f>
        <v>5000</v>
      </c>
      <c r="U2660" s="10">
        <f ca="1">IF(tSeniority_Bonus[[#This Row],[YearFrac]]*$S$2&lt;$S$3,$S$3,tSeniority_Bonus[[#This Row],[YearFrac]]*$S$2)</f>
        <v>5000</v>
      </c>
    </row>
    <row r="2661" spans="1:21">
      <c r="A2661" s="2">
        <v>3563456</v>
      </c>
      <c r="B2661" s="2">
        <v>2653</v>
      </c>
      <c r="C2661" s="2">
        <v>2653</v>
      </c>
      <c r="D2661" s="2" t="s">
        <v>2894</v>
      </c>
      <c r="E2661" s="3">
        <v>45033</v>
      </c>
      <c r="F2661" s="2" t="s">
        <v>14</v>
      </c>
      <c r="G2661" s="2" t="s">
        <v>638</v>
      </c>
      <c r="H2661" s="3">
        <v>46220</v>
      </c>
      <c r="K2661" s="2" t="s">
        <v>63</v>
      </c>
      <c r="L2661" s="2" t="s">
        <v>764</v>
      </c>
      <c r="N2661" t="s">
        <v>3440</v>
      </c>
      <c r="O2661" s="3">
        <v>45306</v>
      </c>
      <c r="P2661" s="2">
        <f t="shared" ca="1" si="82"/>
        <v>1</v>
      </c>
      <c r="Q2661" s="2">
        <f t="shared" ca="1" si="83"/>
        <v>11</v>
      </c>
      <c r="R2661" s="9">
        <f ca="1">ROUNDUP(YEARFRAC(tSeniority_Bonus[[#This Row],[DOH]],TODAY())*12,0)</f>
        <v>12</v>
      </c>
      <c r="S2661" s="10">
        <f ca="1">ROUND(tSeniority_Bonus[[#This Row],[YearFrac]]*$S$2,0)</f>
        <v>876</v>
      </c>
      <c r="T2661" s="10">
        <f ca="1">IF(tSeniority_Bonus[[#This Row],[YearFrac]]*$S$2&lt;$S$3,$S$3,IF(tSeniority_Bonus[[#This Row],[YearFrac]]*$S$2&gt;$S$4,$S$4,tSeniority_Bonus[[#This Row],[YearFrac]]*$S$2))</f>
        <v>5000</v>
      </c>
      <c r="U2661" s="10">
        <f ca="1">IF(tSeniority_Bonus[[#This Row],[YearFrac]]*$S$2&lt;$S$3,$S$3,tSeniority_Bonus[[#This Row],[YearFrac]]*$S$2)</f>
        <v>5000</v>
      </c>
    </row>
    <row r="2662" spans="1:21">
      <c r="A2662" s="2">
        <v>3563434</v>
      </c>
      <c r="B2662" s="2">
        <v>2654</v>
      </c>
      <c r="C2662" s="2">
        <v>2654</v>
      </c>
      <c r="D2662" s="2" t="s">
        <v>2895</v>
      </c>
      <c r="E2662" s="3">
        <v>45033</v>
      </c>
      <c r="F2662" s="2" t="s">
        <v>322</v>
      </c>
      <c r="G2662" s="2" t="s">
        <v>638</v>
      </c>
      <c r="H2662" s="3">
        <v>46220</v>
      </c>
      <c r="K2662" s="2" t="s">
        <v>63</v>
      </c>
      <c r="L2662" s="2" t="s">
        <v>414</v>
      </c>
      <c r="N2662" t="s">
        <v>3440</v>
      </c>
      <c r="O2662" s="3">
        <v>45306</v>
      </c>
      <c r="P2662" s="2">
        <f t="shared" ca="1" si="82"/>
        <v>1</v>
      </c>
      <c r="Q2662" s="2">
        <f t="shared" ca="1" si="83"/>
        <v>11</v>
      </c>
      <c r="R2662" s="9">
        <f ca="1">ROUNDUP(YEARFRAC(tSeniority_Bonus[[#This Row],[DOH]],TODAY())*12,0)</f>
        <v>12</v>
      </c>
      <c r="S2662" s="10">
        <f ca="1">ROUND(tSeniority_Bonus[[#This Row],[YearFrac]]*$S$2,0)</f>
        <v>876</v>
      </c>
      <c r="T2662" s="10">
        <f ca="1">IF(tSeniority_Bonus[[#This Row],[YearFrac]]*$S$2&lt;$S$3,$S$3,IF(tSeniority_Bonus[[#This Row],[YearFrac]]*$S$2&gt;$S$4,$S$4,tSeniority_Bonus[[#This Row],[YearFrac]]*$S$2))</f>
        <v>5000</v>
      </c>
      <c r="U2662" s="10">
        <f ca="1">IF(tSeniority_Bonus[[#This Row],[YearFrac]]*$S$2&lt;$S$3,$S$3,tSeniority_Bonus[[#This Row],[YearFrac]]*$S$2)</f>
        <v>5000</v>
      </c>
    </row>
    <row r="2663" spans="1:21">
      <c r="A2663" s="2">
        <v>3563458</v>
      </c>
      <c r="B2663" s="2">
        <v>2655</v>
      </c>
      <c r="C2663" s="2">
        <v>2655</v>
      </c>
      <c r="D2663" s="2" t="s">
        <v>2896</v>
      </c>
      <c r="E2663" s="3">
        <v>45033</v>
      </c>
      <c r="F2663" s="2" t="s">
        <v>28</v>
      </c>
      <c r="G2663" s="2" t="s">
        <v>638</v>
      </c>
      <c r="H2663" s="3">
        <v>46220</v>
      </c>
      <c r="K2663" s="2" t="s">
        <v>69</v>
      </c>
      <c r="L2663" s="2" t="s">
        <v>36</v>
      </c>
      <c r="N2663" t="s">
        <v>3440</v>
      </c>
      <c r="O2663" s="3">
        <v>45306</v>
      </c>
      <c r="P2663" s="2">
        <f t="shared" ca="1" si="82"/>
        <v>1</v>
      </c>
      <c r="Q2663" s="2">
        <f t="shared" ca="1" si="83"/>
        <v>11</v>
      </c>
      <c r="R2663" s="9">
        <f ca="1">ROUNDUP(YEARFRAC(tSeniority_Bonus[[#This Row],[DOH]],TODAY())*12,0)</f>
        <v>12</v>
      </c>
      <c r="S2663" s="10">
        <f ca="1">ROUND(tSeniority_Bonus[[#This Row],[YearFrac]]*$S$2,0)</f>
        <v>876</v>
      </c>
      <c r="T2663" s="10">
        <f ca="1">IF(tSeniority_Bonus[[#This Row],[YearFrac]]*$S$2&lt;$S$3,$S$3,IF(tSeniority_Bonus[[#This Row],[YearFrac]]*$S$2&gt;$S$4,$S$4,tSeniority_Bonus[[#This Row],[YearFrac]]*$S$2))</f>
        <v>5000</v>
      </c>
      <c r="U2663" s="10">
        <f ca="1">IF(tSeniority_Bonus[[#This Row],[YearFrac]]*$S$2&lt;$S$3,$S$3,tSeniority_Bonus[[#This Row],[YearFrac]]*$S$2)</f>
        <v>5000</v>
      </c>
    </row>
    <row r="2664" spans="1:21">
      <c r="A2664" s="2">
        <v>3563393</v>
      </c>
      <c r="B2664" s="2">
        <v>2656</v>
      </c>
      <c r="C2664" s="2">
        <v>2656</v>
      </c>
      <c r="D2664" s="2" t="s">
        <v>2897</v>
      </c>
      <c r="E2664" s="3">
        <v>45033</v>
      </c>
      <c r="F2664" s="2" t="s">
        <v>322</v>
      </c>
      <c r="G2664" s="2" t="s">
        <v>638</v>
      </c>
      <c r="H2664" s="3">
        <v>46220</v>
      </c>
      <c r="K2664" s="2" t="s">
        <v>52</v>
      </c>
      <c r="L2664" s="2" t="s">
        <v>370</v>
      </c>
      <c r="N2664" t="s">
        <v>3440</v>
      </c>
      <c r="O2664" s="3">
        <v>45306</v>
      </c>
      <c r="P2664" s="2">
        <f t="shared" ca="1" si="82"/>
        <v>1</v>
      </c>
      <c r="Q2664" s="2">
        <f t="shared" ca="1" si="83"/>
        <v>11</v>
      </c>
      <c r="R2664" s="9">
        <f ca="1">ROUNDUP(YEARFRAC(tSeniority_Bonus[[#This Row],[DOH]],TODAY())*12,0)</f>
        <v>12</v>
      </c>
      <c r="S2664" s="10">
        <f ca="1">ROUND(tSeniority_Bonus[[#This Row],[YearFrac]]*$S$2,0)</f>
        <v>876</v>
      </c>
      <c r="T2664" s="10">
        <f ca="1">IF(tSeniority_Bonus[[#This Row],[YearFrac]]*$S$2&lt;$S$3,$S$3,IF(tSeniority_Bonus[[#This Row],[YearFrac]]*$S$2&gt;$S$4,$S$4,tSeniority_Bonus[[#This Row],[YearFrac]]*$S$2))</f>
        <v>5000</v>
      </c>
      <c r="U2664" s="10">
        <f ca="1">IF(tSeniority_Bonus[[#This Row],[YearFrac]]*$S$2&lt;$S$3,$S$3,tSeniority_Bonus[[#This Row],[YearFrac]]*$S$2)</f>
        <v>5000</v>
      </c>
    </row>
    <row r="2665" spans="1:21">
      <c r="A2665" s="2">
        <v>3562788</v>
      </c>
      <c r="B2665" s="2">
        <v>2657</v>
      </c>
      <c r="C2665" s="2">
        <v>2657</v>
      </c>
      <c r="D2665" s="2" t="s">
        <v>2898</v>
      </c>
      <c r="E2665" s="3">
        <v>45033</v>
      </c>
      <c r="F2665" s="2" t="s">
        <v>322</v>
      </c>
      <c r="G2665" s="2" t="s">
        <v>638</v>
      </c>
      <c r="H2665" s="3">
        <v>46220</v>
      </c>
      <c r="K2665" s="2" t="s">
        <v>63</v>
      </c>
      <c r="L2665" s="2" t="s">
        <v>107</v>
      </c>
      <c r="N2665" t="s">
        <v>3440</v>
      </c>
      <c r="O2665" s="3">
        <v>45306</v>
      </c>
      <c r="P2665" s="2">
        <f t="shared" ca="1" si="82"/>
        <v>1</v>
      </c>
      <c r="Q2665" s="2">
        <f t="shared" ca="1" si="83"/>
        <v>11</v>
      </c>
      <c r="R2665" s="9">
        <f ca="1">ROUNDUP(YEARFRAC(tSeniority_Bonus[[#This Row],[DOH]],TODAY())*12,0)</f>
        <v>12</v>
      </c>
      <c r="S2665" s="10">
        <f ca="1">ROUND(tSeniority_Bonus[[#This Row],[YearFrac]]*$S$2,0)</f>
        <v>876</v>
      </c>
      <c r="T2665" s="10">
        <f ca="1">IF(tSeniority_Bonus[[#This Row],[YearFrac]]*$S$2&lt;$S$3,$S$3,IF(tSeniority_Bonus[[#This Row],[YearFrac]]*$S$2&gt;$S$4,$S$4,tSeniority_Bonus[[#This Row],[YearFrac]]*$S$2))</f>
        <v>5000</v>
      </c>
      <c r="U2665" s="10">
        <f ca="1">IF(tSeniority_Bonus[[#This Row],[YearFrac]]*$S$2&lt;$S$3,$S$3,tSeniority_Bonus[[#This Row],[YearFrac]]*$S$2)</f>
        <v>5000</v>
      </c>
    </row>
    <row r="2666" spans="1:21">
      <c r="A2666" s="2">
        <v>3563667</v>
      </c>
      <c r="B2666" s="2">
        <v>2658</v>
      </c>
      <c r="C2666" s="2">
        <v>2658</v>
      </c>
      <c r="D2666" s="2" t="s">
        <v>2899</v>
      </c>
      <c r="E2666" s="3">
        <v>45033</v>
      </c>
      <c r="F2666" s="2" t="s">
        <v>322</v>
      </c>
      <c r="G2666" s="2" t="s">
        <v>638</v>
      </c>
      <c r="H2666" s="3">
        <v>46220</v>
      </c>
      <c r="K2666" s="2" t="s">
        <v>63</v>
      </c>
      <c r="L2666" s="2" t="s">
        <v>58</v>
      </c>
      <c r="N2666" t="s">
        <v>3440</v>
      </c>
      <c r="O2666" s="3">
        <v>45306</v>
      </c>
      <c r="P2666" s="2">
        <f t="shared" ca="1" si="82"/>
        <v>1</v>
      </c>
      <c r="Q2666" s="2">
        <f t="shared" ca="1" si="83"/>
        <v>11</v>
      </c>
      <c r="R2666" s="9">
        <f ca="1">ROUNDUP(YEARFRAC(tSeniority_Bonus[[#This Row],[DOH]],TODAY())*12,0)</f>
        <v>12</v>
      </c>
      <c r="S2666" s="10">
        <f ca="1">ROUND(tSeniority_Bonus[[#This Row],[YearFrac]]*$S$2,0)</f>
        <v>876</v>
      </c>
      <c r="T2666" s="10">
        <f ca="1">IF(tSeniority_Bonus[[#This Row],[YearFrac]]*$S$2&lt;$S$3,$S$3,IF(tSeniority_Bonus[[#This Row],[YearFrac]]*$S$2&gt;$S$4,$S$4,tSeniority_Bonus[[#This Row],[YearFrac]]*$S$2))</f>
        <v>5000</v>
      </c>
      <c r="U2666" s="10">
        <f ca="1">IF(tSeniority_Bonus[[#This Row],[YearFrac]]*$S$2&lt;$S$3,$S$3,tSeniority_Bonus[[#This Row],[YearFrac]]*$S$2)</f>
        <v>5000</v>
      </c>
    </row>
    <row r="2667" spans="1:21">
      <c r="A2667" s="2">
        <v>3558955</v>
      </c>
      <c r="B2667" s="2">
        <v>2659</v>
      </c>
      <c r="C2667" s="2">
        <v>2659</v>
      </c>
      <c r="D2667" s="2" t="s">
        <v>2900</v>
      </c>
      <c r="E2667" s="3">
        <v>45033</v>
      </c>
      <c r="F2667" s="2" t="s">
        <v>28</v>
      </c>
      <c r="G2667" s="2" t="s">
        <v>638</v>
      </c>
      <c r="H2667" s="3">
        <v>46220</v>
      </c>
      <c r="K2667" s="2" t="s">
        <v>52</v>
      </c>
      <c r="L2667" s="2" t="s">
        <v>277</v>
      </c>
      <c r="N2667" t="s">
        <v>3440</v>
      </c>
      <c r="O2667" s="3">
        <v>45306</v>
      </c>
      <c r="P2667" s="2">
        <f t="shared" ca="1" si="82"/>
        <v>1</v>
      </c>
      <c r="Q2667" s="2">
        <f t="shared" ca="1" si="83"/>
        <v>11</v>
      </c>
      <c r="R2667" s="9">
        <f ca="1">ROUNDUP(YEARFRAC(tSeniority_Bonus[[#This Row],[DOH]],TODAY())*12,0)</f>
        <v>12</v>
      </c>
      <c r="S2667" s="10">
        <f ca="1">ROUND(tSeniority_Bonus[[#This Row],[YearFrac]]*$S$2,0)</f>
        <v>876</v>
      </c>
      <c r="T2667" s="10">
        <f ca="1">IF(tSeniority_Bonus[[#This Row],[YearFrac]]*$S$2&lt;$S$3,$S$3,IF(tSeniority_Bonus[[#This Row],[YearFrac]]*$S$2&gt;$S$4,$S$4,tSeniority_Bonus[[#This Row],[YearFrac]]*$S$2))</f>
        <v>5000</v>
      </c>
      <c r="U2667" s="10">
        <f ca="1">IF(tSeniority_Bonus[[#This Row],[YearFrac]]*$S$2&lt;$S$3,$S$3,tSeniority_Bonus[[#This Row],[YearFrac]]*$S$2)</f>
        <v>5000</v>
      </c>
    </row>
    <row r="2668" spans="1:21">
      <c r="A2668" s="2">
        <v>3558956</v>
      </c>
      <c r="B2668" s="2">
        <v>2660</v>
      </c>
      <c r="C2668" s="2">
        <v>2660</v>
      </c>
      <c r="D2668" s="2" t="s">
        <v>2901</v>
      </c>
      <c r="E2668" s="3">
        <v>45033</v>
      </c>
      <c r="F2668" s="2" t="s">
        <v>322</v>
      </c>
      <c r="G2668" s="2" t="s">
        <v>638</v>
      </c>
      <c r="H2668" s="3">
        <v>46220</v>
      </c>
      <c r="K2668" s="2" t="s">
        <v>52</v>
      </c>
      <c r="L2668" s="2" t="s">
        <v>1290</v>
      </c>
      <c r="N2668" t="s">
        <v>3440</v>
      </c>
      <c r="O2668" s="3">
        <v>45306</v>
      </c>
      <c r="P2668" s="2">
        <f t="shared" ca="1" si="82"/>
        <v>1</v>
      </c>
      <c r="Q2668" s="2">
        <f t="shared" ca="1" si="83"/>
        <v>11</v>
      </c>
      <c r="R2668" s="9">
        <f ca="1">ROUNDUP(YEARFRAC(tSeniority_Bonus[[#This Row],[DOH]],TODAY())*12,0)</f>
        <v>12</v>
      </c>
      <c r="S2668" s="10">
        <f ca="1">ROUND(tSeniority_Bonus[[#This Row],[YearFrac]]*$S$2,0)</f>
        <v>876</v>
      </c>
      <c r="T2668" s="10">
        <f ca="1">IF(tSeniority_Bonus[[#This Row],[YearFrac]]*$S$2&lt;$S$3,$S$3,IF(tSeniority_Bonus[[#This Row],[YearFrac]]*$S$2&gt;$S$4,$S$4,tSeniority_Bonus[[#This Row],[YearFrac]]*$S$2))</f>
        <v>5000</v>
      </c>
      <c r="U2668" s="10">
        <f ca="1">IF(tSeniority_Bonus[[#This Row],[YearFrac]]*$S$2&lt;$S$3,$S$3,tSeniority_Bonus[[#This Row],[YearFrac]]*$S$2)</f>
        <v>5000</v>
      </c>
    </row>
    <row r="2669" spans="1:21">
      <c r="A2669" s="2">
        <v>3563454</v>
      </c>
      <c r="B2669" s="2">
        <v>2661</v>
      </c>
      <c r="C2669" s="2">
        <v>2661</v>
      </c>
      <c r="D2669" s="2" t="s">
        <v>2902</v>
      </c>
      <c r="E2669" s="3">
        <v>45033</v>
      </c>
      <c r="F2669" s="2" t="s">
        <v>322</v>
      </c>
      <c r="G2669" s="2" t="s">
        <v>638</v>
      </c>
      <c r="H2669" s="3">
        <v>46220</v>
      </c>
      <c r="K2669" s="2" t="s">
        <v>63</v>
      </c>
      <c r="L2669" s="2" t="s">
        <v>199</v>
      </c>
      <c r="N2669" t="s">
        <v>3440</v>
      </c>
      <c r="O2669" s="3">
        <v>45306</v>
      </c>
      <c r="P2669" s="2">
        <f t="shared" ca="1" si="82"/>
        <v>1</v>
      </c>
      <c r="Q2669" s="2">
        <f t="shared" ca="1" si="83"/>
        <v>11</v>
      </c>
      <c r="R2669" s="9">
        <f ca="1">ROUNDUP(YEARFRAC(tSeniority_Bonus[[#This Row],[DOH]],TODAY())*12,0)</f>
        <v>12</v>
      </c>
      <c r="S2669" s="10">
        <f ca="1">ROUND(tSeniority_Bonus[[#This Row],[YearFrac]]*$S$2,0)</f>
        <v>876</v>
      </c>
      <c r="T2669" s="10">
        <f ca="1">IF(tSeniority_Bonus[[#This Row],[YearFrac]]*$S$2&lt;$S$3,$S$3,IF(tSeniority_Bonus[[#This Row],[YearFrac]]*$S$2&gt;$S$4,$S$4,tSeniority_Bonus[[#This Row],[YearFrac]]*$S$2))</f>
        <v>5000</v>
      </c>
      <c r="U2669" s="10">
        <f ca="1">IF(tSeniority_Bonus[[#This Row],[YearFrac]]*$S$2&lt;$S$3,$S$3,tSeniority_Bonus[[#This Row],[YearFrac]]*$S$2)</f>
        <v>5000</v>
      </c>
    </row>
    <row r="2670" spans="1:21">
      <c r="A2670" s="2">
        <v>3562771</v>
      </c>
      <c r="B2670" s="2">
        <v>2662</v>
      </c>
      <c r="C2670" s="2">
        <v>2662</v>
      </c>
      <c r="D2670" s="2" t="s">
        <v>2903</v>
      </c>
      <c r="E2670" s="3">
        <v>45033</v>
      </c>
      <c r="F2670" s="2" t="s">
        <v>14</v>
      </c>
      <c r="G2670" s="2" t="s">
        <v>638</v>
      </c>
      <c r="H2670" s="3">
        <v>46220</v>
      </c>
      <c r="K2670" s="2" t="s">
        <v>43</v>
      </c>
      <c r="L2670" s="2" t="s">
        <v>281</v>
      </c>
      <c r="N2670" t="s">
        <v>3440</v>
      </c>
      <c r="O2670" s="3">
        <v>45306</v>
      </c>
      <c r="P2670" s="2">
        <f t="shared" ca="1" si="82"/>
        <v>1</v>
      </c>
      <c r="Q2670" s="2">
        <f t="shared" ca="1" si="83"/>
        <v>11</v>
      </c>
      <c r="R2670" s="9">
        <f ca="1">ROUNDUP(YEARFRAC(tSeniority_Bonus[[#This Row],[DOH]],TODAY())*12,0)</f>
        <v>12</v>
      </c>
      <c r="S2670" s="10">
        <f ca="1">ROUND(tSeniority_Bonus[[#This Row],[YearFrac]]*$S$2,0)</f>
        <v>876</v>
      </c>
      <c r="T2670" s="10">
        <f ca="1">IF(tSeniority_Bonus[[#This Row],[YearFrac]]*$S$2&lt;$S$3,$S$3,IF(tSeniority_Bonus[[#This Row],[YearFrac]]*$S$2&gt;$S$4,$S$4,tSeniority_Bonus[[#This Row],[YearFrac]]*$S$2))</f>
        <v>5000</v>
      </c>
      <c r="U2670" s="10">
        <f ca="1">IF(tSeniority_Bonus[[#This Row],[YearFrac]]*$S$2&lt;$S$3,$S$3,tSeniority_Bonus[[#This Row],[YearFrac]]*$S$2)</f>
        <v>5000</v>
      </c>
    </row>
    <row r="2671" spans="1:21">
      <c r="A2671" s="2">
        <v>3565951</v>
      </c>
      <c r="B2671" s="2">
        <v>2663</v>
      </c>
      <c r="C2671" s="2">
        <v>2663</v>
      </c>
      <c r="D2671" s="2" t="s">
        <v>2904</v>
      </c>
      <c r="E2671" s="3">
        <v>45033</v>
      </c>
      <c r="F2671" s="2" t="s">
        <v>322</v>
      </c>
      <c r="G2671" s="2" t="s">
        <v>638</v>
      </c>
      <c r="H2671" s="3">
        <v>46220</v>
      </c>
      <c r="K2671" s="2" t="s">
        <v>65</v>
      </c>
      <c r="L2671" s="2" t="s">
        <v>439</v>
      </c>
      <c r="N2671" t="s">
        <v>3440</v>
      </c>
      <c r="O2671" s="3">
        <v>45306</v>
      </c>
      <c r="P2671" s="2">
        <f t="shared" ca="1" si="82"/>
        <v>1</v>
      </c>
      <c r="Q2671" s="2">
        <f t="shared" ca="1" si="83"/>
        <v>11</v>
      </c>
      <c r="R2671" s="9">
        <f ca="1">ROUNDUP(YEARFRAC(tSeniority_Bonus[[#This Row],[DOH]],TODAY())*12,0)</f>
        <v>12</v>
      </c>
      <c r="S2671" s="10">
        <f ca="1">ROUND(tSeniority_Bonus[[#This Row],[YearFrac]]*$S$2,0)</f>
        <v>876</v>
      </c>
      <c r="T2671" s="10">
        <f ca="1">IF(tSeniority_Bonus[[#This Row],[YearFrac]]*$S$2&lt;$S$3,$S$3,IF(tSeniority_Bonus[[#This Row],[YearFrac]]*$S$2&gt;$S$4,$S$4,tSeniority_Bonus[[#This Row],[YearFrac]]*$S$2))</f>
        <v>5000</v>
      </c>
      <c r="U2671" s="10">
        <f ca="1">IF(tSeniority_Bonus[[#This Row],[YearFrac]]*$S$2&lt;$S$3,$S$3,tSeniority_Bonus[[#This Row],[YearFrac]]*$S$2)</f>
        <v>5000</v>
      </c>
    </row>
    <row r="2672" spans="1:21">
      <c r="A2672" s="2">
        <v>3563457</v>
      </c>
      <c r="B2672" s="2">
        <v>2664</v>
      </c>
      <c r="C2672" s="2">
        <v>2664</v>
      </c>
      <c r="D2672" s="2" t="s">
        <v>2905</v>
      </c>
      <c r="E2672" s="3">
        <v>45033</v>
      </c>
      <c r="F2672" s="2" t="s">
        <v>28</v>
      </c>
      <c r="G2672" s="2" t="s">
        <v>638</v>
      </c>
      <c r="H2672" s="3">
        <v>46220</v>
      </c>
      <c r="K2672" s="2" t="s">
        <v>135</v>
      </c>
      <c r="L2672" s="2" t="s">
        <v>401</v>
      </c>
      <c r="N2672" t="s">
        <v>3440</v>
      </c>
      <c r="O2672" s="3">
        <v>45306</v>
      </c>
      <c r="P2672" s="2">
        <f t="shared" ca="1" si="82"/>
        <v>1</v>
      </c>
      <c r="Q2672" s="2">
        <f t="shared" ca="1" si="83"/>
        <v>11</v>
      </c>
      <c r="R2672" s="9">
        <f ca="1">ROUNDUP(YEARFRAC(tSeniority_Bonus[[#This Row],[DOH]],TODAY())*12,0)</f>
        <v>12</v>
      </c>
      <c r="S2672" s="10">
        <f ca="1">ROUND(tSeniority_Bonus[[#This Row],[YearFrac]]*$S$2,0)</f>
        <v>876</v>
      </c>
      <c r="T2672" s="10">
        <f ca="1">IF(tSeniority_Bonus[[#This Row],[YearFrac]]*$S$2&lt;$S$3,$S$3,IF(tSeniority_Bonus[[#This Row],[YearFrac]]*$S$2&gt;$S$4,$S$4,tSeniority_Bonus[[#This Row],[YearFrac]]*$S$2))</f>
        <v>5000</v>
      </c>
      <c r="U2672" s="10">
        <f ca="1">IF(tSeniority_Bonus[[#This Row],[YearFrac]]*$S$2&lt;$S$3,$S$3,tSeniority_Bonus[[#This Row],[YearFrac]]*$S$2)</f>
        <v>5000</v>
      </c>
    </row>
    <row r="2673" spans="1:21">
      <c r="A2673" s="2">
        <v>3562770</v>
      </c>
      <c r="B2673" s="2">
        <v>2665</v>
      </c>
      <c r="C2673" s="2">
        <v>2665</v>
      </c>
      <c r="D2673" s="2" t="s">
        <v>2906</v>
      </c>
      <c r="E2673" s="3">
        <v>45033</v>
      </c>
      <c r="F2673" s="2" t="s">
        <v>322</v>
      </c>
      <c r="G2673" s="2" t="s">
        <v>638</v>
      </c>
      <c r="H2673" s="3">
        <v>46220</v>
      </c>
      <c r="K2673" s="2" t="s">
        <v>63</v>
      </c>
      <c r="L2673" s="2" t="s">
        <v>199</v>
      </c>
      <c r="N2673" t="s">
        <v>3440</v>
      </c>
      <c r="O2673" s="3">
        <v>45306</v>
      </c>
      <c r="P2673" s="2">
        <f t="shared" ca="1" si="82"/>
        <v>1</v>
      </c>
      <c r="Q2673" s="2">
        <f t="shared" ca="1" si="83"/>
        <v>11</v>
      </c>
      <c r="R2673" s="9">
        <f ca="1">ROUNDUP(YEARFRAC(tSeniority_Bonus[[#This Row],[DOH]],TODAY())*12,0)</f>
        <v>12</v>
      </c>
      <c r="S2673" s="10">
        <f ca="1">ROUND(tSeniority_Bonus[[#This Row],[YearFrac]]*$S$2,0)</f>
        <v>876</v>
      </c>
      <c r="T2673" s="10">
        <f ca="1">IF(tSeniority_Bonus[[#This Row],[YearFrac]]*$S$2&lt;$S$3,$S$3,IF(tSeniority_Bonus[[#This Row],[YearFrac]]*$S$2&gt;$S$4,$S$4,tSeniority_Bonus[[#This Row],[YearFrac]]*$S$2))</f>
        <v>5000</v>
      </c>
      <c r="U2673" s="10">
        <f ca="1">IF(tSeniority_Bonus[[#This Row],[YearFrac]]*$S$2&lt;$S$3,$S$3,tSeniority_Bonus[[#This Row],[YearFrac]]*$S$2)</f>
        <v>5000</v>
      </c>
    </row>
    <row r="2674" spans="1:21">
      <c r="A2674" s="2">
        <v>3565541</v>
      </c>
      <c r="B2674" s="2">
        <v>2666</v>
      </c>
      <c r="C2674" s="2">
        <v>2666</v>
      </c>
      <c r="D2674" s="2" t="s">
        <v>2907</v>
      </c>
      <c r="E2674" s="3">
        <v>45033</v>
      </c>
      <c r="F2674" s="2" t="s">
        <v>28</v>
      </c>
      <c r="G2674" s="2" t="s">
        <v>638</v>
      </c>
      <c r="H2674" s="3">
        <v>46220</v>
      </c>
      <c r="K2674" s="2" t="s">
        <v>135</v>
      </c>
      <c r="L2674" s="2" t="s">
        <v>257</v>
      </c>
      <c r="N2674" t="s">
        <v>3440</v>
      </c>
      <c r="O2674" s="3">
        <v>45306</v>
      </c>
      <c r="P2674" s="2">
        <f t="shared" ca="1" si="82"/>
        <v>1</v>
      </c>
      <c r="Q2674" s="2">
        <f t="shared" ca="1" si="83"/>
        <v>11</v>
      </c>
      <c r="R2674" s="9">
        <f ca="1">ROUNDUP(YEARFRAC(tSeniority_Bonus[[#This Row],[DOH]],TODAY())*12,0)</f>
        <v>12</v>
      </c>
      <c r="S2674" s="10">
        <f ca="1">ROUND(tSeniority_Bonus[[#This Row],[YearFrac]]*$S$2,0)</f>
        <v>876</v>
      </c>
      <c r="T2674" s="10">
        <f ca="1">IF(tSeniority_Bonus[[#This Row],[YearFrac]]*$S$2&lt;$S$3,$S$3,IF(tSeniority_Bonus[[#This Row],[YearFrac]]*$S$2&gt;$S$4,$S$4,tSeniority_Bonus[[#This Row],[YearFrac]]*$S$2))</f>
        <v>5000</v>
      </c>
      <c r="U2674" s="10">
        <f ca="1">IF(tSeniority_Bonus[[#This Row],[YearFrac]]*$S$2&lt;$S$3,$S$3,tSeniority_Bonus[[#This Row],[YearFrac]]*$S$2)</f>
        <v>5000</v>
      </c>
    </row>
    <row r="2675" spans="1:21">
      <c r="A2675" s="2">
        <v>3562804</v>
      </c>
      <c r="B2675" s="2">
        <v>2667</v>
      </c>
      <c r="C2675" s="2">
        <v>2667</v>
      </c>
      <c r="D2675" s="2" t="s">
        <v>2908</v>
      </c>
      <c r="E2675" s="3">
        <v>45033</v>
      </c>
      <c r="F2675" s="2" t="s">
        <v>322</v>
      </c>
      <c r="G2675" s="2" t="s">
        <v>638</v>
      </c>
      <c r="H2675" s="3">
        <v>46220</v>
      </c>
      <c r="K2675" s="2" t="s">
        <v>52</v>
      </c>
      <c r="L2675" s="2" t="s">
        <v>33</v>
      </c>
      <c r="N2675" t="s">
        <v>3440</v>
      </c>
      <c r="O2675" s="3">
        <v>45306</v>
      </c>
      <c r="P2675" s="2">
        <f t="shared" ca="1" si="82"/>
        <v>1</v>
      </c>
      <c r="Q2675" s="2">
        <f t="shared" ca="1" si="83"/>
        <v>11</v>
      </c>
      <c r="R2675" s="9">
        <f ca="1">ROUNDUP(YEARFRAC(tSeniority_Bonus[[#This Row],[DOH]],TODAY())*12,0)</f>
        <v>12</v>
      </c>
      <c r="S2675" s="10">
        <f ca="1">ROUND(tSeniority_Bonus[[#This Row],[YearFrac]]*$S$2,0)</f>
        <v>876</v>
      </c>
      <c r="T2675" s="10">
        <f ca="1">IF(tSeniority_Bonus[[#This Row],[YearFrac]]*$S$2&lt;$S$3,$S$3,IF(tSeniority_Bonus[[#This Row],[YearFrac]]*$S$2&gt;$S$4,$S$4,tSeniority_Bonus[[#This Row],[YearFrac]]*$S$2))</f>
        <v>5000</v>
      </c>
      <c r="U2675" s="10">
        <f ca="1">IF(tSeniority_Bonus[[#This Row],[YearFrac]]*$S$2&lt;$S$3,$S$3,tSeniority_Bonus[[#This Row],[YearFrac]]*$S$2)</f>
        <v>5000</v>
      </c>
    </row>
    <row r="2676" spans="1:21">
      <c r="A2676" s="2">
        <v>3564271</v>
      </c>
      <c r="B2676" s="2">
        <v>2668</v>
      </c>
      <c r="C2676" s="2">
        <v>2668</v>
      </c>
      <c r="D2676" s="2" t="s">
        <v>2909</v>
      </c>
      <c r="E2676" s="3">
        <v>45033</v>
      </c>
      <c r="F2676" s="2" t="s">
        <v>322</v>
      </c>
      <c r="G2676" s="2" t="s">
        <v>638</v>
      </c>
      <c r="H2676" s="3">
        <v>46220</v>
      </c>
      <c r="K2676" s="2" t="s">
        <v>135</v>
      </c>
      <c r="L2676" s="2" t="s">
        <v>401</v>
      </c>
      <c r="N2676" t="s">
        <v>3440</v>
      </c>
      <c r="O2676" s="3">
        <v>45306</v>
      </c>
      <c r="P2676" s="2">
        <f t="shared" ca="1" si="82"/>
        <v>1</v>
      </c>
      <c r="Q2676" s="2">
        <f t="shared" ca="1" si="83"/>
        <v>11</v>
      </c>
      <c r="R2676" s="9">
        <f ca="1">ROUNDUP(YEARFRAC(tSeniority_Bonus[[#This Row],[DOH]],TODAY())*12,0)</f>
        <v>12</v>
      </c>
      <c r="S2676" s="10">
        <f ca="1">ROUND(tSeniority_Bonus[[#This Row],[YearFrac]]*$S$2,0)</f>
        <v>876</v>
      </c>
      <c r="T2676" s="10">
        <f ca="1">IF(tSeniority_Bonus[[#This Row],[YearFrac]]*$S$2&lt;$S$3,$S$3,IF(tSeniority_Bonus[[#This Row],[YearFrac]]*$S$2&gt;$S$4,$S$4,tSeniority_Bonus[[#This Row],[YearFrac]]*$S$2))</f>
        <v>5000</v>
      </c>
      <c r="U2676" s="10">
        <f ca="1">IF(tSeniority_Bonus[[#This Row],[YearFrac]]*$S$2&lt;$S$3,$S$3,tSeniority_Bonus[[#This Row],[YearFrac]]*$S$2)</f>
        <v>5000</v>
      </c>
    </row>
    <row r="2677" spans="1:21">
      <c r="A2677" s="2">
        <v>3565542</v>
      </c>
      <c r="B2677" s="2">
        <v>2669</v>
      </c>
      <c r="C2677" s="2">
        <v>2669</v>
      </c>
      <c r="D2677" s="2" t="s">
        <v>2910</v>
      </c>
      <c r="E2677" s="3">
        <v>45033</v>
      </c>
      <c r="F2677" s="2" t="s">
        <v>322</v>
      </c>
      <c r="G2677" s="2" t="s">
        <v>638</v>
      </c>
      <c r="H2677" s="3">
        <v>46220</v>
      </c>
      <c r="K2677" s="2" t="s">
        <v>52</v>
      </c>
      <c r="L2677" s="2" t="s">
        <v>85</v>
      </c>
      <c r="N2677" t="s">
        <v>3440</v>
      </c>
      <c r="O2677" s="3">
        <v>45306</v>
      </c>
      <c r="P2677" s="2">
        <f t="shared" ca="1" si="82"/>
        <v>1</v>
      </c>
      <c r="Q2677" s="2">
        <f t="shared" ca="1" si="83"/>
        <v>11</v>
      </c>
      <c r="R2677" s="9">
        <f ca="1">ROUNDUP(YEARFRAC(tSeniority_Bonus[[#This Row],[DOH]],TODAY())*12,0)</f>
        <v>12</v>
      </c>
      <c r="S2677" s="10">
        <f ca="1">ROUND(tSeniority_Bonus[[#This Row],[YearFrac]]*$S$2,0)</f>
        <v>876</v>
      </c>
      <c r="T2677" s="10">
        <f ca="1">IF(tSeniority_Bonus[[#This Row],[YearFrac]]*$S$2&lt;$S$3,$S$3,IF(tSeniority_Bonus[[#This Row],[YearFrac]]*$S$2&gt;$S$4,$S$4,tSeniority_Bonus[[#This Row],[YearFrac]]*$S$2))</f>
        <v>5000</v>
      </c>
      <c r="U2677" s="10">
        <f ca="1">IF(tSeniority_Bonus[[#This Row],[YearFrac]]*$S$2&lt;$S$3,$S$3,tSeniority_Bonus[[#This Row],[YearFrac]]*$S$2)</f>
        <v>5000</v>
      </c>
    </row>
    <row r="2678" spans="1:21">
      <c r="A2678" s="2">
        <v>3563272</v>
      </c>
      <c r="B2678" s="2">
        <v>2670</v>
      </c>
      <c r="C2678" s="2">
        <v>2670</v>
      </c>
      <c r="D2678" s="2" t="s">
        <v>2911</v>
      </c>
      <c r="E2678" s="3">
        <v>45033</v>
      </c>
      <c r="F2678" s="2" t="s">
        <v>322</v>
      </c>
      <c r="G2678" s="2" t="s">
        <v>638</v>
      </c>
      <c r="H2678" s="3">
        <v>46220</v>
      </c>
      <c r="K2678" s="2" t="s">
        <v>52</v>
      </c>
      <c r="L2678" s="2" t="s">
        <v>623</v>
      </c>
      <c r="N2678" t="s">
        <v>3440</v>
      </c>
      <c r="O2678" s="3">
        <v>45306</v>
      </c>
      <c r="P2678" s="2">
        <f t="shared" ca="1" si="82"/>
        <v>1</v>
      </c>
      <c r="Q2678" s="2">
        <f t="shared" ca="1" si="83"/>
        <v>11</v>
      </c>
      <c r="R2678" s="9">
        <f ca="1">ROUNDUP(YEARFRAC(tSeniority_Bonus[[#This Row],[DOH]],TODAY())*12,0)</f>
        <v>12</v>
      </c>
      <c r="S2678" s="10">
        <f ca="1">ROUND(tSeniority_Bonus[[#This Row],[YearFrac]]*$S$2,0)</f>
        <v>876</v>
      </c>
      <c r="T2678" s="10">
        <f ca="1">IF(tSeniority_Bonus[[#This Row],[YearFrac]]*$S$2&lt;$S$3,$S$3,IF(tSeniority_Bonus[[#This Row],[YearFrac]]*$S$2&gt;$S$4,$S$4,tSeniority_Bonus[[#This Row],[YearFrac]]*$S$2))</f>
        <v>5000</v>
      </c>
      <c r="U2678" s="10">
        <f ca="1">IF(tSeniority_Bonus[[#This Row],[YearFrac]]*$S$2&lt;$S$3,$S$3,tSeniority_Bonus[[#This Row],[YearFrac]]*$S$2)</f>
        <v>5000</v>
      </c>
    </row>
    <row r="2679" spans="1:21">
      <c r="A2679" s="2">
        <v>3563670</v>
      </c>
      <c r="B2679" s="2">
        <v>2671</v>
      </c>
      <c r="C2679" s="2">
        <v>2671</v>
      </c>
      <c r="D2679" s="2" t="s">
        <v>2912</v>
      </c>
      <c r="E2679" s="3">
        <v>45033</v>
      </c>
      <c r="F2679" s="2" t="s">
        <v>28</v>
      </c>
      <c r="G2679" s="2" t="s">
        <v>638</v>
      </c>
      <c r="H2679" s="3">
        <v>46220</v>
      </c>
      <c r="K2679" s="2" t="s">
        <v>38</v>
      </c>
      <c r="L2679" s="2" t="s">
        <v>130</v>
      </c>
      <c r="N2679" t="s">
        <v>3440</v>
      </c>
      <c r="O2679" s="3">
        <v>45306</v>
      </c>
      <c r="P2679" s="2">
        <f t="shared" ca="1" si="82"/>
        <v>1</v>
      </c>
      <c r="Q2679" s="2">
        <f t="shared" ca="1" si="83"/>
        <v>11</v>
      </c>
      <c r="R2679" s="9">
        <f ca="1">ROUNDUP(YEARFRAC(tSeniority_Bonus[[#This Row],[DOH]],TODAY())*12,0)</f>
        <v>12</v>
      </c>
      <c r="S2679" s="10">
        <f ca="1">ROUND(tSeniority_Bonus[[#This Row],[YearFrac]]*$S$2,0)</f>
        <v>876</v>
      </c>
      <c r="T2679" s="10">
        <f ca="1">IF(tSeniority_Bonus[[#This Row],[YearFrac]]*$S$2&lt;$S$3,$S$3,IF(tSeniority_Bonus[[#This Row],[YearFrac]]*$S$2&gt;$S$4,$S$4,tSeniority_Bonus[[#This Row],[YearFrac]]*$S$2))</f>
        <v>5000</v>
      </c>
      <c r="U2679" s="10">
        <f ca="1">IF(tSeniority_Bonus[[#This Row],[YearFrac]]*$S$2&lt;$S$3,$S$3,tSeniority_Bonus[[#This Row],[YearFrac]]*$S$2)</f>
        <v>5000</v>
      </c>
    </row>
    <row r="2680" spans="1:21">
      <c r="A2680" s="2">
        <v>3565556</v>
      </c>
      <c r="B2680" s="2">
        <v>2672</v>
      </c>
      <c r="C2680" s="2">
        <v>2672</v>
      </c>
      <c r="D2680" s="2" t="s">
        <v>2913</v>
      </c>
      <c r="E2680" s="3">
        <v>45033</v>
      </c>
      <c r="F2680" s="2" t="s">
        <v>28</v>
      </c>
      <c r="G2680" s="2" t="s">
        <v>638</v>
      </c>
      <c r="H2680" s="3">
        <v>46220</v>
      </c>
      <c r="K2680" s="2" t="s">
        <v>193</v>
      </c>
      <c r="L2680" s="2" t="s">
        <v>33</v>
      </c>
      <c r="N2680" t="s">
        <v>3440</v>
      </c>
      <c r="O2680" s="3">
        <v>45306</v>
      </c>
      <c r="P2680" s="2">
        <f t="shared" ca="1" si="82"/>
        <v>1</v>
      </c>
      <c r="Q2680" s="2">
        <f t="shared" ca="1" si="83"/>
        <v>11</v>
      </c>
      <c r="R2680" s="9">
        <f ca="1">ROUNDUP(YEARFRAC(tSeniority_Bonus[[#This Row],[DOH]],TODAY())*12,0)</f>
        <v>12</v>
      </c>
      <c r="S2680" s="10">
        <f ca="1">ROUND(tSeniority_Bonus[[#This Row],[YearFrac]]*$S$2,0)</f>
        <v>876</v>
      </c>
      <c r="T2680" s="10">
        <f ca="1">IF(tSeniority_Bonus[[#This Row],[YearFrac]]*$S$2&lt;$S$3,$S$3,IF(tSeniority_Bonus[[#This Row],[YearFrac]]*$S$2&gt;$S$4,$S$4,tSeniority_Bonus[[#This Row],[YearFrac]]*$S$2))</f>
        <v>5000</v>
      </c>
      <c r="U2680" s="10">
        <f ca="1">IF(tSeniority_Bonus[[#This Row],[YearFrac]]*$S$2&lt;$S$3,$S$3,tSeniority_Bonus[[#This Row],[YearFrac]]*$S$2)</f>
        <v>5000</v>
      </c>
    </row>
    <row r="2681" spans="1:21">
      <c r="A2681" s="2">
        <v>3564270</v>
      </c>
      <c r="B2681" s="2">
        <v>2673</v>
      </c>
      <c r="C2681" s="2">
        <v>2673</v>
      </c>
      <c r="D2681" s="2" t="s">
        <v>2914</v>
      </c>
      <c r="E2681" s="3">
        <v>45033</v>
      </c>
      <c r="F2681" s="2" t="s">
        <v>322</v>
      </c>
      <c r="G2681" s="2" t="s">
        <v>638</v>
      </c>
      <c r="H2681" s="3">
        <v>46220</v>
      </c>
      <c r="K2681" s="2" t="s">
        <v>52</v>
      </c>
      <c r="L2681" s="2" t="s">
        <v>493</v>
      </c>
      <c r="N2681" t="s">
        <v>3440</v>
      </c>
      <c r="O2681" s="3">
        <v>45306</v>
      </c>
      <c r="P2681" s="2">
        <f t="shared" ca="1" si="82"/>
        <v>1</v>
      </c>
      <c r="Q2681" s="2">
        <f t="shared" ca="1" si="83"/>
        <v>11</v>
      </c>
      <c r="R2681" s="9">
        <f ca="1">ROUNDUP(YEARFRAC(tSeniority_Bonus[[#This Row],[DOH]],TODAY())*12,0)</f>
        <v>12</v>
      </c>
      <c r="S2681" s="10">
        <f ca="1">ROUND(tSeniority_Bonus[[#This Row],[YearFrac]]*$S$2,0)</f>
        <v>876</v>
      </c>
      <c r="T2681" s="10">
        <f ca="1">IF(tSeniority_Bonus[[#This Row],[YearFrac]]*$S$2&lt;$S$3,$S$3,IF(tSeniority_Bonus[[#This Row],[YearFrac]]*$S$2&gt;$S$4,$S$4,tSeniority_Bonus[[#This Row],[YearFrac]]*$S$2))</f>
        <v>5000</v>
      </c>
      <c r="U2681" s="10">
        <f ca="1">IF(tSeniority_Bonus[[#This Row],[YearFrac]]*$S$2&lt;$S$3,$S$3,tSeniority_Bonus[[#This Row],[YearFrac]]*$S$2)</f>
        <v>5000</v>
      </c>
    </row>
    <row r="2682" spans="1:21">
      <c r="A2682" s="2">
        <v>3563455</v>
      </c>
      <c r="B2682" s="2">
        <v>2674</v>
      </c>
      <c r="C2682" s="2">
        <v>2674</v>
      </c>
      <c r="D2682" s="2" t="s">
        <v>2915</v>
      </c>
      <c r="E2682" s="3">
        <v>45033</v>
      </c>
      <c r="F2682" s="2" t="s">
        <v>322</v>
      </c>
      <c r="G2682" s="2" t="s">
        <v>638</v>
      </c>
      <c r="H2682" s="3">
        <v>46220</v>
      </c>
      <c r="K2682" s="2" t="s">
        <v>63</v>
      </c>
      <c r="L2682" s="2" t="s">
        <v>257</v>
      </c>
      <c r="N2682" t="s">
        <v>3440</v>
      </c>
      <c r="O2682" s="3">
        <v>45306</v>
      </c>
      <c r="P2682" s="2">
        <f t="shared" ca="1" si="82"/>
        <v>1</v>
      </c>
      <c r="Q2682" s="2">
        <f t="shared" ca="1" si="83"/>
        <v>11</v>
      </c>
      <c r="R2682" s="9">
        <f ca="1">ROUNDUP(YEARFRAC(tSeniority_Bonus[[#This Row],[DOH]],TODAY())*12,0)</f>
        <v>12</v>
      </c>
      <c r="S2682" s="10">
        <f ca="1">ROUND(tSeniority_Bonus[[#This Row],[YearFrac]]*$S$2,0)</f>
        <v>876</v>
      </c>
      <c r="T2682" s="10">
        <f ca="1">IF(tSeniority_Bonus[[#This Row],[YearFrac]]*$S$2&lt;$S$3,$S$3,IF(tSeniority_Bonus[[#This Row],[YearFrac]]*$S$2&gt;$S$4,$S$4,tSeniority_Bonus[[#This Row],[YearFrac]]*$S$2))</f>
        <v>5000</v>
      </c>
      <c r="U2682" s="10">
        <f ca="1">IF(tSeniority_Bonus[[#This Row],[YearFrac]]*$S$2&lt;$S$3,$S$3,tSeniority_Bonus[[#This Row],[YearFrac]]*$S$2)</f>
        <v>5000</v>
      </c>
    </row>
    <row r="2683" spans="1:21">
      <c r="A2683" s="2">
        <v>3563433</v>
      </c>
      <c r="B2683" s="2">
        <v>2675</v>
      </c>
      <c r="C2683" s="2">
        <v>2675</v>
      </c>
      <c r="D2683" s="2" t="s">
        <v>2916</v>
      </c>
      <c r="E2683" s="3">
        <v>45033</v>
      </c>
      <c r="F2683" s="2" t="s">
        <v>322</v>
      </c>
      <c r="G2683" s="2" t="s">
        <v>638</v>
      </c>
      <c r="H2683" s="3">
        <v>46220</v>
      </c>
      <c r="K2683" s="2" t="s">
        <v>80</v>
      </c>
      <c r="L2683" s="2" t="s">
        <v>705</v>
      </c>
      <c r="N2683" t="s">
        <v>3440</v>
      </c>
      <c r="O2683" s="3">
        <v>45306</v>
      </c>
      <c r="P2683" s="2">
        <f t="shared" ca="1" si="82"/>
        <v>1</v>
      </c>
      <c r="Q2683" s="2">
        <f t="shared" ca="1" si="83"/>
        <v>11</v>
      </c>
      <c r="R2683" s="9">
        <f ca="1">ROUNDUP(YEARFRAC(tSeniority_Bonus[[#This Row],[DOH]],TODAY())*12,0)</f>
        <v>12</v>
      </c>
      <c r="S2683" s="10">
        <f ca="1">ROUND(tSeniority_Bonus[[#This Row],[YearFrac]]*$S$2,0)</f>
        <v>876</v>
      </c>
      <c r="T2683" s="10">
        <f ca="1">IF(tSeniority_Bonus[[#This Row],[YearFrac]]*$S$2&lt;$S$3,$S$3,IF(tSeniority_Bonus[[#This Row],[YearFrac]]*$S$2&gt;$S$4,$S$4,tSeniority_Bonus[[#This Row],[YearFrac]]*$S$2))</f>
        <v>5000</v>
      </c>
      <c r="U2683" s="10">
        <f ca="1">IF(tSeniority_Bonus[[#This Row],[YearFrac]]*$S$2&lt;$S$3,$S$3,tSeniority_Bonus[[#This Row],[YearFrac]]*$S$2)</f>
        <v>5000</v>
      </c>
    </row>
    <row r="2684" spans="1:21">
      <c r="A2684" s="2">
        <v>3564989</v>
      </c>
      <c r="B2684" s="2">
        <v>2676</v>
      </c>
      <c r="C2684" s="2">
        <v>2676</v>
      </c>
      <c r="D2684" s="2" t="s">
        <v>2917</v>
      </c>
      <c r="E2684" s="3">
        <v>45047</v>
      </c>
      <c r="F2684" s="2" t="s">
        <v>322</v>
      </c>
      <c r="G2684" s="2" t="s">
        <v>638</v>
      </c>
      <c r="H2684" s="3">
        <v>46235</v>
      </c>
      <c r="K2684" s="2" t="s">
        <v>63</v>
      </c>
      <c r="L2684" s="2" t="s">
        <v>1491</v>
      </c>
      <c r="N2684" t="s">
        <v>3440</v>
      </c>
      <c r="O2684" s="3">
        <v>45306</v>
      </c>
      <c r="P2684" s="2">
        <f t="shared" ca="1" si="82"/>
        <v>1</v>
      </c>
      <c r="Q2684" s="2">
        <f t="shared" ca="1" si="83"/>
        <v>11</v>
      </c>
      <c r="R2684" s="9">
        <f ca="1">ROUNDUP(YEARFRAC(tSeniority_Bonus[[#This Row],[DOH]],TODAY())*12,0)</f>
        <v>12</v>
      </c>
      <c r="S2684" s="10">
        <f ca="1">ROUND(tSeniority_Bonus[[#This Row],[YearFrac]]*$S$2,0)</f>
        <v>876</v>
      </c>
      <c r="T2684" s="10">
        <f ca="1">IF(tSeniority_Bonus[[#This Row],[YearFrac]]*$S$2&lt;$S$3,$S$3,IF(tSeniority_Bonus[[#This Row],[YearFrac]]*$S$2&gt;$S$4,$S$4,tSeniority_Bonus[[#This Row],[YearFrac]]*$S$2))</f>
        <v>5000</v>
      </c>
      <c r="U2684" s="10">
        <f ca="1">IF(tSeniority_Bonus[[#This Row],[YearFrac]]*$S$2&lt;$S$3,$S$3,tSeniority_Bonus[[#This Row],[YearFrac]]*$S$2)</f>
        <v>5000</v>
      </c>
    </row>
    <row r="2685" spans="1:21">
      <c r="A2685" s="2">
        <v>3567466</v>
      </c>
      <c r="B2685" s="2">
        <v>2677</v>
      </c>
      <c r="C2685" s="2">
        <v>2677</v>
      </c>
      <c r="D2685" s="2" t="s">
        <v>2918</v>
      </c>
      <c r="E2685" s="3">
        <v>45047</v>
      </c>
      <c r="F2685" s="2" t="s">
        <v>28</v>
      </c>
      <c r="G2685" s="2" t="s">
        <v>638</v>
      </c>
      <c r="H2685" s="3">
        <v>46235</v>
      </c>
      <c r="K2685" s="2" t="s">
        <v>193</v>
      </c>
      <c r="L2685" s="2" t="s">
        <v>58</v>
      </c>
      <c r="N2685" t="s">
        <v>3440</v>
      </c>
      <c r="O2685" s="3">
        <v>45306</v>
      </c>
      <c r="P2685" s="2">
        <f t="shared" ca="1" si="82"/>
        <v>1</v>
      </c>
      <c r="Q2685" s="2">
        <f t="shared" ca="1" si="83"/>
        <v>11</v>
      </c>
      <c r="R2685" s="9">
        <f ca="1">ROUNDUP(YEARFRAC(tSeniority_Bonus[[#This Row],[DOH]],TODAY())*12,0)</f>
        <v>12</v>
      </c>
      <c r="S2685" s="10">
        <f ca="1">ROUND(tSeniority_Bonus[[#This Row],[YearFrac]]*$S$2,0)</f>
        <v>876</v>
      </c>
      <c r="T2685" s="10">
        <f ca="1">IF(tSeniority_Bonus[[#This Row],[YearFrac]]*$S$2&lt;$S$3,$S$3,IF(tSeniority_Bonus[[#This Row],[YearFrac]]*$S$2&gt;$S$4,$S$4,tSeniority_Bonus[[#This Row],[YearFrac]]*$S$2))</f>
        <v>5000</v>
      </c>
      <c r="U2685" s="10">
        <f ca="1">IF(tSeniority_Bonus[[#This Row],[YearFrac]]*$S$2&lt;$S$3,$S$3,tSeniority_Bonus[[#This Row],[YearFrac]]*$S$2)</f>
        <v>5000</v>
      </c>
    </row>
    <row r="2686" spans="1:21">
      <c r="A2686" s="2">
        <v>3566822</v>
      </c>
      <c r="B2686" s="2">
        <v>2678</v>
      </c>
      <c r="C2686" s="2">
        <v>2678</v>
      </c>
      <c r="D2686" s="2" t="s">
        <v>2919</v>
      </c>
      <c r="E2686" s="3">
        <v>45047</v>
      </c>
      <c r="F2686" s="2" t="s">
        <v>322</v>
      </c>
      <c r="G2686" s="2" t="s">
        <v>638</v>
      </c>
      <c r="H2686" s="3">
        <v>46235</v>
      </c>
      <c r="K2686" s="2" t="s">
        <v>135</v>
      </c>
      <c r="L2686" s="2" t="s">
        <v>378</v>
      </c>
      <c r="N2686" t="s">
        <v>3440</v>
      </c>
      <c r="O2686" s="3">
        <v>45306</v>
      </c>
      <c r="P2686" s="2">
        <f t="shared" ca="1" si="82"/>
        <v>1</v>
      </c>
      <c r="Q2686" s="2">
        <f t="shared" ca="1" si="83"/>
        <v>11</v>
      </c>
      <c r="R2686" s="9">
        <f ca="1">ROUNDUP(YEARFRAC(tSeniority_Bonus[[#This Row],[DOH]],TODAY())*12,0)</f>
        <v>12</v>
      </c>
      <c r="S2686" s="10">
        <f ca="1">ROUND(tSeniority_Bonus[[#This Row],[YearFrac]]*$S$2,0)</f>
        <v>876</v>
      </c>
      <c r="T2686" s="10">
        <f ca="1">IF(tSeniority_Bonus[[#This Row],[YearFrac]]*$S$2&lt;$S$3,$S$3,IF(tSeniority_Bonus[[#This Row],[YearFrac]]*$S$2&gt;$S$4,$S$4,tSeniority_Bonus[[#This Row],[YearFrac]]*$S$2))</f>
        <v>5000</v>
      </c>
      <c r="U2686" s="10">
        <f ca="1">IF(tSeniority_Bonus[[#This Row],[YearFrac]]*$S$2&lt;$S$3,$S$3,tSeniority_Bonus[[#This Row],[YearFrac]]*$S$2)</f>
        <v>5000</v>
      </c>
    </row>
    <row r="2687" spans="1:21">
      <c r="A2687" s="2">
        <v>3559195</v>
      </c>
      <c r="B2687" s="2">
        <v>2679</v>
      </c>
      <c r="C2687" s="2">
        <v>2679</v>
      </c>
      <c r="D2687" s="2" t="s">
        <v>2920</v>
      </c>
      <c r="E2687" s="3">
        <v>45047</v>
      </c>
      <c r="F2687" s="2" t="s">
        <v>57</v>
      </c>
      <c r="G2687" s="2" t="s">
        <v>638</v>
      </c>
      <c r="H2687" s="3">
        <v>46235</v>
      </c>
      <c r="K2687" s="2" t="s">
        <v>29</v>
      </c>
      <c r="L2687" s="2" t="s">
        <v>463</v>
      </c>
      <c r="N2687" t="s">
        <v>3440</v>
      </c>
      <c r="O2687" s="3">
        <v>45306</v>
      </c>
      <c r="P2687" s="2">
        <f t="shared" ca="1" si="82"/>
        <v>1</v>
      </c>
      <c r="Q2687" s="2">
        <f t="shared" ca="1" si="83"/>
        <v>11</v>
      </c>
      <c r="R2687" s="9">
        <f ca="1">ROUNDUP(YEARFRAC(tSeniority_Bonus[[#This Row],[DOH]],TODAY())*12,0)</f>
        <v>12</v>
      </c>
      <c r="S2687" s="10">
        <f ca="1">ROUND(tSeniority_Bonus[[#This Row],[YearFrac]]*$S$2,0)</f>
        <v>876</v>
      </c>
      <c r="T2687" s="10">
        <f ca="1">IF(tSeniority_Bonus[[#This Row],[YearFrac]]*$S$2&lt;$S$3,$S$3,IF(tSeniority_Bonus[[#This Row],[YearFrac]]*$S$2&gt;$S$4,$S$4,tSeniority_Bonus[[#This Row],[YearFrac]]*$S$2))</f>
        <v>5000</v>
      </c>
      <c r="U2687" s="10">
        <f ca="1">IF(tSeniority_Bonus[[#This Row],[YearFrac]]*$S$2&lt;$S$3,$S$3,tSeniority_Bonus[[#This Row],[YearFrac]]*$S$2)</f>
        <v>5000</v>
      </c>
    </row>
    <row r="2688" spans="1:21">
      <c r="A2688" s="2">
        <v>3564990</v>
      </c>
      <c r="B2688" s="2">
        <v>2680</v>
      </c>
      <c r="C2688" s="2">
        <v>2680</v>
      </c>
      <c r="D2688" s="2" t="s">
        <v>2921</v>
      </c>
      <c r="E2688" s="3">
        <v>45047</v>
      </c>
      <c r="F2688" s="2" t="s">
        <v>14</v>
      </c>
      <c r="G2688" s="2" t="s">
        <v>638</v>
      </c>
      <c r="H2688" s="3">
        <v>46235</v>
      </c>
      <c r="K2688" s="2" t="s">
        <v>63</v>
      </c>
      <c r="L2688" s="2" t="s">
        <v>352</v>
      </c>
      <c r="N2688" t="s">
        <v>3440</v>
      </c>
      <c r="O2688" s="3">
        <v>45306</v>
      </c>
      <c r="P2688" s="2">
        <f t="shared" ca="1" si="82"/>
        <v>1</v>
      </c>
      <c r="Q2688" s="2">
        <f t="shared" ca="1" si="83"/>
        <v>11</v>
      </c>
      <c r="R2688" s="9">
        <f ca="1">ROUNDUP(YEARFRAC(tSeniority_Bonus[[#This Row],[DOH]],TODAY())*12,0)</f>
        <v>12</v>
      </c>
      <c r="S2688" s="10">
        <f ca="1">ROUND(tSeniority_Bonus[[#This Row],[YearFrac]]*$S$2,0)</f>
        <v>876</v>
      </c>
      <c r="T2688" s="10">
        <f ca="1">IF(tSeniority_Bonus[[#This Row],[YearFrac]]*$S$2&lt;$S$3,$S$3,IF(tSeniority_Bonus[[#This Row],[YearFrac]]*$S$2&gt;$S$4,$S$4,tSeniority_Bonus[[#This Row],[YearFrac]]*$S$2))</f>
        <v>5000</v>
      </c>
      <c r="U2688" s="10">
        <f ca="1">IF(tSeniority_Bonus[[#This Row],[YearFrac]]*$S$2&lt;$S$3,$S$3,tSeniority_Bonus[[#This Row],[YearFrac]]*$S$2)</f>
        <v>5000</v>
      </c>
    </row>
    <row r="2689" spans="1:21">
      <c r="A2689" s="2">
        <v>3566348</v>
      </c>
      <c r="B2689" s="2">
        <v>2681</v>
      </c>
      <c r="C2689" s="2">
        <v>2681</v>
      </c>
      <c r="D2689" s="2" t="s">
        <v>2922</v>
      </c>
      <c r="E2689" s="3">
        <v>45047</v>
      </c>
      <c r="F2689" s="2" t="s">
        <v>322</v>
      </c>
      <c r="G2689" s="2" t="s">
        <v>638</v>
      </c>
      <c r="H2689" s="3">
        <v>46235</v>
      </c>
      <c r="K2689" s="2" t="s">
        <v>135</v>
      </c>
      <c r="L2689" s="2" t="s">
        <v>524</v>
      </c>
      <c r="N2689" t="s">
        <v>3440</v>
      </c>
      <c r="O2689" s="3">
        <v>45306</v>
      </c>
      <c r="P2689" s="2">
        <f t="shared" ca="1" si="82"/>
        <v>1</v>
      </c>
      <c r="Q2689" s="2">
        <f t="shared" ca="1" si="83"/>
        <v>11</v>
      </c>
      <c r="R2689" s="9">
        <f ca="1">ROUNDUP(YEARFRAC(tSeniority_Bonus[[#This Row],[DOH]],TODAY())*12,0)</f>
        <v>12</v>
      </c>
      <c r="S2689" s="10">
        <f ca="1">ROUND(tSeniority_Bonus[[#This Row],[YearFrac]]*$S$2,0)</f>
        <v>876</v>
      </c>
      <c r="T2689" s="10">
        <f ca="1">IF(tSeniority_Bonus[[#This Row],[YearFrac]]*$S$2&lt;$S$3,$S$3,IF(tSeniority_Bonus[[#This Row],[YearFrac]]*$S$2&gt;$S$4,$S$4,tSeniority_Bonus[[#This Row],[YearFrac]]*$S$2))</f>
        <v>5000</v>
      </c>
      <c r="U2689" s="10">
        <f ca="1">IF(tSeniority_Bonus[[#This Row],[YearFrac]]*$S$2&lt;$S$3,$S$3,tSeniority_Bonus[[#This Row],[YearFrac]]*$S$2)</f>
        <v>5000</v>
      </c>
    </row>
    <row r="2690" spans="1:21">
      <c r="A2690" s="2">
        <v>3564963</v>
      </c>
      <c r="B2690" s="2">
        <v>2682</v>
      </c>
      <c r="C2690" s="2">
        <v>2682</v>
      </c>
      <c r="D2690" s="2" t="s">
        <v>2923</v>
      </c>
      <c r="E2690" s="3">
        <v>45047</v>
      </c>
      <c r="F2690" s="2" t="s">
        <v>28</v>
      </c>
      <c r="G2690" s="2" t="s">
        <v>638</v>
      </c>
      <c r="H2690" s="3">
        <v>46235</v>
      </c>
      <c r="K2690" s="2" t="s">
        <v>52</v>
      </c>
      <c r="L2690" s="2" t="s">
        <v>263</v>
      </c>
      <c r="N2690" t="s">
        <v>3440</v>
      </c>
      <c r="O2690" s="3">
        <v>45306</v>
      </c>
      <c r="P2690" s="2">
        <f t="shared" ca="1" si="82"/>
        <v>1</v>
      </c>
      <c r="Q2690" s="2">
        <f t="shared" ca="1" si="83"/>
        <v>11</v>
      </c>
      <c r="R2690" s="9">
        <f ca="1">ROUNDUP(YEARFRAC(tSeniority_Bonus[[#This Row],[DOH]],TODAY())*12,0)</f>
        <v>12</v>
      </c>
      <c r="S2690" s="10">
        <f ca="1">ROUND(tSeniority_Bonus[[#This Row],[YearFrac]]*$S$2,0)</f>
        <v>876</v>
      </c>
      <c r="T2690" s="10">
        <f ca="1">IF(tSeniority_Bonus[[#This Row],[YearFrac]]*$S$2&lt;$S$3,$S$3,IF(tSeniority_Bonus[[#This Row],[YearFrac]]*$S$2&gt;$S$4,$S$4,tSeniority_Bonus[[#This Row],[YearFrac]]*$S$2))</f>
        <v>5000</v>
      </c>
      <c r="U2690" s="10">
        <f ca="1">IF(tSeniority_Bonus[[#This Row],[YearFrac]]*$S$2&lt;$S$3,$S$3,tSeniority_Bonus[[#This Row],[YearFrac]]*$S$2)</f>
        <v>5000</v>
      </c>
    </row>
    <row r="2691" spans="1:21">
      <c r="A2691" s="2">
        <v>3564991</v>
      </c>
      <c r="B2691" s="2">
        <v>2683</v>
      </c>
      <c r="C2691" s="2">
        <v>2683</v>
      </c>
      <c r="D2691" s="2" t="s">
        <v>2924</v>
      </c>
      <c r="E2691" s="3">
        <v>45047</v>
      </c>
      <c r="F2691" s="2" t="s">
        <v>57</v>
      </c>
      <c r="G2691" s="2" t="s">
        <v>638</v>
      </c>
      <c r="H2691" s="3">
        <v>46235</v>
      </c>
      <c r="K2691" s="2" t="s">
        <v>38</v>
      </c>
      <c r="L2691" s="2" t="s">
        <v>36</v>
      </c>
      <c r="N2691" t="s">
        <v>3440</v>
      </c>
      <c r="O2691" s="3">
        <v>45306</v>
      </c>
      <c r="P2691" s="2">
        <f t="shared" ca="1" si="82"/>
        <v>1</v>
      </c>
      <c r="Q2691" s="2">
        <f t="shared" ca="1" si="83"/>
        <v>11</v>
      </c>
      <c r="R2691" s="9">
        <f ca="1">ROUNDUP(YEARFRAC(tSeniority_Bonus[[#This Row],[DOH]],TODAY())*12,0)</f>
        <v>12</v>
      </c>
      <c r="S2691" s="10">
        <f ca="1">ROUND(tSeniority_Bonus[[#This Row],[YearFrac]]*$S$2,0)</f>
        <v>876</v>
      </c>
      <c r="T2691" s="10">
        <f ca="1">IF(tSeniority_Bonus[[#This Row],[YearFrac]]*$S$2&lt;$S$3,$S$3,IF(tSeniority_Bonus[[#This Row],[YearFrac]]*$S$2&gt;$S$4,$S$4,tSeniority_Bonus[[#This Row],[YearFrac]]*$S$2))</f>
        <v>5000</v>
      </c>
      <c r="U2691" s="10">
        <f ca="1">IF(tSeniority_Bonus[[#This Row],[YearFrac]]*$S$2&lt;$S$3,$S$3,tSeniority_Bonus[[#This Row],[YearFrac]]*$S$2)</f>
        <v>5000</v>
      </c>
    </row>
    <row r="2692" spans="1:21">
      <c r="A2692" s="2">
        <v>3564946</v>
      </c>
      <c r="B2692" s="2">
        <v>2684</v>
      </c>
      <c r="C2692" s="2">
        <v>2684</v>
      </c>
      <c r="D2692" s="2" t="s">
        <v>2925</v>
      </c>
      <c r="E2692" s="3">
        <v>45047</v>
      </c>
      <c r="F2692" s="2" t="s">
        <v>322</v>
      </c>
      <c r="G2692" s="2" t="s">
        <v>638</v>
      </c>
      <c r="H2692" s="3">
        <v>46235</v>
      </c>
      <c r="K2692" s="2" t="s">
        <v>52</v>
      </c>
      <c r="L2692" s="2" t="s">
        <v>17</v>
      </c>
      <c r="N2692" t="s">
        <v>3440</v>
      </c>
      <c r="O2692" s="3">
        <v>45306</v>
      </c>
      <c r="P2692" s="2">
        <f t="shared" ca="1" si="82"/>
        <v>1</v>
      </c>
      <c r="Q2692" s="2">
        <f t="shared" ca="1" si="83"/>
        <v>11</v>
      </c>
      <c r="R2692" s="9">
        <f ca="1">ROUNDUP(YEARFRAC(tSeniority_Bonus[[#This Row],[DOH]],TODAY())*12,0)</f>
        <v>12</v>
      </c>
      <c r="S2692" s="10">
        <f ca="1">ROUND(tSeniority_Bonus[[#This Row],[YearFrac]]*$S$2,0)</f>
        <v>876</v>
      </c>
      <c r="T2692" s="10">
        <f ca="1">IF(tSeniority_Bonus[[#This Row],[YearFrac]]*$S$2&lt;$S$3,$S$3,IF(tSeniority_Bonus[[#This Row],[YearFrac]]*$S$2&gt;$S$4,$S$4,tSeniority_Bonus[[#This Row],[YearFrac]]*$S$2))</f>
        <v>5000</v>
      </c>
      <c r="U2692" s="10">
        <f ca="1">IF(tSeniority_Bonus[[#This Row],[YearFrac]]*$S$2&lt;$S$3,$S$3,tSeniority_Bonus[[#This Row],[YearFrac]]*$S$2)</f>
        <v>5000</v>
      </c>
    </row>
    <row r="2693" spans="1:21">
      <c r="A2693" s="2">
        <v>3564992</v>
      </c>
      <c r="B2693" s="2">
        <v>2685</v>
      </c>
      <c r="C2693" s="2">
        <v>2685</v>
      </c>
      <c r="D2693" s="2" t="s">
        <v>2926</v>
      </c>
      <c r="E2693" s="3">
        <v>45047</v>
      </c>
      <c r="F2693" s="2" t="s">
        <v>322</v>
      </c>
      <c r="G2693" s="2" t="s">
        <v>638</v>
      </c>
      <c r="H2693" s="3">
        <v>46235</v>
      </c>
      <c r="K2693" s="2" t="s">
        <v>135</v>
      </c>
      <c r="L2693" s="2" t="s">
        <v>1290</v>
      </c>
      <c r="N2693" t="s">
        <v>3440</v>
      </c>
      <c r="O2693" s="3">
        <v>45306</v>
      </c>
      <c r="P2693" s="2">
        <f t="shared" ca="1" si="82"/>
        <v>1</v>
      </c>
      <c r="Q2693" s="2">
        <f t="shared" ca="1" si="83"/>
        <v>11</v>
      </c>
      <c r="R2693" s="9">
        <f ca="1">ROUNDUP(YEARFRAC(tSeniority_Bonus[[#This Row],[DOH]],TODAY())*12,0)</f>
        <v>12</v>
      </c>
      <c r="S2693" s="10">
        <f ca="1">ROUND(tSeniority_Bonus[[#This Row],[YearFrac]]*$S$2,0)</f>
        <v>876</v>
      </c>
      <c r="T2693" s="10">
        <f ca="1">IF(tSeniority_Bonus[[#This Row],[YearFrac]]*$S$2&lt;$S$3,$S$3,IF(tSeniority_Bonus[[#This Row],[YearFrac]]*$S$2&gt;$S$4,$S$4,tSeniority_Bonus[[#This Row],[YearFrac]]*$S$2))</f>
        <v>5000</v>
      </c>
      <c r="U2693" s="10">
        <f ca="1">IF(tSeniority_Bonus[[#This Row],[YearFrac]]*$S$2&lt;$S$3,$S$3,tSeniority_Bonus[[#This Row],[YearFrac]]*$S$2)</f>
        <v>5000</v>
      </c>
    </row>
    <row r="2694" spans="1:21">
      <c r="A2694" s="2">
        <v>3564945</v>
      </c>
      <c r="B2694" s="2">
        <v>2686</v>
      </c>
      <c r="C2694" s="2">
        <v>2686</v>
      </c>
      <c r="D2694" s="2" t="s">
        <v>2927</v>
      </c>
      <c r="E2694" s="3">
        <v>45047</v>
      </c>
      <c r="F2694" s="2" t="s">
        <v>14</v>
      </c>
      <c r="G2694" s="2" t="s">
        <v>638</v>
      </c>
      <c r="H2694" s="3">
        <v>46235</v>
      </c>
      <c r="K2694" s="2" t="s">
        <v>63</v>
      </c>
      <c r="L2694" s="2" t="s">
        <v>85</v>
      </c>
      <c r="N2694" t="s">
        <v>3440</v>
      </c>
      <c r="O2694" s="3">
        <v>45306</v>
      </c>
      <c r="P2694" s="2">
        <f t="shared" ca="1" si="82"/>
        <v>1</v>
      </c>
      <c r="Q2694" s="2">
        <f t="shared" ca="1" si="83"/>
        <v>11</v>
      </c>
      <c r="R2694" s="9">
        <f ca="1">ROUNDUP(YEARFRAC(tSeniority_Bonus[[#This Row],[DOH]],TODAY())*12,0)</f>
        <v>12</v>
      </c>
      <c r="S2694" s="10">
        <f ca="1">ROUND(tSeniority_Bonus[[#This Row],[YearFrac]]*$S$2,0)</f>
        <v>876</v>
      </c>
      <c r="T2694" s="10">
        <f ca="1">IF(tSeniority_Bonus[[#This Row],[YearFrac]]*$S$2&lt;$S$3,$S$3,IF(tSeniority_Bonus[[#This Row],[YearFrac]]*$S$2&gt;$S$4,$S$4,tSeniority_Bonus[[#This Row],[YearFrac]]*$S$2))</f>
        <v>5000</v>
      </c>
      <c r="U2694" s="10">
        <f ca="1">IF(tSeniority_Bonus[[#This Row],[YearFrac]]*$S$2&lt;$S$3,$S$3,tSeniority_Bonus[[#This Row],[YearFrac]]*$S$2)</f>
        <v>5000</v>
      </c>
    </row>
    <row r="2695" spans="1:21">
      <c r="A2695" s="2">
        <v>3565972</v>
      </c>
      <c r="B2695" s="2">
        <v>2687</v>
      </c>
      <c r="C2695" s="2">
        <v>2687</v>
      </c>
      <c r="D2695" s="2" t="s">
        <v>2928</v>
      </c>
      <c r="E2695" s="3">
        <v>45047</v>
      </c>
      <c r="F2695" s="2" t="s">
        <v>322</v>
      </c>
      <c r="G2695" s="2" t="s">
        <v>638</v>
      </c>
      <c r="H2695" s="3">
        <v>46235</v>
      </c>
      <c r="K2695" s="2" t="s">
        <v>16</v>
      </c>
      <c r="L2695" s="2" t="s">
        <v>17</v>
      </c>
      <c r="N2695" t="s">
        <v>3440</v>
      </c>
      <c r="O2695" s="3">
        <v>45306</v>
      </c>
      <c r="P2695" s="2">
        <f t="shared" ca="1" si="82"/>
        <v>1</v>
      </c>
      <c r="Q2695" s="2">
        <f t="shared" ca="1" si="83"/>
        <v>11</v>
      </c>
      <c r="R2695" s="9">
        <f ca="1">ROUNDUP(YEARFRAC(tSeniority_Bonus[[#This Row],[DOH]],TODAY())*12,0)</f>
        <v>12</v>
      </c>
      <c r="S2695" s="10">
        <f ca="1">ROUND(tSeniority_Bonus[[#This Row],[YearFrac]]*$S$2,0)</f>
        <v>876</v>
      </c>
      <c r="T2695" s="10">
        <f ca="1">IF(tSeniority_Bonus[[#This Row],[YearFrac]]*$S$2&lt;$S$3,$S$3,IF(tSeniority_Bonus[[#This Row],[YearFrac]]*$S$2&gt;$S$4,$S$4,tSeniority_Bonus[[#This Row],[YearFrac]]*$S$2))</f>
        <v>5000</v>
      </c>
      <c r="U2695" s="10">
        <f ca="1">IF(tSeniority_Bonus[[#This Row],[YearFrac]]*$S$2&lt;$S$3,$S$3,tSeniority_Bonus[[#This Row],[YearFrac]]*$S$2)</f>
        <v>5000</v>
      </c>
    </row>
    <row r="2696" spans="1:21">
      <c r="A2696" s="2">
        <v>3564964</v>
      </c>
      <c r="B2696" s="2">
        <v>2688</v>
      </c>
      <c r="C2696" s="2">
        <v>2688</v>
      </c>
      <c r="D2696" s="2" t="s">
        <v>2929</v>
      </c>
      <c r="E2696" s="3">
        <v>45047</v>
      </c>
      <c r="F2696" s="2" t="s">
        <v>14</v>
      </c>
      <c r="G2696" s="2" t="s">
        <v>638</v>
      </c>
      <c r="H2696" s="3">
        <v>46235</v>
      </c>
      <c r="K2696" s="2" t="s">
        <v>52</v>
      </c>
      <c r="L2696" s="2" t="s">
        <v>58</v>
      </c>
      <c r="N2696" t="s">
        <v>3440</v>
      </c>
      <c r="O2696" s="3">
        <v>45306</v>
      </c>
      <c r="P2696" s="2">
        <f t="shared" ca="1" si="82"/>
        <v>1</v>
      </c>
      <c r="Q2696" s="2">
        <f t="shared" ca="1" si="83"/>
        <v>11</v>
      </c>
      <c r="R2696" s="9">
        <f ca="1">ROUNDUP(YEARFRAC(tSeniority_Bonus[[#This Row],[DOH]],TODAY())*12,0)</f>
        <v>12</v>
      </c>
      <c r="S2696" s="10">
        <f ca="1">ROUND(tSeniority_Bonus[[#This Row],[YearFrac]]*$S$2,0)</f>
        <v>876</v>
      </c>
      <c r="T2696" s="10">
        <f ca="1">IF(tSeniority_Bonus[[#This Row],[YearFrac]]*$S$2&lt;$S$3,$S$3,IF(tSeniority_Bonus[[#This Row],[YearFrac]]*$S$2&gt;$S$4,$S$4,tSeniority_Bonus[[#This Row],[YearFrac]]*$S$2))</f>
        <v>5000</v>
      </c>
      <c r="U2696" s="10">
        <f ca="1">IF(tSeniority_Bonus[[#This Row],[YearFrac]]*$S$2&lt;$S$3,$S$3,tSeniority_Bonus[[#This Row],[YearFrac]]*$S$2)</f>
        <v>5000</v>
      </c>
    </row>
    <row r="2697" spans="1:21">
      <c r="A2697" s="2">
        <v>3565986</v>
      </c>
      <c r="B2697" s="2">
        <v>2689</v>
      </c>
      <c r="C2697" s="2">
        <v>2689</v>
      </c>
      <c r="D2697" s="2" t="s">
        <v>2930</v>
      </c>
      <c r="E2697" s="3">
        <v>45047</v>
      </c>
      <c r="F2697" s="2" t="s">
        <v>322</v>
      </c>
      <c r="G2697" s="2" t="s">
        <v>638</v>
      </c>
      <c r="H2697" s="3">
        <v>46235</v>
      </c>
      <c r="K2697" s="2" t="s">
        <v>38</v>
      </c>
      <c r="L2697" s="2" t="s">
        <v>130</v>
      </c>
      <c r="N2697" t="s">
        <v>3440</v>
      </c>
      <c r="O2697" s="3">
        <v>45306</v>
      </c>
      <c r="P2697" s="2">
        <f t="shared" ref="P2697:P2760" ca="1" si="84">ROUNDUP((TODAY()-E2697)/365.25,0)</f>
        <v>1</v>
      </c>
      <c r="Q2697" s="2">
        <f t="shared" ref="Q2697:Q2760" ca="1" si="85">DATEDIF(E2697,TODAY(),"M")</f>
        <v>11</v>
      </c>
      <c r="R2697" s="9">
        <f ca="1">ROUNDUP(YEARFRAC(tSeniority_Bonus[[#This Row],[DOH]],TODAY())*12,0)</f>
        <v>12</v>
      </c>
      <c r="S2697" s="10">
        <f ca="1">ROUND(tSeniority_Bonus[[#This Row],[YearFrac]]*$S$2,0)</f>
        <v>876</v>
      </c>
      <c r="T2697" s="10">
        <f ca="1">IF(tSeniority_Bonus[[#This Row],[YearFrac]]*$S$2&lt;$S$3,$S$3,IF(tSeniority_Bonus[[#This Row],[YearFrac]]*$S$2&gt;$S$4,$S$4,tSeniority_Bonus[[#This Row],[YearFrac]]*$S$2))</f>
        <v>5000</v>
      </c>
      <c r="U2697" s="10">
        <f ca="1">IF(tSeniority_Bonus[[#This Row],[YearFrac]]*$S$2&lt;$S$3,$S$3,tSeniority_Bonus[[#This Row],[YearFrac]]*$S$2)</f>
        <v>5000</v>
      </c>
    </row>
    <row r="2698" spans="1:21">
      <c r="A2698" s="2">
        <v>3565008</v>
      </c>
      <c r="B2698" s="2">
        <v>2690</v>
      </c>
      <c r="C2698" s="2">
        <v>2690</v>
      </c>
      <c r="D2698" s="2" t="s">
        <v>2931</v>
      </c>
      <c r="E2698" s="3">
        <v>45047</v>
      </c>
      <c r="F2698" s="2" t="s">
        <v>322</v>
      </c>
      <c r="G2698" s="2" t="s">
        <v>638</v>
      </c>
      <c r="H2698" s="3">
        <v>46235</v>
      </c>
      <c r="K2698" s="2" t="s">
        <v>25</v>
      </c>
      <c r="L2698" s="2" t="s">
        <v>33</v>
      </c>
      <c r="N2698" t="s">
        <v>3440</v>
      </c>
      <c r="O2698" s="3">
        <v>45306</v>
      </c>
      <c r="P2698" s="2">
        <f t="shared" ca="1" si="84"/>
        <v>1</v>
      </c>
      <c r="Q2698" s="2">
        <f t="shared" ca="1" si="85"/>
        <v>11</v>
      </c>
      <c r="R2698" s="9">
        <f ca="1">ROUNDUP(YEARFRAC(tSeniority_Bonus[[#This Row],[DOH]],TODAY())*12,0)</f>
        <v>12</v>
      </c>
      <c r="S2698" s="10">
        <f ca="1">ROUND(tSeniority_Bonus[[#This Row],[YearFrac]]*$S$2,0)</f>
        <v>876</v>
      </c>
      <c r="T2698" s="10">
        <f ca="1">IF(tSeniority_Bonus[[#This Row],[YearFrac]]*$S$2&lt;$S$3,$S$3,IF(tSeniority_Bonus[[#This Row],[YearFrac]]*$S$2&gt;$S$4,$S$4,tSeniority_Bonus[[#This Row],[YearFrac]]*$S$2))</f>
        <v>5000</v>
      </c>
      <c r="U2698" s="10">
        <f ca="1">IF(tSeniority_Bonus[[#This Row],[YearFrac]]*$S$2&lt;$S$3,$S$3,tSeniority_Bonus[[#This Row],[YearFrac]]*$S$2)</f>
        <v>5000</v>
      </c>
    </row>
    <row r="2699" spans="1:21">
      <c r="A2699" s="2">
        <v>3564962</v>
      </c>
      <c r="B2699" s="2">
        <v>2691</v>
      </c>
      <c r="C2699" s="2">
        <v>2691</v>
      </c>
      <c r="D2699" s="2" t="s">
        <v>2932</v>
      </c>
      <c r="E2699" s="3">
        <v>45047</v>
      </c>
      <c r="F2699" s="2" t="s">
        <v>28</v>
      </c>
      <c r="G2699" s="2" t="s">
        <v>638</v>
      </c>
      <c r="H2699" s="3">
        <v>46235</v>
      </c>
      <c r="K2699" s="2" t="s">
        <v>193</v>
      </c>
      <c r="L2699" s="2" t="s">
        <v>623</v>
      </c>
      <c r="N2699" t="s">
        <v>3440</v>
      </c>
      <c r="O2699" s="3">
        <v>45306</v>
      </c>
      <c r="P2699" s="2">
        <f t="shared" ca="1" si="84"/>
        <v>1</v>
      </c>
      <c r="Q2699" s="2">
        <f t="shared" ca="1" si="85"/>
        <v>11</v>
      </c>
      <c r="R2699" s="9">
        <f ca="1">ROUNDUP(YEARFRAC(tSeniority_Bonus[[#This Row],[DOH]],TODAY())*12,0)</f>
        <v>12</v>
      </c>
      <c r="S2699" s="10">
        <f ca="1">ROUND(tSeniority_Bonus[[#This Row],[YearFrac]]*$S$2,0)</f>
        <v>876</v>
      </c>
      <c r="T2699" s="10">
        <f ca="1">IF(tSeniority_Bonus[[#This Row],[YearFrac]]*$S$2&lt;$S$3,$S$3,IF(tSeniority_Bonus[[#This Row],[YearFrac]]*$S$2&gt;$S$4,$S$4,tSeniority_Bonus[[#This Row],[YearFrac]]*$S$2))</f>
        <v>5000</v>
      </c>
      <c r="U2699" s="10">
        <f ca="1">IF(tSeniority_Bonus[[#This Row],[YearFrac]]*$S$2&lt;$S$3,$S$3,tSeniority_Bonus[[#This Row],[YearFrac]]*$S$2)</f>
        <v>5000</v>
      </c>
    </row>
    <row r="2700" spans="1:21">
      <c r="A2700" s="2">
        <v>3565970</v>
      </c>
      <c r="B2700" s="2">
        <v>2692</v>
      </c>
      <c r="C2700" s="2">
        <v>2692</v>
      </c>
      <c r="D2700" s="2" t="s">
        <v>2933</v>
      </c>
      <c r="E2700" s="3">
        <v>45047</v>
      </c>
      <c r="F2700" s="2" t="s">
        <v>14</v>
      </c>
      <c r="G2700" s="2" t="s">
        <v>638</v>
      </c>
      <c r="H2700" s="3">
        <v>46235</v>
      </c>
      <c r="K2700" s="2" t="s">
        <v>52</v>
      </c>
      <c r="L2700" s="2" t="s">
        <v>605</v>
      </c>
      <c r="N2700" t="s">
        <v>3440</v>
      </c>
      <c r="O2700" s="3">
        <v>45306</v>
      </c>
      <c r="P2700" s="2">
        <f t="shared" ca="1" si="84"/>
        <v>1</v>
      </c>
      <c r="Q2700" s="2">
        <f t="shared" ca="1" si="85"/>
        <v>11</v>
      </c>
      <c r="R2700" s="9">
        <f ca="1">ROUNDUP(YEARFRAC(tSeniority_Bonus[[#This Row],[DOH]],TODAY())*12,0)</f>
        <v>12</v>
      </c>
      <c r="S2700" s="10">
        <f ca="1">ROUND(tSeniority_Bonus[[#This Row],[YearFrac]]*$S$2,0)</f>
        <v>876</v>
      </c>
      <c r="T2700" s="10">
        <f ca="1">IF(tSeniority_Bonus[[#This Row],[YearFrac]]*$S$2&lt;$S$3,$S$3,IF(tSeniority_Bonus[[#This Row],[YearFrac]]*$S$2&gt;$S$4,$S$4,tSeniority_Bonus[[#This Row],[YearFrac]]*$S$2))</f>
        <v>5000</v>
      </c>
      <c r="U2700" s="10">
        <f ca="1">IF(tSeniority_Bonus[[#This Row],[YearFrac]]*$S$2&lt;$S$3,$S$3,tSeniority_Bonus[[#This Row],[YearFrac]]*$S$2)</f>
        <v>5000</v>
      </c>
    </row>
    <row r="2701" spans="1:21">
      <c r="A2701" s="2">
        <v>3565971</v>
      </c>
      <c r="B2701" s="2">
        <v>2693</v>
      </c>
      <c r="C2701" s="2">
        <v>2693</v>
      </c>
      <c r="D2701" s="2" t="s">
        <v>2934</v>
      </c>
      <c r="E2701" s="3">
        <v>45047</v>
      </c>
      <c r="F2701" s="2" t="s">
        <v>322</v>
      </c>
      <c r="G2701" s="2" t="s">
        <v>638</v>
      </c>
      <c r="H2701" s="3">
        <v>46235</v>
      </c>
      <c r="K2701" s="2" t="s">
        <v>69</v>
      </c>
      <c r="L2701" s="2" t="s">
        <v>296</v>
      </c>
      <c r="N2701" t="s">
        <v>3440</v>
      </c>
      <c r="O2701" s="3">
        <v>45306</v>
      </c>
      <c r="P2701" s="2">
        <f t="shared" ca="1" si="84"/>
        <v>1</v>
      </c>
      <c r="Q2701" s="2">
        <f t="shared" ca="1" si="85"/>
        <v>11</v>
      </c>
      <c r="R2701" s="9">
        <f ca="1">ROUNDUP(YEARFRAC(tSeniority_Bonus[[#This Row],[DOH]],TODAY())*12,0)</f>
        <v>12</v>
      </c>
      <c r="S2701" s="10">
        <f ca="1">ROUND(tSeniority_Bonus[[#This Row],[YearFrac]]*$S$2,0)</f>
        <v>876</v>
      </c>
      <c r="T2701" s="10">
        <f ca="1">IF(tSeniority_Bonus[[#This Row],[YearFrac]]*$S$2&lt;$S$3,$S$3,IF(tSeniority_Bonus[[#This Row],[YearFrac]]*$S$2&gt;$S$4,$S$4,tSeniority_Bonus[[#This Row],[YearFrac]]*$S$2))</f>
        <v>5000</v>
      </c>
      <c r="U2701" s="10">
        <f ca="1">IF(tSeniority_Bonus[[#This Row],[YearFrac]]*$S$2&lt;$S$3,$S$3,tSeniority_Bonus[[#This Row],[YearFrac]]*$S$2)</f>
        <v>5000</v>
      </c>
    </row>
    <row r="2702" spans="1:21">
      <c r="A2702" s="2">
        <v>3574201</v>
      </c>
      <c r="B2702" s="2">
        <v>2694</v>
      </c>
      <c r="C2702" s="2">
        <v>2694</v>
      </c>
      <c r="D2702" s="2" t="s">
        <v>2935</v>
      </c>
      <c r="E2702" s="3">
        <v>45061</v>
      </c>
      <c r="F2702" s="2" t="s">
        <v>57</v>
      </c>
      <c r="G2702" s="2" t="s">
        <v>638</v>
      </c>
      <c r="H2702" s="3">
        <v>46249</v>
      </c>
      <c r="K2702" s="2" t="s">
        <v>38</v>
      </c>
      <c r="L2702" s="2" t="s">
        <v>71</v>
      </c>
      <c r="N2702" t="s">
        <v>3440</v>
      </c>
      <c r="O2702" s="3">
        <v>45306</v>
      </c>
      <c r="P2702" s="2">
        <f t="shared" ca="1" si="84"/>
        <v>1</v>
      </c>
      <c r="Q2702" s="2">
        <f t="shared" ca="1" si="85"/>
        <v>10</v>
      </c>
      <c r="R2702" s="9">
        <f ca="1">ROUNDUP(YEARFRAC(tSeniority_Bonus[[#This Row],[DOH]],TODAY())*12,0)</f>
        <v>11</v>
      </c>
      <c r="S2702" s="10">
        <f ca="1">ROUND(tSeniority_Bonus[[#This Row],[YearFrac]]*$S$2,0)</f>
        <v>803</v>
      </c>
      <c r="T2702" s="10">
        <f ca="1">IF(tSeniority_Bonus[[#This Row],[YearFrac]]*$S$2&lt;$S$3,$S$3,IF(tSeniority_Bonus[[#This Row],[YearFrac]]*$S$2&gt;$S$4,$S$4,tSeniority_Bonus[[#This Row],[YearFrac]]*$S$2))</f>
        <v>5000</v>
      </c>
      <c r="U2702" s="10">
        <f ca="1">IF(tSeniority_Bonus[[#This Row],[YearFrac]]*$S$2&lt;$S$3,$S$3,tSeniority_Bonus[[#This Row],[YearFrac]]*$S$2)</f>
        <v>5000</v>
      </c>
    </row>
    <row r="2703" spans="1:21">
      <c r="A2703" s="2">
        <v>3568900</v>
      </c>
      <c r="B2703" s="2">
        <v>2695</v>
      </c>
      <c r="C2703" s="2">
        <v>2695</v>
      </c>
      <c r="D2703" s="2" t="s">
        <v>2936</v>
      </c>
      <c r="E2703" s="3">
        <v>45061</v>
      </c>
      <c r="F2703" s="2" t="s">
        <v>14</v>
      </c>
      <c r="G2703" s="2" t="s">
        <v>638</v>
      </c>
      <c r="H2703" s="3">
        <v>46249</v>
      </c>
      <c r="K2703" s="2" t="s">
        <v>135</v>
      </c>
      <c r="L2703" s="2" t="s">
        <v>1374</v>
      </c>
      <c r="N2703" t="s">
        <v>3440</v>
      </c>
      <c r="O2703" s="3">
        <v>45306</v>
      </c>
      <c r="P2703" s="2">
        <f t="shared" ca="1" si="84"/>
        <v>1</v>
      </c>
      <c r="Q2703" s="2">
        <f t="shared" ca="1" si="85"/>
        <v>10</v>
      </c>
      <c r="R2703" s="9">
        <f ca="1">ROUNDUP(YEARFRAC(tSeniority_Bonus[[#This Row],[DOH]],TODAY())*12,0)</f>
        <v>11</v>
      </c>
      <c r="S2703" s="10">
        <f ca="1">ROUND(tSeniority_Bonus[[#This Row],[YearFrac]]*$S$2,0)</f>
        <v>803</v>
      </c>
      <c r="T2703" s="10">
        <f ca="1">IF(tSeniority_Bonus[[#This Row],[YearFrac]]*$S$2&lt;$S$3,$S$3,IF(tSeniority_Bonus[[#This Row],[YearFrac]]*$S$2&gt;$S$4,$S$4,tSeniority_Bonus[[#This Row],[YearFrac]]*$S$2))</f>
        <v>5000</v>
      </c>
      <c r="U2703" s="10">
        <f ca="1">IF(tSeniority_Bonus[[#This Row],[YearFrac]]*$S$2&lt;$S$3,$S$3,tSeniority_Bonus[[#This Row],[YearFrac]]*$S$2)</f>
        <v>5000</v>
      </c>
    </row>
    <row r="2704" spans="1:21">
      <c r="A2704" s="2">
        <v>1644870</v>
      </c>
      <c r="B2704" s="2">
        <v>2696</v>
      </c>
      <c r="C2704" s="2">
        <v>2696</v>
      </c>
      <c r="D2704" s="2" t="s">
        <v>2937</v>
      </c>
      <c r="E2704" s="3">
        <v>45061</v>
      </c>
      <c r="F2704" s="2" t="s">
        <v>57</v>
      </c>
      <c r="G2704" s="2" t="s">
        <v>638</v>
      </c>
      <c r="H2704" s="3">
        <v>46249</v>
      </c>
      <c r="K2704" s="2" t="s">
        <v>38</v>
      </c>
      <c r="L2704" s="2" t="s">
        <v>152</v>
      </c>
      <c r="N2704" t="s">
        <v>3440</v>
      </c>
      <c r="O2704" s="3">
        <v>45306</v>
      </c>
      <c r="P2704" s="2">
        <f t="shared" ca="1" si="84"/>
        <v>1</v>
      </c>
      <c r="Q2704" s="2">
        <f t="shared" ca="1" si="85"/>
        <v>10</v>
      </c>
      <c r="R2704" s="9">
        <f ca="1">ROUNDUP(YEARFRAC(tSeniority_Bonus[[#This Row],[DOH]],TODAY())*12,0)</f>
        <v>11</v>
      </c>
      <c r="S2704" s="10">
        <f ca="1">ROUND(tSeniority_Bonus[[#This Row],[YearFrac]]*$S$2,0)</f>
        <v>803</v>
      </c>
      <c r="T2704" s="10">
        <f ca="1">IF(tSeniority_Bonus[[#This Row],[YearFrac]]*$S$2&lt;$S$3,$S$3,IF(tSeniority_Bonus[[#This Row],[YearFrac]]*$S$2&gt;$S$4,$S$4,tSeniority_Bonus[[#This Row],[YearFrac]]*$S$2))</f>
        <v>5000</v>
      </c>
      <c r="U2704" s="10">
        <f ca="1">IF(tSeniority_Bonus[[#This Row],[YearFrac]]*$S$2&lt;$S$3,$S$3,tSeniority_Bonus[[#This Row],[YearFrac]]*$S$2)</f>
        <v>5000</v>
      </c>
    </row>
    <row r="2705" spans="1:21">
      <c r="A2705" s="2">
        <v>3576750</v>
      </c>
      <c r="B2705" s="2">
        <v>2697</v>
      </c>
      <c r="C2705" s="2">
        <v>2697</v>
      </c>
      <c r="D2705" s="2" t="s">
        <v>2938</v>
      </c>
      <c r="E2705" s="3">
        <v>45061</v>
      </c>
      <c r="F2705" s="2" t="s">
        <v>57</v>
      </c>
      <c r="G2705" s="2" t="s">
        <v>638</v>
      </c>
      <c r="H2705" s="3">
        <v>46249</v>
      </c>
      <c r="K2705" s="2" t="s">
        <v>65</v>
      </c>
      <c r="L2705" s="2" t="s">
        <v>26</v>
      </c>
      <c r="N2705" t="s">
        <v>3440</v>
      </c>
      <c r="O2705" s="3">
        <v>45306</v>
      </c>
      <c r="P2705" s="2">
        <f t="shared" ca="1" si="84"/>
        <v>1</v>
      </c>
      <c r="Q2705" s="2">
        <f t="shared" ca="1" si="85"/>
        <v>10</v>
      </c>
      <c r="R2705" s="9">
        <f ca="1">ROUNDUP(YEARFRAC(tSeniority_Bonus[[#This Row],[DOH]],TODAY())*12,0)</f>
        <v>11</v>
      </c>
      <c r="S2705" s="10">
        <f ca="1">ROUND(tSeniority_Bonus[[#This Row],[YearFrac]]*$S$2,0)</f>
        <v>803</v>
      </c>
      <c r="T2705" s="10">
        <f ca="1">IF(tSeniority_Bonus[[#This Row],[YearFrac]]*$S$2&lt;$S$3,$S$3,IF(tSeniority_Bonus[[#This Row],[YearFrac]]*$S$2&gt;$S$4,$S$4,tSeniority_Bonus[[#This Row],[YearFrac]]*$S$2))</f>
        <v>5000</v>
      </c>
      <c r="U2705" s="10">
        <f ca="1">IF(tSeniority_Bonus[[#This Row],[YearFrac]]*$S$2&lt;$S$3,$S$3,tSeniority_Bonus[[#This Row],[YearFrac]]*$S$2)</f>
        <v>5000</v>
      </c>
    </row>
    <row r="2706" spans="1:21">
      <c r="A2706" s="2">
        <v>3574922</v>
      </c>
      <c r="B2706" s="2">
        <v>2698</v>
      </c>
      <c r="C2706" s="2">
        <v>2698</v>
      </c>
      <c r="D2706" s="2" t="s">
        <v>2939</v>
      </c>
      <c r="E2706" s="3">
        <v>45061</v>
      </c>
      <c r="F2706" s="2" t="s">
        <v>14</v>
      </c>
      <c r="G2706" s="2" t="s">
        <v>638</v>
      </c>
      <c r="H2706" s="3">
        <v>46249</v>
      </c>
      <c r="K2706" s="2" t="s">
        <v>63</v>
      </c>
      <c r="L2706" s="2" t="s">
        <v>73</v>
      </c>
      <c r="N2706" t="s">
        <v>3440</v>
      </c>
      <c r="O2706" s="3">
        <v>45306</v>
      </c>
      <c r="P2706" s="2">
        <f t="shared" ca="1" si="84"/>
        <v>1</v>
      </c>
      <c r="Q2706" s="2">
        <f t="shared" ca="1" si="85"/>
        <v>10</v>
      </c>
      <c r="R2706" s="9">
        <f ca="1">ROUNDUP(YEARFRAC(tSeniority_Bonus[[#This Row],[DOH]],TODAY())*12,0)</f>
        <v>11</v>
      </c>
      <c r="S2706" s="10">
        <f ca="1">ROUND(tSeniority_Bonus[[#This Row],[YearFrac]]*$S$2,0)</f>
        <v>803</v>
      </c>
      <c r="T2706" s="10">
        <f ca="1">IF(tSeniority_Bonus[[#This Row],[YearFrac]]*$S$2&lt;$S$3,$S$3,IF(tSeniority_Bonus[[#This Row],[YearFrac]]*$S$2&gt;$S$4,$S$4,tSeniority_Bonus[[#This Row],[YearFrac]]*$S$2))</f>
        <v>5000</v>
      </c>
      <c r="U2706" s="10">
        <f ca="1">IF(tSeniority_Bonus[[#This Row],[YearFrac]]*$S$2&lt;$S$3,$S$3,tSeniority_Bonus[[#This Row],[YearFrac]]*$S$2)</f>
        <v>5000</v>
      </c>
    </row>
    <row r="2707" spans="1:21">
      <c r="A2707" s="2">
        <v>3575506</v>
      </c>
      <c r="B2707" s="2">
        <v>2699</v>
      </c>
      <c r="C2707" s="2">
        <v>2699</v>
      </c>
      <c r="D2707" s="2" t="s">
        <v>2940</v>
      </c>
      <c r="E2707" s="3">
        <v>45061</v>
      </c>
      <c r="F2707" s="2" t="s">
        <v>28</v>
      </c>
      <c r="G2707" s="2" t="s">
        <v>638</v>
      </c>
      <c r="H2707" s="3">
        <v>46249</v>
      </c>
      <c r="K2707" s="2" t="s">
        <v>38</v>
      </c>
      <c r="L2707" s="2" t="s">
        <v>493</v>
      </c>
      <c r="N2707" t="s">
        <v>3440</v>
      </c>
      <c r="O2707" s="3">
        <v>45306</v>
      </c>
      <c r="P2707" s="2">
        <f t="shared" ca="1" si="84"/>
        <v>1</v>
      </c>
      <c r="Q2707" s="2">
        <f t="shared" ca="1" si="85"/>
        <v>10</v>
      </c>
      <c r="R2707" s="9">
        <f ca="1">ROUNDUP(YEARFRAC(tSeniority_Bonus[[#This Row],[DOH]],TODAY())*12,0)</f>
        <v>11</v>
      </c>
      <c r="S2707" s="10">
        <f ca="1">ROUND(tSeniority_Bonus[[#This Row],[YearFrac]]*$S$2,0)</f>
        <v>803</v>
      </c>
      <c r="T2707" s="10">
        <f ca="1">IF(tSeniority_Bonus[[#This Row],[YearFrac]]*$S$2&lt;$S$3,$S$3,IF(tSeniority_Bonus[[#This Row],[YearFrac]]*$S$2&gt;$S$4,$S$4,tSeniority_Bonus[[#This Row],[YearFrac]]*$S$2))</f>
        <v>5000</v>
      </c>
      <c r="U2707" s="10">
        <f ca="1">IF(tSeniority_Bonus[[#This Row],[YearFrac]]*$S$2&lt;$S$3,$S$3,tSeniority_Bonus[[#This Row],[YearFrac]]*$S$2)</f>
        <v>5000</v>
      </c>
    </row>
    <row r="2708" spans="1:21">
      <c r="A2708" s="2">
        <v>3573893</v>
      </c>
      <c r="B2708" s="2">
        <v>2700</v>
      </c>
      <c r="C2708" s="2">
        <v>2700</v>
      </c>
      <c r="D2708" s="2" t="s">
        <v>2941</v>
      </c>
      <c r="E2708" s="3">
        <v>45061</v>
      </c>
      <c r="F2708" s="2" t="s">
        <v>57</v>
      </c>
      <c r="G2708" s="2" t="s">
        <v>638</v>
      </c>
      <c r="H2708" s="3">
        <v>46249</v>
      </c>
      <c r="K2708" s="2" t="s">
        <v>69</v>
      </c>
      <c r="L2708" s="2" t="s">
        <v>259</v>
      </c>
      <c r="N2708" t="s">
        <v>3440</v>
      </c>
      <c r="O2708" s="3">
        <v>45306</v>
      </c>
      <c r="P2708" s="2">
        <f t="shared" ca="1" si="84"/>
        <v>1</v>
      </c>
      <c r="Q2708" s="2">
        <f t="shared" ca="1" si="85"/>
        <v>10</v>
      </c>
      <c r="R2708" s="9">
        <f ca="1">ROUNDUP(YEARFRAC(tSeniority_Bonus[[#This Row],[DOH]],TODAY())*12,0)</f>
        <v>11</v>
      </c>
      <c r="S2708" s="10">
        <f ca="1">ROUND(tSeniority_Bonus[[#This Row],[YearFrac]]*$S$2,0)</f>
        <v>803</v>
      </c>
      <c r="T2708" s="10">
        <f ca="1">IF(tSeniority_Bonus[[#This Row],[YearFrac]]*$S$2&lt;$S$3,$S$3,IF(tSeniority_Bonus[[#This Row],[YearFrac]]*$S$2&gt;$S$4,$S$4,tSeniority_Bonus[[#This Row],[YearFrac]]*$S$2))</f>
        <v>5000</v>
      </c>
      <c r="U2708" s="10">
        <f ca="1">IF(tSeniority_Bonus[[#This Row],[YearFrac]]*$S$2&lt;$S$3,$S$3,tSeniority_Bonus[[#This Row],[YearFrac]]*$S$2)</f>
        <v>5000</v>
      </c>
    </row>
    <row r="2709" spans="1:21">
      <c r="A2709" s="2">
        <v>3573845</v>
      </c>
      <c r="B2709" s="2">
        <v>2701</v>
      </c>
      <c r="C2709" s="2">
        <v>2701</v>
      </c>
      <c r="D2709" s="2" t="s">
        <v>2942</v>
      </c>
      <c r="E2709" s="3">
        <v>45061</v>
      </c>
      <c r="F2709" s="2" t="s">
        <v>28</v>
      </c>
      <c r="G2709" s="2" t="s">
        <v>638</v>
      </c>
      <c r="H2709" s="3">
        <v>46249</v>
      </c>
      <c r="K2709" s="2" t="s">
        <v>52</v>
      </c>
      <c r="L2709" s="2" t="s">
        <v>364</v>
      </c>
      <c r="N2709" t="s">
        <v>3440</v>
      </c>
      <c r="O2709" s="3">
        <v>45306</v>
      </c>
      <c r="P2709" s="2">
        <f t="shared" ca="1" si="84"/>
        <v>1</v>
      </c>
      <c r="Q2709" s="2">
        <f t="shared" ca="1" si="85"/>
        <v>10</v>
      </c>
      <c r="R2709" s="9">
        <f ca="1">ROUNDUP(YEARFRAC(tSeniority_Bonus[[#This Row],[DOH]],TODAY())*12,0)</f>
        <v>11</v>
      </c>
      <c r="S2709" s="10">
        <f ca="1">ROUND(tSeniority_Bonus[[#This Row],[YearFrac]]*$S$2,0)</f>
        <v>803</v>
      </c>
      <c r="T2709" s="10">
        <f ca="1">IF(tSeniority_Bonus[[#This Row],[YearFrac]]*$S$2&lt;$S$3,$S$3,IF(tSeniority_Bonus[[#This Row],[YearFrac]]*$S$2&gt;$S$4,$S$4,tSeniority_Bonus[[#This Row],[YearFrac]]*$S$2))</f>
        <v>5000</v>
      </c>
      <c r="U2709" s="10">
        <f ca="1">IF(tSeniority_Bonus[[#This Row],[YearFrac]]*$S$2&lt;$S$3,$S$3,tSeniority_Bonus[[#This Row],[YearFrac]]*$S$2)</f>
        <v>5000</v>
      </c>
    </row>
    <row r="2710" spans="1:21">
      <c r="A2710" s="2">
        <v>3572392</v>
      </c>
      <c r="B2710" s="2">
        <v>2702</v>
      </c>
      <c r="C2710" s="2">
        <v>2702</v>
      </c>
      <c r="D2710" s="2" t="s">
        <v>2943</v>
      </c>
      <c r="E2710" s="3">
        <v>45061</v>
      </c>
      <c r="F2710" s="2" t="s">
        <v>28</v>
      </c>
      <c r="G2710" s="2" t="s">
        <v>638</v>
      </c>
      <c r="H2710" s="3">
        <v>46249</v>
      </c>
      <c r="K2710" s="2" t="s">
        <v>135</v>
      </c>
      <c r="L2710" s="2" t="s">
        <v>597</v>
      </c>
      <c r="N2710" t="s">
        <v>3440</v>
      </c>
      <c r="O2710" s="3">
        <v>45306</v>
      </c>
      <c r="P2710" s="2">
        <f t="shared" ca="1" si="84"/>
        <v>1</v>
      </c>
      <c r="Q2710" s="2">
        <f t="shared" ca="1" si="85"/>
        <v>10</v>
      </c>
      <c r="R2710" s="9">
        <f ca="1">ROUNDUP(YEARFRAC(tSeniority_Bonus[[#This Row],[DOH]],TODAY())*12,0)</f>
        <v>11</v>
      </c>
      <c r="S2710" s="10">
        <f ca="1">ROUND(tSeniority_Bonus[[#This Row],[YearFrac]]*$S$2,0)</f>
        <v>803</v>
      </c>
      <c r="T2710" s="10">
        <f ca="1">IF(tSeniority_Bonus[[#This Row],[YearFrac]]*$S$2&lt;$S$3,$S$3,IF(tSeniority_Bonus[[#This Row],[YearFrac]]*$S$2&gt;$S$4,$S$4,tSeniority_Bonus[[#This Row],[YearFrac]]*$S$2))</f>
        <v>5000</v>
      </c>
      <c r="U2710" s="10">
        <f ca="1">IF(tSeniority_Bonus[[#This Row],[YearFrac]]*$S$2&lt;$S$3,$S$3,tSeniority_Bonus[[#This Row],[YearFrac]]*$S$2)</f>
        <v>5000</v>
      </c>
    </row>
    <row r="2711" spans="1:21">
      <c r="A2711" s="2">
        <v>3574012</v>
      </c>
      <c r="B2711" s="2">
        <v>2703</v>
      </c>
      <c r="C2711" s="2">
        <v>2703</v>
      </c>
      <c r="D2711" s="2" t="s">
        <v>2944</v>
      </c>
      <c r="E2711" s="3">
        <v>45061</v>
      </c>
      <c r="F2711" s="2" t="s">
        <v>322</v>
      </c>
      <c r="G2711" s="2" t="s">
        <v>638</v>
      </c>
      <c r="H2711" s="3">
        <v>46249</v>
      </c>
      <c r="K2711" s="2" t="s">
        <v>65</v>
      </c>
      <c r="L2711" s="2" t="s">
        <v>661</v>
      </c>
      <c r="N2711" t="s">
        <v>3440</v>
      </c>
      <c r="O2711" s="3">
        <v>45306</v>
      </c>
      <c r="P2711" s="2">
        <f t="shared" ca="1" si="84"/>
        <v>1</v>
      </c>
      <c r="Q2711" s="2">
        <f t="shared" ca="1" si="85"/>
        <v>10</v>
      </c>
      <c r="R2711" s="9">
        <f ca="1">ROUNDUP(YEARFRAC(tSeniority_Bonus[[#This Row],[DOH]],TODAY())*12,0)</f>
        <v>11</v>
      </c>
      <c r="S2711" s="10">
        <f ca="1">ROUND(tSeniority_Bonus[[#This Row],[YearFrac]]*$S$2,0)</f>
        <v>803</v>
      </c>
      <c r="T2711" s="10">
        <f ca="1">IF(tSeniority_Bonus[[#This Row],[YearFrac]]*$S$2&lt;$S$3,$S$3,IF(tSeniority_Bonus[[#This Row],[YearFrac]]*$S$2&gt;$S$4,$S$4,tSeniority_Bonus[[#This Row],[YearFrac]]*$S$2))</f>
        <v>5000</v>
      </c>
      <c r="U2711" s="10">
        <f ca="1">IF(tSeniority_Bonus[[#This Row],[YearFrac]]*$S$2&lt;$S$3,$S$3,tSeniority_Bonus[[#This Row],[YearFrac]]*$S$2)</f>
        <v>5000</v>
      </c>
    </row>
    <row r="2712" spans="1:21">
      <c r="A2712" s="2">
        <v>3575509</v>
      </c>
      <c r="B2712" s="2">
        <v>2704</v>
      </c>
      <c r="C2712" s="2">
        <v>2704</v>
      </c>
      <c r="D2712" s="2" t="s">
        <v>2945</v>
      </c>
      <c r="E2712" s="3">
        <v>45061</v>
      </c>
      <c r="F2712" s="2" t="s">
        <v>14</v>
      </c>
      <c r="G2712" s="2" t="s">
        <v>638</v>
      </c>
      <c r="H2712" s="3">
        <v>46249</v>
      </c>
      <c r="K2712" s="2" t="s">
        <v>52</v>
      </c>
      <c r="L2712" s="2" t="s">
        <v>17</v>
      </c>
      <c r="N2712" t="s">
        <v>3440</v>
      </c>
      <c r="O2712" s="3">
        <v>45306</v>
      </c>
      <c r="P2712" s="2">
        <f t="shared" ca="1" si="84"/>
        <v>1</v>
      </c>
      <c r="Q2712" s="2">
        <f t="shared" ca="1" si="85"/>
        <v>10</v>
      </c>
      <c r="R2712" s="9">
        <f ca="1">ROUNDUP(YEARFRAC(tSeniority_Bonus[[#This Row],[DOH]],TODAY())*12,0)</f>
        <v>11</v>
      </c>
      <c r="S2712" s="10">
        <f ca="1">ROUND(tSeniority_Bonus[[#This Row],[YearFrac]]*$S$2,0)</f>
        <v>803</v>
      </c>
      <c r="T2712" s="10">
        <f ca="1">IF(tSeniority_Bonus[[#This Row],[YearFrac]]*$S$2&lt;$S$3,$S$3,IF(tSeniority_Bonus[[#This Row],[YearFrac]]*$S$2&gt;$S$4,$S$4,tSeniority_Bonus[[#This Row],[YearFrac]]*$S$2))</f>
        <v>5000</v>
      </c>
      <c r="U2712" s="10">
        <f ca="1">IF(tSeniority_Bonus[[#This Row],[YearFrac]]*$S$2&lt;$S$3,$S$3,tSeniority_Bonus[[#This Row],[YearFrac]]*$S$2)</f>
        <v>5000</v>
      </c>
    </row>
    <row r="2713" spans="1:21">
      <c r="A2713" s="2">
        <v>3572721</v>
      </c>
      <c r="B2713" s="2">
        <v>2705</v>
      </c>
      <c r="C2713" s="2">
        <v>2705</v>
      </c>
      <c r="D2713" s="2" t="s">
        <v>2946</v>
      </c>
      <c r="E2713" s="3">
        <v>45061</v>
      </c>
      <c r="F2713" s="2" t="s">
        <v>322</v>
      </c>
      <c r="G2713" s="2" t="s">
        <v>638</v>
      </c>
      <c r="H2713" s="3">
        <v>46249</v>
      </c>
      <c r="K2713" s="2" t="s">
        <v>126</v>
      </c>
      <c r="L2713" s="2" t="s">
        <v>533</v>
      </c>
      <c r="N2713" t="s">
        <v>3440</v>
      </c>
      <c r="O2713" s="3">
        <v>45306</v>
      </c>
      <c r="P2713" s="2">
        <f t="shared" ca="1" si="84"/>
        <v>1</v>
      </c>
      <c r="Q2713" s="2">
        <f t="shared" ca="1" si="85"/>
        <v>10</v>
      </c>
      <c r="R2713" s="9">
        <f ca="1">ROUNDUP(YEARFRAC(tSeniority_Bonus[[#This Row],[DOH]],TODAY())*12,0)</f>
        <v>11</v>
      </c>
      <c r="S2713" s="10">
        <f ca="1">ROUND(tSeniority_Bonus[[#This Row],[YearFrac]]*$S$2,0)</f>
        <v>803</v>
      </c>
      <c r="T2713" s="10">
        <f ca="1">IF(tSeniority_Bonus[[#This Row],[YearFrac]]*$S$2&lt;$S$3,$S$3,IF(tSeniority_Bonus[[#This Row],[YearFrac]]*$S$2&gt;$S$4,$S$4,tSeniority_Bonus[[#This Row],[YearFrac]]*$S$2))</f>
        <v>5000</v>
      </c>
      <c r="U2713" s="10">
        <f ca="1">IF(tSeniority_Bonus[[#This Row],[YearFrac]]*$S$2&lt;$S$3,$S$3,tSeniority_Bonus[[#This Row],[YearFrac]]*$S$2)</f>
        <v>5000</v>
      </c>
    </row>
    <row r="2714" spans="1:21">
      <c r="A2714" s="2">
        <v>3572394</v>
      </c>
      <c r="B2714" s="2">
        <v>2706</v>
      </c>
      <c r="C2714" s="2">
        <v>2706</v>
      </c>
      <c r="D2714" s="2" t="s">
        <v>2947</v>
      </c>
      <c r="E2714" s="3">
        <v>45061</v>
      </c>
      <c r="F2714" s="2" t="s">
        <v>57</v>
      </c>
      <c r="G2714" s="2" t="s">
        <v>638</v>
      </c>
      <c r="H2714" s="3">
        <v>46249</v>
      </c>
      <c r="K2714" s="2" t="s">
        <v>63</v>
      </c>
      <c r="L2714" s="2" t="s">
        <v>1021</v>
      </c>
      <c r="N2714" t="s">
        <v>3440</v>
      </c>
      <c r="O2714" s="3">
        <v>45306</v>
      </c>
      <c r="P2714" s="2">
        <f t="shared" ca="1" si="84"/>
        <v>1</v>
      </c>
      <c r="Q2714" s="2">
        <f t="shared" ca="1" si="85"/>
        <v>10</v>
      </c>
      <c r="R2714" s="9">
        <f ca="1">ROUNDUP(YEARFRAC(tSeniority_Bonus[[#This Row],[DOH]],TODAY())*12,0)</f>
        <v>11</v>
      </c>
      <c r="S2714" s="10">
        <f ca="1">ROUND(tSeniority_Bonus[[#This Row],[YearFrac]]*$S$2,0)</f>
        <v>803</v>
      </c>
      <c r="T2714" s="10">
        <f ca="1">IF(tSeniority_Bonus[[#This Row],[YearFrac]]*$S$2&lt;$S$3,$S$3,IF(tSeniority_Bonus[[#This Row],[YearFrac]]*$S$2&gt;$S$4,$S$4,tSeniority_Bonus[[#This Row],[YearFrac]]*$S$2))</f>
        <v>5000</v>
      </c>
      <c r="U2714" s="10">
        <f ca="1">IF(tSeniority_Bonus[[#This Row],[YearFrac]]*$S$2&lt;$S$3,$S$3,tSeniority_Bonus[[#This Row],[YearFrac]]*$S$2)</f>
        <v>5000</v>
      </c>
    </row>
    <row r="2715" spans="1:21">
      <c r="A2715" s="2">
        <v>3572720</v>
      </c>
      <c r="B2715" s="2">
        <v>2707</v>
      </c>
      <c r="C2715" s="2">
        <v>2707</v>
      </c>
      <c r="D2715" s="2" t="s">
        <v>2948</v>
      </c>
      <c r="E2715" s="3">
        <v>45061</v>
      </c>
      <c r="F2715" s="2" t="s">
        <v>28</v>
      </c>
      <c r="G2715" s="2" t="s">
        <v>638</v>
      </c>
      <c r="H2715" s="3">
        <v>46249</v>
      </c>
      <c r="K2715" s="2" t="s">
        <v>135</v>
      </c>
      <c r="L2715" s="2" t="s">
        <v>174</v>
      </c>
      <c r="N2715" t="s">
        <v>3440</v>
      </c>
      <c r="O2715" s="3">
        <v>45306</v>
      </c>
      <c r="P2715" s="2">
        <f t="shared" ca="1" si="84"/>
        <v>1</v>
      </c>
      <c r="Q2715" s="2">
        <f t="shared" ca="1" si="85"/>
        <v>10</v>
      </c>
      <c r="R2715" s="9">
        <f ca="1">ROUNDUP(YEARFRAC(tSeniority_Bonus[[#This Row],[DOH]],TODAY())*12,0)</f>
        <v>11</v>
      </c>
      <c r="S2715" s="10">
        <f ca="1">ROUND(tSeniority_Bonus[[#This Row],[YearFrac]]*$S$2,0)</f>
        <v>803</v>
      </c>
      <c r="T2715" s="10">
        <f ca="1">IF(tSeniority_Bonus[[#This Row],[YearFrac]]*$S$2&lt;$S$3,$S$3,IF(tSeniority_Bonus[[#This Row],[YearFrac]]*$S$2&gt;$S$4,$S$4,tSeniority_Bonus[[#This Row],[YearFrac]]*$S$2))</f>
        <v>5000</v>
      </c>
      <c r="U2715" s="10">
        <f ca="1">IF(tSeniority_Bonus[[#This Row],[YearFrac]]*$S$2&lt;$S$3,$S$3,tSeniority_Bonus[[#This Row],[YearFrac]]*$S$2)</f>
        <v>5000</v>
      </c>
    </row>
    <row r="2716" spans="1:21">
      <c r="A2716" s="2">
        <v>3574039</v>
      </c>
      <c r="B2716" s="2">
        <v>2708</v>
      </c>
      <c r="C2716" s="2">
        <v>2708</v>
      </c>
      <c r="D2716" s="2" t="s">
        <v>2949</v>
      </c>
      <c r="E2716" s="3">
        <v>45061</v>
      </c>
      <c r="F2716" s="2" t="s">
        <v>28</v>
      </c>
      <c r="G2716" s="2" t="s">
        <v>638</v>
      </c>
      <c r="H2716" s="3">
        <v>46249</v>
      </c>
      <c r="K2716" s="2" t="s">
        <v>126</v>
      </c>
      <c r="L2716" s="2" t="s">
        <v>597</v>
      </c>
      <c r="N2716" t="s">
        <v>3440</v>
      </c>
      <c r="O2716" s="3">
        <v>45306</v>
      </c>
      <c r="P2716" s="2">
        <f t="shared" ca="1" si="84"/>
        <v>1</v>
      </c>
      <c r="Q2716" s="2">
        <f t="shared" ca="1" si="85"/>
        <v>10</v>
      </c>
      <c r="R2716" s="9">
        <f ca="1">ROUNDUP(YEARFRAC(tSeniority_Bonus[[#This Row],[DOH]],TODAY())*12,0)</f>
        <v>11</v>
      </c>
      <c r="S2716" s="10">
        <f ca="1">ROUND(tSeniority_Bonus[[#This Row],[YearFrac]]*$S$2,0)</f>
        <v>803</v>
      </c>
      <c r="T2716" s="10">
        <f ca="1">IF(tSeniority_Bonus[[#This Row],[YearFrac]]*$S$2&lt;$S$3,$S$3,IF(tSeniority_Bonus[[#This Row],[YearFrac]]*$S$2&gt;$S$4,$S$4,tSeniority_Bonus[[#This Row],[YearFrac]]*$S$2))</f>
        <v>5000</v>
      </c>
      <c r="U2716" s="10">
        <f ca="1">IF(tSeniority_Bonus[[#This Row],[YearFrac]]*$S$2&lt;$S$3,$S$3,tSeniority_Bonus[[#This Row],[YearFrac]]*$S$2)</f>
        <v>5000</v>
      </c>
    </row>
    <row r="2717" spans="1:21">
      <c r="A2717" s="2">
        <v>3574964</v>
      </c>
      <c r="B2717" s="2">
        <v>2709</v>
      </c>
      <c r="C2717" s="2">
        <v>2709</v>
      </c>
      <c r="D2717" s="2" t="s">
        <v>2950</v>
      </c>
      <c r="E2717" s="3">
        <v>45061</v>
      </c>
      <c r="F2717" s="2" t="s">
        <v>322</v>
      </c>
      <c r="G2717" s="2" t="s">
        <v>638</v>
      </c>
      <c r="H2717" s="3">
        <v>46249</v>
      </c>
      <c r="K2717" s="2" t="s">
        <v>147</v>
      </c>
      <c r="L2717" s="2" t="s">
        <v>145</v>
      </c>
      <c r="N2717" t="s">
        <v>3440</v>
      </c>
      <c r="O2717" s="3">
        <v>45306</v>
      </c>
      <c r="P2717" s="2">
        <f t="shared" ca="1" si="84"/>
        <v>1</v>
      </c>
      <c r="Q2717" s="2">
        <f t="shared" ca="1" si="85"/>
        <v>10</v>
      </c>
      <c r="R2717" s="9">
        <f ca="1">ROUNDUP(YEARFRAC(tSeniority_Bonus[[#This Row],[DOH]],TODAY())*12,0)</f>
        <v>11</v>
      </c>
      <c r="S2717" s="10">
        <f ca="1">ROUND(tSeniority_Bonus[[#This Row],[YearFrac]]*$S$2,0)</f>
        <v>803</v>
      </c>
      <c r="T2717" s="10">
        <f ca="1">IF(tSeniority_Bonus[[#This Row],[YearFrac]]*$S$2&lt;$S$3,$S$3,IF(tSeniority_Bonus[[#This Row],[YearFrac]]*$S$2&gt;$S$4,$S$4,tSeniority_Bonus[[#This Row],[YearFrac]]*$S$2))</f>
        <v>5000</v>
      </c>
      <c r="U2717" s="10">
        <f ca="1">IF(tSeniority_Bonus[[#This Row],[YearFrac]]*$S$2&lt;$S$3,$S$3,tSeniority_Bonus[[#This Row],[YearFrac]]*$S$2)</f>
        <v>5000</v>
      </c>
    </row>
    <row r="2718" spans="1:21">
      <c r="A2718" s="2">
        <v>3571606</v>
      </c>
      <c r="B2718" s="2">
        <v>2710</v>
      </c>
      <c r="C2718" s="2">
        <v>2710</v>
      </c>
      <c r="D2718" s="2" t="s">
        <v>2951</v>
      </c>
      <c r="E2718" s="3">
        <v>45061</v>
      </c>
      <c r="F2718" s="2" t="s">
        <v>28</v>
      </c>
      <c r="G2718" s="2" t="s">
        <v>638</v>
      </c>
      <c r="H2718" s="3">
        <v>46249</v>
      </c>
      <c r="K2718" s="2" t="s">
        <v>135</v>
      </c>
      <c r="L2718" s="2" t="s">
        <v>199</v>
      </c>
      <c r="N2718" t="s">
        <v>3440</v>
      </c>
      <c r="O2718" s="3">
        <v>45306</v>
      </c>
      <c r="P2718" s="2">
        <f t="shared" ca="1" si="84"/>
        <v>1</v>
      </c>
      <c r="Q2718" s="2">
        <f t="shared" ca="1" si="85"/>
        <v>10</v>
      </c>
      <c r="R2718" s="9">
        <f ca="1">ROUNDUP(YEARFRAC(tSeniority_Bonus[[#This Row],[DOH]],TODAY())*12,0)</f>
        <v>11</v>
      </c>
      <c r="S2718" s="10">
        <f ca="1">ROUND(tSeniority_Bonus[[#This Row],[YearFrac]]*$S$2,0)</f>
        <v>803</v>
      </c>
      <c r="T2718" s="10">
        <f ca="1">IF(tSeniority_Bonus[[#This Row],[YearFrac]]*$S$2&lt;$S$3,$S$3,IF(tSeniority_Bonus[[#This Row],[YearFrac]]*$S$2&gt;$S$4,$S$4,tSeniority_Bonus[[#This Row],[YearFrac]]*$S$2))</f>
        <v>5000</v>
      </c>
      <c r="U2718" s="10">
        <f ca="1">IF(tSeniority_Bonus[[#This Row],[YearFrac]]*$S$2&lt;$S$3,$S$3,tSeniority_Bonus[[#This Row],[YearFrac]]*$S$2)</f>
        <v>5000</v>
      </c>
    </row>
    <row r="2719" spans="1:21">
      <c r="A2719" s="2">
        <v>3575905</v>
      </c>
      <c r="B2719" s="2">
        <v>2711</v>
      </c>
      <c r="C2719" s="2">
        <v>2711</v>
      </c>
      <c r="D2719" s="2" t="s">
        <v>2952</v>
      </c>
      <c r="E2719" s="3">
        <v>45061</v>
      </c>
      <c r="F2719" s="2" t="s">
        <v>28</v>
      </c>
      <c r="G2719" s="2" t="s">
        <v>638</v>
      </c>
      <c r="H2719" s="3">
        <v>46249</v>
      </c>
      <c r="K2719" s="2" t="s">
        <v>147</v>
      </c>
      <c r="L2719" s="2" t="s">
        <v>58</v>
      </c>
      <c r="N2719" t="s">
        <v>3440</v>
      </c>
      <c r="O2719" s="3">
        <v>45306</v>
      </c>
      <c r="P2719" s="2">
        <f t="shared" ca="1" si="84"/>
        <v>1</v>
      </c>
      <c r="Q2719" s="2">
        <f t="shared" ca="1" si="85"/>
        <v>10</v>
      </c>
      <c r="R2719" s="9">
        <f ca="1">ROUNDUP(YEARFRAC(tSeniority_Bonus[[#This Row],[DOH]],TODAY())*12,0)</f>
        <v>11</v>
      </c>
      <c r="S2719" s="10">
        <f ca="1">ROUND(tSeniority_Bonus[[#This Row],[YearFrac]]*$S$2,0)</f>
        <v>803</v>
      </c>
      <c r="T2719" s="10">
        <f ca="1">IF(tSeniority_Bonus[[#This Row],[YearFrac]]*$S$2&lt;$S$3,$S$3,IF(tSeniority_Bonus[[#This Row],[YearFrac]]*$S$2&gt;$S$4,$S$4,tSeniority_Bonus[[#This Row],[YearFrac]]*$S$2))</f>
        <v>5000</v>
      </c>
      <c r="U2719" s="10">
        <f ca="1">IF(tSeniority_Bonus[[#This Row],[YearFrac]]*$S$2&lt;$S$3,$S$3,tSeniority_Bonus[[#This Row],[YearFrac]]*$S$2)</f>
        <v>5000</v>
      </c>
    </row>
    <row r="2720" spans="1:21">
      <c r="A2720" s="2">
        <v>3572393</v>
      </c>
      <c r="B2720" s="2">
        <v>2712</v>
      </c>
      <c r="C2720" s="2">
        <v>2712</v>
      </c>
      <c r="D2720" s="2" t="s">
        <v>2953</v>
      </c>
      <c r="E2720" s="3">
        <v>45061</v>
      </c>
      <c r="F2720" s="2" t="s">
        <v>28</v>
      </c>
      <c r="G2720" s="2" t="s">
        <v>638</v>
      </c>
      <c r="H2720" s="3">
        <v>46249</v>
      </c>
      <c r="K2720" s="2" t="s">
        <v>38</v>
      </c>
      <c r="L2720" s="2" t="s">
        <v>33</v>
      </c>
      <c r="N2720" t="s">
        <v>3440</v>
      </c>
      <c r="O2720" s="3">
        <v>45306</v>
      </c>
      <c r="P2720" s="2">
        <f t="shared" ca="1" si="84"/>
        <v>1</v>
      </c>
      <c r="Q2720" s="2">
        <f t="shared" ca="1" si="85"/>
        <v>10</v>
      </c>
      <c r="R2720" s="9">
        <f ca="1">ROUNDUP(YEARFRAC(tSeniority_Bonus[[#This Row],[DOH]],TODAY())*12,0)</f>
        <v>11</v>
      </c>
      <c r="S2720" s="10">
        <f ca="1">ROUND(tSeniority_Bonus[[#This Row],[YearFrac]]*$S$2,0)</f>
        <v>803</v>
      </c>
      <c r="T2720" s="10">
        <f ca="1">IF(tSeniority_Bonus[[#This Row],[YearFrac]]*$S$2&lt;$S$3,$S$3,IF(tSeniority_Bonus[[#This Row],[YearFrac]]*$S$2&gt;$S$4,$S$4,tSeniority_Bonus[[#This Row],[YearFrac]]*$S$2))</f>
        <v>5000</v>
      </c>
      <c r="U2720" s="10">
        <f ca="1">IF(tSeniority_Bonus[[#This Row],[YearFrac]]*$S$2&lt;$S$3,$S$3,tSeniority_Bonus[[#This Row],[YearFrac]]*$S$2)</f>
        <v>5000</v>
      </c>
    </row>
    <row r="2721" spans="1:21">
      <c r="A2721" s="2">
        <v>3573050</v>
      </c>
      <c r="B2721" s="2">
        <v>2713</v>
      </c>
      <c r="C2721" s="2">
        <v>2713</v>
      </c>
      <c r="D2721" s="2" t="s">
        <v>2954</v>
      </c>
      <c r="E2721" s="3">
        <v>45061</v>
      </c>
      <c r="F2721" s="2" t="s">
        <v>14</v>
      </c>
      <c r="G2721" s="2" t="s">
        <v>638</v>
      </c>
      <c r="H2721" s="3">
        <v>46249</v>
      </c>
      <c r="K2721" s="2" t="s">
        <v>65</v>
      </c>
      <c r="L2721" s="2" t="s">
        <v>401</v>
      </c>
      <c r="N2721" t="s">
        <v>3440</v>
      </c>
      <c r="O2721" s="3">
        <v>45306</v>
      </c>
      <c r="P2721" s="2">
        <f t="shared" ca="1" si="84"/>
        <v>1</v>
      </c>
      <c r="Q2721" s="2">
        <f t="shared" ca="1" si="85"/>
        <v>10</v>
      </c>
      <c r="R2721" s="9">
        <f ca="1">ROUNDUP(YEARFRAC(tSeniority_Bonus[[#This Row],[DOH]],TODAY())*12,0)</f>
        <v>11</v>
      </c>
      <c r="S2721" s="10">
        <f ca="1">ROUND(tSeniority_Bonus[[#This Row],[YearFrac]]*$S$2,0)</f>
        <v>803</v>
      </c>
      <c r="T2721" s="10">
        <f ca="1">IF(tSeniority_Bonus[[#This Row],[YearFrac]]*$S$2&lt;$S$3,$S$3,IF(tSeniority_Bonus[[#This Row],[YearFrac]]*$S$2&gt;$S$4,$S$4,tSeniority_Bonus[[#This Row],[YearFrac]]*$S$2))</f>
        <v>5000</v>
      </c>
      <c r="U2721" s="10">
        <f ca="1">IF(tSeniority_Bonus[[#This Row],[YearFrac]]*$S$2&lt;$S$3,$S$3,tSeniority_Bonus[[#This Row],[YearFrac]]*$S$2)</f>
        <v>5000</v>
      </c>
    </row>
    <row r="2722" spans="1:21">
      <c r="A2722" s="2">
        <v>3575621</v>
      </c>
      <c r="B2722" s="2">
        <v>2714</v>
      </c>
      <c r="C2722" s="2">
        <v>2714</v>
      </c>
      <c r="D2722" s="2" t="s">
        <v>2955</v>
      </c>
      <c r="E2722" s="3">
        <v>45061</v>
      </c>
      <c r="F2722" s="2" t="s">
        <v>322</v>
      </c>
      <c r="G2722" s="2" t="s">
        <v>638</v>
      </c>
      <c r="H2722" s="3">
        <v>46249</v>
      </c>
      <c r="K2722" s="2" t="s">
        <v>135</v>
      </c>
      <c r="L2722" s="2" t="s">
        <v>882</v>
      </c>
      <c r="N2722" t="s">
        <v>3440</v>
      </c>
      <c r="O2722" s="3">
        <v>45306</v>
      </c>
      <c r="P2722" s="2">
        <f t="shared" ca="1" si="84"/>
        <v>1</v>
      </c>
      <c r="Q2722" s="2">
        <f t="shared" ca="1" si="85"/>
        <v>10</v>
      </c>
      <c r="R2722" s="9">
        <f ca="1">ROUNDUP(YEARFRAC(tSeniority_Bonus[[#This Row],[DOH]],TODAY())*12,0)</f>
        <v>11</v>
      </c>
      <c r="S2722" s="10">
        <f ca="1">ROUND(tSeniority_Bonus[[#This Row],[YearFrac]]*$S$2,0)</f>
        <v>803</v>
      </c>
      <c r="T2722" s="10">
        <f ca="1">IF(tSeniority_Bonus[[#This Row],[YearFrac]]*$S$2&lt;$S$3,$S$3,IF(tSeniority_Bonus[[#This Row],[YearFrac]]*$S$2&gt;$S$4,$S$4,tSeniority_Bonus[[#This Row],[YearFrac]]*$S$2))</f>
        <v>5000</v>
      </c>
      <c r="U2722" s="10">
        <f ca="1">IF(tSeniority_Bonus[[#This Row],[YearFrac]]*$S$2&lt;$S$3,$S$3,tSeniority_Bonus[[#This Row],[YearFrac]]*$S$2)</f>
        <v>5000</v>
      </c>
    </row>
    <row r="2723" spans="1:21">
      <c r="A2723" s="2">
        <v>3573844</v>
      </c>
      <c r="B2723" s="2">
        <v>2715</v>
      </c>
      <c r="C2723" s="2">
        <v>2715</v>
      </c>
      <c r="D2723" s="2" t="s">
        <v>2956</v>
      </c>
      <c r="E2723" s="3">
        <v>45061</v>
      </c>
      <c r="F2723" s="2" t="s">
        <v>322</v>
      </c>
      <c r="G2723" s="2" t="s">
        <v>638</v>
      </c>
      <c r="H2723" s="3">
        <v>46249</v>
      </c>
      <c r="K2723" s="2" t="s">
        <v>25</v>
      </c>
      <c r="L2723" s="2" t="s">
        <v>17</v>
      </c>
      <c r="N2723" t="s">
        <v>3440</v>
      </c>
      <c r="O2723" s="3">
        <v>45306</v>
      </c>
      <c r="P2723" s="2">
        <f t="shared" ca="1" si="84"/>
        <v>1</v>
      </c>
      <c r="Q2723" s="2">
        <f t="shared" ca="1" si="85"/>
        <v>10</v>
      </c>
      <c r="R2723" s="9">
        <f ca="1">ROUNDUP(YEARFRAC(tSeniority_Bonus[[#This Row],[DOH]],TODAY())*12,0)</f>
        <v>11</v>
      </c>
      <c r="S2723" s="10">
        <f ca="1">ROUND(tSeniority_Bonus[[#This Row],[YearFrac]]*$S$2,0)</f>
        <v>803</v>
      </c>
      <c r="T2723" s="10">
        <f ca="1">IF(tSeniority_Bonus[[#This Row],[YearFrac]]*$S$2&lt;$S$3,$S$3,IF(tSeniority_Bonus[[#This Row],[YearFrac]]*$S$2&gt;$S$4,$S$4,tSeniority_Bonus[[#This Row],[YearFrac]]*$S$2))</f>
        <v>5000</v>
      </c>
      <c r="U2723" s="10">
        <f ca="1">IF(tSeniority_Bonus[[#This Row],[YearFrac]]*$S$2&lt;$S$3,$S$3,tSeniority_Bonus[[#This Row],[YearFrac]]*$S$2)</f>
        <v>5000</v>
      </c>
    </row>
    <row r="2724" spans="1:21">
      <c r="A2724" s="2">
        <v>3574521</v>
      </c>
      <c r="B2724" s="2">
        <v>2716</v>
      </c>
      <c r="C2724" s="2">
        <v>2716</v>
      </c>
      <c r="D2724" s="2" t="s">
        <v>2957</v>
      </c>
      <c r="E2724" s="3">
        <v>45061</v>
      </c>
      <c r="F2724" s="2" t="s">
        <v>28</v>
      </c>
      <c r="G2724" s="2" t="s">
        <v>638</v>
      </c>
      <c r="H2724" s="3">
        <v>46249</v>
      </c>
      <c r="K2724" s="2" t="s">
        <v>65</v>
      </c>
      <c r="L2724" s="2" t="s">
        <v>46</v>
      </c>
      <c r="N2724" t="s">
        <v>3440</v>
      </c>
      <c r="O2724" s="3">
        <v>45306</v>
      </c>
      <c r="P2724" s="2">
        <f t="shared" ca="1" si="84"/>
        <v>1</v>
      </c>
      <c r="Q2724" s="2">
        <f t="shared" ca="1" si="85"/>
        <v>10</v>
      </c>
      <c r="R2724" s="9">
        <f ca="1">ROUNDUP(YEARFRAC(tSeniority_Bonus[[#This Row],[DOH]],TODAY())*12,0)</f>
        <v>11</v>
      </c>
      <c r="S2724" s="10">
        <f ca="1">ROUND(tSeniority_Bonus[[#This Row],[YearFrac]]*$S$2,0)</f>
        <v>803</v>
      </c>
      <c r="T2724" s="10">
        <f ca="1">IF(tSeniority_Bonus[[#This Row],[YearFrac]]*$S$2&lt;$S$3,$S$3,IF(tSeniority_Bonus[[#This Row],[YearFrac]]*$S$2&gt;$S$4,$S$4,tSeniority_Bonus[[#This Row],[YearFrac]]*$S$2))</f>
        <v>5000</v>
      </c>
      <c r="U2724" s="10">
        <f ca="1">IF(tSeniority_Bonus[[#This Row],[YearFrac]]*$S$2&lt;$S$3,$S$3,tSeniority_Bonus[[#This Row],[YearFrac]]*$S$2)</f>
        <v>5000</v>
      </c>
    </row>
    <row r="2725" spans="1:21">
      <c r="A2725" s="2">
        <v>3573894</v>
      </c>
      <c r="B2725" s="2">
        <v>2717</v>
      </c>
      <c r="C2725" s="2">
        <v>2717</v>
      </c>
      <c r="D2725" s="2" t="s">
        <v>2958</v>
      </c>
      <c r="E2725" s="3">
        <v>45061</v>
      </c>
      <c r="F2725" s="2" t="s">
        <v>28</v>
      </c>
      <c r="G2725" s="2" t="s">
        <v>638</v>
      </c>
      <c r="H2725" s="3">
        <v>46249</v>
      </c>
      <c r="K2725" s="2" t="s">
        <v>135</v>
      </c>
      <c r="L2725" s="2" t="s">
        <v>493</v>
      </c>
      <c r="N2725" t="s">
        <v>3440</v>
      </c>
      <c r="O2725" s="3">
        <v>45306</v>
      </c>
      <c r="P2725" s="2">
        <f t="shared" ca="1" si="84"/>
        <v>1</v>
      </c>
      <c r="Q2725" s="2">
        <f t="shared" ca="1" si="85"/>
        <v>10</v>
      </c>
      <c r="R2725" s="9">
        <f ca="1">ROUNDUP(YEARFRAC(tSeniority_Bonus[[#This Row],[DOH]],TODAY())*12,0)</f>
        <v>11</v>
      </c>
      <c r="S2725" s="10">
        <f ca="1">ROUND(tSeniority_Bonus[[#This Row],[YearFrac]]*$S$2,0)</f>
        <v>803</v>
      </c>
      <c r="T2725" s="10">
        <f ca="1">IF(tSeniority_Bonus[[#This Row],[YearFrac]]*$S$2&lt;$S$3,$S$3,IF(tSeniority_Bonus[[#This Row],[YearFrac]]*$S$2&gt;$S$4,$S$4,tSeniority_Bonus[[#This Row],[YearFrac]]*$S$2))</f>
        <v>5000</v>
      </c>
      <c r="U2725" s="10">
        <f ca="1">IF(tSeniority_Bonus[[#This Row],[YearFrac]]*$S$2&lt;$S$3,$S$3,tSeniority_Bonus[[#This Row],[YearFrac]]*$S$2)</f>
        <v>5000</v>
      </c>
    </row>
    <row r="2726" spans="1:21">
      <c r="A2726" s="2">
        <v>3575507</v>
      </c>
      <c r="B2726" s="2">
        <v>2718</v>
      </c>
      <c r="C2726" s="2">
        <v>2718</v>
      </c>
      <c r="D2726" s="2" t="s">
        <v>2959</v>
      </c>
      <c r="E2726" s="3">
        <v>45061</v>
      </c>
      <c r="F2726" s="2" t="s">
        <v>28</v>
      </c>
      <c r="G2726" s="2" t="s">
        <v>638</v>
      </c>
      <c r="H2726" s="3">
        <v>46249</v>
      </c>
      <c r="K2726" s="2" t="s">
        <v>16</v>
      </c>
      <c r="L2726" s="2" t="s">
        <v>199</v>
      </c>
      <c r="N2726" t="s">
        <v>3440</v>
      </c>
      <c r="O2726" s="3">
        <v>45306</v>
      </c>
      <c r="P2726" s="2">
        <f t="shared" ca="1" si="84"/>
        <v>1</v>
      </c>
      <c r="Q2726" s="2">
        <f t="shared" ca="1" si="85"/>
        <v>10</v>
      </c>
      <c r="R2726" s="9">
        <f ca="1">ROUNDUP(YEARFRAC(tSeniority_Bonus[[#This Row],[DOH]],TODAY())*12,0)</f>
        <v>11</v>
      </c>
      <c r="S2726" s="10">
        <f ca="1">ROUND(tSeniority_Bonus[[#This Row],[YearFrac]]*$S$2,0)</f>
        <v>803</v>
      </c>
      <c r="T2726" s="10">
        <f ca="1">IF(tSeniority_Bonus[[#This Row],[YearFrac]]*$S$2&lt;$S$3,$S$3,IF(tSeniority_Bonus[[#This Row],[YearFrac]]*$S$2&gt;$S$4,$S$4,tSeniority_Bonus[[#This Row],[YearFrac]]*$S$2))</f>
        <v>5000</v>
      </c>
      <c r="U2726" s="10">
        <f ca="1">IF(tSeniority_Bonus[[#This Row],[YearFrac]]*$S$2&lt;$S$3,$S$3,tSeniority_Bonus[[#This Row],[YearFrac]]*$S$2)</f>
        <v>5000</v>
      </c>
    </row>
    <row r="2727" spans="1:21">
      <c r="A2727" s="2">
        <v>3568980</v>
      </c>
      <c r="B2727" s="2">
        <v>2719</v>
      </c>
      <c r="C2727" s="2">
        <v>2719</v>
      </c>
      <c r="D2727" s="2" t="s">
        <v>1439</v>
      </c>
      <c r="E2727" s="3">
        <v>45061</v>
      </c>
      <c r="F2727" s="2" t="s">
        <v>28</v>
      </c>
      <c r="G2727" s="2" t="s">
        <v>638</v>
      </c>
      <c r="H2727" s="3">
        <v>46249</v>
      </c>
      <c r="K2727" s="2" t="s">
        <v>80</v>
      </c>
      <c r="L2727" s="2" t="s">
        <v>166</v>
      </c>
      <c r="N2727" t="s">
        <v>3440</v>
      </c>
      <c r="O2727" s="3">
        <v>45306</v>
      </c>
      <c r="P2727" s="2">
        <f t="shared" ca="1" si="84"/>
        <v>1</v>
      </c>
      <c r="Q2727" s="2">
        <f t="shared" ca="1" si="85"/>
        <v>10</v>
      </c>
      <c r="R2727" s="9">
        <f ca="1">ROUNDUP(YEARFRAC(tSeniority_Bonus[[#This Row],[DOH]],TODAY())*12,0)</f>
        <v>11</v>
      </c>
      <c r="S2727" s="10">
        <f ca="1">ROUND(tSeniority_Bonus[[#This Row],[YearFrac]]*$S$2,0)</f>
        <v>803</v>
      </c>
      <c r="T2727" s="10">
        <f ca="1">IF(tSeniority_Bonus[[#This Row],[YearFrac]]*$S$2&lt;$S$3,$S$3,IF(tSeniority_Bonus[[#This Row],[YearFrac]]*$S$2&gt;$S$4,$S$4,tSeniority_Bonus[[#This Row],[YearFrac]]*$S$2))</f>
        <v>5000</v>
      </c>
      <c r="U2727" s="10">
        <f ca="1">IF(tSeniority_Bonus[[#This Row],[YearFrac]]*$S$2&lt;$S$3,$S$3,tSeniority_Bonus[[#This Row],[YearFrac]]*$S$2)</f>
        <v>5000</v>
      </c>
    </row>
    <row r="2728" spans="1:21">
      <c r="A2728" s="2">
        <v>3574202</v>
      </c>
      <c r="B2728" s="2">
        <v>2720</v>
      </c>
      <c r="C2728" s="2">
        <v>2720</v>
      </c>
      <c r="D2728" s="2" t="s">
        <v>2960</v>
      </c>
      <c r="E2728" s="3">
        <v>45061</v>
      </c>
      <c r="F2728" s="2" t="s">
        <v>57</v>
      </c>
      <c r="G2728" s="2" t="s">
        <v>638</v>
      </c>
      <c r="H2728" s="3">
        <v>46249</v>
      </c>
      <c r="K2728" s="2" t="s">
        <v>63</v>
      </c>
      <c r="L2728" s="2" t="s">
        <v>1176</v>
      </c>
      <c r="N2728" t="s">
        <v>3440</v>
      </c>
      <c r="O2728" s="3">
        <v>45306</v>
      </c>
      <c r="P2728" s="2">
        <f t="shared" ca="1" si="84"/>
        <v>1</v>
      </c>
      <c r="Q2728" s="2">
        <f t="shared" ca="1" si="85"/>
        <v>10</v>
      </c>
      <c r="R2728" s="9">
        <f ca="1">ROUNDUP(YEARFRAC(tSeniority_Bonus[[#This Row],[DOH]],TODAY())*12,0)</f>
        <v>11</v>
      </c>
      <c r="S2728" s="10">
        <f ca="1">ROUND(tSeniority_Bonus[[#This Row],[YearFrac]]*$S$2,0)</f>
        <v>803</v>
      </c>
      <c r="T2728" s="10">
        <f ca="1">IF(tSeniority_Bonus[[#This Row],[YearFrac]]*$S$2&lt;$S$3,$S$3,IF(tSeniority_Bonus[[#This Row],[YearFrac]]*$S$2&gt;$S$4,$S$4,tSeniority_Bonus[[#This Row],[YearFrac]]*$S$2))</f>
        <v>5000</v>
      </c>
      <c r="U2728" s="10">
        <f ca="1">IF(tSeniority_Bonus[[#This Row],[YearFrac]]*$S$2&lt;$S$3,$S$3,tSeniority_Bonus[[#This Row],[YearFrac]]*$S$2)</f>
        <v>5000</v>
      </c>
    </row>
    <row r="2729" spans="1:21">
      <c r="A2729" s="2">
        <v>3568997</v>
      </c>
      <c r="B2729" s="2">
        <v>2721</v>
      </c>
      <c r="C2729" s="2">
        <v>2721</v>
      </c>
      <c r="D2729" s="2" t="s">
        <v>2961</v>
      </c>
      <c r="E2729" s="3">
        <v>45061</v>
      </c>
      <c r="F2729" s="2" t="s">
        <v>322</v>
      </c>
      <c r="G2729" s="2" t="s">
        <v>638</v>
      </c>
      <c r="H2729" s="3">
        <v>46249</v>
      </c>
      <c r="K2729" s="2" t="s">
        <v>25</v>
      </c>
      <c r="L2729" s="2" t="s">
        <v>204</v>
      </c>
      <c r="N2729" t="s">
        <v>3440</v>
      </c>
      <c r="O2729" s="3">
        <v>45306</v>
      </c>
      <c r="P2729" s="2">
        <f t="shared" ca="1" si="84"/>
        <v>1</v>
      </c>
      <c r="Q2729" s="2">
        <f t="shared" ca="1" si="85"/>
        <v>10</v>
      </c>
      <c r="R2729" s="9">
        <f ca="1">ROUNDUP(YEARFRAC(tSeniority_Bonus[[#This Row],[DOH]],TODAY())*12,0)</f>
        <v>11</v>
      </c>
      <c r="S2729" s="10">
        <f ca="1">ROUND(tSeniority_Bonus[[#This Row],[YearFrac]]*$S$2,0)</f>
        <v>803</v>
      </c>
      <c r="T2729" s="10">
        <f ca="1">IF(tSeniority_Bonus[[#This Row],[YearFrac]]*$S$2&lt;$S$3,$S$3,IF(tSeniority_Bonus[[#This Row],[YearFrac]]*$S$2&gt;$S$4,$S$4,tSeniority_Bonus[[#This Row],[YearFrac]]*$S$2))</f>
        <v>5000</v>
      </c>
      <c r="U2729" s="10">
        <f ca="1">IF(tSeniority_Bonus[[#This Row],[YearFrac]]*$S$2&lt;$S$3,$S$3,tSeniority_Bonus[[#This Row],[YearFrac]]*$S$2)</f>
        <v>5000</v>
      </c>
    </row>
    <row r="2730" spans="1:21">
      <c r="A2730" s="2">
        <v>3573895</v>
      </c>
      <c r="B2730" s="2">
        <v>2722</v>
      </c>
      <c r="C2730" s="2">
        <v>2722</v>
      </c>
      <c r="D2730" s="2" t="s">
        <v>2962</v>
      </c>
      <c r="E2730" s="3">
        <v>45061</v>
      </c>
      <c r="F2730" s="2" t="s">
        <v>322</v>
      </c>
      <c r="G2730" s="2" t="s">
        <v>638</v>
      </c>
      <c r="H2730" s="3">
        <v>46249</v>
      </c>
      <c r="K2730" s="2" t="s">
        <v>52</v>
      </c>
      <c r="L2730" s="2" t="s">
        <v>75</v>
      </c>
      <c r="N2730" t="s">
        <v>3440</v>
      </c>
      <c r="O2730" s="3">
        <v>45306</v>
      </c>
      <c r="P2730" s="2">
        <f t="shared" ca="1" si="84"/>
        <v>1</v>
      </c>
      <c r="Q2730" s="2">
        <f t="shared" ca="1" si="85"/>
        <v>10</v>
      </c>
      <c r="R2730" s="9">
        <f ca="1">ROUNDUP(YEARFRAC(tSeniority_Bonus[[#This Row],[DOH]],TODAY())*12,0)</f>
        <v>11</v>
      </c>
      <c r="S2730" s="10">
        <f ca="1">ROUND(tSeniority_Bonus[[#This Row],[YearFrac]]*$S$2,0)</f>
        <v>803</v>
      </c>
      <c r="T2730" s="10">
        <f ca="1">IF(tSeniority_Bonus[[#This Row],[YearFrac]]*$S$2&lt;$S$3,$S$3,IF(tSeniority_Bonus[[#This Row],[YearFrac]]*$S$2&gt;$S$4,$S$4,tSeniority_Bonus[[#This Row],[YearFrac]]*$S$2))</f>
        <v>5000</v>
      </c>
      <c r="U2730" s="10">
        <f ca="1">IF(tSeniority_Bonus[[#This Row],[YearFrac]]*$S$2&lt;$S$3,$S$3,tSeniority_Bonus[[#This Row],[YearFrac]]*$S$2)</f>
        <v>5000</v>
      </c>
    </row>
    <row r="2731" spans="1:21">
      <c r="A2731" s="2">
        <v>3578025</v>
      </c>
      <c r="B2731" s="2">
        <v>2723</v>
      </c>
      <c r="C2731" s="2">
        <v>2723</v>
      </c>
      <c r="D2731" s="2" t="s">
        <v>2963</v>
      </c>
      <c r="E2731" s="3">
        <v>45082</v>
      </c>
      <c r="F2731" s="2" t="s">
        <v>57</v>
      </c>
      <c r="G2731" s="2" t="s">
        <v>638</v>
      </c>
      <c r="H2731" s="3">
        <v>46270</v>
      </c>
      <c r="K2731" s="2" t="s">
        <v>63</v>
      </c>
      <c r="L2731" s="2" t="s">
        <v>176</v>
      </c>
      <c r="N2731" t="s">
        <v>3440</v>
      </c>
      <c r="O2731" s="3">
        <v>45306</v>
      </c>
      <c r="P2731" s="2">
        <f t="shared" ca="1" si="84"/>
        <v>1</v>
      </c>
      <c r="Q2731" s="2">
        <f t="shared" ca="1" si="85"/>
        <v>9</v>
      </c>
      <c r="R2731" s="9">
        <f ca="1">ROUNDUP(YEARFRAC(tSeniority_Bonus[[#This Row],[DOH]],TODAY())*12,0)</f>
        <v>10</v>
      </c>
      <c r="S2731" s="10">
        <f ca="1">ROUND(tSeniority_Bonus[[#This Row],[YearFrac]]*$S$2,0)</f>
        <v>730</v>
      </c>
      <c r="T2731" s="10">
        <f ca="1">IF(tSeniority_Bonus[[#This Row],[YearFrac]]*$S$2&lt;$S$3,$S$3,IF(tSeniority_Bonus[[#This Row],[YearFrac]]*$S$2&gt;$S$4,$S$4,tSeniority_Bonus[[#This Row],[YearFrac]]*$S$2))</f>
        <v>5000</v>
      </c>
      <c r="U2731" s="10">
        <f ca="1">IF(tSeniority_Bonus[[#This Row],[YearFrac]]*$S$2&lt;$S$3,$S$3,tSeniority_Bonus[[#This Row],[YearFrac]]*$S$2)</f>
        <v>5000</v>
      </c>
    </row>
    <row r="2732" spans="1:21">
      <c r="A2732" s="2">
        <v>3578777</v>
      </c>
      <c r="B2732" s="2">
        <v>2724</v>
      </c>
      <c r="C2732" s="2">
        <v>2724</v>
      </c>
      <c r="D2732" s="2" t="s">
        <v>2964</v>
      </c>
      <c r="E2732" s="3">
        <v>45082</v>
      </c>
      <c r="F2732" s="2" t="s">
        <v>322</v>
      </c>
      <c r="G2732" s="2" t="s">
        <v>638</v>
      </c>
      <c r="H2732" s="3">
        <v>46270</v>
      </c>
      <c r="K2732" s="2" t="s">
        <v>126</v>
      </c>
      <c r="L2732" s="2" t="s">
        <v>296</v>
      </c>
      <c r="N2732" t="s">
        <v>3440</v>
      </c>
      <c r="O2732" s="3">
        <v>45306</v>
      </c>
      <c r="P2732" s="2">
        <f t="shared" ca="1" si="84"/>
        <v>1</v>
      </c>
      <c r="Q2732" s="2">
        <f t="shared" ca="1" si="85"/>
        <v>9</v>
      </c>
      <c r="R2732" s="9">
        <f ca="1">ROUNDUP(YEARFRAC(tSeniority_Bonus[[#This Row],[DOH]],TODAY())*12,0)</f>
        <v>10</v>
      </c>
      <c r="S2732" s="10">
        <f ca="1">ROUND(tSeniority_Bonus[[#This Row],[YearFrac]]*$S$2,0)</f>
        <v>730</v>
      </c>
      <c r="T2732" s="10">
        <f ca="1">IF(tSeniority_Bonus[[#This Row],[YearFrac]]*$S$2&lt;$S$3,$S$3,IF(tSeniority_Bonus[[#This Row],[YearFrac]]*$S$2&gt;$S$4,$S$4,tSeniority_Bonus[[#This Row],[YearFrac]]*$S$2))</f>
        <v>5000</v>
      </c>
      <c r="U2732" s="10">
        <f ca="1">IF(tSeniority_Bonus[[#This Row],[YearFrac]]*$S$2&lt;$S$3,$S$3,tSeniority_Bonus[[#This Row],[YearFrac]]*$S$2)</f>
        <v>5000</v>
      </c>
    </row>
    <row r="2733" spans="1:21">
      <c r="A2733" s="2">
        <v>3584821</v>
      </c>
      <c r="B2733" s="2">
        <v>2725</v>
      </c>
      <c r="C2733" s="2">
        <v>2725</v>
      </c>
      <c r="D2733" s="2" t="s">
        <v>2965</v>
      </c>
      <c r="E2733" s="3">
        <v>45082</v>
      </c>
      <c r="F2733" s="2" t="s">
        <v>57</v>
      </c>
      <c r="G2733" s="2" t="s">
        <v>638</v>
      </c>
      <c r="H2733" s="3">
        <v>46270</v>
      </c>
      <c r="K2733" s="2" t="s">
        <v>63</v>
      </c>
      <c r="L2733" s="2" t="s">
        <v>623</v>
      </c>
      <c r="N2733" t="s">
        <v>3440</v>
      </c>
      <c r="O2733" s="3">
        <v>45306</v>
      </c>
      <c r="P2733" s="2">
        <f t="shared" ca="1" si="84"/>
        <v>1</v>
      </c>
      <c r="Q2733" s="2">
        <f t="shared" ca="1" si="85"/>
        <v>9</v>
      </c>
      <c r="R2733" s="9">
        <f ca="1">ROUNDUP(YEARFRAC(tSeniority_Bonus[[#This Row],[DOH]],TODAY())*12,0)</f>
        <v>10</v>
      </c>
      <c r="S2733" s="10">
        <f ca="1">ROUND(tSeniority_Bonus[[#This Row],[YearFrac]]*$S$2,0)</f>
        <v>730</v>
      </c>
      <c r="T2733" s="10">
        <f ca="1">IF(tSeniority_Bonus[[#This Row],[YearFrac]]*$S$2&lt;$S$3,$S$3,IF(tSeniority_Bonus[[#This Row],[YearFrac]]*$S$2&gt;$S$4,$S$4,tSeniority_Bonus[[#This Row],[YearFrac]]*$S$2))</f>
        <v>5000</v>
      </c>
      <c r="U2733" s="10">
        <f ca="1">IF(tSeniority_Bonus[[#This Row],[YearFrac]]*$S$2&lt;$S$3,$S$3,tSeniority_Bonus[[#This Row],[YearFrac]]*$S$2)</f>
        <v>5000</v>
      </c>
    </row>
    <row r="2734" spans="1:21">
      <c r="A2734" s="2">
        <v>3578026</v>
      </c>
      <c r="B2734" s="2">
        <v>2726</v>
      </c>
      <c r="C2734" s="2">
        <v>2726</v>
      </c>
      <c r="D2734" s="2" t="s">
        <v>2966</v>
      </c>
      <c r="E2734" s="3">
        <v>45082</v>
      </c>
      <c r="F2734" s="2" t="s">
        <v>28</v>
      </c>
      <c r="G2734" s="2" t="s">
        <v>638</v>
      </c>
      <c r="H2734" s="3">
        <v>46270</v>
      </c>
      <c r="K2734" s="2" t="s">
        <v>80</v>
      </c>
      <c r="L2734" s="2" t="s">
        <v>1167</v>
      </c>
      <c r="N2734" t="s">
        <v>3440</v>
      </c>
      <c r="O2734" s="3">
        <v>45306</v>
      </c>
      <c r="P2734" s="2">
        <f t="shared" ca="1" si="84"/>
        <v>1</v>
      </c>
      <c r="Q2734" s="2">
        <f t="shared" ca="1" si="85"/>
        <v>9</v>
      </c>
      <c r="R2734" s="9">
        <f ca="1">ROUNDUP(YEARFRAC(tSeniority_Bonus[[#This Row],[DOH]],TODAY())*12,0)</f>
        <v>10</v>
      </c>
      <c r="S2734" s="10">
        <f ca="1">ROUND(tSeniority_Bonus[[#This Row],[YearFrac]]*$S$2,0)</f>
        <v>730</v>
      </c>
      <c r="T2734" s="10">
        <f ca="1">IF(tSeniority_Bonus[[#This Row],[YearFrac]]*$S$2&lt;$S$3,$S$3,IF(tSeniority_Bonus[[#This Row],[YearFrac]]*$S$2&gt;$S$4,$S$4,tSeniority_Bonus[[#This Row],[YearFrac]]*$S$2))</f>
        <v>5000</v>
      </c>
      <c r="U2734" s="10">
        <f ca="1">IF(tSeniority_Bonus[[#This Row],[YearFrac]]*$S$2&lt;$S$3,$S$3,tSeniority_Bonus[[#This Row],[YearFrac]]*$S$2)</f>
        <v>5000</v>
      </c>
    </row>
    <row r="2735" spans="1:21">
      <c r="A2735" s="2">
        <v>3585159</v>
      </c>
      <c r="B2735" s="2">
        <v>2727</v>
      </c>
      <c r="C2735" s="2">
        <v>2727</v>
      </c>
      <c r="D2735" s="2" t="s">
        <v>2967</v>
      </c>
      <c r="E2735" s="3">
        <v>45082</v>
      </c>
      <c r="F2735" s="2" t="s">
        <v>14</v>
      </c>
      <c r="G2735" s="2" t="s">
        <v>638</v>
      </c>
      <c r="H2735" s="3">
        <v>46270</v>
      </c>
      <c r="K2735" s="2" t="s">
        <v>25</v>
      </c>
      <c r="L2735" s="2" t="s">
        <v>242</v>
      </c>
      <c r="N2735" t="s">
        <v>3440</v>
      </c>
      <c r="O2735" s="3">
        <v>45306</v>
      </c>
      <c r="P2735" s="2">
        <f t="shared" ca="1" si="84"/>
        <v>1</v>
      </c>
      <c r="Q2735" s="2">
        <f t="shared" ca="1" si="85"/>
        <v>9</v>
      </c>
      <c r="R2735" s="9">
        <f ca="1">ROUNDUP(YEARFRAC(tSeniority_Bonus[[#This Row],[DOH]],TODAY())*12,0)</f>
        <v>10</v>
      </c>
      <c r="S2735" s="10">
        <f ca="1">ROUND(tSeniority_Bonus[[#This Row],[YearFrac]]*$S$2,0)</f>
        <v>730</v>
      </c>
      <c r="T2735" s="10">
        <f ca="1">IF(tSeniority_Bonus[[#This Row],[YearFrac]]*$S$2&lt;$S$3,$S$3,IF(tSeniority_Bonus[[#This Row],[YearFrac]]*$S$2&gt;$S$4,$S$4,tSeniority_Bonus[[#This Row],[YearFrac]]*$S$2))</f>
        <v>5000</v>
      </c>
      <c r="U2735" s="10">
        <f ca="1">IF(tSeniority_Bonus[[#This Row],[YearFrac]]*$S$2&lt;$S$3,$S$3,tSeniority_Bonus[[#This Row],[YearFrac]]*$S$2)</f>
        <v>5000</v>
      </c>
    </row>
    <row r="2736" spans="1:21">
      <c r="A2736" s="2">
        <v>3578554</v>
      </c>
      <c r="B2736" s="2">
        <v>2728</v>
      </c>
      <c r="C2736" s="2">
        <v>2728</v>
      </c>
      <c r="D2736" s="2" t="s">
        <v>2968</v>
      </c>
      <c r="E2736" s="3">
        <v>45082</v>
      </c>
      <c r="F2736" s="2" t="s">
        <v>57</v>
      </c>
      <c r="G2736" s="2" t="s">
        <v>638</v>
      </c>
      <c r="H2736" s="3">
        <v>46270</v>
      </c>
      <c r="K2736" s="2" t="s">
        <v>126</v>
      </c>
      <c r="L2736" s="2" t="s">
        <v>346</v>
      </c>
      <c r="N2736" t="s">
        <v>3440</v>
      </c>
      <c r="O2736" s="3">
        <v>45306</v>
      </c>
      <c r="P2736" s="2">
        <f t="shared" ca="1" si="84"/>
        <v>1</v>
      </c>
      <c r="Q2736" s="2">
        <f t="shared" ca="1" si="85"/>
        <v>9</v>
      </c>
      <c r="R2736" s="9">
        <f ca="1">ROUNDUP(YEARFRAC(tSeniority_Bonus[[#This Row],[DOH]],TODAY())*12,0)</f>
        <v>10</v>
      </c>
      <c r="S2736" s="10">
        <f ca="1">ROUND(tSeniority_Bonus[[#This Row],[YearFrac]]*$S$2,0)</f>
        <v>730</v>
      </c>
      <c r="T2736" s="10">
        <f ca="1">IF(tSeniority_Bonus[[#This Row],[YearFrac]]*$S$2&lt;$S$3,$S$3,IF(tSeniority_Bonus[[#This Row],[YearFrac]]*$S$2&gt;$S$4,$S$4,tSeniority_Bonus[[#This Row],[YearFrac]]*$S$2))</f>
        <v>5000</v>
      </c>
      <c r="U2736" s="10">
        <f ca="1">IF(tSeniority_Bonus[[#This Row],[YearFrac]]*$S$2&lt;$S$3,$S$3,tSeniority_Bonus[[#This Row],[YearFrac]]*$S$2)</f>
        <v>5000</v>
      </c>
    </row>
    <row r="2737" spans="1:21">
      <c r="A2737" s="2">
        <v>3584822</v>
      </c>
      <c r="B2737" s="2">
        <v>2729</v>
      </c>
      <c r="C2737" s="2">
        <v>2729</v>
      </c>
      <c r="D2737" s="2" t="s">
        <v>2969</v>
      </c>
      <c r="E2737" s="3">
        <v>45082</v>
      </c>
      <c r="F2737" s="2" t="s">
        <v>14</v>
      </c>
      <c r="G2737" s="2" t="s">
        <v>638</v>
      </c>
      <c r="H2737" s="3">
        <v>46270</v>
      </c>
      <c r="K2737" s="2" t="s">
        <v>147</v>
      </c>
      <c r="L2737" s="2" t="s">
        <v>107</v>
      </c>
      <c r="N2737" t="s">
        <v>3440</v>
      </c>
      <c r="O2737" s="3">
        <v>45306</v>
      </c>
      <c r="P2737" s="2">
        <f t="shared" ca="1" si="84"/>
        <v>1</v>
      </c>
      <c r="Q2737" s="2">
        <f t="shared" ca="1" si="85"/>
        <v>9</v>
      </c>
      <c r="R2737" s="9">
        <f ca="1">ROUNDUP(YEARFRAC(tSeniority_Bonus[[#This Row],[DOH]],TODAY())*12,0)</f>
        <v>10</v>
      </c>
      <c r="S2737" s="10">
        <f ca="1">ROUND(tSeniority_Bonus[[#This Row],[YearFrac]]*$S$2,0)</f>
        <v>730</v>
      </c>
      <c r="T2737" s="10">
        <f ca="1">IF(tSeniority_Bonus[[#This Row],[YearFrac]]*$S$2&lt;$S$3,$S$3,IF(tSeniority_Bonus[[#This Row],[YearFrac]]*$S$2&gt;$S$4,$S$4,tSeniority_Bonus[[#This Row],[YearFrac]]*$S$2))</f>
        <v>5000</v>
      </c>
      <c r="U2737" s="10">
        <f ca="1">IF(tSeniority_Bonus[[#This Row],[YearFrac]]*$S$2&lt;$S$3,$S$3,tSeniority_Bonus[[#This Row],[YearFrac]]*$S$2)</f>
        <v>5000</v>
      </c>
    </row>
    <row r="2738" spans="1:21">
      <c r="A2738" s="2">
        <v>3578382</v>
      </c>
      <c r="B2738" s="2">
        <v>2730</v>
      </c>
      <c r="C2738" s="2">
        <v>2730</v>
      </c>
      <c r="D2738" s="2" t="s">
        <v>2970</v>
      </c>
      <c r="E2738" s="3">
        <v>45082</v>
      </c>
      <c r="F2738" s="2" t="s">
        <v>14</v>
      </c>
      <c r="G2738" s="2" t="s">
        <v>638</v>
      </c>
      <c r="H2738" s="3">
        <v>46270</v>
      </c>
      <c r="K2738" s="2" t="s">
        <v>63</v>
      </c>
      <c r="L2738" s="2" t="s">
        <v>229</v>
      </c>
      <c r="N2738" t="s">
        <v>3440</v>
      </c>
      <c r="O2738" s="3">
        <v>45306</v>
      </c>
      <c r="P2738" s="2">
        <f t="shared" ca="1" si="84"/>
        <v>1</v>
      </c>
      <c r="Q2738" s="2">
        <f t="shared" ca="1" si="85"/>
        <v>9</v>
      </c>
      <c r="R2738" s="9">
        <f ca="1">ROUNDUP(YEARFRAC(tSeniority_Bonus[[#This Row],[DOH]],TODAY())*12,0)</f>
        <v>10</v>
      </c>
      <c r="S2738" s="10">
        <f ca="1">ROUND(tSeniority_Bonus[[#This Row],[YearFrac]]*$S$2,0)</f>
        <v>730</v>
      </c>
      <c r="T2738" s="10">
        <f ca="1">IF(tSeniority_Bonus[[#This Row],[YearFrac]]*$S$2&lt;$S$3,$S$3,IF(tSeniority_Bonus[[#This Row],[YearFrac]]*$S$2&gt;$S$4,$S$4,tSeniority_Bonus[[#This Row],[YearFrac]]*$S$2))</f>
        <v>5000</v>
      </c>
      <c r="U2738" s="10">
        <f ca="1">IF(tSeniority_Bonus[[#This Row],[YearFrac]]*$S$2&lt;$S$3,$S$3,tSeniority_Bonus[[#This Row],[YearFrac]]*$S$2)</f>
        <v>5000</v>
      </c>
    </row>
    <row r="2739" spans="1:21">
      <c r="A2739" s="2">
        <v>3586899</v>
      </c>
      <c r="B2739" s="2">
        <v>2731</v>
      </c>
      <c r="C2739" s="2">
        <v>2731</v>
      </c>
      <c r="D2739" s="2" t="s">
        <v>2971</v>
      </c>
      <c r="E2739" s="3">
        <v>45082</v>
      </c>
      <c r="F2739" s="2" t="s">
        <v>14</v>
      </c>
      <c r="G2739" s="2" t="s">
        <v>638</v>
      </c>
      <c r="H2739" s="3">
        <v>46270</v>
      </c>
      <c r="K2739" s="2" t="s">
        <v>135</v>
      </c>
      <c r="L2739" s="2" t="s">
        <v>94</v>
      </c>
      <c r="N2739" t="s">
        <v>3440</v>
      </c>
      <c r="O2739" s="3">
        <v>45306</v>
      </c>
      <c r="P2739" s="2">
        <f t="shared" ca="1" si="84"/>
        <v>1</v>
      </c>
      <c r="Q2739" s="2">
        <f t="shared" ca="1" si="85"/>
        <v>9</v>
      </c>
      <c r="R2739" s="9">
        <f ca="1">ROUNDUP(YEARFRAC(tSeniority_Bonus[[#This Row],[DOH]],TODAY())*12,0)</f>
        <v>10</v>
      </c>
      <c r="S2739" s="10">
        <f ca="1">ROUND(tSeniority_Bonus[[#This Row],[YearFrac]]*$S$2,0)</f>
        <v>730</v>
      </c>
      <c r="T2739" s="10">
        <f ca="1">IF(tSeniority_Bonus[[#This Row],[YearFrac]]*$S$2&lt;$S$3,$S$3,IF(tSeniority_Bonus[[#This Row],[YearFrac]]*$S$2&gt;$S$4,$S$4,tSeniority_Bonus[[#This Row],[YearFrac]]*$S$2))</f>
        <v>5000</v>
      </c>
      <c r="U2739" s="10">
        <f ca="1">IF(tSeniority_Bonus[[#This Row],[YearFrac]]*$S$2&lt;$S$3,$S$3,tSeniority_Bonus[[#This Row],[YearFrac]]*$S$2)</f>
        <v>5000</v>
      </c>
    </row>
    <row r="2740" spans="1:21">
      <c r="A2740" s="2">
        <v>3581210</v>
      </c>
      <c r="B2740" s="2">
        <v>2732</v>
      </c>
      <c r="C2740" s="2">
        <v>2732</v>
      </c>
      <c r="D2740" s="2" t="s">
        <v>2972</v>
      </c>
      <c r="E2740" s="3">
        <v>45082</v>
      </c>
      <c r="F2740" s="2" t="s">
        <v>322</v>
      </c>
      <c r="G2740" s="2" t="s">
        <v>638</v>
      </c>
      <c r="H2740" s="3">
        <v>46270</v>
      </c>
      <c r="K2740" s="2" t="s">
        <v>126</v>
      </c>
      <c r="L2740" s="2" t="s">
        <v>378</v>
      </c>
      <c r="N2740" t="s">
        <v>3440</v>
      </c>
      <c r="O2740" s="3">
        <v>45306</v>
      </c>
      <c r="P2740" s="2">
        <f t="shared" ca="1" si="84"/>
        <v>1</v>
      </c>
      <c r="Q2740" s="2">
        <f t="shared" ca="1" si="85"/>
        <v>9</v>
      </c>
      <c r="R2740" s="9">
        <f ca="1">ROUNDUP(YEARFRAC(tSeniority_Bonus[[#This Row],[DOH]],TODAY())*12,0)</f>
        <v>10</v>
      </c>
      <c r="S2740" s="10">
        <f ca="1">ROUND(tSeniority_Bonus[[#This Row],[YearFrac]]*$S$2,0)</f>
        <v>730</v>
      </c>
      <c r="T2740" s="10">
        <f ca="1">IF(tSeniority_Bonus[[#This Row],[YearFrac]]*$S$2&lt;$S$3,$S$3,IF(tSeniority_Bonus[[#This Row],[YearFrac]]*$S$2&gt;$S$4,$S$4,tSeniority_Bonus[[#This Row],[YearFrac]]*$S$2))</f>
        <v>5000</v>
      </c>
      <c r="U2740" s="10">
        <f ca="1">IF(tSeniority_Bonus[[#This Row],[YearFrac]]*$S$2&lt;$S$3,$S$3,tSeniority_Bonus[[#This Row],[YearFrac]]*$S$2)</f>
        <v>5000</v>
      </c>
    </row>
    <row r="2741" spans="1:21">
      <c r="A2741" s="2">
        <v>3581844</v>
      </c>
      <c r="B2741" s="2">
        <v>2733</v>
      </c>
      <c r="C2741" s="2">
        <v>2733</v>
      </c>
      <c r="D2741" s="2" t="s">
        <v>2973</v>
      </c>
      <c r="E2741" s="3">
        <v>45082</v>
      </c>
      <c r="F2741" s="2" t="s">
        <v>28</v>
      </c>
      <c r="G2741" s="2" t="s">
        <v>638</v>
      </c>
      <c r="H2741" s="3">
        <v>46270</v>
      </c>
      <c r="K2741" s="2" t="s">
        <v>135</v>
      </c>
      <c r="L2741" s="2" t="s">
        <v>1067</v>
      </c>
      <c r="N2741" t="s">
        <v>3440</v>
      </c>
      <c r="O2741" s="3">
        <v>45306</v>
      </c>
      <c r="P2741" s="2">
        <f t="shared" ca="1" si="84"/>
        <v>1</v>
      </c>
      <c r="Q2741" s="2">
        <f t="shared" ca="1" si="85"/>
        <v>9</v>
      </c>
      <c r="R2741" s="9">
        <f ca="1">ROUNDUP(YEARFRAC(tSeniority_Bonus[[#This Row],[DOH]],TODAY())*12,0)</f>
        <v>10</v>
      </c>
      <c r="S2741" s="10">
        <f ca="1">ROUND(tSeniority_Bonus[[#This Row],[YearFrac]]*$S$2,0)</f>
        <v>730</v>
      </c>
      <c r="T2741" s="10">
        <f ca="1">IF(tSeniority_Bonus[[#This Row],[YearFrac]]*$S$2&lt;$S$3,$S$3,IF(tSeniority_Bonus[[#This Row],[YearFrac]]*$S$2&gt;$S$4,$S$4,tSeniority_Bonus[[#This Row],[YearFrac]]*$S$2))</f>
        <v>5000</v>
      </c>
      <c r="U2741" s="10">
        <f ca="1">IF(tSeniority_Bonus[[#This Row],[YearFrac]]*$S$2&lt;$S$3,$S$3,tSeniority_Bonus[[#This Row],[YearFrac]]*$S$2)</f>
        <v>5000</v>
      </c>
    </row>
    <row r="2742" spans="1:21">
      <c r="A2742" s="2">
        <v>3578050</v>
      </c>
      <c r="B2742" s="2">
        <v>2734</v>
      </c>
      <c r="C2742" s="2">
        <v>2734</v>
      </c>
      <c r="D2742" s="2" t="s">
        <v>2974</v>
      </c>
      <c r="E2742" s="3">
        <v>45082</v>
      </c>
      <c r="F2742" s="2" t="s">
        <v>28</v>
      </c>
      <c r="G2742" s="2" t="s">
        <v>638</v>
      </c>
      <c r="H2742" s="3">
        <v>46270</v>
      </c>
      <c r="K2742" s="2" t="s">
        <v>63</v>
      </c>
      <c r="L2742" s="2" t="s">
        <v>376</v>
      </c>
      <c r="N2742" t="s">
        <v>3440</v>
      </c>
      <c r="O2742" s="3">
        <v>45306</v>
      </c>
      <c r="P2742" s="2">
        <f t="shared" ca="1" si="84"/>
        <v>1</v>
      </c>
      <c r="Q2742" s="2">
        <f t="shared" ca="1" si="85"/>
        <v>9</v>
      </c>
      <c r="R2742" s="9">
        <f ca="1">ROUNDUP(YEARFRAC(tSeniority_Bonus[[#This Row],[DOH]],TODAY())*12,0)</f>
        <v>10</v>
      </c>
      <c r="S2742" s="10">
        <f ca="1">ROUND(tSeniority_Bonus[[#This Row],[YearFrac]]*$S$2,0)</f>
        <v>730</v>
      </c>
      <c r="T2742" s="10">
        <f ca="1">IF(tSeniority_Bonus[[#This Row],[YearFrac]]*$S$2&lt;$S$3,$S$3,IF(tSeniority_Bonus[[#This Row],[YearFrac]]*$S$2&gt;$S$4,$S$4,tSeniority_Bonus[[#This Row],[YearFrac]]*$S$2))</f>
        <v>5000</v>
      </c>
      <c r="U2742" s="10">
        <f ca="1">IF(tSeniority_Bonus[[#This Row],[YearFrac]]*$S$2&lt;$S$3,$S$3,tSeniority_Bonus[[#This Row],[YearFrac]]*$S$2)</f>
        <v>5000</v>
      </c>
    </row>
    <row r="2743" spans="1:21">
      <c r="A2743" s="2">
        <v>3578051</v>
      </c>
      <c r="B2743" s="2">
        <v>2735</v>
      </c>
      <c r="C2743" s="2">
        <v>2735</v>
      </c>
      <c r="D2743" s="2" t="s">
        <v>2975</v>
      </c>
      <c r="E2743" s="3">
        <v>45082</v>
      </c>
      <c r="F2743" s="2" t="s">
        <v>322</v>
      </c>
      <c r="G2743" s="2" t="s">
        <v>638</v>
      </c>
      <c r="H2743" s="3">
        <v>46270</v>
      </c>
      <c r="K2743" s="2" t="s">
        <v>147</v>
      </c>
      <c r="L2743" s="2" t="s">
        <v>33</v>
      </c>
      <c r="N2743" t="s">
        <v>3440</v>
      </c>
      <c r="O2743" s="3">
        <v>45306</v>
      </c>
      <c r="P2743" s="2">
        <f t="shared" ca="1" si="84"/>
        <v>1</v>
      </c>
      <c r="Q2743" s="2">
        <f t="shared" ca="1" si="85"/>
        <v>9</v>
      </c>
      <c r="R2743" s="9">
        <f ca="1">ROUNDUP(YEARFRAC(tSeniority_Bonus[[#This Row],[DOH]],TODAY())*12,0)</f>
        <v>10</v>
      </c>
      <c r="S2743" s="10">
        <f ca="1">ROUND(tSeniority_Bonus[[#This Row],[YearFrac]]*$S$2,0)</f>
        <v>730</v>
      </c>
      <c r="T2743" s="10">
        <f ca="1">IF(tSeniority_Bonus[[#This Row],[YearFrac]]*$S$2&lt;$S$3,$S$3,IF(tSeniority_Bonus[[#This Row],[YearFrac]]*$S$2&gt;$S$4,$S$4,tSeniority_Bonus[[#This Row],[YearFrac]]*$S$2))</f>
        <v>5000</v>
      </c>
      <c r="U2743" s="10">
        <f ca="1">IF(tSeniority_Bonus[[#This Row],[YearFrac]]*$S$2&lt;$S$3,$S$3,tSeniority_Bonus[[#This Row],[YearFrac]]*$S$2)</f>
        <v>5000</v>
      </c>
    </row>
    <row r="2744" spans="1:21">
      <c r="A2744" s="2">
        <v>3578757</v>
      </c>
      <c r="B2744" s="2">
        <v>2736</v>
      </c>
      <c r="C2744" s="2">
        <v>2736</v>
      </c>
      <c r="D2744" s="2" t="s">
        <v>2976</v>
      </c>
      <c r="E2744" s="3">
        <v>45082</v>
      </c>
      <c r="F2744" s="2" t="s">
        <v>14</v>
      </c>
      <c r="G2744" s="2" t="s">
        <v>638</v>
      </c>
      <c r="H2744" s="3">
        <v>46270</v>
      </c>
      <c r="K2744" s="2" t="s">
        <v>135</v>
      </c>
      <c r="L2744" s="2" t="s">
        <v>623</v>
      </c>
      <c r="N2744" t="s">
        <v>3440</v>
      </c>
      <c r="O2744" s="3">
        <v>45306</v>
      </c>
      <c r="P2744" s="2">
        <f t="shared" ca="1" si="84"/>
        <v>1</v>
      </c>
      <c r="Q2744" s="2">
        <f t="shared" ca="1" si="85"/>
        <v>9</v>
      </c>
      <c r="R2744" s="9">
        <f ca="1">ROUNDUP(YEARFRAC(tSeniority_Bonus[[#This Row],[DOH]],TODAY())*12,0)</f>
        <v>10</v>
      </c>
      <c r="S2744" s="10">
        <f ca="1">ROUND(tSeniority_Bonus[[#This Row],[YearFrac]]*$S$2,0)</f>
        <v>730</v>
      </c>
      <c r="T2744" s="10">
        <f ca="1">IF(tSeniority_Bonus[[#This Row],[YearFrac]]*$S$2&lt;$S$3,$S$3,IF(tSeniority_Bonus[[#This Row],[YearFrac]]*$S$2&gt;$S$4,$S$4,tSeniority_Bonus[[#This Row],[YearFrac]]*$S$2))</f>
        <v>5000</v>
      </c>
      <c r="U2744" s="10">
        <f ca="1">IF(tSeniority_Bonus[[#This Row],[YearFrac]]*$S$2&lt;$S$3,$S$3,tSeniority_Bonus[[#This Row],[YearFrac]]*$S$2)</f>
        <v>5000</v>
      </c>
    </row>
    <row r="2745" spans="1:21">
      <c r="A2745" s="2">
        <v>3579823</v>
      </c>
      <c r="B2745" s="2">
        <v>2737</v>
      </c>
      <c r="C2745" s="2">
        <v>2737</v>
      </c>
      <c r="D2745" s="2" t="s">
        <v>2977</v>
      </c>
      <c r="E2745" s="3">
        <v>45082</v>
      </c>
      <c r="F2745" s="2" t="s">
        <v>28</v>
      </c>
      <c r="G2745" s="2" t="s">
        <v>638</v>
      </c>
      <c r="H2745" s="3">
        <v>46270</v>
      </c>
      <c r="K2745" s="2" t="s">
        <v>16</v>
      </c>
      <c r="L2745" s="2" t="s">
        <v>164</v>
      </c>
      <c r="N2745" t="s">
        <v>3440</v>
      </c>
      <c r="O2745" s="3">
        <v>45306</v>
      </c>
      <c r="P2745" s="2">
        <f t="shared" ca="1" si="84"/>
        <v>1</v>
      </c>
      <c r="Q2745" s="2">
        <f t="shared" ca="1" si="85"/>
        <v>9</v>
      </c>
      <c r="R2745" s="9">
        <f ca="1">ROUNDUP(YEARFRAC(tSeniority_Bonus[[#This Row],[DOH]],TODAY())*12,0)</f>
        <v>10</v>
      </c>
      <c r="S2745" s="10">
        <f ca="1">ROUND(tSeniority_Bonus[[#This Row],[YearFrac]]*$S$2,0)</f>
        <v>730</v>
      </c>
      <c r="T2745" s="10">
        <f ca="1">IF(tSeniority_Bonus[[#This Row],[YearFrac]]*$S$2&lt;$S$3,$S$3,IF(tSeniority_Bonus[[#This Row],[YearFrac]]*$S$2&gt;$S$4,$S$4,tSeniority_Bonus[[#This Row],[YearFrac]]*$S$2))</f>
        <v>5000</v>
      </c>
      <c r="U2745" s="10">
        <f ca="1">IF(tSeniority_Bonus[[#This Row],[YearFrac]]*$S$2&lt;$S$3,$S$3,tSeniority_Bonus[[#This Row],[YearFrac]]*$S$2)</f>
        <v>5000</v>
      </c>
    </row>
    <row r="2746" spans="1:21">
      <c r="A2746" s="2">
        <v>3579694</v>
      </c>
      <c r="B2746" s="2">
        <v>2738</v>
      </c>
      <c r="C2746" s="2">
        <v>2738</v>
      </c>
      <c r="D2746" s="2" t="s">
        <v>2978</v>
      </c>
      <c r="E2746" s="3">
        <v>45082</v>
      </c>
      <c r="F2746" s="2" t="s">
        <v>246</v>
      </c>
      <c r="G2746" s="2" t="s">
        <v>638</v>
      </c>
      <c r="H2746" s="3">
        <v>46270</v>
      </c>
      <c r="K2746" s="2" t="s">
        <v>126</v>
      </c>
      <c r="L2746" s="2" t="s">
        <v>139</v>
      </c>
      <c r="N2746" t="s">
        <v>3440</v>
      </c>
      <c r="O2746" s="3">
        <v>45306</v>
      </c>
      <c r="P2746" s="2">
        <f t="shared" ca="1" si="84"/>
        <v>1</v>
      </c>
      <c r="Q2746" s="2">
        <f t="shared" ca="1" si="85"/>
        <v>9</v>
      </c>
      <c r="R2746" s="9">
        <f ca="1">ROUNDUP(YEARFRAC(tSeniority_Bonus[[#This Row],[DOH]],TODAY())*12,0)</f>
        <v>10</v>
      </c>
      <c r="S2746" s="10">
        <f ca="1">ROUND(tSeniority_Bonus[[#This Row],[YearFrac]]*$S$2,0)</f>
        <v>730</v>
      </c>
      <c r="T2746" s="10">
        <f ca="1">IF(tSeniority_Bonus[[#This Row],[YearFrac]]*$S$2&lt;$S$3,$S$3,IF(tSeniority_Bonus[[#This Row],[YearFrac]]*$S$2&gt;$S$4,$S$4,tSeniority_Bonus[[#This Row],[YearFrac]]*$S$2))</f>
        <v>5000</v>
      </c>
      <c r="U2746" s="10">
        <f ca="1">IF(tSeniority_Bonus[[#This Row],[YearFrac]]*$S$2&lt;$S$3,$S$3,tSeniority_Bonus[[#This Row],[YearFrac]]*$S$2)</f>
        <v>5000</v>
      </c>
    </row>
    <row r="2747" spans="1:21">
      <c r="A2747" s="2">
        <v>3587002</v>
      </c>
      <c r="B2747" s="2">
        <v>2739</v>
      </c>
      <c r="C2747" s="2">
        <v>2739</v>
      </c>
      <c r="D2747" s="2" t="s">
        <v>2979</v>
      </c>
      <c r="E2747" s="3">
        <v>45082</v>
      </c>
      <c r="F2747" s="2" t="s">
        <v>322</v>
      </c>
      <c r="G2747" s="2" t="s">
        <v>638</v>
      </c>
      <c r="H2747" s="3">
        <v>46270</v>
      </c>
      <c r="K2747" s="2" t="s">
        <v>21</v>
      </c>
      <c r="L2747" s="2" t="s">
        <v>174</v>
      </c>
      <c r="N2747" t="s">
        <v>3440</v>
      </c>
      <c r="O2747" s="3">
        <v>45306</v>
      </c>
      <c r="P2747" s="2">
        <f t="shared" ca="1" si="84"/>
        <v>1</v>
      </c>
      <c r="Q2747" s="2">
        <f t="shared" ca="1" si="85"/>
        <v>9</v>
      </c>
      <c r="R2747" s="9">
        <f ca="1">ROUNDUP(YEARFRAC(tSeniority_Bonus[[#This Row],[DOH]],TODAY())*12,0)</f>
        <v>10</v>
      </c>
      <c r="S2747" s="10">
        <f ca="1">ROUND(tSeniority_Bonus[[#This Row],[YearFrac]]*$S$2,0)</f>
        <v>730</v>
      </c>
      <c r="T2747" s="10">
        <f ca="1">IF(tSeniority_Bonus[[#This Row],[YearFrac]]*$S$2&lt;$S$3,$S$3,IF(tSeniority_Bonus[[#This Row],[YearFrac]]*$S$2&gt;$S$4,$S$4,tSeniority_Bonus[[#This Row],[YearFrac]]*$S$2))</f>
        <v>5000</v>
      </c>
      <c r="U2747" s="10">
        <f ca="1">IF(tSeniority_Bonus[[#This Row],[YearFrac]]*$S$2&lt;$S$3,$S$3,tSeniority_Bonus[[#This Row],[YearFrac]]*$S$2)</f>
        <v>5000</v>
      </c>
    </row>
    <row r="2748" spans="1:21">
      <c r="A2748" s="2">
        <v>3586611</v>
      </c>
      <c r="B2748" s="2">
        <v>2740</v>
      </c>
      <c r="C2748" s="2">
        <v>2740</v>
      </c>
      <c r="D2748" s="2" t="s">
        <v>2980</v>
      </c>
      <c r="E2748" s="3">
        <v>45082</v>
      </c>
      <c r="F2748" s="2" t="s">
        <v>322</v>
      </c>
      <c r="G2748" s="2" t="s">
        <v>638</v>
      </c>
      <c r="H2748" s="3">
        <v>46270</v>
      </c>
      <c r="K2748" s="2" t="s">
        <v>16</v>
      </c>
      <c r="L2748" s="2" t="s">
        <v>174</v>
      </c>
      <c r="N2748" t="s">
        <v>3440</v>
      </c>
      <c r="O2748" s="3">
        <v>45306</v>
      </c>
      <c r="P2748" s="2">
        <f t="shared" ca="1" si="84"/>
        <v>1</v>
      </c>
      <c r="Q2748" s="2">
        <f t="shared" ca="1" si="85"/>
        <v>9</v>
      </c>
      <c r="R2748" s="9">
        <f ca="1">ROUNDUP(YEARFRAC(tSeniority_Bonus[[#This Row],[DOH]],TODAY())*12,0)</f>
        <v>10</v>
      </c>
      <c r="S2748" s="10">
        <f ca="1">ROUND(tSeniority_Bonus[[#This Row],[YearFrac]]*$S$2,0)</f>
        <v>730</v>
      </c>
      <c r="T2748" s="10">
        <f ca="1">IF(tSeniority_Bonus[[#This Row],[YearFrac]]*$S$2&lt;$S$3,$S$3,IF(tSeniority_Bonus[[#This Row],[YearFrac]]*$S$2&gt;$S$4,$S$4,tSeniority_Bonus[[#This Row],[YearFrac]]*$S$2))</f>
        <v>5000</v>
      </c>
      <c r="U2748" s="10">
        <f ca="1">IF(tSeniority_Bonus[[#This Row],[YearFrac]]*$S$2&lt;$S$3,$S$3,tSeniority_Bonus[[#This Row],[YearFrac]]*$S$2)</f>
        <v>5000</v>
      </c>
    </row>
    <row r="2749" spans="1:21">
      <c r="A2749" s="2">
        <v>3578066</v>
      </c>
      <c r="B2749" s="2">
        <v>2741</v>
      </c>
      <c r="C2749" s="2">
        <v>2741</v>
      </c>
      <c r="D2749" s="2" t="s">
        <v>2981</v>
      </c>
      <c r="E2749" s="3">
        <v>45082</v>
      </c>
      <c r="F2749" s="2" t="s">
        <v>14</v>
      </c>
      <c r="G2749" s="2" t="s">
        <v>638</v>
      </c>
      <c r="H2749" s="3">
        <v>46270</v>
      </c>
      <c r="K2749" s="2" t="s">
        <v>63</v>
      </c>
      <c r="L2749" s="2" t="s">
        <v>1290</v>
      </c>
      <c r="N2749" t="s">
        <v>3440</v>
      </c>
      <c r="O2749" s="3">
        <v>45306</v>
      </c>
      <c r="P2749" s="2">
        <f t="shared" ca="1" si="84"/>
        <v>1</v>
      </c>
      <c r="Q2749" s="2">
        <f t="shared" ca="1" si="85"/>
        <v>9</v>
      </c>
      <c r="R2749" s="9">
        <f ca="1">ROUNDUP(YEARFRAC(tSeniority_Bonus[[#This Row],[DOH]],TODAY())*12,0)</f>
        <v>10</v>
      </c>
      <c r="S2749" s="10">
        <f ca="1">ROUND(tSeniority_Bonus[[#This Row],[YearFrac]]*$S$2,0)</f>
        <v>730</v>
      </c>
      <c r="T2749" s="10">
        <f ca="1">IF(tSeniority_Bonus[[#This Row],[YearFrac]]*$S$2&lt;$S$3,$S$3,IF(tSeniority_Bonus[[#This Row],[YearFrac]]*$S$2&gt;$S$4,$S$4,tSeniority_Bonus[[#This Row],[YearFrac]]*$S$2))</f>
        <v>5000</v>
      </c>
      <c r="U2749" s="10">
        <f ca="1">IF(tSeniority_Bonus[[#This Row],[YearFrac]]*$S$2&lt;$S$3,$S$3,tSeniority_Bonus[[#This Row],[YearFrac]]*$S$2)</f>
        <v>5000</v>
      </c>
    </row>
    <row r="2750" spans="1:21">
      <c r="A2750" s="2">
        <v>3578362</v>
      </c>
      <c r="B2750" s="2">
        <v>2742</v>
      </c>
      <c r="C2750" s="2">
        <v>2742</v>
      </c>
      <c r="D2750" s="2" t="s">
        <v>2982</v>
      </c>
      <c r="E2750" s="3">
        <v>45082</v>
      </c>
      <c r="F2750" s="2" t="s">
        <v>28</v>
      </c>
      <c r="G2750" s="2" t="s">
        <v>638</v>
      </c>
      <c r="H2750" s="3">
        <v>46270</v>
      </c>
      <c r="K2750" s="2" t="s">
        <v>193</v>
      </c>
      <c r="L2750" s="2" t="s">
        <v>176</v>
      </c>
      <c r="N2750" t="s">
        <v>3440</v>
      </c>
      <c r="O2750" s="3">
        <v>45306</v>
      </c>
      <c r="P2750" s="2">
        <f t="shared" ca="1" si="84"/>
        <v>1</v>
      </c>
      <c r="Q2750" s="2">
        <f t="shared" ca="1" si="85"/>
        <v>9</v>
      </c>
      <c r="R2750" s="9">
        <f ca="1">ROUNDUP(YEARFRAC(tSeniority_Bonus[[#This Row],[DOH]],TODAY())*12,0)</f>
        <v>10</v>
      </c>
      <c r="S2750" s="10">
        <f ca="1">ROUND(tSeniority_Bonus[[#This Row],[YearFrac]]*$S$2,0)</f>
        <v>730</v>
      </c>
      <c r="T2750" s="10">
        <f ca="1">IF(tSeniority_Bonus[[#This Row],[YearFrac]]*$S$2&lt;$S$3,$S$3,IF(tSeniority_Bonus[[#This Row],[YearFrac]]*$S$2&gt;$S$4,$S$4,tSeniority_Bonus[[#This Row],[YearFrac]]*$S$2))</f>
        <v>5000</v>
      </c>
      <c r="U2750" s="10">
        <f ca="1">IF(tSeniority_Bonus[[#This Row],[YearFrac]]*$S$2&lt;$S$3,$S$3,tSeniority_Bonus[[#This Row],[YearFrac]]*$S$2)</f>
        <v>5000</v>
      </c>
    </row>
    <row r="2751" spans="1:21">
      <c r="A2751" s="2">
        <v>3584208</v>
      </c>
      <c r="B2751" s="2">
        <v>2743</v>
      </c>
      <c r="C2751" s="2">
        <v>2743</v>
      </c>
      <c r="D2751" s="2" t="s">
        <v>2983</v>
      </c>
      <c r="E2751" s="3">
        <v>45082</v>
      </c>
      <c r="F2751" s="2" t="s">
        <v>14</v>
      </c>
      <c r="G2751" s="2" t="s">
        <v>638</v>
      </c>
      <c r="H2751" s="3">
        <v>46270</v>
      </c>
      <c r="K2751" s="2" t="s">
        <v>69</v>
      </c>
      <c r="L2751" s="2" t="s">
        <v>2083</v>
      </c>
      <c r="N2751" t="s">
        <v>3440</v>
      </c>
      <c r="O2751" s="3">
        <v>45306</v>
      </c>
      <c r="P2751" s="2">
        <f t="shared" ca="1" si="84"/>
        <v>1</v>
      </c>
      <c r="Q2751" s="2">
        <f t="shared" ca="1" si="85"/>
        <v>9</v>
      </c>
      <c r="R2751" s="9">
        <f ca="1">ROUNDUP(YEARFRAC(tSeniority_Bonus[[#This Row],[DOH]],TODAY())*12,0)</f>
        <v>10</v>
      </c>
      <c r="S2751" s="10">
        <f ca="1">ROUND(tSeniority_Bonus[[#This Row],[YearFrac]]*$S$2,0)</f>
        <v>730</v>
      </c>
      <c r="T2751" s="10">
        <f ca="1">IF(tSeniority_Bonus[[#This Row],[YearFrac]]*$S$2&lt;$S$3,$S$3,IF(tSeniority_Bonus[[#This Row],[YearFrac]]*$S$2&gt;$S$4,$S$4,tSeniority_Bonus[[#This Row],[YearFrac]]*$S$2))</f>
        <v>5000</v>
      </c>
      <c r="U2751" s="10">
        <f ca="1">IF(tSeniority_Bonus[[#This Row],[YearFrac]]*$S$2&lt;$S$3,$S$3,tSeniority_Bonus[[#This Row],[YearFrac]]*$S$2)</f>
        <v>5000</v>
      </c>
    </row>
    <row r="2752" spans="1:21">
      <c r="A2752" s="2">
        <v>3578024</v>
      </c>
      <c r="B2752" s="2">
        <v>2744</v>
      </c>
      <c r="C2752" s="2">
        <v>2744</v>
      </c>
      <c r="D2752" s="2" t="s">
        <v>2984</v>
      </c>
      <c r="E2752" s="3">
        <v>45082</v>
      </c>
      <c r="F2752" s="2" t="s">
        <v>322</v>
      </c>
      <c r="G2752" s="2" t="s">
        <v>638</v>
      </c>
      <c r="H2752" s="3">
        <v>46270</v>
      </c>
      <c r="K2752" s="2" t="s">
        <v>52</v>
      </c>
      <c r="L2752" s="2" t="s">
        <v>127</v>
      </c>
      <c r="N2752" t="s">
        <v>3440</v>
      </c>
      <c r="O2752" s="3">
        <v>45306</v>
      </c>
      <c r="P2752" s="2">
        <f t="shared" ca="1" si="84"/>
        <v>1</v>
      </c>
      <c r="Q2752" s="2">
        <f t="shared" ca="1" si="85"/>
        <v>9</v>
      </c>
      <c r="R2752" s="9">
        <f ca="1">ROUNDUP(YEARFRAC(tSeniority_Bonus[[#This Row],[DOH]],TODAY())*12,0)</f>
        <v>10</v>
      </c>
      <c r="S2752" s="10">
        <f ca="1">ROUND(tSeniority_Bonus[[#This Row],[YearFrac]]*$S$2,0)</f>
        <v>730</v>
      </c>
      <c r="T2752" s="10">
        <f ca="1">IF(tSeniority_Bonus[[#This Row],[YearFrac]]*$S$2&lt;$S$3,$S$3,IF(tSeniority_Bonus[[#This Row],[YearFrac]]*$S$2&gt;$S$4,$S$4,tSeniority_Bonus[[#This Row],[YearFrac]]*$S$2))</f>
        <v>5000</v>
      </c>
      <c r="U2752" s="10">
        <f ca="1">IF(tSeniority_Bonus[[#This Row],[YearFrac]]*$S$2&lt;$S$3,$S$3,tSeniority_Bonus[[#This Row],[YearFrac]]*$S$2)</f>
        <v>5000</v>
      </c>
    </row>
    <row r="2753" spans="1:21">
      <c r="A2753" s="2">
        <v>3578049</v>
      </c>
      <c r="B2753" s="2">
        <v>2745</v>
      </c>
      <c r="C2753" s="2">
        <v>2745</v>
      </c>
      <c r="D2753" s="2" t="s">
        <v>2985</v>
      </c>
      <c r="E2753" s="3">
        <v>45082</v>
      </c>
      <c r="F2753" s="2" t="s">
        <v>28</v>
      </c>
      <c r="G2753" s="2" t="s">
        <v>638</v>
      </c>
      <c r="H2753" s="3">
        <v>46270</v>
      </c>
      <c r="K2753" s="2" t="s">
        <v>52</v>
      </c>
      <c r="L2753" s="2" t="s">
        <v>2171</v>
      </c>
      <c r="N2753" t="s">
        <v>3440</v>
      </c>
      <c r="O2753" s="3">
        <v>45306</v>
      </c>
      <c r="P2753" s="2">
        <f t="shared" ca="1" si="84"/>
        <v>1</v>
      </c>
      <c r="Q2753" s="2">
        <f t="shared" ca="1" si="85"/>
        <v>9</v>
      </c>
      <c r="R2753" s="9">
        <f ca="1">ROUNDUP(YEARFRAC(tSeniority_Bonus[[#This Row],[DOH]],TODAY())*12,0)</f>
        <v>10</v>
      </c>
      <c r="S2753" s="10">
        <f ca="1">ROUND(tSeniority_Bonus[[#This Row],[YearFrac]]*$S$2,0)</f>
        <v>730</v>
      </c>
      <c r="T2753" s="10">
        <f ca="1">IF(tSeniority_Bonus[[#This Row],[YearFrac]]*$S$2&lt;$S$3,$S$3,IF(tSeniority_Bonus[[#This Row],[YearFrac]]*$S$2&gt;$S$4,$S$4,tSeniority_Bonus[[#This Row],[YearFrac]]*$S$2))</f>
        <v>5000</v>
      </c>
      <c r="U2753" s="10">
        <f ca="1">IF(tSeniority_Bonus[[#This Row],[YearFrac]]*$S$2&lt;$S$3,$S$3,tSeniority_Bonus[[#This Row],[YearFrac]]*$S$2)</f>
        <v>5000</v>
      </c>
    </row>
    <row r="2754" spans="1:21">
      <c r="A2754" s="2">
        <v>3578068</v>
      </c>
      <c r="B2754" s="2">
        <v>2746</v>
      </c>
      <c r="C2754" s="2">
        <v>2746</v>
      </c>
      <c r="D2754" s="2" t="s">
        <v>2986</v>
      </c>
      <c r="E2754" s="3">
        <v>45082</v>
      </c>
      <c r="F2754" s="2" t="s">
        <v>28</v>
      </c>
      <c r="G2754" s="2" t="s">
        <v>638</v>
      </c>
      <c r="H2754" s="3">
        <v>46270</v>
      </c>
      <c r="K2754" s="2" t="s">
        <v>21</v>
      </c>
      <c r="L2754" s="2" t="s">
        <v>242</v>
      </c>
      <c r="N2754" t="s">
        <v>3440</v>
      </c>
      <c r="O2754" s="3">
        <v>45306</v>
      </c>
      <c r="P2754" s="2">
        <f t="shared" ca="1" si="84"/>
        <v>1</v>
      </c>
      <c r="Q2754" s="2">
        <f t="shared" ca="1" si="85"/>
        <v>9</v>
      </c>
      <c r="R2754" s="9">
        <f ca="1">ROUNDUP(YEARFRAC(tSeniority_Bonus[[#This Row],[DOH]],TODAY())*12,0)</f>
        <v>10</v>
      </c>
      <c r="S2754" s="10">
        <f ca="1">ROUND(tSeniority_Bonus[[#This Row],[YearFrac]]*$S$2,0)</f>
        <v>730</v>
      </c>
      <c r="T2754" s="10">
        <f ca="1">IF(tSeniority_Bonus[[#This Row],[YearFrac]]*$S$2&lt;$S$3,$S$3,IF(tSeniority_Bonus[[#This Row],[YearFrac]]*$S$2&gt;$S$4,$S$4,tSeniority_Bonus[[#This Row],[YearFrac]]*$S$2))</f>
        <v>5000</v>
      </c>
      <c r="U2754" s="10">
        <f ca="1">IF(tSeniority_Bonus[[#This Row],[YearFrac]]*$S$2&lt;$S$3,$S$3,tSeniority_Bonus[[#This Row],[YearFrac]]*$S$2)</f>
        <v>5000</v>
      </c>
    </row>
    <row r="2755" spans="1:21">
      <c r="A2755" s="2">
        <v>3586900</v>
      </c>
      <c r="B2755" s="2">
        <v>2747</v>
      </c>
      <c r="C2755" s="2">
        <v>2747</v>
      </c>
      <c r="D2755" s="2" t="s">
        <v>2987</v>
      </c>
      <c r="E2755" s="3">
        <v>45082</v>
      </c>
      <c r="F2755" s="2" t="s">
        <v>322</v>
      </c>
      <c r="G2755" s="2" t="s">
        <v>638</v>
      </c>
      <c r="H2755" s="3">
        <v>46270</v>
      </c>
      <c r="K2755" s="2" t="s">
        <v>126</v>
      </c>
      <c r="L2755" s="2" t="s">
        <v>346</v>
      </c>
      <c r="N2755" t="s">
        <v>3440</v>
      </c>
      <c r="O2755" s="3">
        <v>45306</v>
      </c>
      <c r="P2755" s="2">
        <f t="shared" ca="1" si="84"/>
        <v>1</v>
      </c>
      <c r="Q2755" s="2">
        <f t="shared" ca="1" si="85"/>
        <v>9</v>
      </c>
      <c r="R2755" s="9">
        <f ca="1">ROUNDUP(YEARFRAC(tSeniority_Bonus[[#This Row],[DOH]],TODAY())*12,0)</f>
        <v>10</v>
      </c>
      <c r="S2755" s="10">
        <f ca="1">ROUND(tSeniority_Bonus[[#This Row],[YearFrac]]*$S$2,0)</f>
        <v>730</v>
      </c>
      <c r="T2755" s="10">
        <f ca="1">IF(tSeniority_Bonus[[#This Row],[YearFrac]]*$S$2&lt;$S$3,$S$3,IF(tSeniority_Bonus[[#This Row],[YearFrac]]*$S$2&gt;$S$4,$S$4,tSeniority_Bonus[[#This Row],[YearFrac]]*$S$2))</f>
        <v>5000</v>
      </c>
      <c r="U2755" s="10">
        <f ca="1">IF(tSeniority_Bonus[[#This Row],[YearFrac]]*$S$2&lt;$S$3,$S$3,tSeniority_Bonus[[#This Row],[YearFrac]]*$S$2)</f>
        <v>5000</v>
      </c>
    </row>
    <row r="2756" spans="1:21">
      <c r="A2756" s="2">
        <v>3578776</v>
      </c>
      <c r="B2756" s="2">
        <v>2748</v>
      </c>
      <c r="C2756" s="2">
        <v>2748</v>
      </c>
      <c r="D2756" s="2" t="s">
        <v>2988</v>
      </c>
      <c r="E2756" s="3">
        <v>45082</v>
      </c>
      <c r="F2756" s="2" t="s">
        <v>28</v>
      </c>
      <c r="G2756" s="2" t="s">
        <v>638</v>
      </c>
      <c r="H2756" s="3">
        <v>46270</v>
      </c>
      <c r="K2756" s="2" t="s">
        <v>65</v>
      </c>
      <c r="L2756" s="2" t="s">
        <v>242</v>
      </c>
      <c r="N2756" t="s">
        <v>3440</v>
      </c>
      <c r="O2756" s="3">
        <v>45306</v>
      </c>
      <c r="P2756" s="2">
        <f t="shared" ca="1" si="84"/>
        <v>1</v>
      </c>
      <c r="Q2756" s="2">
        <f t="shared" ca="1" si="85"/>
        <v>9</v>
      </c>
      <c r="R2756" s="9">
        <f ca="1">ROUNDUP(YEARFRAC(tSeniority_Bonus[[#This Row],[DOH]],TODAY())*12,0)</f>
        <v>10</v>
      </c>
      <c r="S2756" s="10">
        <f ca="1">ROUND(tSeniority_Bonus[[#This Row],[YearFrac]]*$S$2,0)</f>
        <v>730</v>
      </c>
      <c r="T2756" s="10">
        <f ca="1">IF(tSeniority_Bonus[[#This Row],[YearFrac]]*$S$2&lt;$S$3,$S$3,IF(tSeniority_Bonus[[#This Row],[YearFrac]]*$S$2&gt;$S$4,$S$4,tSeniority_Bonus[[#This Row],[YearFrac]]*$S$2))</f>
        <v>5000</v>
      </c>
      <c r="U2756" s="10">
        <f ca="1">IF(tSeniority_Bonus[[#This Row],[YearFrac]]*$S$2&lt;$S$3,$S$3,tSeniority_Bonus[[#This Row],[YearFrac]]*$S$2)</f>
        <v>5000</v>
      </c>
    </row>
    <row r="2757" spans="1:21">
      <c r="A2757" s="2">
        <v>3585160</v>
      </c>
      <c r="B2757" s="2">
        <v>2749</v>
      </c>
      <c r="C2757" s="2">
        <v>2749</v>
      </c>
      <c r="D2757" s="2" t="s">
        <v>2989</v>
      </c>
      <c r="E2757" s="3">
        <v>45082</v>
      </c>
      <c r="F2757" s="2" t="s">
        <v>28</v>
      </c>
      <c r="G2757" s="2" t="s">
        <v>638</v>
      </c>
      <c r="H2757" s="3">
        <v>46270</v>
      </c>
      <c r="K2757" s="2" t="s">
        <v>52</v>
      </c>
      <c r="L2757" s="2" t="s">
        <v>154</v>
      </c>
      <c r="N2757" t="s">
        <v>3440</v>
      </c>
      <c r="O2757" s="3">
        <v>45306</v>
      </c>
      <c r="P2757" s="2">
        <f t="shared" ca="1" si="84"/>
        <v>1</v>
      </c>
      <c r="Q2757" s="2">
        <f t="shared" ca="1" si="85"/>
        <v>9</v>
      </c>
      <c r="R2757" s="9">
        <f ca="1">ROUNDUP(YEARFRAC(tSeniority_Bonus[[#This Row],[DOH]],TODAY())*12,0)</f>
        <v>10</v>
      </c>
      <c r="S2757" s="10">
        <f ca="1">ROUND(tSeniority_Bonus[[#This Row],[YearFrac]]*$S$2,0)</f>
        <v>730</v>
      </c>
      <c r="T2757" s="10">
        <f ca="1">IF(tSeniority_Bonus[[#This Row],[YearFrac]]*$S$2&lt;$S$3,$S$3,IF(tSeniority_Bonus[[#This Row],[YearFrac]]*$S$2&gt;$S$4,$S$4,tSeniority_Bonus[[#This Row],[YearFrac]]*$S$2))</f>
        <v>5000</v>
      </c>
      <c r="U2757" s="10">
        <f ca="1">IF(tSeniority_Bonus[[#This Row],[YearFrac]]*$S$2&lt;$S$3,$S$3,tSeniority_Bonus[[#This Row],[YearFrac]]*$S$2)</f>
        <v>5000</v>
      </c>
    </row>
    <row r="2758" spans="1:21">
      <c r="A2758" s="2">
        <v>3584820</v>
      </c>
      <c r="B2758" s="2">
        <v>2750</v>
      </c>
      <c r="C2758" s="2">
        <v>2750</v>
      </c>
      <c r="D2758" s="2" t="s">
        <v>2990</v>
      </c>
      <c r="E2758" s="3">
        <v>45082</v>
      </c>
      <c r="F2758" s="2" t="s">
        <v>14</v>
      </c>
      <c r="G2758" s="2" t="s">
        <v>638</v>
      </c>
      <c r="H2758" s="3">
        <v>46270</v>
      </c>
      <c r="K2758" s="2" t="s">
        <v>38</v>
      </c>
      <c r="L2758" s="2" t="s">
        <v>401</v>
      </c>
      <c r="N2758" t="s">
        <v>3440</v>
      </c>
      <c r="O2758" s="3">
        <v>45306</v>
      </c>
      <c r="P2758" s="2">
        <f t="shared" ca="1" si="84"/>
        <v>1</v>
      </c>
      <c r="Q2758" s="2">
        <f t="shared" ca="1" si="85"/>
        <v>9</v>
      </c>
      <c r="R2758" s="9">
        <f ca="1">ROUNDUP(YEARFRAC(tSeniority_Bonus[[#This Row],[DOH]],TODAY())*12,0)</f>
        <v>10</v>
      </c>
      <c r="S2758" s="10">
        <f ca="1">ROUND(tSeniority_Bonus[[#This Row],[YearFrac]]*$S$2,0)</f>
        <v>730</v>
      </c>
      <c r="T2758" s="10">
        <f ca="1">IF(tSeniority_Bonus[[#This Row],[YearFrac]]*$S$2&lt;$S$3,$S$3,IF(tSeniority_Bonus[[#This Row],[YearFrac]]*$S$2&gt;$S$4,$S$4,tSeniority_Bonus[[#This Row],[YearFrac]]*$S$2))</f>
        <v>5000</v>
      </c>
      <c r="U2758" s="10">
        <f ca="1">IF(tSeniority_Bonus[[#This Row],[YearFrac]]*$S$2&lt;$S$3,$S$3,tSeniority_Bonus[[#This Row],[YearFrac]]*$S$2)</f>
        <v>5000</v>
      </c>
    </row>
    <row r="2759" spans="1:21">
      <c r="A2759" s="2">
        <v>3584209</v>
      </c>
      <c r="B2759" s="2">
        <v>2751</v>
      </c>
      <c r="C2759" s="2">
        <v>2751</v>
      </c>
      <c r="D2759" s="2" t="s">
        <v>2991</v>
      </c>
      <c r="E2759" s="3">
        <v>45082</v>
      </c>
      <c r="F2759" s="2" t="s">
        <v>28</v>
      </c>
      <c r="G2759" s="2" t="s">
        <v>638</v>
      </c>
      <c r="H2759" s="3">
        <v>46270</v>
      </c>
      <c r="K2759" s="2" t="s">
        <v>80</v>
      </c>
      <c r="L2759" s="2" t="s">
        <v>378</v>
      </c>
      <c r="N2759" t="s">
        <v>3440</v>
      </c>
      <c r="O2759" s="3">
        <v>45306</v>
      </c>
      <c r="P2759" s="2">
        <f t="shared" ca="1" si="84"/>
        <v>1</v>
      </c>
      <c r="Q2759" s="2">
        <f t="shared" ca="1" si="85"/>
        <v>9</v>
      </c>
      <c r="R2759" s="9">
        <f ca="1">ROUNDUP(YEARFRAC(tSeniority_Bonus[[#This Row],[DOH]],TODAY())*12,0)</f>
        <v>10</v>
      </c>
      <c r="S2759" s="10">
        <f ca="1">ROUND(tSeniority_Bonus[[#This Row],[YearFrac]]*$S$2,0)</f>
        <v>730</v>
      </c>
      <c r="T2759" s="10">
        <f ca="1">IF(tSeniority_Bonus[[#This Row],[YearFrac]]*$S$2&lt;$S$3,$S$3,IF(tSeniority_Bonus[[#This Row],[YearFrac]]*$S$2&gt;$S$4,$S$4,tSeniority_Bonus[[#This Row],[YearFrac]]*$S$2))</f>
        <v>5000</v>
      </c>
      <c r="U2759" s="10">
        <f ca="1">IF(tSeniority_Bonus[[#This Row],[YearFrac]]*$S$2&lt;$S$3,$S$3,tSeniority_Bonus[[#This Row],[YearFrac]]*$S$2)</f>
        <v>5000</v>
      </c>
    </row>
    <row r="2760" spans="1:21">
      <c r="A2760" s="2">
        <v>3583966</v>
      </c>
      <c r="B2760" s="2">
        <v>2752</v>
      </c>
      <c r="C2760" s="2">
        <v>2752</v>
      </c>
      <c r="D2760" s="2" t="s">
        <v>2992</v>
      </c>
      <c r="E2760" s="3">
        <v>45082</v>
      </c>
      <c r="F2760" s="2" t="s">
        <v>322</v>
      </c>
      <c r="G2760" s="2" t="s">
        <v>638</v>
      </c>
      <c r="H2760" s="3">
        <v>46270</v>
      </c>
      <c r="K2760" s="2" t="s">
        <v>45</v>
      </c>
      <c r="L2760" s="2" t="s">
        <v>1470</v>
      </c>
      <c r="N2760" t="s">
        <v>3440</v>
      </c>
      <c r="O2760" s="3">
        <v>45306</v>
      </c>
      <c r="P2760" s="2">
        <f t="shared" ca="1" si="84"/>
        <v>1</v>
      </c>
      <c r="Q2760" s="2">
        <f t="shared" ca="1" si="85"/>
        <v>9</v>
      </c>
      <c r="R2760" s="9">
        <f ca="1">ROUNDUP(YEARFRAC(tSeniority_Bonus[[#This Row],[DOH]],TODAY())*12,0)</f>
        <v>10</v>
      </c>
      <c r="S2760" s="10">
        <f ca="1">ROUND(tSeniority_Bonus[[#This Row],[YearFrac]]*$S$2,0)</f>
        <v>730</v>
      </c>
      <c r="T2760" s="10">
        <f ca="1">IF(tSeniority_Bonus[[#This Row],[YearFrac]]*$S$2&lt;$S$3,$S$3,IF(tSeniority_Bonus[[#This Row],[YearFrac]]*$S$2&gt;$S$4,$S$4,tSeniority_Bonus[[#This Row],[YearFrac]]*$S$2))</f>
        <v>5000</v>
      </c>
      <c r="U2760" s="10">
        <f ca="1">IF(tSeniority_Bonus[[#This Row],[YearFrac]]*$S$2&lt;$S$3,$S$3,tSeniority_Bonus[[#This Row],[YearFrac]]*$S$2)</f>
        <v>5000</v>
      </c>
    </row>
    <row r="2761" spans="1:21">
      <c r="A2761" s="2">
        <v>3578053</v>
      </c>
      <c r="B2761" s="2">
        <v>2753</v>
      </c>
      <c r="C2761" s="2">
        <v>2753</v>
      </c>
      <c r="D2761" s="2" t="s">
        <v>2993</v>
      </c>
      <c r="E2761" s="3">
        <v>45082</v>
      </c>
      <c r="F2761" s="2" t="s">
        <v>211</v>
      </c>
      <c r="G2761" s="2" t="s">
        <v>638</v>
      </c>
      <c r="H2761" s="3">
        <v>46270</v>
      </c>
      <c r="K2761" s="2" t="s">
        <v>147</v>
      </c>
      <c r="L2761" s="2" t="s">
        <v>33</v>
      </c>
      <c r="N2761" t="s">
        <v>3440</v>
      </c>
      <c r="O2761" s="3">
        <v>45306</v>
      </c>
      <c r="P2761" s="2">
        <f t="shared" ref="P2761:P2824" ca="1" si="86">ROUNDUP((TODAY()-E2761)/365.25,0)</f>
        <v>1</v>
      </c>
      <c r="Q2761" s="2">
        <f t="shared" ref="Q2761:Q2824" ca="1" si="87">DATEDIF(E2761,TODAY(),"M")</f>
        <v>9</v>
      </c>
      <c r="R2761" s="9">
        <f ca="1">ROUNDUP(YEARFRAC(tSeniority_Bonus[[#This Row],[DOH]],TODAY())*12,0)</f>
        <v>10</v>
      </c>
      <c r="S2761" s="10">
        <f ca="1">ROUND(tSeniority_Bonus[[#This Row],[YearFrac]]*$S$2,0)</f>
        <v>730</v>
      </c>
      <c r="T2761" s="10">
        <f ca="1">IF(tSeniority_Bonus[[#This Row],[YearFrac]]*$S$2&lt;$S$3,$S$3,IF(tSeniority_Bonus[[#This Row],[YearFrac]]*$S$2&gt;$S$4,$S$4,tSeniority_Bonus[[#This Row],[YearFrac]]*$S$2))</f>
        <v>5000</v>
      </c>
      <c r="U2761" s="10">
        <f ca="1">IF(tSeniority_Bonus[[#This Row],[YearFrac]]*$S$2&lt;$S$3,$S$3,tSeniority_Bonus[[#This Row],[YearFrac]]*$S$2)</f>
        <v>5000</v>
      </c>
    </row>
    <row r="2762" spans="1:21">
      <c r="A2762" s="2">
        <v>3578751</v>
      </c>
      <c r="B2762" s="2">
        <v>2754</v>
      </c>
      <c r="C2762" s="2">
        <v>2754</v>
      </c>
      <c r="D2762" s="2" t="s">
        <v>2994</v>
      </c>
      <c r="E2762" s="3">
        <v>45082</v>
      </c>
      <c r="F2762" s="2" t="s">
        <v>28</v>
      </c>
      <c r="G2762" s="2" t="s">
        <v>638</v>
      </c>
      <c r="H2762" s="3">
        <v>46270</v>
      </c>
      <c r="K2762" s="2" t="s">
        <v>54</v>
      </c>
      <c r="L2762" s="2" t="s">
        <v>174</v>
      </c>
      <c r="N2762" t="s">
        <v>3440</v>
      </c>
      <c r="O2762" s="3">
        <v>45306</v>
      </c>
      <c r="P2762" s="2">
        <f t="shared" ca="1" si="86"/>
        <v>1</v>
      </c>
      <c r="Q2762" s="2">
        <f t="shared" ca="1" si="87"/>
        <v>9</v>
      </c>
      <c r="R2762" s="9">
        <f ca="1">ROUNDUP(YEARFRAC(tSeniority_Bonus[[#This Row],[DOH]],TODAY())*12,0)</f>
        <v>10</v>
      </c>
      <c r="S2762" s="10">
        <f ca="1">ROUND(tSeniority_Bonus[[#This Row],[YearFrac]]*$S$2,0)</f>
        <v>730</v>
      </c>
      <c r="T2762" s="10">
        <f ca="1">IF(tSeniority_Bonus[[#This Row],[YearFrac]]*$S$2&lt;$S$3,$S$3,IF(tSeniority_Bonus[[#This Row],[YearFrac]]*$S$2&gt;$S$4,$S$4,tSeniority_Bonus[[#This Row],[YearFrac]]*$S$2))</f>
        <v>5000</v>
      </c>
      <c r="U2762" s="10">
        <f ca="1">IF(tSeniority_Bonus[[#This Row],[YearFrac]]*$S$2&lt;$S$3,$S$3,tSeniority_Bonus[[#This Row],[YearFrac]]*$S$2)</f>
        <v>5000</v>
      </c>
    </row>
    <row r="2763" spans="1:21">
      <c r="A2763" s="2">
        <v>3578027</v>
      </c>
      <c r="B2763" s="2">
        <v>2755</v>
      </c>
      <c r="C2763" s="2">
        <v>2755</v>
      </c>
      <c r="D2763" s="2" t="s">
        <v>2995</v>
      </c>
      <c r="E2763" s="3">
        <v>45082</v>
      </c>
      <c r="F2763" s="2" t="s">
        <v>322</v>
      </c>
      <c r="G2763" s="2" t="s">
        <v>638</v>
      </c>
      <c r="H2763" s="3">
        <v>46270</v>
      </c>
      <c r="K2763" s="2" t="s">
        <v>126</v>
      </c>
      <c r="L2763" s="2" t="s">
        <v>401</v>
      </c>
      <c r="N2763" t="s">
        <v>3440</v>
      </c>
      <c r="O2763" s="3">
        <v>45306</v>
      </c>
      <c r="P2763" s="2">
        <f t="shared" ca="1" si="86"/>
        <v>1</v>
      </c>
      <c r="Q2763" s="2">
        <f t="shared" ca="1" si="87"/>
        <v>9</v>
      </c>
      <c r="R2763" s="9">
        <f ca="1">ROUNDUP(YEARFRAC(tSeniority_Bonus[[#This Row],[DOH]],TODAY())*12,0)</f>
        <v>10</v>
      </c>
      <c r="S2763" s="10">
        <f ca="1">ROUND(tSeniority_Bonus[[#This Row],[YearFrac]]*$S$2,0)</f>
        <v>730</v>
      </c>
      <c r="T2763" s="10">
        <f ca="1">IF(tSeniority_Bonus[[#This Row],[YearFrac]]*$S$2&lt;$S$3,$S$3,IF(tSeniority_Bonus[[#This Row],[YearFrac]]*$S$2&gt;$S$4,$S$4,tSeniority_Bonus[[#This Row],[YearFrac]]*$S$2))</f>
        <v>5000</v>
      </c>
      <c r="U2763" s="10">
        <f ca="1">IF(tSeniority_Bonus[[#This Row],[YearFrac]]*$S$2&lt;$S$3,$S$3,tSeniority_Bonus[[#This Row],[YearFrac]]*$S$2)</f>
        <v>5000</v>
      </c>
    </row>
    <row r="2764" spans="1:21">
      <c r="A2764" s="2">
        <v>3579048</v>
      </c>
      <c r="B2764" s="2">
        <v>2756</v>
      </c>
      <c r="C2764" s="2">
        <v>2756</v>
      </c>
      <c r="D2764" s="2" t="s">
        <v>2996</v>
      </c>
      <c r="E2764" s="3">
        <v>45082</v>
      </c>
      <c r="F2764" s="2" t="s">
        <v>322</v>
      </c>
      <c r="G2764" s="2" t="s">
        <v>638</v>
      </c>
      <c r="H2764" s="3">
        <v>46270</v>
      </c>
      <c r="K2764" s="2" t="s">
        <v>126</v>
      </c>
      <c r="L2764" s="2" t="s">
        <v>174</v>
      </c>
      <c r="N2764" t="s">
        <v>3440</v>
      </c>
      <c r="O2764" s="3">
        <v>45306</v>
      </c>
      <c r="P2764" s="2">
        <f t="shared" ca="1" si="86"/>
        <v>1</v>
      </c>
      <c r="Q2764" s="2">
        <f t="shared" ca="1" si="87"/>
        <v>9</v>
      </c>
      <c r="R2764" s="9">
        <f ca="1">ROUNDUP(YEARFRAC(tSeniority_Bonus[[#This Row],[DOH]],TODAY())*12,0)</f>
        <v>10</v>
      </c>
      <c r="S2764" s="10">
        <f ca="1">ROUND(tSeniority_Bonus[[#This Row],[YearFrac]]*$S$2,0)</f>
        <v>730</v>
      </c>
      <c r="T2764" s="10">
        <f ca="1">IF(tSeniority_Bonus[[#This Row],[YearFrac]]*$S$2&lt;$S$3,$S$3,IF(tSeniority_Bonus[[#This Row],[YearFrac]]*$S$2&gt;$S$4,$S$4,tSeniority_Bonus[[#This Row],[YearFrac]]*$S$2))</f>
        <v>5000</v>
      </c>
      <c r="U2764" s="10">
        <f ca="1">IF(tSeniority_Bonus[[#This Row],[YearFrac]]*$S$2&lt;$S$3,$S$3,tSeniority_Bonus[[#This Row],[YearFrac]]*$S$2)</f>
        <v>5000</v>
      </c>
    </row>
    <row r="2765" spans="1:21">
      <c r="A2765" s="2">
        <v>3581209</v>
      </c>
      <c r="B2765" s="2">
        <v>2757</v>
      </c>
      <c r="C2765" s="2">
        <v>2757</v>
      </c>
      <c r="D2765" s="2" t="s">
        <v>2997</v>
      </c>
      <c r="E2765" s="3">
        <v>45082</v>
      </c>
      <c r="F2765" s="2" t="s">
        <v>322</v>
      </c>
      <c r="G2765" s="2" t="s">
        <v>638</v>
      </c>
      <c r="H2765" s="3">
        <v>46270</v>
      </c>
      <c r="K2765" s="2" t="s">
        <v>126</v>
      </c>
      <c r="L2765" s="2" t="s">
        <v>50</v>
      </c>
      <c r="N2765" t="s">
        <v>3440</v>
      </c>
      <c r="O2765" s="3">
        <v>45306</v>
      </c>
      <c r="P2765" s="2">
        <f t="shared" ca="1" si="86"/>
        <v>1</v>
      </c>
      <c r="Q2765" s="2">
        <f t="shared" ca="1" si="87"/>
        <v>9</v>
      </c>
      <c r="R2765" s="9">
        <f ca="1">ROUNDUP(YEARFRAC(tSeniority_Bonus[[#This Row],[DOH]],TODAY())*12,0)</f>
        <v>10</v>
      </c>
      <c r="S2765" s="10">
        <f ca="1">ROUND(tSeniority_Bonus[[#This Row],[YearFrac]]*$S$2,0)</f>
        <v>730</v>
      </c>
      <c r="T2765" s="10">
        <f ca="1">IF(tSeniority_Bonus[[#This Row],[YearFrac]]*$S$2&lt;$S$3,$S$3,IF(tSeniority_Bonus[[#This Row],[YearFrac]]*$S$2&gt;$S$4,$S$4,tSeniority_Bonus[[#This Row],[YearFrac]]*$S$2))</f>
        <v>5000</v>
      </c>
      <c r="U2765" s="10">
        <f ca="1">IF(tSeniority_Bonus[[#This Row],[YearFrac]]*$S$2&lt;$S$3,$S$3,tSeniority_Bonus[[#This Row],[YearFrac]]*$S$2)</f>
        <v>5000</v>
      </c>
    </row>
    <row r="2766" spans="1:21">
      <c r="A2766" s="2">
        <v>3583622</v>
      </c>
      <c r="B2766" s="2">
        <v>2758</v>
      </c>
      <c r="C2766" s="2">
        <v>2758</v>
      </c>
      <c r="D2766" s="2" t="s">
        <v>2998</v>
      </c>
      <c r="E2766" s="3">
        <v>45082</v>
      </c>
      <c r="F2766" s="2" t="s">
        <v>246</v>
      </c>
      <c r="G2766" s="2" t="s">
        <v>638</v>
      </c>
      <c r="H2766" s="3">
        <v>46270</v>
      </c>
      <c r="K2766" s="2" t="s">
        <v>147</v>
      </c>
      <c r="L2766" s="2" t="s">
        <v>395</v>
      </c>
      <c r="N2766" t="s">
        <v>3440</v>
      </c>
      <c r="O2766" s="3">
        <v>45306</v>
      </c>
      <c r="P2766" s="2">
        <f t="shared" ca="1" si="86"/>
        <v>1</v>
      </c>
      <c r="Q2766" s="2">
        <f t="shared" ca="1" si="87"/>
        <v>9</v>
      </c>
      <c r="R2766" s="9">
        <f ca="1">ROUNDUP(YEARFRAC(tSeniority_Bonus[[#This Row],[DOH]],TODAY())*12,0)</f>
        <v>10</v>
      </c>
      <c r="S2766" s="10">
        <f ca="1">ROUND(tSeniority_Bonus[[#This Row],[YearFrac]]*$S$2,0)</f>
        <v>730</v>
      </c>
      <c r="T2766" s="10">
        <f ca="1">IF(tSeniority_Bonus[[#This Row],[YearFrac]]*$S$2&lt;$S$3,$S$3,IF(tSeniority_Bonus[[#This Row],[YearFrac]]*$S$2&gt;$S$4,$S$4,tSeniority_Bonus[[#This Row],[YearFrac]]*$S$2))</f>
        <v>5000</v>
      </c>
      <c r="U2766" s="10">
        <f ca="1">IF(tSeniority_Bonus[[#This Row],[YearFrac]]*$S$2&lt;$S$3,$S$3,tSeniority_Bonus[[#This Row],[YearFrac]]*$S$2)</f>
        <v>5000</v>
      </c>
    </row>
    <row r="2767" spans="1:21">
      <c r="A2767" s="2">
        <v>3586610</v>
      </c>
      <c r="B2767" s="2">
        <v>2759</v>
      </c>
      <c r="C2767" s="2">
        <v>2759</v>
      </c>
      <c r="D2767" s="2" t="s">
        <v>2999</v>
      </c>
      <c r="E2767" s="3">
        <v>45082</v>
      </c>
      <c r="F2767" s="2" t="s">
        <v>211</v>
      </c>
      <c r="G2767" s="2" t="s">
        <v>638</v>
      </c>
      <c r="H2767" s="3">
        <v>46270</v>
      </c>
      <c r="K2767" s="2" t="s">
        <v>16</v>
      </c>
      <c r="L2767" s="2" t="s">
        <v>85</v>
      </c>
      <c r="N2767" t="s">
        <v>3440</v>
      </c>
      <c r="O2767" s="3">
        <v>45306</v>
      </c>
      <c r="P2767" s="2">
        <f t="shared" ca="1" si="86"/>
        <v>1</v>
      </c>
      <c r="Q2767" s="2">
        <f t="shared" ca="1" si="87"/>
        <v>9</v>
      </c>
      <c r="R2767" s="9">
        <f ca="1">ROUNDUP(YEARFRAC(tSeniority_Bonus[[#This Row],[DOH]],TODAY())*12,0)</f>
        <v>10</v>
      </c>
      <c r="S2767" s="10">
        <f ca="1">ROUND(tSeniority_Bonus[[#This Row],[YearFrac]]*$S$2,0)</f>
        <v>730</v>
      </c>
      <c r="T2767" s="10">
        <f ca="1">IF(tSeniority_Bonus[[#This Row],[YearFrac]]*$S$2&lt;$S$3,$S$3,IF(tSeniority_Bonus[[#This Row],[YearFrac]]*$S$2&gt;$S$4,$S$4,tSeniority_Bonus[[#This Row],[YearFrac]]*$S$2))</f>
        <v>5000</v>
      </c>
      <c r="U2767" s="10">
        <f ca="1">IF(tSeniority_Bonus[[#This Row],[YearFrac]]*$S$2&lt;$S$3,$S$3,tSeniority_Bonus[[#This Row],[YearFrac]]*$S$2)</f>
        <v>5000</v>
      </c>
    </row>
    <row r="2768" spans="1:21">
      <c r="A2768" s="2">
        <v>3586017</v>
      </c>
      <c r="B2768" s="2">
        <v>2760</v>
      </c>
      <c r="C2768" s="2">
        <v>2760</v>
      </c>
      <c r="D2768" s="2" t="s">
        <v>3000</v>
      </c>
      <c r="E2768" s="3">
        <v>45082</v>
      </c>
      <c r="F2768" s="2" t="s">
        <v>246</v>
      </c>
      <c r="G2768" s="2" t="s">
        <v>638</v>
      </c>
      <c r="H2768" s="3">
        <v>46270</v>
      </c>
      <c r="K2768" s="2" t="s">
        <v>63</v>
      </c>
      <c r="L2768" s="2" t="s">
        <v>346</v>
      </c>
      <c r="N2768" t="s">
        <v>3440</v>
      </c>
      <c r="O2768" s="3">
        <v>45306</v>
      </c>
      <c r="P2768" s="2">
        <f t="shared" ca="1" si="86"/>
        <v>1</v>
      </c>
      <c r="Q2768" s="2">
        <f t="shared" ca="1" si="87"/>
        <v>9</v>
      </c>
      <c r="R2768" s="9">
        <f ca="1">ROUNDUP(YEARFRAC(tSeniority_Bonus[[#This Row],[DOH]],TODAY())*12,0)</f>
        <v>10</v>
      </c>
      <c r="S2768" s="10">
        <f ca="1">ROUND(tSeniority_Bonus[[#This Row],[YearFrac]]*$S$2,0)</f>
        <v>730</v>
      </c>
      <c r="T2768" s="10">
        <f ca="1">IF(tSeniority_Bonus[[#This Row],[YearFrac]]*$S$2&lt;$S$3,$S$3,IF(tSeniority_Bonus[[#This Row],[YearFrac]]*$S$2&gt;$S$4,$S$4,tSeniority_Bonus[[#This Row],[YearFrac]]*$S$2))</f>
        <v>5000</v>
      </c>
      <c r="U2768" s="10">
        <f ca="1">IF(tSeniority_Bonus[[#This Row],[YearFrac]]*$S$2&lt;$S$3,$S$3,tSeniority_Bonus[[#This Row],[YearFrac]]*$S$2)</f>
        <v>5000</v>
      </c>
    </row>
    <row r="2769" spans="1:21">
      <c r="A2769" s="2">
        <v>3586519</v>
      </c>
      <c r="B2769" s="2">
        <v>2761</v>
      </c>
      <c r="C2769" s="2">
        <v>2761</v>
      </c>
      <c r="D2769" s="2" t="s">
        <v>3001</v>
      </c>
      <c r="E2769" s="3">
        <v>45082</v>
      </c>
      <c r="F2769" s="2" t="s">
        <v>322</v>
      </c>
      <c r="G2769" s="2" t="s">
        <v>638</v>
      </c>
      <c r="H2769" s="3">
        <v>46270</v>
      </c>
      <c r="K2769" s="2" t="s">
        <v>126</v>
      </c>
      <c r="L2769" s="2" t="s">
        <v>597</v>
      </c>
      <c r="N2769" t="s">
        <v>3440</v>
      </c>
      <c r="O2769" s="3">
        <v>45306</v>
      </c>
      <c r="P2769" s="2">
        <f t="shared" ca="1" si="86"/>
        <v>1</v>
      </c>
      <c r="Q2769" s="2">
        <f t="shared" ca="1" si="87"/>
        <v>9</v>
      </c>
      <c r="R2769" s="9">
        <f ca="1">ROUNDUP(YEARFRAC(tSeniority_Bonus[[#This Row],[DOH]],TODAY())*12,0)</f>
        <v>10</v>
      </c>
      <c r="S2769" s="10">
        <f ca="1">ROUND(tSeniority_Bonus[[#This Row],[YearFrac]]*$S$2,0)</f>
        <v>730</v>
      </c>
      <c r="T2769" s="10">
        <f ca="1">IF(tSeniority_Bonus[[#This Row],[YearFrac]]*$S$2&lt;$S$3,$S$3,IF(tSeniority_Bonus[[#This Row],[YearFrac]]*$S$2&gt;$S$4,$S$4,tSeniority_Bonus[[#This Row],[YearFrac]]*$S$2))</f>
        <v>5000</v>
      </c>
      <c r="U2769" s="10">
        <f ca="1">IF(tSeniority_Bonus[[#This Row],[YearFrac]]*$S$2&lt;$S$3,$S$3,tSeniority_Bonus[[#This Row],[YearFrac]]*$S$2)</f>
        <v>5000</v>
      </c>
    </row>
    <row r="2770" spans="1:21">
      <c r="A2770" s="2">
        <v>3586975</v>
      </c>
      <c r="B2770" s="2">
        <v>2762</v>
      </c>
      <c r="C2770" s="2">
        <v>2762</v>
      </c>
      <c r="D2770" s="2" t="s">
        <v>3002</v>
      </c>
      <c r="E2770" s="3">
        <v>45096</v>
      </c>
      <c r="F2770" s="2" t="s">
        <v>14</v>
      </c>
      <c r="G2770" s="2" t="s">
        <v>638</v>
      </c>
      <c r="H2770" s="3">
        <v>46284</v>
      </c>
      <c r="K2770" s="2" t="s">
        <v>38</v>
      </c>
      <c r="L2770" s="2" t="s">
        <v>401</v>
      </c>
      <c r="N2770" t="s">
        <v>3440</v>
      </c>
      <c r="O2770" s="3">
        <v>45306</v>
      </c>
      <c r="P2770" s="2">
        <f t="shared" ca="1" si="86"/>
        <v>1</v>
      </c>
      <c r="Q2770" s="2">
        <f t="shared" ca="1" si="87"/>
        <v>9</v>
      </c>
      <c r="R2770" s="9">
        <f ca="1">ROUNDUP(YEARFRAC(tSeniority_Bonus[[#This Row],[DOH]],TODAY())*12,0)</f>
        <v>10</v>
      </c>
      <c r="S2770" s="10">
        <f ca="1">ROUND(tSeniority_Bonus[[#This Row],[YearFrac]]*$S$2,0)</f>
        <v>730</v>
      </c>
      <c r="T2770" s="10">
        <f ca="1">IF(tSeniority_Bonus[[#This Row],[YearFrac]]*$S$2&lt;$S$3,$S$3,IF(tSeniority_Bonus[[#This Row],[YearFrac]]*$S$2&gt;$S$4,$S$4,tSeniority_Bonus[[#This Row],[YearFrac]]*$S$2))</f>
        <v>5000</v>
      </c>
      <c r="U2770" s="10">
        <f ca="1">IF(tSeniority_Bonus[[#This Row],[YearFrac]]*$S$2&lt;$S$3,$S$3,tSeniority_Bonus[[#This Row],[YearFrac]]*$S$2)</f>
        <v>5000</v>
      </c>
    </row>
    <row r="2771" spans="1:21">
      <c r="A2771" s="2">
        <v>3597620</v>
      </c>
      <c r="B2771" s="2">
        <v>2763</v>
      </c>
      <c r="C2771" s="2">
        <v>2763</v>
      </c>
      <c r="D2771" s="2" t="s">
        <v>3003</v>
      </c>
      <c r="E2771" s="3">
        <v>45096</v>
      </c>
      <c r="F2771" s="2" t="s">
        <v>14</v>
      </c>
      <c r="G2771" s="2" t="s">
        <v>638</v>
      </c>
      <c r="H2771" s="3">
        <v>46284</v>
      </c>
      <c r="K2771" s="2" t="s">
        <v>63</v>
      </c>
      <c r="L2771" s="2" t="s">
        <v>370</v>
      </c>
      <c r="N2771" t="s">
        <v>3440</v>
      </c>
      <c r="O2771" s="3">
        <v>45306</v>
      </c>
      <c r="P2771" s="2">
        <f t="shared" ca="1" si="86"/>
        <v>1</v>
      </c>
      <c r="Q2771" s="2">
        <f t="shared" ca="1" si="87"/>
        <v>9</v>
      </c>
      <c r="R2771" s="9">
        <f ca="1">ROUNDUP(YEARFRAC(tSeniority_Bonus[[#This Row],[DOH]],TODAY())*12,0)</f>
        <v>10</v>
      </c>
      <c r="S2771" s="10">
        <f ca="1">ROUND(tSeniority_Bonus[[#This Row],[YearFrac]]*$S$2,0)</f>
        <v>730</v>
      </c>
      <c r="T2771" s="10">
        <f ca="1">IF(tSeniority_Bonus[[#This Row],[YearFrac]]*$S$2&lt;$S$3,$S$3,IF(tSeniority_Bonus[[#This Row],[YearFrac]]*$S$2&gt;$S$4,$S$4,tSeniority_Bonus[[#This Row],[YearFrac]]*$S$2))</f>
        <v>5000</v>
      </c>
      <c r="U2771" s="10">
        <f ca="1">IF(tSeniority_Bonus[[#This Row],[YearFrac]]*$S$2&lt;$S$3,$S$3,tSeniority_Bonus[[#This Row],[YearFrac]]*$S$2)</f>
        <v>5000</v>
      </c>
    </row>
    <row r="2772" spans="1:21">
      <c r="A2772" s="2">
        <v>3594965</v>
      </c>
      <c r="B2772" s="2">
        <v>2764</v>
      </c>
      <c r="C2772" s="2">
        <v>2764</v>
      </c>
      <c r="D2772" s="2" t="s">
        <v>3004</v>
      </c>
      <c r="E2772" s="3">
        <v>45096</v>
      </c>
      <c r="F2772" s="2" t="s">
        <v>28</v>
      </c>
      <c r="G2772" s="2" t="s">
        <v>638</v>
      </c>
      <c r="H2772" s="3">
        <v>46284</v>
      </c>
      <c r="K2772" s="2" t="s">
        <v>135</v>
      </c>
      <c r="L2772" s="2" t="s">
        <v>185</v>
      </c>
      <c r="N2772" t="s">
        <v>3440</v>
      </c>
      <c r="O2772" s="3">
        <v>45306</v>
      </c>
      <c r="P2772" s="2">
        <f t="shared" ca="1" si="86"/>
        <v>1</v>
      </c>
      <c r="Q2772" s="2">
        <f t="shared" ca="1" si="87"/>
        <v>9</v>
      </c>
      <c r="R2772" s="9">
        <f ca="1">ROUNDUP(YEARFRAC(tSeniority_Bonus[[#This Row],[DOH]],TODAY())*12,0)</f>
        <v>10</v>
      </c>
      <c r="S2772" s="10">
        <f ca="1">ROUND(tSeniority_Bonus[[#This Row],[YearFrac]]*$S$2,0)</f>
        <v>730</v>
      </c>
      <c r="T2772" s="10">
        <f ca="1">IF(tSeniority_Bonus[[#This Row],[YearFrac]]*$S$2&lt;$S$3,$S$3,IF(tSeniority_Bonus[[#This Row],[YearFrac]]*$S$2&gt;$S$4,$S$4,tSeniority_Bonus[[#This Row],[YearFrac]]*$S$2))</f>
        <v>5000</v>
      </c>
      <c r="U2772" s="10">
        <f ca="1">IF(tSeniority_Bonus[[#This Row],[YearFrac]]*$S$2&lt;$S$3,$S$3,tSeniority_Bonus[[#This Row],[YearFrac]]*$S$2)</f>
        <v>5000</v>
      </c>
    </row>
    <row r="2773" spans="1:21">
      <c r="A2773" s="2">
        <v>3597919</v>
      </c>
      <c r="B2773" s="2">
        <v>2765</v>
      </c>
      <c r="C2773" s="2">
        <v>2765</v>
      </c>
      <c r="D2773" s="2" t="s">
        <v>3005</v>
      </c>
      <c r="E2773" s="3">
        <v>45096</v>
      </c>
      <c r="F2773" s="2" t="s">
        <v>14</v>
      </c>
      <c r="G2773" s="2" t="s">
        <v>638</v>
      </c>
      <c r="H2773" s="3">
        <v>46284</v>
      </c>
      <c r="K2773" s="2" t="s">
        <v>126</v>
      </c>
      <c r="L2773" s="2" t="s">
        <v>441</v>
      </c>
      <c r="N2773" t="s">
        <v>3440</v>
      </c>
      <c r="O2773" s="3">
        <v>45306</v>
      </c>
      <c r="P2773" s="2">
        <f t="shared" ca="1" si="86"/>
        <v>1</v>
      </c>
      <c r="Q2773" s="2">
        <f t="shared" ca="1" si="87"/>
        <v>9</v>
      </c>
      <c r="R2773" s="9">
        <f ca="1">ROUNDUP(YEARFRAC(tSeniority_Bonus[[#This Row],[DOH]],TODAY())*12,0)</f>
        <v>10</v>
      </c>
      <c r="S2773" s="10">
        <f ca="1">ROUND(tSeniority_Bonus[[#This Row],[YearFrac]]*$S$2,0)</f>
        <v>730</v>
      </c>
      <c r="T2773" s="10">
        <f ca="1">IF(tSeniority_Bonus[[#This Row],[YearFrac]]*$S$2&lt;$S$3,$S$3,IF(tSeniority_Bonus[[#This Row],[YearFrac]]*$S$2&gt;$S$4,$S$4,tSeniority_Bonus[[#This Row],[YearFrac]]*$S$2))</f>
        <v>5000</v>
      </c>
      <c r="U2773" s="10">
        <f ca="1">IF(tSeniority_Bonus[[#This Row],[YearFrac]]*$S$2&lt;$S$3,$S$3,tSeniority_Bonus[[#This Row],[YearFrac]]*$S$2)</f>
        <v>5000</v>
      </c>
    </row>
    <row r="2774" spans="1:21">
      <c r="A2774" s="2">
        <v>3594871</v>
      </c>
      <c r="B2774" s="2">
        <v>2766</v>
      </c>
      <c r="C2774" s="2">
        <v>2766</v>
      </c>
      <c r="D2774" s="2" t="s">
        <v>3006</v>
      </c>
      <c r="E2774" s="3">
        <v>45096</v>
      </c>
      <c r="F2774" s="2" t="s">
        <v>14</v>
      </c>
      <c r="G2774" s="2" t="s">
        <v>638</v>
      </c>
      <c r="H2774" s="3">
        <v>46284</v>
      </c>
      <c r="K2774" s="2" t="s">
        <v>142</v>
      </c>
      <c r="L2774" s="2" t="s">
        <v>191</v>
      </c>
      <c r="N2774" t="s">
        <v>3440</v>
      </c>
      <c r="O2774" s="3">
        <v>45306</v>
      </c>
      <c r="P2774" s="2">
        <f t="shared" ca="1" si="86"/>
        <v>1</v>
      </c>
      <c r="Q2774" s="2">
        <f t="shared" ca="1" si="87"/>
        <v>9</v>
      </c>
      <c r="R2774" s="9">
        <f ca="1">ROUNDUP(YEARFRAC(tSeniority_Bonus[[#This Row],[DOH]],TODAY())*12,0)</f>
        <v>10</v>
      </c>
      <c r="S2774" s="10">
        <f ca="1">ROUND(tSeniority_Bonus[[#This Row],[YearFrac]]*$S$2,0)</f>
        <v>730</v>
      </c>
      <c r="T2774" s="10">
        <f ca="1">IF(tSeniority_Bonus[[#This Row],[YearFrac]]*$S$2&lt;$S$3,$S$3,IF(tSeniority_Bonus[[#This Row],[YearFrac]]*$S$2&gt;$S$4,$S$4,tSeniority_Bonus[[#This Row],[YearFrac]]*$S$2))</f>
        <v>5000</v>
      </c>
      <c r="U2774" s="10">
        <f ca="1">IF(tSeniority_Bonus[[#This Row],[YearFrac]]*$S$2&lt;$S$3,$S$3,tSeniority_Bonus[[#This Row],[YearFrac]]*$S$2)</f>
        <v>5000</v>
      </c>
    </row>
    <row r="2775" spans="1:21">
      <c r="A2775" s="2">
        <v>3597619</v>
      </c>
      <c r="B2775" s="2">
        <v>2767</v>
      </c>
      <c r="C2775" s="2">
        <v>2767</v>
      </c>
      <c r="D2775" s="2" t="s">
        <v>3007</v>
      </c>
      <c r="E2775" s="3">
        <v>45096</v>
      </c>
      <c r="F2775" s="2" t="s">
        <v>28</v>
      </c>
      <c r="G2775" s="2" t="s">
        <v>638</v>
      </c>
      <c r="H2775" s="3">
        <v>46284</v>
      </c>
      <c r="K2775" s="2" t="s">
        <v>52</v>
      </c>
      <c r="L2775" s="2" t="s">
        <v>159</v>
      </c>
      <c r="N2775" t="s">
        <v>3440</v>
      </c>
      <c r="O2775" s="3">
        <v>45306</v>
      </c>
      <c r="P2775" s="2">
        <f t="shared" ca="1" si="86"/>
        <v>1</v>
      </c>
      <c r="Q2775" s="2">
        <f t="shared" ca="1" si="87"/>
        <v>9</v>
      </c>
      <c r="R2775" s="9">
        <f ca="1">ROUNDUP(YEARFRAC(tSeniority_Bonus[[#This Row],[DOH]],TODAY())*12,0)</f>
        <v>10</v>
      </c>
      <c r="S2775" s="10">
        <f ca="1">ROUND(tSeniority_Bonus[[#This Row],[YearFrac]]*$S$2,0)</f>
        <v>730</v>
      </c>
      <c r="T2775" s="10">
        <f ca="1">IF(tSeniority_Bonus[[#This Row],[YearFrac]]*$S$2&lt;$S$3,$S$3,IF(tSeniority_Bonus[[#This Row],[YearFrac]]*$S$2&gt;$S$4,$S$4,tSeniority_Bonus[[#This Row],[YearFrac]]*$S$2))</f>
        <v>5000</v>
      </c>
      <c r="U2775" s="10">
        <f ca="1">IF(tSeniority_Bonus[[#This Row],[YearFrac]]*$S$2&lt;$S$3,$S$3,tSeniority_Bonus[[#This Row],[YearFrac]]*$S$2)</f>
        <v>5000</v>
      </c>
    </row>
    <row r="2776" spans="1:21">
      <c r="A2776" s="2">
        <v>3584261</v>
      </c>
      <c r="B2776" s="2">
        <v>2768</v>
      </c>
      <c r="C2776" s="2">
        <v>2768</v>
      </c>
      <c r="D2776" s="2" t="s">
        <v>3008</v>
      </c>
      <c r="E2776" s="3">
        <v>45096</v>
      </c>
      <c r="F2776" s="2" t="s">
        <v>28</v>
      </c>
      <c r="G2776" s="2" t="s">
        <v>638</v>
      </c>
      <c r="H2776" s="3">
        <v>46284</v>
      </c>
      <c r="K2776" s="2" t="s">
        <v>43</v>
      </c>
      <c r="L2776" s="2" t="s">
        <v>1021</v>
      </c>
      <c r="N2776" t="s">
        <v>3440</v>
      </c>
      <c r="O2776" s="3">
        <v>45306</v>
      </c>
      <c r="P2776" s="2">
        <f t="shared" ca="1" si="86"/>
        <v>1</v>
      </c>
      <c r="Q2776" s="2">
        <f t="shared" ca="1" si="87"/>
        <v>9</v>
      </c>
      <c r="R2776" s="9">
        <f ca="1">ROUNDUP(YEARFRAC(tSeniority_Bonus[[#This Row],[DOH]],TODAY())*12,0)</f>
        <v>10</v>
      </c>
      <c r="S2776" s="10">
        <f ca="1">ROUND(tSeniority_Bonus[[#This Row],[YearFrac]]*$S$2,0)</f>
        <v>730</v>
      </c>
      <c r="T2776" s="10">
        <f ca="1">IF(tSeniority_Bonus[[#This Row],[YearFrac]]*$S$2&lt;$S$3,$S$3,IF(tSeniority_Bonus[[#This Row],[YearFrac]]*$S$2&gt;$S$4,$S$4,tSeniority_Bonus[[#This Row],[YearFrac]]*$S$2))</f>
        <v>5000</v>
      </c>
      <c r="U2776" s="10">
        <f ca="1">IF(tSeniority_Bonus[[#This Row],[YearFrac]]*$S$2&lt;$S$3,$S$3,tSeniority_Bonus[[#This Row],[YearFrac]]*$S$2)</f>
        <v>5000</v>
      </c>
    </row>
    <row r="2777" spans="1:21">
      <c r="A2777" s="2">
        <v>3599369</v>
      </c>
      <c r="B2777" s="2">
        <v>2769</v>
      </c>
      <c r="C2777" s="2">
        <v>2769</v>
      </c>
      <c r="D2777" s="2" t="s">
        <v>3009</v>
      </c>
      <c r="E2777" s="3">
        <v>45096</v>
      </c>
      <c r="F2777" s="2" t="s">
        <v>322</v>
      </c>
      <c r="G2777" s="2" t="s">
        <v>638</v>
      </c>
      <c r="H2777" s="3">
        <v>46284</v>
      </c>
      <c r="K2777" s="2" t="s">
        <v>126</v>
      </c>
      <c r="L2777" s="2" t="s">
        <v>302</v>
      </c>
      <c r="N2777" t="s">
        <v>3440</v>
      </c>
      <c r="O2777" s="3">
        <v>45306</v>
      </c>
      <c r="P2777" s="2">
        <f t="shared" ca="1" si="86"/>
        <v>1</v>
      </c>
      <c r="Q2777" s="2">
        <f t="shared" ca="1" si="87"/>
        <v>9</v>
      </c>
      <c r="R2777" s="9">
        <f ca="1">ROUNDUP(YEARFRAC(tSeniority_Bonus[[#This Row],[DOH]],TODAY())*12,0)</f>
        <v>10</v>
      </c>
      <c r="S2777" s="10">
        <f ca="1">ROUND(tSeniority_Bonus[[#This Row],[YearFrac]]*$S$2,0)</f>
        <v>730</v>
      </c>
      <c r="T2777" s="10">
        <f ca="1">IF(tSeniority_Bonus[[#This Row],[YearFrac]]*$S$2&lt;$S$3,$S$3,IF(tSeniority_Bonus[[#This Row],[YearFrac]]*$S$2&gt;$S$4,$S$4,tSeniority_Bonus[[#This Row],[YearFrac]]*$S$2))</f>
        <v>5000</v>
      </c>
      <c r="U2777" s="10">
        <f ca="1">IF(tSeniority_Bonus[[#This Row],[YearFrac]]*$S$2&lt;$S$3,$S$3,tSeniority_Bonus[[#This Row],[YearFrac]]*$S$2)</f>
        <v>5000</v>
      </c>
    </row>
    <row r="2778" spans="1:21">
      <c r="A2778" s="2">
        <v>3597549</v>
      </c>
      <c r="B2778" s="2">
        <v>2770</v>
      </c>
      <c r="C2778" s="2">
        <v>2770</v>
      </c>
      <c r="D2778" s="2" t="s">
        <v>3010</v>
      </c>
      <c r="E2778" s="3">
        <v>45096</v>
      </c>
      <c r="F2778" s="2" t="s">
        <v>28</v>
      </c>
      <c r="G2778" s="2" t="s">
        <v>638</v>
      </c>
      <c r="H2778" s="3">
        <v>46284</v>
      </c>
      <c r="K2778" s="2" t="s">
        <v>65</v>
      </c>
      <c r="L2778" s="2" t="s">
        <v>58</v>
      </c>
      <c r="N2778" t="s">
        <v>3440</v>
      </c>
      <c r="O2778" s="3">
        <v>45306</v>
      </c>
      <c r="P2778" s="2">
        <f t="shared" ca="1" si="86"/>
        <v>1</v>
      </c>
      <c r="Q2778" s="2">
        <f t="shared" ca="1" si="87"/>
        <v>9</v>
      </c>
      <c r="R2778" s="9">
        <f ca="1">ROUNDUP(YEARFRAC(tSeniority_Bonus[[#This Row],[DOH]],TODAY())*12,0)</f>
        <v>10</v>
      </c>
      <c r="S2778" s="10">
        <f ca="1">ROUND(tSeniority_Bonus[[#This Row],[YearFrac]]*$S$2,0)</f>
        <v>730</v>
      </c>
      <c r="T2778" s="10">
        <f ca="1">IF(tSeniority_Bonus[[#This Row],[YearFrac]]*$S$2&lt;$S$3,$S$3,IF(tSeniority_Bonus[[#This Row],[YearFrac]]*$S$2&gt;$S$4,$S$4,tSeniority_Bonus[[#This Row],[YearFrac]]*$S$2))</f>
        <v>5000</v>
      </c>
      <c r="U2778" s="10">
        <f ca="1">IF(tSeniority_Bonus[[#This Row],[YearFrac]]*$S$2&lt;$S$3,$S$3,tSeniority_Bonus[[#This Row],[YearFrac]]*$S$2)</f>
        <v>5000</v>
      </c>
    </row>
    <row r="2779" spans="1:21">
      <c r="A2779" s="2">
        <v>3593142</v>
      </c>
      <c r="B2779" s="2">
        <v>2771</v>
      </c>
      <c r="C2779" s="2">
        <v>2771</v>
      </c>
      <c r="D2779" s="2" t="s">
        <v>3011</v>
      </c>
      <c r="E2779" s="3">
        <v>45096</v>
      </c>
      <c r="F2779" s="2" t="s">
        <v>28</v>
      </c>
      <c r="G2779" s="2" t="s">
        <v>638</v>
      </c>
      <c r="H2779" s="3">
        <v>46284</v>
      </c>
      <c r="K2779" s="2" t="s">
        <v>63</v>
      </c>
      <c r="L2779" s="2" t="s">
        <v>227</v>
      </c>
      <c r="N2779" t="s">
        <v>3440</v>
      </c>
      <c r="O2779" s="3">
        <v>45306</v>
      </c>
      <c r="P2779" s="2">
        <f t="shared" ca="1" si="86"/>
        <v>1</v>
      </c>
      <c r="Q2779" s="2">
        <f t="shared" ca="1" si="87"/>
        <v>9</v>
      </c>
      <c r="R2779" s="9">
        <f ca="1">ROUNDUP(YEARFRAC(tSeniority_Bonus[[#This Row],[DOH]],TODAY())*12,0)</f>
        <v>10</v>
      </c>
      <c r="S2779" s="10">
        <f ca="1">ROUND(tSeniority_Bonus[[#This Row],[YearFrac]]*$S$2,0)</f>
        <v>730</v>
      </c>
      <c r="T2779" s="10">
        <f ca="1">IF(tSeniority_Bonus[[#This Row],[YearFrac]]*$S$2&lt;$S$3,$S$3,IF(tSeniority_Bonus[[#This Row],[YearFrac]]*$S$2&gt;$S$4,$S$4,tSeniority_Bonus[[#This Row],[YearFrac]]*$S$2))</f>
        <v>5000</v>
      </c>
      <c r="U2779" s="10">
        <f ca="1">IF(tSeniority_Bonus[[#This Row],[YearFrac]]*$S$2&lt;$S$3,$S$3,tSeniority_Bonus[[#This Row],[YearFrac]]*$S$2)</f>
        <v>5000</v>
      </c>
    </row>
    <row r="2780" spans="1:21">
      <c r="A2780" s="2">
        <v>3585978</v>
      </c>
      <c r="B2780" s="2">
        <v>2772</v>
      </c>
      <c r="C2780" s="2">
        <v>2772</v>
      </c>
      <c r="D2780" s="2" t="s">
        <v>3012</v>
      </c>
      <c r="E2780" s="3">
        <v>45096</v>
      </c>
      <c r="F2780" s="2" t="s">
        <v>28</v>
      </c>
      <c r="G2780" s="2" t="s">
        <v>638</v>
      </c>
      <c r="H2780" s="3">
        <v>46284</v>
      </c>
      <c r="K2780" s="2" t="s">
        <v>65</v>
      </c>
      <c r="L2780" s="2" t="s">
        <v>1491</v>
      </c>
      <c r="N2780" t="s">
        <v>3440</v>
      </c>
      <c r="O2780" s="3">
        <v>45306</v>
      </c>
      <c r="P2780" s="2">
        <f t="shared" ca="1" si="86"/>
        <v>1</v>
      </c>
      <c r="Q2780" s="2">
        <f t="shared" ca="1" si="87"/>
        <v>9</v>
      </c>
      <c r="R2780" s="9">
        <f ca="1">ROUNDUP(YEARFRAC(tSeniority_Bonus[[#This Row],[DOH]],TODAY())*12,0)</f>
        <v>10</v>
      </c>
      <c r="S2780" s="10">
        <f ca="1">ROUND(tSeniority_Bonus[[#This Row],[YearFrac]]*$S$2,0)</f>
        <v>730</v>
      </c>
      <c r="T2780" s="10">
        <f ca="1">IF(tSeniority_Bonus[[#This Row],[YearFrac]]*$S$2&lt;$S$3,$S$3,IF(tSeniority_Bonus[[#This Row],[YearFrac]]*$S$2&gt;$S$4,$S$4,tSeniority_Bonus[[#This Row],[YearFrac]]*$S$2))</f>
        <v>5000</v>
      </c>
      <c r="U2780" s="10">
        <f ca="1">IF(tSeniority_Bonus[[#This Row],[YearFrac]]*$S$2&lt;$S$3,$S$3,tSeniority_Bonus[[#This Row],[YearFrac]]*$S$2)</f>
        <v>5000</v>
      </c>
    </row>
    <row r="2781" spans="1:21">
      <c r="A2781" s="2">
        <v>3594883</v>
      </c>
      <c r="B2781" s="2">
        <v>2773</v>
      </c>
      <c r="C2781" s="2">
        <v>2773</v>
      </c>
      <c r="D2781" s="2" t="s">
        <v>3013</v>
      </c>
      <c r="E2781" s="3">
        <v>45096</v>
      </c>
      <c r="F2781" s="2" t="s">
        <v>57</v>
      </c>
      <c r="G2781" s="2" t="s">
        <v>638</v>
      </c>
      <c r="H2781" s="3">
        <v>46284</v>
      </c>
      <c r="K2781" s="2" t="s">
        <v>80</v>
      </c>
      <c r="L2781" s="2" t="s">
        <v>1639</v>
      </c>
      <c r="N2781" t="s">
        <v>3440</v>
      </c>
      <c r="O2781" s="3">
        <v>45306</v>
      </c>
      <c r="P2781" s="2">
        <f t="shared" ca="1" si="86"/>
        <v>1</v>
      </c>
      <c r="Q2781" s="2">
        <f t="shared" ca="1" si="87"/>
        <v>9</v>
      </c>
      <c r="R2781" s="9">
        <f ca="1">ROUNDUP(YEARFRAC(tSeniority_Bonus[[#This Row],[DOH]],TODAY())*12,0)</f>
        <v>10</v>
      </c>
      <c r="S2781" s="10">
        <f ca="1">ROUND(tSeniority_Bonus[[#This Row],[YearFrac]]*$S$2,0)</f>
        <v>730</v>
      </c>
      <c r="T2781" s="10">
        <f ca="1">IF(tSeniority_Bonus[[#This Row],[YearFrac]]*$S$2&lt;$S$3,$S$3,IF(tSeniority_Bonus[[#This Row],[YearFrac]]*$S$2&gt;$S$4,$S$4,tSeniority_Bonus[[#This Row],[YearFrac]]*$S$2))</f>
        <v>5000</v>
      </c>
      <c r="U2781" s="10">
        <f ca="1">IF(tSeniority_Bonus[[#This Row],[YearFrac]]*$S$2&lt;$S$3,$S$3,tSeniority_Bonus[[#This Row],[YearFrac]]*$S$2)</f>
        <v>5000</v>
      </c>
    </row>
    <row r="2782" spans="1:21">
      <c r="A2782" s="2">
        <v>3584227</v>
      </c>
      <c r="B2782" s="2">
        <v>2774</v>
      </c>
      <c r="C2782" s="2">
        <v>2774</v>
      </c>
      <c r="D2782" s="2" t="s">
        <v>3014</v>
      </c>
      <c r="E2782" s="3">
        <v>45096</v>
      </c>
      <c r="F2782" s="2" t="s">
        <v>57</v>
      </c>
      <c r="G2782" s="2" t="s">
        <v>638</v>
      </c>
      <c r="H2782" s="3">
        <v>46284</v>
      </c>
      <c r="K2782" s="2" t="s">
        <v>65</v>
      </c>
      <c r="L2782" s="2" t="s">
        <v>81</v>
      </c>
      <c r="N2782" t="s">
        <v>3440</v>
      </c>
      <c r="O2782" s="3">
        <v>45306</v>
      </c>
      <c r="P2782" s="2">
        <f t="shared" ca="1" si="86"/>
        <v>1</v>
      </c>
      <c r="Q2782" s="2">
        <f t="shared" ca="1" si="87"/>
        <v>9</v>
      </c>
      <c r="R2782" s="9">
        <f ca="1">ROUNDUP(YEARFRAC(tSeniority_Bonus[[#This Row],[DOH]],TODAY())*12,0)</f>
        <v>10</v>
      </c>
      <c r="S2782" s="10">
        <f ca="1">ROUND(tSeniority_Bonus[[#This Row],[YearFrac]]*$S$2,0)</f>
        <v>730</v>
      </c>
      <c r="T2782" s="10">
        <f ca="1">IF(tSeniority_Bonus[[#This Row],[YearFrac]]*$S$2&lt;$S$3,$S$3,IF(tSeniority_Bonus[[#This Row],[YearFrac]]*$S$2&gt;$S$4,$S$4,tSeniority_Bonus[[#This Row],[YearFrac]]*$S$2))</f>
        <v>5000</v>
      </c>
      <c r="U2782" s="10">
        <f ca="1">IF(tSeniority_Bonus[[#This Row],[YearFrac]]*$S$2&lt;$S$3,$S$3,tSeniority_Bonus[[#This Row],[YearFrac]]*$S$2)</f>
        <v>5000</v>
      </c>
    </row>
    <row r="2783" spans="1:21">
      <c r="A2783" s="2">
        <v>3594601</v>
      </c>
      <c r="B2783" s="2">
        <v>2775</v>
      </c>
      <c r="C2783" s="2">
        <v>2775</v>
      </c>
      <c r="D2783" s="2" t="s">
        <v>3015</v>
      </c>
      <c r="E2783" s="3">
        <v>45096</v>
      </c>
      <c r="F2783" s="2" t="s">
        <v>28</v>
      </c>
      <c r="G2783" s="2" t="s">
        <v>638</v>
      </c>
      <c r="H2783" s="3">
        <v>46284</v>
      </c>
      <c r="K2783" s="2" t="s">
        <v>80</v>
      </c>
      <c r="L2783" s="2" t="s">
        <v>615</v>
      </c>
      <c r="N2783" t="s">
        <v>3440</v>
      </c>
      <c r="O2783" s="3">
        <v>45306</v>
      </c>
      <c r="P2783" s="2">
        <f t="shared" ca="1" si="86"/>
        <v>1</v>
      </c>
      <c r="Q2783" s="2">
        <f t="shared" ca="1" si="87"/>
        <v>9</v>
      </c>
      <c r="R2783" s="9">
        <f ca="1">ROUNDUP(YEARFRAC(tSeniority_Bonus[[#This Row],[DOH]],TODAY())*12,0)</f>
        <v>10</v>
      </c>
      <c r="S2783" s="10">
        <f ca="1">ROUND(tSeniority_Bonus[[#This Row],[YearFrac]]*$S$2,0)</f>
        <v>730</v>
      </c>
      <c r="T2783" s="10">
        <f ca="1">IF(tSeniority_Bonus[[#This Row],[YearFrac]]*$S$2&lt;$S$3,$S$3,IF(tSeniority_Bonus[[#This Row],[YearFrac]]*$S$2&gt;$S$4,$S$4,tSeniority_Bonus[[#This Row],[YearFrac]]*$S$2))</f>
        <v>5000</v>
      </c>
      <c r="U2783" s="10">
        <f ca="1">IF(tSeniority_Bonus[[#This Row],[YearFrac]]*$S$2&lt;$S$3,$S$3,tSeniority_Bonus[[#This Row],[YearFrac]]*$S$2)</f>
        <v>5000</v>
      </c>
    </row>
    <row r="2784" spans="1:21">
      <c r="A2784" s="2">
        <v>3593230</v>
      </c>
      <c r="B2784" s="2">
        <v>2776</v>
      </c>
      <c r="C2784" s="2">
        <v>2776</v>
      </c>
      <c r="D2784" s="2" t="s">
        <v>3016</v>
      </c>
      <c r="E2784" s="3">
        <v>45096</v>
      </c>
      <c r="F2784" s="2" t="s">
        <v>28</v>
      </c>
      <c r="G2784" s="2" t="s">
        <v>638</v>
      </c>
      <c r="H2784" s="3">
        <v>46284</v>
      </c>
      <c r="K2784" s="2" t="s">
        <v>21</v>
      </c>
      <c r="L2784" s="2" t="s">
        <v>411</v>
      </c>
      <c r="N2784" t="s">
        <v>3440</v>
      </c>
      <c r="O2784" s="3">
        <v>45306</v>
      </c>
      <c r="P2784" s="2">
        <f t="shared" ca="1" si="86"/>
        <v>1</v>
      </c>
      <c r="Q2784" s="2">
        <f t="shared" ca="1" si="87"/>
        <v>9</v>
      </c>
      <c r="R2784" s="9">
        <f ca="1">ROUNDUP(YEARFRAC(tSeniority_Bonus[[#This Row],[DOH]],TODAY())*12,0)</f>
        <v>10</v>
      </c>
      <c r="S2784" s="10">
        <f ca="1">ROUND(tSeniority_Bonus[[#This Row],[YearFrac]]*$S$2,0)</f>
        <v>730</v>
      </c>
      <c r="T2784" s="10">
        <f ca="1">IF(tSeniority_Bonus[[#This Row],[YearFrac]]*$S$2&lt;$S$3,$S$3,IF(tSeniority_Bonus[[#This Row],[YearFrac]]*$S$2&gt;$S$4,$S$4,tSeniority_Bonus[[#This Row],[YearFrac]]*$S$2))</f>
        <v>5000</v>
      </c>
      <c r="U2784" s="10">
        <f ca="1">IF(tSeniority_Bonus[[#This Row],[YearFrac]]*$S$2&lt;$S$3,$S$3,tSeniority_Bonus[[#This Row],[YearFrac]]*$S$2)</f>
        <v>5000</v>
      </c>
    </row>
    <row r="2785" spans="1:21">
      <c r="A2785" s="2">
        <v>3587016</v>
      </c>
      <c r="B2785" s="2">
        <v>2777</v>
      </c>
      <c r="C2785" s="2">
        <v>2777</v>
      </c>
      <c r="D2785" s="2" t="s">
        <v>3017</v>
      </c>
      <c r="E2785" s="3">
        <v>45096</v>
      </c>
      <c r="F2785" s="2" t="s">
        <v>28</v>
      </c>
      <c r="G2785" s="2" t="s">
        <v>638</v>
      </c>
      <c r="H2785" s="3">
        <v>46284</v>
      </c>
      <c r="K2785" s="2" t="s">
        <v>63</v>
      </c>
      <c r="L2785" s="2" t="s">
        <v>92</v>
      </c>
      <c r="N2785" t="s">
        <v>3440</v>
      </c>
      <c r="O2785" s="3">
        <v>45306</v>
      </c>
      <c r="P2785" s="2">
        <f t="shared" ca="1" si="86"/>
        <v>1</v>
      </c>
      <c r="Q2785" s="2">
        <f t="shared" ca="1" si="87"/>
        <v>9</v>
      </c>
      <c r="R2785" s="9">
        <f ca="1">ROUNDUP(YEARFRAC(tSeniority_Bonus[[#This Row],[DOH]],TODAY())*12,0)</f>
        <v>10</v>
      </c>
      <c r="S2785" s="10">
        <f ca="1">ROUND(tSeniority_Bonus[[#This Row],[YearFrac]]*$S$2,0)</f>
        <v>730</v>
      </c>
      <c r="T2785" s="10">
        <f ca="1">IF(tSeniority_Bonus[[#This Row],[YearFrac]]*$S$2&lt;$S$3,$S$3,IF(tSeniority_Bonus[[#This Row],[YearFrac]]*$S$2&gt;$S$4,$S$4,tSeniority_Bonus[[#This Row],[YearFrac]]*$S$2))</f>
        <v>5000</v>
      </c>
      <c r="U2785" s="10">
        <f ca="1">IF(tSeniority_Bonus[[#This Row],[YearFrac]]*$S$2&lt;$S$3,$S$3,tSeniority_Bonus[[#This Row],[YearFrac]]*$S$2)</f>
        <v>5000</v>
      </c>
    </row>
    <row r="2786" spans="1:21">
      <c r="A2786" s="2">
        <v>3595085</v>
      </c>
      <c r="B2786" s="2">
        <v>2778</v>
      </c>
      <c r="C2786" s="2">
        <v>2778</v>
      </c>
      <c r="D2786" s="2" t="s">
        <v>3018</v>
      </c>
      <c r="E2786" s="3">
        <v>45096</v>
      </c>
      <c r="F2786" s="2" t="s">
        <v>28</v>
      </c>
      <c r="G2786" s="2" t="s">
        <v>638</v>
      </c>
      <c r="H2786" s="3">
        <v>46284</v>
      </c>
      <c r="K2786" s="2" t="s">
        <v>193</v>
      </c>
      <c r="L2786" s="2" t="s">
        <v>329</v>
      </c>
      <c r="N2786" t="s">
        <v>3440</v>
      </c>
      <c r="O2786" s="3">
        <v>45306</v>
      </c>
      <c r="P2786" s="2">
        <f t="shared" ca="1" si="86"/>
        <v>1</v>
      </c>
      <c r="Q2786" s="2">
        <f t="shared" ca="1" si="87"/>
        <v>9</v>
      </c>
      <c r="R2786" s="9">
        <f ca="1">ROUNDUP(YEARFRAC(tSeniority_Bonus[[#This Row],[DOH]],TODAY())*12,0)</f>
        <v>10</v>
      </c>
      <c r="S2786" s="10">
        <f ca="1">ROUND(tSeniority_Bonus[[#This Row],[YearFrac]]*$S$2,0)</f>
        <v>730</v>
      </c>
      <c r="T2786" s="10">
        <f ca="1">IF(tSeniority_Bonus[[#This Row],[YearFrac]]*$S$2&lt;$S$3,$S$3,IF(tSeniority_Bonus[[#This Row],[YearFrac]]*$S$2&gt;$S$4,$S$4,tSeniority_Bonus[[#This Row],[YearFrac]]*$S$2))</f>
        <v>5000</v>
      </c>
      <c r="U2786" s="10">
        <f ca="1">IF(tSeniority_Bonus[[#This Row],[YearFrac]]*$S$2&lt;$S$3,$S$3,tSeniority_Bonus[[#This Row],[YearFrac]]*$S$2)</f>
        <v>5000</v>
      </c>
    </row>
    <row r="2787" spans="1:21">
      <c r="A2787" s="2">
        <v>3594880</v>
      </c>
      <c r="B2787" s="2">
        <v>2779</v>
      </c>
      <c r="C2787" s="2">
        <v>2779</v>
      </c>
      <c r="D2787" s="2" t="s">
        <v>3019</v>
      </c>
      <c r="E2787" s="3">
        <v>45096</v>
      </c>
      <c r="F2787" s="2" t="s">
        <v>28</v>
      </c>
      <c r="G2787" s="2" t="s">
        <v>638</v>
      </c>
      <c r="H2787" s="3">
        <v>46284</v>
      </c>
      <c r="K2787" s="2" t="s">
        <v>21</v>
      </c>
      <c r="L2787" s="2" t="s">
        <v>360</v>
      </c>
      <c r="N2787" t="s">
        <v>3440</v>
      </c>
      <c r="O2787" s="3">
        <v>45306</v>
      </c>
      <c r="P2787" s="2">
        <f t="shared" ca="1" si="86"/>
        <v>1</v>
      </c>
      <c r="Q2787" s="2">
        <f t="shared" ca="1" si="87"/>
        <v>9</v>
      </c>
      <c r="R2787" s="9">
        <f ca="1">ROUNDUP(YEARFRAC(tSeniority_Bonus[[#This Row],[DOH]],TODAY())*12,0)</f>
        <v>10</v>
      </c>
      <c r="S2787" s="10">
        <f ca="1">ROUND(tSeniority_Bonus[[#This Row],[YearFrac]]*$S$2,0)</f>
        <v>730</v>
      </c>
      <c r="T2787" s="10">
        <f ca="1">IF(tSeniority_Bonus[[#This Row],[YearFrac]]*$S$2&lt;$S$3,$S$3,IF(tSeniority_Bonus[[#This Row],[YearFrac]]*$S$2&gt;$S$4,$S$4,tSeniority_Bonus[[#This Row],[YearFrac]]*$S$2))</f>
        <v>5000</v>
      </c>
      <c r="U2787" s="10">
        <f ca="1">IF(tSeniority_Bonus[[#This Row],[YearFrac]]*$S$2&lt;$S$3,$S$3,tSeniority_Bonus[[#This Row],[YearFrac]]*$S$2)</f>
        <v>5000</v>
      </c>
    </row>
    <row r="2788" spans="1:21">
      <c r="A2788" s="2">
        <v>3594872</v>
      </c>
      <c r="B2788" s="2">
        <v>2780</v>
      </c>
      <c r="C2788" s="2">
        <v>2780</v>
      </c>
      <c r="D2788" s="2" t="s">
        <v>3020</v>
      </c>
      <c r="E2788" s="3">
        <v>45096</v>
      </c>
      <c r="F2788" s="2" t="s">
        <v>322</v>
      </c>
      <c r="G2788" s="2" t="s">
        <v>638</v>
      </c>
      <c r="H2788" s="3">
        <v>46284</v>
      </c>
      <c r="K2788" s="2" t="s">
        <v>21</v>
      </c>
      <c r="L2788" s="2" t="s">
        <v>174</v>
      </c>
      <c r="N2788" t="s">
        <v>3440</v>
      </c>
      <c r="O2788" s="3">
        <v>45306</v>
      </c>
      <c r="P2788" s="2">
        <f t="shared" ca="1" si="86"/>
        <v>1</v>
      </c>
      <c r="Q2788" s="2">
        <f t="shared" ca="1" si="87"/>
        <v>9</v>
      </c>
      <c r="R2788" s="9">
        <f ca="1">ROUNDUP(YEARFRAC(tSeniority_Bonus[[#This Row],[DOH]],TODAY())*12,0)</f>
        <v>10</v>
      </c>
      <c r="S2788" s="10">
        <f ca="1">ROUND(tSeniority_Bonus[[#This Row],[YearFrac]]*$S$2,0)</f>
        <v>730</v>
      </c>
      <c r="T2788" s="10">
        <f ca="1">IF(tSeniority_Bonus[[#This Row],[YearFrac]]*$S$2&lt;$S$3,$S$3,IF(tSeniority_Bonus[[#This Row],[YearFrac]]*$S$2&gt;$S$4,$S$4,tSeniority_Bonus[[#This Row],[YearFrac]]*$S$2))</f>
        <v>5000</v>
      </c>
      <c r="U2788" s="10">
        <f ca="1">IF(tSeniority_Bonus[[#This Row],[YearFrac]]*$S$2&lt;$S$3,$S$3,tSeniority_Bonus[[#This Row],[YearFrac]]*$S$2)</f>
        <v>5000</v>
      </c>
    </row>
    <row r="2789" spans="1:21">
      <c r="A2789" s="2">
        <v>3586987</v>
      </c>
      <c r="B2789" s="2">
        <v>2781</v>
      </c>
      <c r="C2789" s="2">
        <v>2781</v>
      </c>
      <c r="D2789" s="2" t="s">
        <v>3021</v>
      </c>
      <c r="E2789" s="3">
        <v>45096</v>
      </c>
      <c r="F2789" s="2" t="s">
        <v>57</v>
      </c>
      <c r="G2789" s="2" t="s">
        <v>638</v>
      </c>
      <c r="H2789" s="3">
        <v>46284</v>
      </c>
      <c r="K2789" s="2" t="s">
        <v>21</v>
      </c>
      <c r="L2789" s="2" t="s">
        <v>217</v>
      </c>
      <c r="N2789" t="s">
        <v>3440</v>
      </c>
      <c r="O2789" s="3">
        <v>45306</v>
      </c>
      <c r="P2789" s="2">
        <f t="shared" ca="1" si="86"/>
        <v>1</v>
      </c>
      <c r="Q2789" s="2">
        <f t="shared" ca="1" si="87"/>
        <v>9</v>
      </c>
      <c r="R2789" s="9">
        <f ca="1">ROUNDUP(YEARFRAC(tSeniority_Bonus[[#This Row],[DOH]],TODAY())*12,0)</f>
        <v>10</v>
      </c>
      <c r="S2789" s="10">
        <f ca="1">ROUND(tSeniority_Bonus[[#This Row],[YearFrac]]*$S$2,0)</f>
        <v>730</v>
      </c>
      <c r="T2789" s="10">
        <f ca="1">IF(tSeniority_Bonus[[#This Row],[YearFrac]]*$S$2&lt;$S$3,$S$3,IF(tSeniority_Bonus[[#This Row],[YearFrac]]*$S$2&gt;$S$4,$S$4,tSeniority_Bonus[[#This Row],[YearFrac]]*$S$2))</f>
        <v>5000</v>
      </c>
      <c r="U2789" s="10">
        <f ca="1">IF(tSeniority_Bonus[[#This Row],[YearFrac]]*$S$2&lt;$S$3,$S$3,tSeniority_Bonus[[#This Row],[YearFrac]]*$S$2)</f>
        <v>5000</v>
      </c>
    </row>
    <row r="2790" spans="1:21">
      <c r="A2790" s="2">
        <v>3594870</v>
      </c>
      <c r="B2790" s="2">
        <v>2782</v>
      </c>
      <c r="C2790" s="2">
        <v>2782</v>
      </c>
      <c r="D2790" s="2" t="s">
        <v>3022</v>
      </c>
      <c r="E2790" s="3">
        <v>45096</v>
      </c>
      <c r="F2790" s="2" t="s">
        <v>28</v>
      </c>
      <c r="G2790" s="2" t="s">
        <v>638</v>
      </c>
      <c r="H2790" s="3">
        <v>46284</v>
      </c>
      <c r="K2790" s="2" t="s">
        <v>63</v>
      </c>
      <c r="L2790" s="2" t="s">
        <v>669</v>
      </c>
      <c r="N2790" t="s">
        <v>3440</v>
      </c>
      <c r="O2790" s="3">
        <v>45306</v>
      </c>
      <c r="P2790" s="2">
        <f t="shared" ca="1" si="86"/>
        <v>1</v>
      </c>
      <c r="Q2790" s="2">
        <f t="shared" ca="1" si="87"/>
        <v>9</v>
      </c>
      <c r="R2790" s="9">
        <f ca="1">ROUNDUP(YEARFRAC(tSeniority_Bonus[[#This Row],[DOH]],TODAY())*12,0)</f>
        <v>10</v>
      </c>
      <c r="S2790" s="10">
        <f ca="1">ROUND(tSeniority_Bonus[[#This Row],[YearFrac]]*$S$2,0)</f>
        <v>730</v>
      </c>
      <c r="T2790" s="10">
        <f ca="1">IF(tSeniority_Bonus[[#This Row],[YearFrac]]*$S$2&lt;$S$3,$S$3,IF(tSeniority_Bonus[[#This Row],[YearFrac]]*$S$2&gt;$S$4,$S$4,tSeniority_Bonus[[#This Row],[YearFrac]]*$S$2))</f>
        <v>5000</v>
      </c>
      <c r="U2790" s="10">
        <f ca="1">IF(tSeniority_Bonus[[#This Row],[YearFrac]]*$S$2&lt;$S$3,$S$3,tSeniority_Bonus[[#This Row],[YearFrac]]*$S$2)</f>
        <v>5000</v>
      </c>
    </row>
    <row r="2791" spans="1:21">
      <c r="A2791" s="2">
        <v>3596392</v>
      </c>
      <c r="B2791" s="2">
        <v>2783</v>
      </c>
      <c r="C2791" s="2">
        <v>2783</v>
      </c>
      <c r="D2791" s="2" t="s">
        <v>3023</v>
      </c>
      <c r="E2791" s="3">
        <v>45096</v>
      </c>
      <c r="F2791" s="2" t="s">
        <v>28</v>
      </c>
      <c r="G2791" s="2" t="s">
        <v>638</v>
      </c>
      <c r="H2791" s="3">
        <v>46284</v>
      </c>
      <c r="K2791" s="2" t="s">
        <v>21</v>
      </c>
      <c r="L2791" s="2" t="s">
        <v>724</v>
      </c>
      <c r="N2791" t="s">
        <v>3440</v>
      </c>
      <c r="O2791" s="3">
        <v>45306</v>
      </c>
      <c r="P2791" s="2">
        <f t="shared" ca="1" si="86"/>
        <v>1</v>
      </c>
      <c r="Q2791" s="2">
        <f t="shared" ca="1" si="87"/>
        <v>9</v>
      </c>
      <c r="R2791" s="9">
        <f ca="1">ROUNDUP(YEARFRAC(tSeniority_Bonus[[#This Row],[DOH]],TODAY())*12,0)</f>
        <v>10</v>
      </c>
      <c r="S2791" s="10">
        <f ca="1">ROUND(tSeniority_Bonus[[#This Row],[YearFrac]]*$S$2,0)</f>
        <v>730</v>
      </c>
      <c r="T2791" s="10">
        <f ca="1">IF(tSeniority_Bonus[[#This Row],[YearFrac]]*$S$2&lt;$S$3,$S$3,IF(tSeniority_Bonus[[#This Row],[YearFrac]]*$S$2&gt;$S$4,$S$4,tSeniority_Bonus[[#This Row],[YearFrac]]*$S$2))</f>
        <v>5000</v>
      </c>
      <c r="U2791" s="10">
        <f ca="1">IF(tSeniority_Bonus[[#This Row],[YearFrac]]*$S$2&lt;$S$3,$S$3,tSeniority_Bonus[[#This Row],[YearFrac]]*$S$2)</f>
        <v>5000</v>
      </c>
    </row>
    <row r="2792" spans="1:21">
      <c r="A2792" s="2">
        <v>3599919</v>
      </c>
      <c r="B2792" s="2">
        <v>2784</v>
      </c>
      <c r="C2792" s="2">
        <v>2784</v>
      </c>
      <c r="D2792" s="2" t="s">
        <v>3024</v>
      </c>
      <c r="E2792" s="3">
        <v>45096</v>
      </c>
      <c r="F2792" s="2" t="s">
        <v>322</v>
      </c>
      <c r="G2792" s="2" t="s">
        <v>638</v>
      </c>
      <c r="H2792" s="3">
        <v>46284</v>
      </c>
      <c r="K2792" s="2" t="s">
        <v>126</v>
      </c>
      <c r="L2792" s="2" t="s">
        <v>185</v>
      </c>
      <c r="N2792" t="s">
        <v>3440</v>
      </c>
      <c r="O2792" s="3">
        <v>45306</v>
      </c>
      <c r="P2792" s="2">
        <f t="shared" ca="1" si="86"/>
        <v>1</v>
      </c>
      <c r="Q2792" s="2">
        <f t="shared" ca="1" si="87"/>
        <v>9</v>
      </c>
      <c r="R2792" s="9">
        <f ca="1">ROUNDUP(YEARFRAC(tSeniority_Bonus[[#This Row],[DOH]],TODAY())*12,0)</f>
        <v>10</v>
      </c>
      <c r="S2792" s="10">
        <f ca="1">ROUND(tSeniority_Bonus[[#This Row],[YearFrac]]*$S$2,0)</f>
        <v>730</v>
      </c>
      <c r="T2792" s="10">
        <f ca="1">IF(tSeniority_Bonus[[#This Row],[YearFrac]]*$S$2&lt;$S$3,$S$3,IF(tSeniority_Bonus[[#This Row],[YearFrac]]*$S$2&gt;$S$4,$S$4,tSeniority_Bonus[[#This Row],[YearFrac]]*$S$2))</f>
        <v>5000</v>
      </c>
      <c r="U2792" s="10">
        <f ca="1">IF(tSeniority_Bonus[[#This Row],[YearFrac]]*$S$2&lt;$S$3,$S$3,tSeniority_Bonus[[#This Row],[YearFrac]]*$S$2)</f>
        <v>5000</v>
      </c>
    </row>
    <row r="2793" spans="1:21">
      <c r="A2793" s="2">
        <v>3594964</v>
      </c>
      <c r="B2793" s="2">
        <v>2785</v>
      </c>
      <c r="C2793" s="2">
        <v>2785</v>
      </c>
      <c r="D2793" s="2" t="s">
        <v>3025</v>
      </c>
      <c r="E2793" s="3">
        <v>45096</v>
      </c>
      <c r="F2793" s="2" t="s">
        <v>28</v>
      </c>
      <c r="G2793" s="2" t="s">
        <v>638</v>
      </c>
      <c r="H2793" s="3">
        <v>46284</v>
      </c>
      <c r="K2793" s="2" t="s">
        <v>21</v>
      </c>
      <c r="L2793" s="2" t="s">
        <v>99</v>
      </c>
      <c r="N2793" t="s">
        <v>3440</v>
      </c>
      <c r="O2793" s="3">
        <v>45306</v>
      </c>
      <c r="P2793" s="2">
        <f t="shared" ca="1" si="86"/>
        <v>1</v>
      </c>
      <c r="Q2793" s="2">
        <f t="shared" ca="1" si="87"/>
        <v>9</v>
      </c>
      <c r="R2793" s="9">
        <f ca="1">ROUNDUP(YEARFRAC(tSeniority_Bonus[[#This Row],[DOH]],TODAY())*12,0)</f>
        <v>10</v>
      </c>
      <c r="S2793" s="10">
        <f ca="1">ROUND(tSeniority_Bonus[[#This Row],[YearFrac]]*$S$2,0)</f>
        <v>730</v>
      </c>
      <c r="T2793" s="10">
        <f ca="1">IF(tSeniority_Bonus[[#This Row],[YearFrac]]*$S$2&lt;$S$3,$S$3,IF(tSeniority_Bonus[[#This Row],[YearFrac]]*$S$2&gt;$S$4,$S$4,tSeniority_Bonus[[#This Row],[YearFrac]]*$S$2))</f>
        <v>5000</v>
      </c>
      <c r="U2793" s="10">
        <f ca="1">IF(tSeniority_Bonus[[#This Row],[YearFrac]]*$S$2&lt;$S$3,$S$3,tSeniority_Bonus[[#This Row],[YearFrac]]*$S$2)</f>
        <v>5000</v>
      </c>
    </row>
    <row r="2794" spans="1:21">
      <c r="A2794" s="2">
        <v>3594881</v>
      </c>
      <c r="B2794" s="2">
        <v>2786</v>
      </c>
      <c r="C2794" s="2">
        <v>2786</v>
      </c>
      <c r="D2794" s="2" t="s">
        <v>3026</v>
      </c>
      <c r="E2794" s="3">
        <v>45096</v>
      </c>
      <c r="F2794" s="2" t="s">
        <v>28</v>
      </c>
      <c r="G2794" s="2" t="s">
        <v>638</v>
      </c>
      <c r="H2794" s="3">
        <v>46284</v>
      </c>
      <c r="K2794" s="2" t="s">
        <v>63</v>
      </c>
      <c r="L2794" s="2" t="s">
        <v>17</v>
      </c>
      <c r="N2794" t="s">
        <v>3440</v>
      </c>
      <c r="O2794" s="3">
        <v>45306</v>
      </c>
      <c r="P2794" s="2">
        <f t="shared" ca="1" si="86"/>
        <v>1</v>
      </c>
      <c r="Q2794" s="2">
        <f t="shared" ca="1" si="87"/>
        <v>9</v>
      </c>
      <c r="R2794" s="9">
        <f ca="1">ROUNDUP(YEARFRAC(tSeniority_Bonus[[#This Row],[DOH]],TODAY())*12,0)</f>
        <v>10</v>
      </c>
      <c r="S2794" s="10">
        <f ca="1">ROUND(tSeniority_Bonus[[#This Row],[YearFrac]]*$S$2,0)</f>
        <v>730</v>
      </c>
      <c r="T2794" s="10">
        <f ca="1">IF(tSeniority_Bonus[[#This Row],[YearFrac]]*$S$2&lt;$S$3,$S$3,IF(tSeniority_Bonus[[#This Row],[YearFrac]]*$S$2&gt;$S$4,$S$4,tSeniority_Bonus[[#This Row],[YearFrac]]*$S$2))</f>
        <v>5000</v>
      </c>
      <c r="U2794" s="10">
        <f ca="1">IF(tSeniority_Bonus[[#This Row],[YearFrac]]*$S$2&lt;$S$3,$S$3,tSeniority_Bonus[[#This Row],[YearFrac]]*$S$2)</f>
        <v>5000</v>
      </c>
    </row>
    <row r="2795" spans="1:21">
      <c r="A2795" s="2">
        <v>3594901</v>
      </c>
      <c r="B2795" s="2">
        <v>2787</v>
      </c>
      <c r="C2795" s="2">
        <v>2787</v>
      </c>
      <c r="D2795" s="2" t="s">
        <v>3027</v>
      </c>
      <c r="E2795" s="3">
        <v>45096</v>
      </c>
      <c r="F2795" s="2" t="s">
        <v>57</v>
      </c>
      <c r="G2795" s="2" t="s">
        <v>638</v>
      </c>
      <c r="H2795" s="3">
        <v>46284</v>
      </c>
      <c r="K2795" s="2" t="s">
        <v>126</v>
      </c>
      <c r="L2795" s="2" t="s">
        <v>67</v>
      </c>
      <c r="N2795" t="s">
        <v>3440</v>
      </c>
      <c r="O2795" s="3">
        <v>45306</v>
      </c>
      <c r="P2795" s="2">
        <f t="shared" ca="1" si="86"/>
        <v>1</v>
      </c>
      <c r="Q2795" s="2">
        <f t="shared" ca="1" si="87"/>
        <v>9</v>
      </c>
      <c r="R2795" s="9">
        <f ca="1">ROUNDUP(YEARFRAC(tSeniority_Bonus[[#This Row],[DOH]],TODAY())*12,0)</f>
        <v>10</v>
      </c>
      <c r="S2795" s="10">
        <f ca="1">ROUND(tSeniority_Bonus[[#This Row],[YearFrac]]*$S$2,0)</f>
        <v>730</v>
      </c>
      <c r="T2795" s="10">
        <f ca="1">IF(tSeniority_Bonus[[#This Row],[YearFrac]]*$S$2&lt;$S$3,$S$3,IF(tSeniority_Bonus[[#This Row],[YearFrac]]*$S$2&gt;$S$4,$S$4,tSeniority_Bonus[[#This Row],[YearFrac]]*$S$2))</f>
        <v>5000</v>
      </c>
      <c r="U2795" s="10">
        <f ca="1">IF(tSeniority_Bonus[[#This Row],[YearFrac]]*$S$2&lt;$S$3,$S$3,tSeniority_Bonus[[#This Row],[YearFrac]]*$S$2)</f>
        <v>5000</v>
      </c>
    </row>
    <row r="2796" spans="1:21">
      <c r="A2796" s="2">
        <v>3597284</v>
      </c>
      <c r="B2796" s="2">
        <v>2788</v>
      </c>
      <c r="C2796" s="2">
        <v>2788</v>
      </c>
      <c r="D2796" s="2" t="s">
        <v>3028</v>
      </c>
      <c r="E2796" s="3">
        <v>45096</v>
      </c>
      <c r="F2796" s="2" t="s">
        <v>57</v>
      </c>
      <c r="G2796" s="2" t="s">
        <v>638</v>
      </c>
      <c r="H2796" s="3">
        <v>46284</v>
      </c>
      <c r="K2796" s="2" t="s">
        <v>147</v>
      </c>
      <c r="L2796" s="2" t="s">
        <v>107</v>
      </c>
      <c r="N2796" t="s">
        <v>3440</v>
      </c>
      <c r="O2796" s="3">
        <v>45306</v>
      </c>
      <c r="P2796" s="2">
        <f t="shared" ca="1" si="86"/>
        <v>1</v>
      </c>
      <c r="Q2796" s="2">
        <f t="shared" ca="1" si="87"/>
        <v>9</v>
      </c>
      <c r="R2796" s="9">
        <f ca="1">ROUNDUP(YEARFRAC(tSeniority_Bonus[[#This Row],[DOH]],TODAY())*12,0)</f>
        <v>10</v>
      </c>
      <c r="S2796" s="10">
        <f ca="1">ROUND(tSeniority_Bonus[[#This Row],[YearFrac]]*$S$2,0)</f>
        <v>730</v>
      </c>
      <c r="T2796" s="10">
        <f ca="1">IF(tSeniority_Bonus[[#This Row],[YearFrac]]*$S$2&lt;$S$3,$S$3,IF(tSeniority_Bonus[[#This Row],[YearFrac]]*$S$2&gt;$S$4,$S$4,tSeniority_Bonus[[#This Row],[YearFrac]]*$S$2))</f>
        <v>5000</v>
      </c>
      <c r="U2796" s="10">
        <f ca="1">IF(tSeniority_Bonus[[#This Row],[YearFrac]]*$S$2&lt;$S$3,$S$3,tSeniority_Bonus[[#This Row],[YearFrac]]*$S$2)</f>
        <v>5000</v>
      </c>
    </row>
    <row r="2797" spans="1:21">
      <c r="A2797" s="2">
        <v>3594869</v>
      </c>
      <c r="B2797" s="2">
        <v>2789</v>
      </c>
      <c r="C2797" s="2">
        <v>2789</v>
      </c>
      <c r="D2797" s="2" t="s">
        <v>3029</v>
      </c>
      <c r="E2797" s="3">
        <v>45096</v>
      </c>
      <c r="F2797" s="2" t="s">
        <v>57</v>
      </c>
      <c r="G2797" s="2" t="s">
        <v>638</v>
      </c>
      <c r="H2797" s="3">
        <v>46284</v>
      </c>
      <c r="K2797" s="2" t="s">
        <v>54</v>
      </c>
      <c r="L2797" s="2" t="s">
        <v>524</v>
      </c>
      <c r="N2797" t="s">
        <v>3440</v>
      </c>
      <c r="O2797" s="3">
        <v>45306</v>
      </c>
      <c r="P2797" s="2">
        <f t="shared" ca="1" si="86"/>
        <v>1</v>
      </c>
      <c r="Q2797" s="2">
        <f t="shared" ca="1" si="87"/>
        <v>9</v>
      </c>
      <c r="R2797" s="9">
        <f ca="1">ROUNDUP(YEARFRAC(tSeniority_Bonus[[#This Row],[DOH]],TODAY())*12,0)</f>
        <v>10</v>
      </c>
      <c r="S2797" s="10">
        <f ca="1">ROUND(tSeniority_Bonus[[#This Row],[YearFrac]]*$S$2,0)</f>
        <v>730</v>
      </c>
      <c r="T2797" s="10">
        <f ca="1">IF(tSeniority_Bonus[[#This Row],[YearFrac]]*$S$2&lt;$S$3,$S$3,IF(tSeniority_Bonus[[#This Row],[YearFrac]]*$S$2&gt;$S$4,$S$4,tSeniority_Bonus[[#This Row],[YearFrac]]*$S$2))</f>
        <v>5000</v>
      </c>
      <c r="U2797" s="10">
        <f ca="1">IF(tSeniority_Bonus[[#This Row],[YearFrac]]*$S$2&lt;$S$3,$S$3,tSeniority_Bonus[[#This Row],[YearFrac]]*$S$2)</f>
        <v>5000</v>
      </c>
    </row>
    <row r="2798" spans="1:21">
      <c r="A2798" s="2">
        <v>3594874</v>
      </c>
      <c r="B2798" s="2">
        <v>2790</v>
      </c>
      <c r="C2798" s="2">
        <v>2790</v>
      </c>
      <c r="D2798" s="2" t="s">
        <v>3030</v>
      </c>
      <c r="E2798" s="3">
        <v>45096</v>
      </c>
      <c r="F2798" s="2" t="s">
        <v>322</v>
      </c>
      <c r="G2798" s="2" t="s">
        <v>638</v>
      </c>
      <c r="H2798" s="3">
        <v>46284</v>
      </c>
      <c r="K2798" s="2" t="s">
        <v>126</v>
      </c>
      <c r="L2798" s="2" t="s">
        <v>26</v>
      </c>
      <c r="N2798" t="s">
        <v>3440</v>
      </c>
      <c r="O2798" s="3">
        <v>45306</v>
      </c>
      <c r="P2798" s="2">
        <f t="shared" ca="1" si="86"/>
        <v>1</v>
      </c>
      <c r="Q2798" s="2">
        <f t="shared" ca="1" si="87"/>
        <v>9</v>
      </c>
      <c r="R2798" s="9">
        <f ca="1">ROUNDUP(YEARFRAC(tSeniority_Bonus[[#This Row],[DOH]],TODAY())*12,0)</f>
        <v>10</v>
      </c>
      <c r="S2798" s="10">
        <f ca="1">ROUND(tSeniority_Bonus[[#This Row],[YearFrac]]*$S$2,0)</f>
        <v>730</v>
      </c>
      <c r="T2798" s="10">
        <f ca="1">IF(tSeniority_Bonus[[#This Row],[YearFrac]]*$S$2&lt;$S$3,$S$3,IF(tSeniority_Bonus[[#This Row],[YearFrac]]*$S$2&gt;$S$4,$S$4,tSeniority_Bonus[[#This Row],[YearFrac]]*$S$2))</f>
        <v>5000</v>
      </c>
      <c r="U2798" s="10">
        <f ca="1">IF(tSeniority_Bonus[[#This Row],[YearFrac]]*$S$2&lt;$S$3,$S$3,tSeniority_Bonus[[#This Row],[YearFrac]]*$S$2)</f>
        <v>5000</v>
      </c>
    </row>
    <row r="2799" spans="1:21">
      <c r="A2799" s="2">
        <v>3584228</v>
      </c>
      <c r="B2799" s="2">
        <v>2791</v>
      </c>
      <c r="C2799" s="2">
        <v>2791</v>
      </c>
      <c r="D2799" s="2" t="s">
        <v>3031</v>
      </c>
      <c r="E2799" s="3">
        <v>45096</v>
      </c>
      <c r="F2799" s="2" t="s">
        <v>246</v>
      </c>
      <c r="G2799" s="2" t="s">
        <v>638</v>
      </c>
      <c r="H2799" s="3">
        <v>46284</v>
      </c>
      <c r="K2799" s="2" t="s">
        <v>126</v>
      </c>
      <c r="L2799" s="2" t="s">
        <v>257</v>
      </c>
      <c r="N2799" t="s">
        <v>3440</v>
      </c>
      <c r="O2799" s="3">
        <v>45306</v>
      </c>
      <c r="P2799" s="2">
        <f t="shared" ca="1" si="86"/>
        <v>1</v>
      </c>
      <c r="Q2799" s="2">
        <f t="shared" ca="1" si="87"/>
        <v>9</v>
      </c>
      <c r="R2799" s="9">
        <f ca="1">ROUNDUP(YEARFRAC(tSeniority_Bonus[[#This Row],[DOH]],TODAY())*12,0)</f>
        <v>10</v>
      </c>
      <c r="S2799" s="10">
        <f ca="1">ROUND(tSeniority_Bonus[[#This Row],[YearFrac]]*$S$2,0)</f>
        <v>730</v>
      </c>
      <c r="T2799" s="10">
        <f ca="1">IF(tSeniority_Bonus[[#This Row],[YearFrac]]*$S$2&lt;$S$3,$S$3,IF(tSeniority_Bonus[[#This Row],[YearFrac]]*$S$2&gt;$S$4,$S$4,tSeniority_Bonus[[#This Row],[YearFrac]]*$S$2))</f>
        <v>5000</v>
      </c>
      <c r="U2799" s="10">
        <f ca="1">IF(tSeniority_Bonus[[#This Row],[YearFrac]]*$S$2&lt;$S$3,$S$3,tSeniority_Bonus[[#This Row],[YearFrac]]*$S$2)</f>
        <v>5000</v>
      </c>
    </row>
    <row r="2800" spans="1:21">
      <c r="A2800" s="2">
        <v>3594873</v>
      </c>
      <c r="B2800" s="2">
        <v>2792</v>
      </c>
      <c r="C2800" s="2">
        <v>2792</v>
      </c>
      <c r="D2800" s="2" t="s">
        <v>3032</v>
      </c>
      <c r="E2800" s="3">
        <v>45096</v>
      </c>
      <c r="F2800" s="2" t="s">
        <v>14</v>
      </c>
      <c r="G2800" s="2" t="s">
        <v>638</v>
      </c>
      <c r="H2800" s="3">
        <v>46284</v>
      </c>
      <c r="K2800" s="2" t="s">
        <v>63</v>
      </c>
      <c r="L2800" s="2" t="s">
        <v>139</v>
      </c>
      <c r="N2800" t="s">
        <v>3440</v>
      </c>
      <c r="O2800" s="3">
        <v>45306</v>
      </c>
      <c r="P2800" s="2">
        <f t="shared" ca="1" si="86"/>
        <v>1</v>
      </c>
      <c r="Q2800" s="2">
        <f t="shared" ca="1" si="87"/>
        <v>9</v>
      </c>
      <c r="R2800" s="9">
        <f ca="1">ROUNDUP(YEARFRAC(tSeniority_Bonus[[#This Row],[DOH]],TODAY())*12,0)</f>
        <v>10</v>
      </c>
      <c r="S2800" s="10">
        <f ca="1">ROUND(tSeniority_Bonus[[#This Row],[YearFrac]]*$S$2,0)</f>
        <v>730</v>
      </c>
      <c r="T2800" s="10">
        <f ca="1">IF(tSeniority_Bonus[[#This Row],[YearFrac]]*$S$2&lt;$S$3,$S$3,IF(tSeniority_Bonus[[#This Row],[YearFrac]]*$S$2&gt;$S$4,$S$4,tSeniority_Bonus[[#This Row],[YearFrac]]*$S$2))</f>
        <v>5000</v>
      </c>
      <c r="U2800" s="10">
        <f ca="1">IF(tSeniority_Bonus[[#This Row],[YearFrac]]*$S$2&lt;$S$3,$S$3,tSeniority_Bonus[[#This Row],[YearFrac]]*$S$2)</f>
        <v>5000</v>
      </c>
    </row>
    <row r="2801" spans="1:21">
      <c r="A2801" s="2">
        <v>3594882</v>
      </c>
      <c r="B2801" s="2">
        <v>2793</v>
      </c>
      <c r="C2801" s="2">
        <v>2793</v>
      </c>
      <c r="D2801" s="2" t="s">
        <v>3033</v>
      </c>
      <c r="E2801" s="3">
        <v>45096</v>
      </c>
      <c r="F2801" s="2" t="s">
        <v>57</v>
      </c>
      <c r="G2801" s="2" t="s">
        <v>638</v>
      </c>
      <c r="H2801" s="3">
        <v>46284</v>
      </c>
      <c r="K2801" s="2" t="s">
        <v>45</v>
      </c>
      <c r="L2801" s="2" t="s">
        <v>468</v>
      </c>
      <c r="N2801" t="s">
        <v>3440</v>
      </c>
      <c r="O2801" s="3">
        <v>45306</v>
      </c>
      <c r="P2801" s="2">
        <f t="shared" ca="1" si="86"/>
        <v>1</v>
      </c>
      <c r="Q2801" s="2">
        <f t="shared" ca="1" si="87"/>
        <v>9</v>
      </c>
      <c r="R2801" s="9">
        <f ca="1">ROUNDUP(YEARFRAC(tSeniority_Bonus[[#This Row],[DOH]],TODAY())*12,0)</f>
        <v>10</v>
      </c>
      <c r="S2801" s="10">
        <f ca="1">ROUND(tSeniority_Bonus[[#This Row],[YearFrac]]*$S$2,0)</f>
        <v>730</v>
      </c>
      <c r="T2801" s="10">
        <f ca="1">IF(tSeniority_Bonus[[#This Row],[YearFrac]]*$S$2&lt;$S$3,$S$3,IF(tSeniority_Bonus[[#This Row],[YearFrac]]*$S$2&gt;$S$4,$S$4,tSeniority_Bonus[[#This Row],[YearFrac]]*$S$2))</f>
        <v>5000</v>
      </c>
      <c r="U2801" s="10">
        <f ca="1">IF(tSeniority_Bonus[[#This Row],[YearFrac]]*$S$2&lt;$S$3,$S$3,tSeniority_Bonus[[#This Row],[YearFrac]]*$S$2)</f>
        <v>5000</v>
      </c>
    </row>
    <row r="2802" spans="1:21">
      <c r="A2802" s="2">
        <v>3584226</v>
      </c>
      <c r="B2802" s="2">
        <v>2794</v>
      </c>
      <c r="C2802" s="2">
        <v>2794</v>
      </c>
      <c r="D2802" s="2" t="s">
        <v>3034</v>
      </c>
      <c r="E2802" s="3">
        <v>45096</v>
      </c>
      <c r="F2802" s="2" t="s">
        <v>14</v>
      </c>
      <c r="G2802" s="2" t="s">
        <v>638</v>
      </c>
      <c r="H2802" s="3">
        <v>46284</v>
      </c>
      <c r="K2802" s="2" t="s">
        <v>126</v>
      </c>
      <c r="L2802" s="2" t="s">
        <v>113</v>
      </c>
      <c r="N2802" t="s">
        <v>3440</v>
      </c>
      <c r="O2802" s="3">
        <v>45306</v>
      </c>
      <c r="P2802" s="2">
        <f t="shared" ca="1" si="86"/>
        <v>1</v>
      </c>
      <c r="Q2802" s="2">
        <f t="shared" ca="1" si="87"/>
        <v>9</v>
      </c>
      <c r="R2802" s="9">
        <f ca="1">ROUNDUP(YEARFRAC(tSeniority_Bonus[[#This Row],[DOH]],TODAY())*12,0)</f>
        <v>10</v>
      </c>
      <c r="S2802" s="10">
        <f ca="1">ROUND(tSeniority_Bonus[[#This Row],[YearFrac]]*$S$2,0)</f>
        <v>730</v>
      </c>
      <c r="T2802" s="10">
        <f ca="1">IF(tSeniority_Bonus[[#This Row],[YearFrac]]*$S$2&lt;$S$3,$S$3,IF(tSeniority_Bonus[[#This Row],[YearFrac]]*$S$2&gt;$S$4,$S$4,tSeniority_Bonus[[#This Row],[YearFrac]]*$S$2))</f>
        <v>5000</v>
      </c>
      <c r="U2802" s="10">
        <f ca="1">IF(tSeniority_Bonus[[#This Row],[YearFrac]]*$S$2&lt;$S$3,$S$3,tSeniority_Bonus[[#This Row],[YearFrac]]*$S$2)</f>
        <v>5000</v>
      </c>
    </row>
    <row r="2803" spans="1:21">
      <c r="A2803" s="2">
        <v>3586974</v>
      </c>
      <c r="B2803" s="2">
        <v>2795</v>
      </c>
      <c r="C2803" s="2">
        <v>2795</v>
      </c>
      <c r="D2803" s="2" t="s">
        <v>3035</v>
      </c>
      <c r="E2803" s="3">
        <v>45096</v>
      </c>
      <c r="F2803" s="2" t="s">
        <v>246</v>
      </c>
      <c r="G2803" s="2" t="s">
        <v>638</v>
      </c>
      <c r="H2803" s="3">
        <v>46284</v>
      </c>
      <c r="K2803" s="2" t="s">
        <v>29</v>
      </c>
      <c r="L2803" s="2" t="s">
        <v>17</v>
      </c>
      <c r="N2803" t="s">
        <v>3440</v>
      </c>
      <c r="O2803" s="3">
        <v>45306</v>
      </c>
      <c r="P2803" s="2">
        <f t="shared" ca="1" si="86"/>
        <v>1</v>
      </c>
      <c r="Q2803" s="2">
        <f t="shared" ca="1" si="87"/>
        <v>9</v>
      </c>
      <c r="R2803" s="9">
        <f ca="1">ROUNDUP(YEARFRAC(tSeniority_Bonus[[#This Row],[DOH]],TODAY())*12,0)</f>
        <v>10</v>
      </c>
      <c r="S2803" s="10">
        <f ca="1">ROUND(tSeniority_Bonus[[#This Row],[YearFrac]]*$S$2,0)</f>
        <v>730</v>
      </c>
      <c r="T2803" s="10">
        <f ca="1">IF(tSeniority_Bonus[[#This Row],[YearFrac]]*$S$2&lt;$S$3,$S$3,IF(tSeniority_Bonus[[#This Row],[YearFrac]]*$S$2&gt;$S$4,$S$4,tSeniority_Bonus[[#This Row],[YearFrac]]*$S$2))</f>
        <v>5000</v>
      </c>
      <c r="U2803" s="10">
        <f ca="1">IF(tSeniority_Bonus[[#This Row],[YearFrac]]*$S$2&lt;$S$3,$S$3,tSeniority_Bonus[[#This Row],[YearFrac]]*$S$2)</f>
        <v>5000</v>
      </c>
    </row>
    <row r="2804" spans="1:21">
      <c r="A2804" s="2">
        <v>3585977</v>
      </c>
      <c r="B2804" s="2">
        <v>2796</v>
      </c>
      <c r="C2804" s="2">
        <v>2796</v>
      </c>
      <c r="D2804" s="2" t="s">
        <v>3036</v>
      </c>
      <c r="E2804" s="3">
        <v>45096</v>
      </c>
      <c r="F2804" s="2" t="s">
        <v>246</v>
      </c>
      <c r="G2804" s="2" t="s">
        <v>638</v>
      </c>
      <c r="H2804" s="3">
        <v>46284</v>
      </c>
      <c r="K2804" s="2" t="s">
        <v>65</v>
      </c>
      <c r="L2804" s="2" t="s">
        <v>139</v>
      </c>
      <c r="N2804" t="s">
        <v>3440</v>
      </c>
      <c r="O2804" s="3">
        <v>45306</v>
      </c>
      <c r="P2804" s="2">
        <f t="shared" ca="1" si="86"/>
        <v>1</v>
      </c>
      <c r="Q2804" s="2">
        <f t="shared" ca="1" si="87"/>
        <v>9</v>
      </c>
      <c r="R2804" s="9">
        <f ca="1">ROUNDUP(YEARFRAC(tSeniority_Bonus[[#This Row],[DOH]],TODAY())*12,0)</f>
        <v>10</v>
      </c>
      <c r="S2804" s="10">
        <f ca="1">ROUND(tSeniority_Bonus[[#This Row],[YearFrac]]*$S$2,0)</f>
        <v>730</v>
      </c>
      <c r="T2804" s="10">
        <f ca="1">IF(tSeniority_Bonus[[#This Row],[YearFrac]]*$S$2&lt;$S$3,$S$3,IF(tSeniority_Bonus[[#This Row],[YearFrac]]*$S$2&gt;$S$4,$S$4,tSeniority_Bonus[[#This Row],[YearFrac]]*$S$2))</f>
        <v>5000</v>
      </c>
      <c r="U2804" s="10">
        <f ca="1">IF(tSeniority_Bonus[[#This Row],[YearFrac]]*$S$2&lt;$S$3,$S$3,tSeniority_Bonus[[#This Row],[YearFrac]]*$S$2)</f>
        <v>5000</v>
      </c>
    </row>
    <row r="2805" spans="1:21">
      <c r="A2805" s="2">
        <v>3584224</v>
      </c>
      <c r="B2805" s="2">
        <v>2797</v>
      </c>
      <c r="C2805" s="2">
        <v>2797</v>
      </c>
      <c r="D2805" s="2" t="s">
        <v>3037</v>
      </c>
      <c r="E2805" s="3">
        <v>45096</v>
      </c>
      <c r="F2805" s="2" t="s">
        <v>322</v>
      </c>
      <c r="G2805" s="2" t="s">
        <v>638</v>
      </c>
      <c r="H2805" s="3">
        <v>46284</v>
      </c>
      <c r="K2805" s="2" t="s">
        <v>25</v>
      </c>
      <c r="L2805" s="2" t="s">
        <v>174</v>
      </c>
      <c r="N2805" t="s">
        <v>3440</v>
      </c>
      <c r="O2805" s="3">
        <v>45306</v>
      </c>
      <c r="P2805" s="2">
        <f t="shared" ca="1" si="86"/>
        <v>1</v>
      </c>
      <c r="Q2805" s="2">
        <f t="shared" ca="1" si="87"/>
        <v>9</v>
      </c>
      <c r="R2805" s="9">
        <f ca="1">ROUNDUP(YEARFRAC(tSeniority_Bonus[[#This Row],[DOH]],TODAY())*12,0)</f>
        <v>10</v>
      </c>
      <c r="S2805" s="10">
        <f ca="1">ROUND(tSeniority_Bonus[[#This Row],[YearFrac]]*$S$2,0)</f>
        <v>730</v>
      </c>
      <c r="T2805" s="10">
        <f ca="1">IF(tSeniority_Bonus[[#This Row],[YearFrac]]*$S$2&lt;$S$3,$S$3,IF(tSeniority_Bonus[[#This Row],[YearFrac]]*$S$2&gt;$S$4,$S$4,tSeniority_Bonus[[#This Row],[YearFrac]]*$S$2))</f>
        <v>5000</v>
      </c>
      <c r="U2805" s="10">
        <f ca="1">IF(tSeniority_Bonus[[#This Row],[YearFrac]]*$S$2&lt;$S$3,$S$3,tSeniority_Bonus[[#This Row],[YearFrac]]*$S$2)</f>
        <v>5000</v>
      </c>
    </row>
    <row r="2806" spans="1:21">
      <c r="A2806" s="2">
        <v>3598009</v>
      </c>
      <c r="B2806" s="2">
        <v>2798</v>
      </c>
      <c r="C2806" s="2">
        <v>2798</v>
      </c>
      <c r="D2806" s="2" t="s">
        <v>3038</v>
      </c>
      <c r="E2806" s="3">
        <v>45096</v>
      </c>
      <c r="F2806" s="2" t="s">
        <v>322</v>
      </c>
      <c r="G2806" s="2" t="s">
        <v>638</v>
      </c>
      <c r="H2806" s="3">
        <v>46284</v>
      </c>
      <c r="K2806" s="2" t="s">
        <v>135</v>
      </c>
      <c r="L2806" s="2" t="s">
        <v>2098</v>
      </c>
      <c r="N2806" t="s">
        <v>3440</v>
      </c>
      <c r="O2806" s="3">
        <v>45306</v>
      </c>
      <c r="P2806" s="2">
        <f t="shared" ca="1" si="86"/>
        <v>1</v>
      </c>
      <c r="Q2806" s="2">
        <f t="shared" ca="1" si="87"/>
        <v>9</v>
      </c>
      <c r="R2806" s="9">
        <f ca="1">ROUNDUP(YEARFRAC(tSeniority_Bonus[[#This Row],[DOH]],TODAY())*12,0)</f>
        <v>10</v>
      </c>
      <c r="S2806" s="10">
        <f ca="1">ROUND(tSeniority_Bonus[[#This Row],[YearFrac]]*$S$2,0)</f>
        <v>730</v>
      </c>
      <c r="T2806" s="10">
        <f ca="1">IF(tSeniority_Bonus[[#This Row],[YearFrac]]*$S$2&lt;$S$3,$S$3,IF(tSeniority_Bonus[[#This Row],[YearFrac]]*$S$2&gt;$S$4,$S$4,tSeniority_Bonus[[#This Row],[YearFrac]]*$S$2))</f>
        <v>5000</v>
      </c>
      <c r="U2806" s="10">
        <f ca="1">IF(tSeniority_Bonus[[#This Row],[YearFrac]]*$S$2&lt;$S$3,$S$3,tSeniority_Bonus[[#This Row],[YearFrac]]*$S$2)</f>
        <v>5000</v>
      </c>
    </row>
    <row r="2807" spans="1:21">
      <c r="A2807" s="2">
        <v>3584225</v>
      </c>
      <c r="B2807" s="2">
        <v>2799</v>
      </c>
      <c r="C2807" s="2">
        <v>2799</v>
      </c>
      <c r="D2807" s="2" t="s">
        <v>3039</v>
      </c>
      <c r="E2807" s="3">
        <v>45096</v>
      </c>
      <c r="F2807" s="2" t="s">
        <v>322</v>
      </c>
      <c r="G2807" s="2" t="s">
        <v>638</v>
      </c>
      <c r="H2807" s="3">
        <v>46284</v>
      </c>
      <c r="K2807" s="2" t="s">
        <v>126</v>
      </c>
      <c r="L2807" s="2" t="s">
        <v>204</v>
      </c>
      <c r="N2807" t="s">
        <v>3440</v>
      </c>
      <c r="O2807" s="3">
        <v>45306</v>
      </c>
      <c r="P2807" s="2">
        <f t="shared" ca="1" si="86"/>
        <v>1</v>
      </c>
      <c r="Q2807" s="2">
        <f t="shared" ca="1" si="87"/>
        <v>9</v>
      </c>
      <c r="R2807" s="9">
        <f ca="1">ROUNDUP(YEARFRAC(tSeniority_Bonus[[#This Row],[DOH]],TODAY())*12,0)</f>
        <v>10</v>
      </c>
      <c r="S2807" s="10">
        <f ca="1">ROUND(tSeniority_Bonus[[#This Row],[YearFrac]]*$S$2,0)</f>
        <v>730</v>
      </c>
      <c r="T2807" s="10">
        <f ca="1">IF(tSeniority_Bonus[[#This Row],[YearFrac]]*$S$2&lt;$S$3,$S$3,IF(tSeniority_Bonus[[#This Row],[YearFrac]]*$S$2&gt;$S$4,$S$4,tSeniority_Bonus[[#This Row],[YearFrac]]*$S$2))</f>
        <v>5000</v>
      </c>
      <c r="U2807" s="10">
        <f ca="1">IF(tSeniority_Bonus[[#This Row],[YearFrac]]*$S$2&lt;$S$3,$S$3,tSeniority_Bonus[[#This Row],[YearFrac]]*$S$2)</f>
        <v>5000</v>
      </c>
    </row>
    <row r="2808" spans="1:21">
      <c r="A2808" s="2">
        <v>3595086</v>
      </c>
      <c r="B2808" s="2">
        <v>2800</v>
      </c>
      <c r="C2808" s="2">
        <v>2800</v>
      </c>
      <c r="D2808" s="2" t="s">
        <v>3040</v>
      </c>
      <c r="E2808" s="3">
        <v>45096</v>
      </c>
      <c r="F2808" s="2" t="s">
        <v>322</v>
      </c>
      <c r="G2808" s="2" t="s">
        <v>638</v>
      </c>
      <c r="H2808" s="3">
        <v>46284</v>
      </c>
      <c r="K2808" s="2" t="s">
        <v>126</v>
      </c>
      <c r="L2808" s="2" t="s">
        <v>2083</v>
      </c>
      <c r="N2808" t="s">
        <v>3440</v>
      </c>
      <c r="O2808" s="3">
        <v>45306</v>
      </c>
      <c r="P2808" s="2">
        <f t="shared" ca="1" si="86"/>
        <v>1</v>
      </c>
      <c r="Q2808" s="2">
        <f t="shared" ca="1" si="87"/>
        <v>9</v>
      </c>
      <c r="R2808" s="9">
        <f ca="1">ROUNDUP(YEARFRAC(tSeniority_Bonus[[#This Row],[DOH]],TODAY())*12,0)</f>
        <v>10</v>
      </c>
      <c r="S2808" s="10">
        <f ca="1">ROUND(tSeniority_Bonus[[#This Row],[YearFrac]]*$S$2,0)</f>
        <v>730</v>
      </c>
      <c r="T2808" s="10">
        <f ca="1">IF(tSeniority_Bonus[[#This Row],[YearFrac]]*$S$2&lt;$S$3,$S$3,IF(tSeniority_Bonus[[#This Row],[YearFrac]]*$S$2&gt;$S$4,$S$4,tSeniority_Bonus[[#This Row],[YearFrac]]*$S$2))</f>
        <v>5000</v>
      </c>
      <c r="U2808" s="10">
        <f ca="1">IF(tSeniority_Bonus[[#This Row],[YearFrac]]*$S$2&lt;$S$3,$S$3,tSeniority_Bonus[[#This Row],[YearFrac]]*$S$2)</f>
        <v>5000</v>
      </c>
    </row>
    <row r="2809" spans="1:21">
      <c r="A2809" s="2">
        <v>3593229</v>
      </c>
      <c r="B2809" s="2">
        <v>2801</v>
      </c>
      <c r="C2809" s="2">
        <v>2801</v>
      </c>
      <c r="D2809" s="2" t="s">
        <v>3041</v>
      </c>
      <c r="E2809" s="3">
        <v>45096</v>
      </c>
      <c r="F2809" s="2" t="s">
        <v>57</v>
      </c>
      <c r="G2809" s="2" t="s">
        <v>638</v>
      </c>
      <c r="H2809" s="3">
        <v>46284</v>
      </c>
      <c r="K2809" s="2" t="s">
        <v>126</v>
      </c>
      <c r="L2809" s="2" t="s">
        <v>174</v>
      </c>
      <c r="N2809" t="s">
        <v>3440</v>
      </c>
      <c r="O2809" s="3">
        <v>45306</v>
      </c>
      <c r="P2809" s="2">
        <f t="shared" ca="1" si="86"/>
        <v>1</v>
      </c>
      <c r="Q2809" s="2">
        <f t="shared" ca="1" si="87"/>
        <v>9</v>
      </c>
      <c r="R2809" s="9">
        <f ca="1">ROUNDUP(YEARFRAC(tSeniority_Bonus[[#This Row],[DOH]],TODAY())*12,0)</f>
        <v>10</v>
      </c>
      <c r="S2809" s="10">
        <f ca="1">ROUND(tSeniority_Bonus[[#This Row],[YearFrac]]*$S$2,0)</f>
        <v>730</v>
      </c>
      <c r="T2809" s="10">
        <f ca="1">IF(tSeniority_Bonus[[#This Row],[YearFrac]]*$S$2&lt;$S$3,$S$3,IF(tSeniority_Bonus[[#This Row],[YearFrac]]*$S$2&gt;$S$4,$S$4,tSeniority_Bonus[[#This Row],[YearFrac]]*$S$2))</f>
        <v>5000</v>
      </c>
      <c r="U2809" s="10">
        <f ca="1">IF(tSeniority_Bonus[[#This Row],[YearFrac]]*$S$2&lt;$S$3,$S$3,tSeniority_Bonus[[#This Row],[YearFrac]]*$S$2)</f>
        <v>5000</v>
      </c>
    </row>
    <row r="2810" spans="1:21">
      <c r="A2810" s="2">
        <v>3586976</v>
      </c>
      <c r="B2810" s="2">
        <v>2802</v>
      </c>
      <c r="C2810" s="2">
        <v>2802</v>
      </c>
      <c r="D2810" s="2" t="s">
        <v>3042</v>
      </c>
      <c r="E2810" s="3">
        <v>45096</v>
      </c>
      <c r="F2810" s="2" t="s">
        <v>322</v>
      </c>
      <c r="G2810" s="2" t="s">
        <v>638</v>
      </c>
      <c r="H2810" s="3">
        <v>46284</v>
      </c>
      <c r="K2810" s="2" t="s">
        <v>126</v>
      </c>
      <c r="L2810" s="2" t="s">
        <v>199</v>
      </c>
      <c r="N2810" t="s">
        <v>3440</v>
      </c>
      <c r="O2810" s="3">
        <v>45306</v>
      </c>
      <c r="P2810" s="2">
        <f t="shared" ca="1" si="86"/>
        <v>1</v>
      </c>
      <c r="Q2810" s="2">
        <f t="shared" ca="1" si="87"/>
        <v>9</v>
      </c>
      <c r="R2810" s="9">
        <f ca="1">ROUNDUP(YEARFRAC(tSeniority_Bonus[[#This Row],[DOH]],TODAY())*12,0)</f>
        <v>10</v>
      </c>
      <c r="S2810" s="10">
        <f ca="1">ROUND(tSeniority_Bonus[[#This Row],[YearFrac]]*$S$2,0)</f>
        <v>730</v>
      </c>
      <c r="T2810" s="10">
        <f ca="1">IF(tSeniority_Bonus[[#This Row],[YearFrac]]*$S$2&lt;$S$3,$S$3,IF(tSeniority_Bonus[[#This Row],[YearFrac]]*$S$2&gt;$S$4,$S$4,tSeniority_Bonus[[#This Row],[YearFrac]]*$S$2))</f>
        <v>5000</v>
      </c>
      <c r="U2810" s="10">
        <f ca="1">IF(tSeniority_Bonus[[#This Row],[YearFrac]]*$S$2&lt;$S$3,$S$3,tSeniority_Bonus[[#This Row],[YearFrac]]*$S$2)</f>
        <v>5000</v>
      </c>
    </row>
    <row r="2811" spans="1:21">
      <c r="A2811" s="2">
        <v>3594559</v>
      </c>
      <c r="B2811" s="2">
        <v>2803</v>
      </c>
      <c r="C2811" s="2">
        <v>2803</v>
      </c>
      <c r="D2811" s="2" t="s">
        <v>3043</v>
      </c>
      <c r="E2811" s="3">
        <v>45096</v>
      </c>
      <c r="F2811" s="2" t="s">
        <v>57</v>
      </c>
      <c r="G2811" s="2" t="s">
        <v>638</v>
      </c>
      <c r="H2811" s="3">
        <v>46284</v>
      </c>
      <c r="K2811" s="2" t="s">
        <v>45</v>
      </c>
      <c r="L2811" s="2" t="s">
        <v>2083</v>
      </c>
      <c r="N2811" t="s">
        <v>3440</v>
      </c>
      <c r="O2811" s="3">
        <v>45306</v>
      </c>
      <c r="P2811" s="2">
        <f t="shared" ca="1" si="86"/>
        <v>1</v>
      </c>
      <c r="Q2811" s="2">
        <f t="shared" ca="1" si="87"/>
        <v>9</v>
      </c>
      <c r="R2811" s="9">
        <f ca="1">ROUNDUP(YEARFRAC(tSeniority_Bonus[[#This Row],[DOH]],TODAY())*12,0)</f>
        <v>10</v>
      </c>
      <c r="S2811" s="10">
        <f ca="1">ROUND(tSeniority_Bonus[[#This Row],[YearFrac]]*$S$2,0)</f>
        <v>730</v>
      </c>
      <c r="T2811" s="10">
        <f ca="1">IF(tSeniority_Bonus[[#This Row],[YearFrac]]*$S$2&lt;$S$3,$S$3,IF(tSeniority_Bonus[[#This Row],[YearFrac]]*$S$2&gt;$S$4,$S$4,tSeniority_Bonus[[#This Row],[YearFrac]]*$S$2))</f>
        <v>5000</v>
      </c>
      <c r="U2811" s="10">
        <f ca="1">IF(tSeniority_Bonus[[#This Row],[YearFrac]]*$S$2&lt;$S$3,$S$3,tSeniority_Bonus[[#This Row],[YearFrac]]*$S$2)</f>
        <v>5000</v>
      </c>
    </row>
    <row r="2812" spans="1:21">
      <c r="A2812" s="2">
        <v>3608678</v>
      </c>
      <c r="B2812" s="2">
        <v>2804</v>
      </c>
      <c r="C2812" s="2">
        <v>2804</v>
      </c>
      <c r="D2812" s="2" t="s">
        <v>3044</v>
      </c>
      <c r="E2812" s="3">
        <v>45117</v>
      </c>
      <c r="F2812" s="2" t="s">
        <v>14</v>
      </c>
      <c r="G2812" s="2" t="s">
        <v>638</v>
      </c>
      <c r="H2812" s="3">
        <v>46305</v>
      </c>
      <c r="K2812" s="2" t="s">
        <v>126</v>
      </c>
      <c r="L2812" s="2" t="s">
        <v>432</v>
      </c>
      <c r="N2812" t="s">
        <v>3440</v>
      </c>
      <c r="O2812" s="3">
        <v>45306</v>
      </c>
      <c r="P2812" s="2">
        <f t="shared" ca="1" si="86"/>
        <v>1</v>
      </c>
      <c r="Q2812" s="2">
        <f t="shared" ca="1" si="87"/>
        <v>8</v>
      </c>
      <c r="R2812" s="9">
        <f ca="1">ROUNDUP(YEARFRAC(tSeniority_Bonus[[#This Row],[DOH]],TODAY())*12,0)</f>
        <v>9</v>
      </c>
      <c r="S2812" s="10">
        <f ca="1">ROUND(tSeniority_Bonus[[#This Row],[YearFrac]]*$S$2,0)</f>
        <v>657</v>
      </c>
      <c r="T2812" s="10">
        <f ca="1">IF(tSeniority_Bonus[[#This Row],[YearFrac]]*$S$2&lt;$S$3,$S$3,IF(tSeniority_Bonus[[#This Row],[YearFrac]]*$S$2&gt;$S$4,$S$4,tSeniority_Bonus[[#This Row],[YearFrac]]*$S$2))</f>
        <v>5000</v>
      </c>
      <c r="U2812" s="10">
        <f ca="1">IF(tSeniority_Bonus[[#This Row],[YearFrac]]*$S$2&lt;$S$3,$S$3,tSeniority_Bonus[[#This Row],[YearFrac]]*$S$2)</f>
        <v>5000</v>
      </c>
    </row>
    <row r="2813" spans="1:21">
      <c r="A2813" s="2">
        <v>3608367</v>
      </c>
      <c r="B2813" s="2">
        <v>2805</v>
      </c>
      <c r="C2813" s="2">
        <v>2805</v>
      </c>
      <c r="D2813" s="2" t="s">
        <v>3045</v>
      </c>
      <c r="E2813" s="3">
        <v>45117</v>
      </c>
      <c r="F2813" s="2" t="s">
        <v>28</v>
      </c>
      <c r="G2813" s="2" t="s">
        <v>638</v>
      </c>
      <c r="H2813" s="3">
        <v>46305</v>
      </c>
      <c r="K2813" s="2" t="s">
        <v>65</v>
      </c>
      <c r="L2813" s="2" t="s">
        <v>164</v>
      </c>
      <c r="N2813" t="s">
        <v>3440</v>
      </c>
      <c r="O2813" s="3">
        <v>45306</v>
      </c>
      <c r="P2813" s="2">
        <f t="shared" ca="1" si="86"/>
        <v>1</v>
      </c>
      <c r="Q2813" s="2">
        <f t="shared" ca="1" si="87"/>
        <v>8</v>
      </c>
      <c r="R2813" s="9">
        <f ca="1">ROUNDUP(YEARFRAC(tSeniority_Bonus[[#This Row],[DOH]],TODAY())*12,0)</f>
        <v>9</v>
      </c>
      <c r="S2813" s="10">
        <f ca="1">ROUND(tSeniority_Bonus[[#This Row],[YearFrac]]*$S$2,0)</f>
        <v>657</v>
      </c>
      <c r="T2813" s="10">
        <f ca="1">IF(tSeniority_Bonus[[#This Row],[YearFrac]]*$S$2&lt;$S$3,$S$3,IF(tSeniority_Bonus[[#This Row],[YearFrac]]*$S$2&gt;$S$4,$S$4,tSeniority_Bonus[[#This Row],[YearFrac]]*$S$2))</f>
        <v>5000</v>
      </c>
      <c r="U2813" s="10">
        <f ca="1">IF(tSeniority_Bonus[[#This Row],[YearFrac]]*$S$2&lt;$S$3,$S$3,tSeniority_Bonus[[#This Row],[YearFrac]]*$S$2)</f>
        <v>5000</v>
      </c>
    </row>
    <row r="2814" spans="1:21">
      <c r="A2814" s="2">
        <v>3611121</v>
      </c>
      <c r="B2814" s="2">
        <v>2806</v>
      </c>
      <c r="C2814" s="2">
        <v>2806</v>
      </c>
      <c r="D2814" s="2" t="s">
        <v>3046</v>
      </c>
      <c r="E2814" s="3">
        <v>45117</v>
      </c>
      <c r="F2814" s="2" t="s">
        <v>57</v>
      </c>
      <c r="G2814" s="2" t="s">
        <v>638</v>
      </c>
      <c r="H2814" s="3">
        <v>46305</v>
      </c>
      <c r="K2814" s="2" t="s">
        <v>126</v>
      </c>
      <c r="L2814" s="2" t="s">
        <v>990</v>
      </c>
      <c r="N2814" t="s">
        <v>3440</v>
      </c>
      <c r="O2814" s="3">
        <v>45306</v>
      </c>
      <c r="P2814" s="2">
        <f t="shared" ca="1" si="86"/>
        <v>1</v>
      </c>
      <c r="Q2814" s="2">
        <f t="shared" ca="1" si="87"/>
        <v>8</v>
      </c>
      <c r="R2814" s="9">
        <f ca="1">ROUNDUP(YEARFRAC(tSeniority_Bonus[[#This Row],[DOH]],TODAY())*12,0)</f>
        <v>9</v>
      </c>
      <c r="S2814" s="10">
        <f ca="1">ROUND(tSeniority_Bonus[[#This Row],[YearFrac]]*$S$2,0)</f>
        <v>657</v>
      </c>
      <c r="T2814" s="10">
        <f ca="1">IF(tSeniority_Bonus[[#This Row],[YearFrac]]*$S$2&lt;$S$3,$S$3,IF(tSeniority_Bonus[[#This Row],[YearFrac]]*$S$2&gt;$S$4,$S$4,tSeniority_Bonus[[#This Row],[YearFrac]]*$S$2))</f>
        <v>5000</v>
      </c>
      <c r="U2814" s="10">
        <f ca="1">IF(tSeniority_Bonus[[#This Row],[YearFrac]]*$S$2&lt;$S$3,$S$3,tSeniority_Bonus[[#This Row],[YearFrac]]*$S$2)</f>
        <v>5000</v>
      </c>
    </row>
    <row r="2815" spans="1:21">
      <c r="A2815" s="2">
        <v>3612711</v>
      </c>
      <c r="B2815" s="2">
        <v>2807</v>
      </c>
      <c r="C2815" s="2">
        <v>2807</v>
      </c>
      <c r="D2815" s="2" t="s">
        <v>3047</v>
      </c>
      <c r="E2815" s="3">
        <v>45117</v>
      </c>
      <c r="F2815" s="2" t="s">
        <v>57</v>
      </c>
      <c r="G2815" s="2" t="s">
        <v>638</v>
      </c>
      <c r="H2815" s="3">
        <v>46305</v>
      </c>
      <c r="K2815" s="2" t="s">
        <v>65</v>
      </c>
      <c r="L2815" s="2" t="s">
        <v>174</v>
      </c>
      <c r="N2815" t="s">
        <v>3440</v>
      </c>
      <c r="O2815" s="3">
        <v>45306</v>
      </c>
      <c r="P2815" s="2">
        <f t="shared" ca="1" si="86"/>
        <v>1</v>
      </c>
      <c r="Q2815" s="2">
        <f t="shared" ca="1" si="87"/>
        <v>8</v>
      </c>
      <c r="R2815" s="9">
        <f ca="1">ROUNDUP(YEARFRAC(tSeniority_Bonus[[#This Row],[DOH]],TODAY())*12,0)</f>
        <v>9</v>
      </c>
      <c r="S2815" s="10">
        <f ca="1">ROUND(tSeniority_Bonus[[#This Row],[YearFrac]]*$S$2,0)</f>
        <v>657</v>
      </c>
      <c r="T2815" s="10">
        <f ca="1">IF(tSeniority_Bonus[[#This Row],[YearFrac]]*$S$2&lt;$S$3,$S$3,IF(tSeniority_Bonus[[#This Row],[YearFrac]]*$S$2&gt;$S$4,$S$4,tSeniority_Bonus[[#This Row],[YearFrac]]*$S$2))</f>
        <v>5000</v>
      </c>
      <c r="U2815" s="10">
        <f ca="1">IF(tSeniority_Bonus[[#This Row],[YearFrac]]*$S$2&lt;$S$3,$S$3,tSeniority_Bonus[[#This Row],[YearFrac]]*$S$2)</f>
        <v>5000</v>
      </c>
    </row>
    <row r="2816" spans="1:21">
      <c r="A2816" s="2">
        <v>3602735</v>
      </c>
      <c r="B2816" s="2">
        <v>2808</v>
      </c>
      <c r="C2816" s="2">
        <v>2808</v>
      </c>
      <c r="D2816" s="2" t="s">
        <v>3048</v>
      </c>
      <c r="E2816" s="3">
        <v>45117</v>
      </c>
      <c r="F2816" s="2" t="s">
        <v>57</v>
      </c>
      <c r="G2816" s="2" t="s">
        <v>638</v>
      </c>
      <c r="H2816" s="3">
        <v>46305</v>
      </c>
      <c r="K2816" s="2" t="s">
        <v>454</v>
      </c>
      <c r="L2816" s="2" t="s">
        <v>174</v>
      </c>
      <c r="N2816" t="s">
        <v>3440</v>
      </c>
      <c r="O2816" s="3">
        <v>45306</v>
      </c>
      <c r="P2816" s="2">
        <f t="shared" ca="1" si="86"/>
        <v>1</v>
      </c>
      <c r="Q2816" s="2">
        <f t="shared" ca="1" si="87"/>
        <v>8</v>
      </c>
      <c r="R2816" s="9">
        <f ca="1">ROUNDUP(YEARFRAC(tSeniority_Bonus[[#This Row],[DOH]],TODAY())*12,0)</f>
        <v>9</v>
      </c>
      <c r="S2816" s="10">
        <f ca="1">ROUND(tSeniority_Bonus[[#This Row],[YearFrac]]*$S$2,0)</f>
        <v>657</v>
      </c>
      <c r="T2816" s="10">
        <f ca="1">IF(tSeniority_Bonus[[#This Row],[YearFrac]]*$S$2&lt;$S$3,$S$3,IF(tSeniority_Bonus[[#This Row],[YearFrac]]*$S$2&gt;$S$4,$S$4,tSeniority_Bonus[[#This Row],[YearFrac]]*$S$2))</f>
        <v>5000</v>
      </c>
      <c r="U2816" s="10">
        <f ca="1">IF(tSeniority_Bonus[[#This Row],[YearFrac]]*$S$2&lt;$S$3,$S$3,tSeniority_Bonus[[#This Row],[YearFrac]]*$S$2)</f>
        <v>5000</v>
      </c>
    </row>
    <row r="2817" spans="1:21">
      <c r="A2817" s="2">
        <v>3602664</v>
      </c>
      <c r="B2817" s="2">
        <v>2809</v>
      </c>
      <c r="C2817" s="2">
        <v>2809</v>
      </c>
      <c r="D2817" s="2" t="s">
        <v>3049</v>
      </c>
      <c r="E2817" s="3">
        <v>45117</v>
      </c>
      <c r="F2817" s="2" t="s">
        <v>28</v>
      </c>
      <c r="G2817" s="2" t="s">
        <v>638</v>
      </c>
      <c r="H2817" s="3">
        <v>46305</v>
      </c>
      <c r="K2817" s="2" t="s">
        <v>63</v>
      </c>
      <c r="L2817" s="2" t="s">
        <v>378</v>
      </c>
      <c r="N2817" t="s">
        <v>3440</v>
      </c>
      <c r="O2817" s="3">
        <v>45306</v>
      </c>
      <c r="P2817" s="2">
        <f t="shared" ca="1" si="86"/>
        <v>1</v>
      </c>
      <c r="Q2817" s="2">
        <f t="shared" ca="1" si="87"/>
        <v>8</v>
      </c>
      <c r="R2817" s="9">
        <f ca="1">ROUNDUP(YEARFRAC(tSeniority_Bonus[[#This Row],[DOH]],TODAY())*12,0)</f>
        <v>9</v>
      </c>
      <c r="S2817" s="10">
        <f ca="1">ROUND(tSeniority_Bonus[[#This Row],[YearFrac]]*$S$2,0)</f>
        <v>657</v>
      </c>
      <c r="T2817" s="10">
        <f ca="1">IF(tSeniority_Bonus[[#This Row],[YearFrac]]*$S$2&lt;$S$3,$S$3,IF(tSeniority_Bonus[[#This Row],[YearFrac]]*$S$2&gt;$S$4,$S$4,tSeniority_Bonus[[#This Row],[YearFrac]]*$S$2))</f>
        <v>5000</v>
      </c>
      <c r="U2817" s="10">
        <f ca="1">IF(tSeniority_Bonus[[#This Row],[YearFrac]]*$S$2&lt;$S$3,$S$3,tSeniority_Bonus[[#This Row],[YearFrac]]*$S$2)</f>
        <v>5000</v>
      </c>
    </row>
    <row r="2818" spans="1:21">
      <c r="A2818" s="2">
        <v>3608366</v>
      </c>
      <c r="B2818" s="2">
        <v>2810</v>
      </c>
      <c r="C2818" s="2">
        <v>2810</v>
      </c>
      <c r="D2818" s="2" t="s">
        <v>3050</v>
      </c>
      <c r="E2818" s="3">
        <v>45117</v>
      </c>
      <c r="F2818" s="2" t="s">
        <v>14</v>
      </c>
      <c r="G2818" s="2" t="s">
        <v>638</v>
      </c>
      <c r="H2818" s="3">
        <v>46305</v>
      </c>
      <c r="K2818" s="2" t="s">
        <v>126</v>
      </c>
      <c r="L2818" s="2" t="s">
        <v>107</v>
      </c>
      <c r="N2818" t="s">
        <v>3440</v>
      </c>
      <c r="O2818" s="3">
        <v>45306</v>
      </c>
      <c r="P2818" s="2">
        <f t="shared" ca="1" si="86"/>
        <v>1</v>
      </c>
      <c r="Q2818" s="2">
        <f t="shared" ca="1" si="87"/>
        <v>8</v>
      </c>
      <c r="R2818" s="9">
        <f ca="1">ROUNDUP(YEARFRAC(tSeniority_Bonus[[#This Row],[DOH]],TODAY())*12,0)</f>
        <v>9</v>
      </c>
      <c r="S2818" s="10">
        <f ca="1">ROUND(tSeniority_Bonus[[#This Row],[YearFrac]]*$S$2,0)</f>
        <v>657</v>
      </c>
      <c r="T2818" s="10">
        <f ca="1">IF(tSeniority_Bonus[[#This Row],[YearFrac]]*$S$2&lt;$S$3,$S$3,IF(tSeniority_Bonus[[#This Row],[YearFrac]]*$S$2&gt;$S$4,$S$4,tSeniority_Bonus[[#This Row],[YearFrac]]*$S$2))</f>
        <v>5000</v>
      </c>
      <c r="U2818" s="10">
        <f ca="1">IF(tSeniority_Bonus[[#This Row],[YearFrac]]*$S$2&lt;$S$3,$S$3,tSeniority_Bonus[[#This Row],[YearFrac]]*$S$2)</f>
        <v>5000</v>
      </c>
    </row>
    <row r="2819" spans="1:21">
      <c r="A2819" s="2">
        <v>3602737</v>
      </c>
      <c r="B2819" s="2">
        <v>2811</v>
      </c>
      <c r="C2819" s="2">
        <v>2811</v>
      </c>
      <c r="D2819" s="2" t="s">
        <v>3051</v>
      </c>
      <c r="E2819" s="3">
        <v>45117</v>
      </c>
      <c r="F2819" s="2" t="s">
        <v>14</v>
      </c>
      <c r="G2819" s="2" t="s">
        <v>638</v>
      </c>
      <c r="H2819" s="3">
        <v>46305</v>
      </c>
      <c r="K2819" s="2" t="s">
        <v>126</v>
      </c>
      <c r="L2819" s="2" t="s">
        <v>107</v>
      </c>
      <c r="N2819" t="s">
        <v>3440</v>
      </c>
      <c r="O2819" s="3">
        <v>45306</v>
      </c>
      <c r="P2819" s="2">
        <f t="shared" ca="1" si="86"/>
        <v>1</v>
      </c>
      <c r="Q2819" s="2">
        <f t="shared" ca="1" si="87"/>
        <v>8</v>
      </c>
      <c r="R2819" s="9">
        <f ca="1">ROUNDUP(YEARFRAC(tSeniority_Bonus[[#This Row],[DOH]],TODAY())*12,0)</f>
        <v>9</v>
      </c>
      <c r="S2819" s="10">
        <f ca="1">ROUND(tSeniority_Bonus[[#This Row],[YearFrac]]*$S$2,0)</f>
        <v>657</v>
      </c>
      <c r="T2819" s="10">
        <f ca="1">IF(tSeniority_Bonus[[#This Row],[YearFrac]]*$S$2&lt;$S$3,$S$3,IF(tSeniority_Bonus[[#This Row],[YearFrac]]*$S$2&gt;$S$4,$S$4,tSeniority_Bonus[[#This Row],[YearFrac]]*$S$2))</f>
        <v>5000</v>
      </c>
      <c r="U2819" s="10">
        <f ca="1">IF(tSeniority_Bonus[[#This Row],[YearFrac]]*$S$2&lt;$S$3,$S$3,tSeniority_Bonus[[#This Row],[YearFrac]]*$S$2)</f>
        <v>5000</v>
      </c>
    </row>
    <row r="2820" spans="1:21">
      <c r="A2820" s="2">
        <v>3602710</v>
      </c>
      <c r="B2820" s="2">
        <v>2812</v>
      </c>
      <c r="C2820" s="2">
        <v>2812</v>
      </c>
      <c r="D2820" s="2" t="s">
        <v>3052</v>
      </c>
      <c r="E2820" s="3">
        <v>45117</v>
      </c>
      <c r="F2820" s="2" t="s">
        <v>14</v>
      </c>
      <c r="G2820" s="2" t="s">
        <v>638</v>
      </c>
      <c r="H2820" s="3">
        <v>46305</v>
      </c>
      <c r="K2820" s="2" t="s">
        <v>126</v>
      </c>
      <c r="L2820" s="2" t="s">
        <v>724</v>
      </c>
      <c r="N2820" t="s">
        <v>3440</v>
      </c>
      <c r="O2820" s="3">
        <v>45306</v>
      </c>
      <c r="P2820" s="2">
        <f t="shared" ca="1" si="86"/>
        <v>1</v>
      </c>
      <c r="Q2820" s="2">
        <f t="shared" ca="1" si="87"/>
        <v>8</v>
      </c>
      <c r="R2820" s="9">
        <f ca="1">ROUNDUP(YEARFRAC(tSeniority_Bonus[[#This Row],[DOH]],TODAY())*12,0)</f>
        <v>9</v>
      </c>
      <c r="S2820" s="10">
        <f ca="1">ROUND(tSeniority_Bonus[[#This Row],[YearFrac]]*$S$2,0)</f>
        <v>657</v>
      </c>
      <c r="T2820" s="10">
        <f ca="1">IF(tSeniority_Bonus[[#This Row],[YearFrac]]*$S$2&lt;$S$3,$S$3,IF(tSeniority_Bonus[[#This Row],[YearFrac]]*$S$2&gt;$S$4,$S$4,tSeniority_Bonus[[#This Row],[YearFrac]]*$S$2))</f>
        <v>5000</v>
      </c>
      <c r="U2820" s="10">
        <f ca="1">IF(tSeniority_Bonus[[#This Row],[YearFrac]]*$S$2&lt;$S$3,$S$3,tSeniority_Bonus[[#This Row],[YearFrac]]*$S$2)</f>
        <v>5000</v>
      </c>
    </row>
    <row r="2821" spans="1:21">
      <c r="A2821" s="2">
        <v>3608850</v>
      </c>
      <c r="B2821" s="2">
        <v>2813</v>
      </c>
      <c r="C2821" s="2">
        <v>2813</v>
      </c>
      <c r="D2821" s="2" t="s">
        <v>3053</v>
      </c>
      <c r="E2821" s="3">
        <v>45117</v>
      </c>
      <c r="F2821" s="2" t="s">
        <v>28</v>
      </c>
      <c r="G2821" s="2" t="s">
        <v>638</v>
      </c>
      <c r="H2821" s="3">
        <v>46305</v>
      </c>
      <c r="K2821" s="2" t="s">
        <v>43</v>
      </c>
      <c r="L2821" s="2" t="s">
        <v>145</v>
      </c>
      <c r="N2821" t="s">
        <v>3440</v>
      </c>
      <c r="O2821" s="3">
        <v>45306</v>
      </c>
      <c r="P2821" s="2">
        <f t="shared" ca="1" si="86"/>
        <v>1</v>
      </c>
      <c r="Q2821" s="2">
        <f t="shared" ca="1" si="87"/>
        <v>8</v>
      </c>
      <c r="R2821" s="9">
        <f ca="1">ROUNDUP(YEARFRAC(tSeniority_Bonus[[#This Row],[DOH]],TODAY())*12,0)</f>
        <v>9</v>
      </c>
      <c r="S2821" s="10">
        <f ca="1">ROUND(tSeniority_Bonus[[#This Row],[YearFrac]]*$S$2,0)</f>
        <v>657</v>
      </c>
      <c r="T2821" s="10">
        <f ca="1">IF(tSeniority_Bonus[[#This Row],[YearFrac]]*$S$2&lt;$S$3,$S$3,IF(tSeniority_Bonus[[#This Row],[YearFrac]]*$S$2&gt;$S$4,$S$4,tSeniority_Bonus[[#This Row],[YearFrac]]*$S$2))</f>
        <v>5000</v>
      </c>
      <c r="U2821" s="10">
        <f ca="1">IF(tSeniority_Bonus[[#This Row],[YearFrac]]*$S$2&lt;$S$3,$S$3,tSeniority_Bonus[[#This Row],[YearFrac]]*$S$2)</f>
        <v>5000</v>
      </c>
    </row>
    <row r="2822" spans="1:21">
      <c r="A2822" s="2">
        <v>3608898</v>
      </c>
      <c r="B2822" s="2">
        <v>2814</v>
      </c>
      <c r="C2822" s="2">
        <v>2814</v>
      </c>
      <c r="D2822" s="2" t="s">
        <v>3054</v>
      </c>
      <c r="E2822" s="3">
        <v>45117</v>
      </c>
      <c r="F2822" s="2" t="s">
        <v>28</v>
      </c>
      <c r="G2822" s="2" t="s">
        <v>638</v>
      </c>
      <c r="H2822" s="3">
        <v>46305</v>
      </c>
      <c r="K2822" s="2" t="s">
        <v>21</v>
      </c>
      <c r="L2822" s="2" t="s">
        <v>171</v>
      </c>
      <c r="N2822" t="s">
        <v>3440</v>
      </c>
      <c r="O2822" s="3">
        <v>45306</v>
      </c>
      <c r="P2822" s="2">
        <f t="shared" ca="1" si="86"/>
        <v>1</v>
      </c>
      <c r="Q2822" s="2">
        <f t="shared" ca="1" si="87"/>
        <v>8</v>
      </c>
      <c r="R2822" s="9">
        <f ca="1">ROUNDUP(YEARFRAC(tSeniority_Bonus[[#This Row],[DOH]],TODAY())*12,0)</f>
        <v>9</v>
      </c>
      <c r="S2822" s="10">
        <f ca="1">ROUND(tSeniority_Bonus[[#This Row],[YearFrac]]*$S$2,0)</f>
        <v>657</v>
      </c>
      <c r="T2822" s="10">
        <f ca="1">IF(tSeniority_Bonus[[#This Row],[YearFrac]]*$S$2&lt;$S$3,$S$3,IF(tSeniority_Bonus[[#This Row],[YearFrac]]*$S$2&gt;$S$4,$S$4,tSeniority_Bonus[[#This Row],[YearFrac]]*$S$2))</f>
        <v>5000</v>
      </c>
      <c r="U2822" s="10">
        <f ca="1">IF(tSeniority_Bonus[[#This Row],[YearFrac]]*$S$2&lt;$S$3,$S$3,tSeniority_Bonus[[#This Row],[YearFrac]]*$S$2)</f>
        <v>5000</v>
      </c>
    </row>
    <row r="2823" spans="1:21">
      <c r="A2823" s="2">
        <v>3609090</v>
      </c>
      <c r="B2823" s="2">
        <v>2815</v>
      </c>
      <c r="C2823" s="2">
        <v>2815</v>
      </c>
      <c r="D2823" s="2" t="s">
        <v>3055</v>
      </c>
      <c r="E2823" s="3">
        <v>45117</v>
      </c>
      <c r="F2823" s="2" t="s">
        <v>246</v>
      </c>
      <c r="G2823" s="2" t="s">
        <v>638</v>
      </c>
      <c r="H2823" s="3">
        <v>46305</v>
      </c>
      <c r="K2823" s="2" t="s">
        <v>63</v>
      </c>
      <c r="L2823" s="2" t="s">
        <v>92</v>
      </c>
      <c r="N2823" t="s">
        <v>3440</v>
      </c>
      <c r="O2823" s="3">
        <v>45306</v>
      </c>
      <c r="P2823" s="2">
        <f t="shared" ca="1" si="86"/>
        <v>1</v>
      </c>
      <c r="Q2823" s="2">
        <f t="shared" ca="1" si="87"/>
        <v>8</v>
      </c>
      <c r="R2823" s="9">
        <f ca="1">ROUNDUP(YEARFRAC(tSeniority_Bonus[[#This Row],[DOH]],TODAY())*12,0)</f>
        <v>9</v>
      </c>
      <c r="S2823" s="10">
        <f ca="1">ROUND(tSeniority_Bonus[[#This Row],[YearFrac]]*$S$2,0)</f>
        <v>657</v>
      </c>
      <c r="T2823" s="10">
        <f ca="1">IF(tSeniority_Bonus[[#This Row],[YearFrac]]*$S$2&lt;$S$3,$S$3,IF(tSeniority_Bonus[[#This Row],[YearFrac]]*$S$2&gt;$S$4,$S$4,tSeniority_Bonus[[#This Row],[YearFrac]]*$S$2))</f>
        <v>5000</v>
      </c>
      <c r="U2823" s="10">
        <f ca="1">IF(tSeniority_Bonus[[#This Row],[YearFrac]]*$S$2&lt;$S$3,$S$3,tSeniority_Bonus[[#This Row],[YearFrac]]*$S$2)</f>
        <v>5000</v>
      </c>
    </row>
    <row r="2824" spans="1:21">
      <c r="A2824" s="2">
        <v>3602885</v>
      </c>
      <c r="B2824" s="2">
        <v>2816</v>
      </c>
      <c r="C2824" s="2">
        <v>2816</v>
      </c>
      <c r="D2824" s="2" t="s">
        <v>3056</v>
      </c>
      <c r="E2824" s="3">
        <v>45117</v>
      </c>
      <c r="F2824" s="2" t="s">
        <v>57</v>
      </c>
      <c r="G2824" s="2" t="s">
        <v>638</v>
      </c>
      <c r="H2824" s="3">
        <v>46305</v>
      </c>
      <c r="K2824" s="2" t="s">
        <v>126</v>
      </c>
      <c r="L2824" s="2" t="s">
        <v>439</v>
      </c>
      <c r="N2824" t="s">
        <v>3440</v>
      </c>
      <c r="O2824" s="3">
        <v>45306</v>
      </c>
      <c r="P2824" s="2">
        <f t="shared" ca="1" si="86"/>
        <v>1</v>
      </c>
      <c r="Q2824" s="2">
        <f t="shared" ca="1" si="87"/>
        <v>8</v>
      </c>
      <c r="R2824" s="9">
        <f ca="1">ROUNDUP(YEARFRAC(tSeniority_Bonus[[#This Row],[DOH]],TODAY())*12,0)</f>
        <v>9</v>
      </c>
      <c r="S2824" s="10">
        <f ca="1">ROUND(tSeniority_Bonus[[#This Row],[YearFrac]]*$S$2,0)</f>
        <v>657</v>
      </c>
      <c r="T2824" s="10">
        <f ca="1">IF(tSeniority_Bonus[[#This Row],[YearFrac]]*$S$2&lt;$S$3,$S$3,IF(tSeniority_Bonus[[#This Row],[YearFrac]]*$S$2&gt;$S$4,$S$4,tSeniority_Bonus[[#This Row],[YearFrac]]*$S$2))</f>
        <v>5000</v>
      </c>
      <c r="U2824" s="10">
        <f ca="1">IF(tSeniority_Bonus[[#This Row],[YearFrac]]*$S$2&lt;$S$3,$S$3,tSeniority_Bonus[[#This Row],[YearFrac]]*$S$2)</f>
        <v>5000</v>
      </c>
    </row>
    <row r="2825" spans="1:21">
      <c r="A2825" s="2">
        <v>3607758</v>
      </c>
      <c r="B2825" s="2">
        <v>2817</v>
      </c>
      <c r="C2825" s="2">
        <v>2817</v>
      </c>
      <c r="D2825" s="2" t="s">
        <v>3057</v>
      </c>
      <c r="E2825" s="3">
        <v>45117</v>
      </c>
      <c r="F2825" s="2" t="s">
        <v>28</v>
      </c>
      <c r="G2825" s="2" t="s">
        <v>638</v>
      </c>
      <c r="H2825" s="3">
        <v>46305</v>
      </c>
      <c r="K2825" s="2" t="s">
        <v>43</v>
      </c>
      <c r="L2825" s="2" t="s">
        <v>352</v>
      </c>
      <c r="N2825" t="s">
        <v>3440</v>
      </c>
      <c r="O2825" s="3">
        <v>45306</v>
      </c>
      <c r="P2825" s="2">
        <f t="shared" ref="P2825:P2888" ca="1" si="88">ROUNDUP((TODAY()-E2825)/365.25,0)</f>
        <v>1</v>
      </c>
      <c r="Q2825" s="2">
        <f t="shared" ref="Q2825:Q2888" ca="1" si="89">DATEDIF(E2825,TODAY(),"M")</f>
        <v>8</v>
      </c>
      <c r="R2825" s="9">
        <f ca="1">ROUNDUP(YEARFRAC(tSeniority_Bonus[[#This Row],[DOH]],TODAY())*12,0)</f>
        <v>9</v>
      </c>
      <c r="S2825" s="10">
        <f ca="1">ROUND(tSeniority_Bonus[[#This Row],[YearFrac]]*$S$2,0)</f>
        <v>657</v>
      </c>
      <c r="T2825" s="10">
        <f ca="1">IF(tSeniority_Bonus[[#This Row],[YearFrac]]*$S$2&lt;$S$3,$S$3,IF(tSeniority_Bonus[[#This Row],[YearFrac]]*$S$2&gt;$S$4,$S$4,tSeniority_Bonus[[#This Row],[YearFrac]]*$S$2))</f>
        <v>5000</v>
      </c>
      <c r="U2825" s="10">
        <f ca="1">IF(tSeniority_Bonus[[#This Row],[YearFrac]]*$S$2&lt;$S$3,$S$3,tSeniority_Bonus[[#This Row],[YearFrac]]*$S$2)</f>
        <v>5000</v>
      </c>
    </row>
    <row r="2826" spans="1:21">
      <c r="A2826" s="2">
        <v>3608851</v>
      </c>
      <c r="B2826" s="2">
        <v>2818</v>
      </c>
      <c r="C2826" s="2">
        <v>2818</v>
      </c>
      <c r="D2826" s="2" t="s">
        <v>3058</v>
      </c>
      <c r="E2826" s="3">
        <v>45117</v>
      </c>
      <c r="F2826" s="2" t="s">
        <v>57</v>
      </c>
      <c r="G2826" s="2" t="s">
        <v>638</v>
      </c>
      <c r="H2826" s="3">
        <v>46305</v>
      </c>
      <c r="K2826" s="2" t="s">
        <v>454</v>
      </c>
      <c r="L2826" s="2" t="s">
        <v>174</v>
      </c>
      <c r="N2826" t="s">
        <v>3440</v>
      </c>
      <c r="O2826" s="3">
        <v>45306</v>
      </c>
      <c r="P2826" s="2">
        <f t="shared" ca="1" si="88"/>
        <v>1</v>
      </c>
      <c r="Q2826" s="2">
        <f t="shared" ca="1" si="89"/>
        <v>8</v>
      </c>
      <c r="R2826" s="9">
        <f ca="1">ROUNDUP(YEARFRAC(tSeniority_Bonus[[#This Row],[DOH]],TODAY())*12,0)</f>
        <v>9</v>
      </c>
      <c r="S2826" s="10">
        <f ca="1">ROUND(tSeniority_Bonus[[#This Row],[YearFrac]]*$S$2,0)</f>
        <v>657</v>
      </c>
      <c r="T2826" s="10">
        <f ca="1">IF(tSeniority_Bonus[[#This Row],[YearFrac]]*$S$2&lt;$S$3,$S$3,IF(tSeniority_Bonus[[#This Row],[YearFrac]]*$S$2&gt;$S$4,$S$4,tSeniority_Bonus[[#This Row],[YearFrac]]*$S$2))</f>
        <v>5000</v>
      </c>
      <c r="U2826" s="10">
        <f ca="1">IF(tSeniority_Bonus[[#This Row],[YearFrac]]*$S$2&lt;$S$3,$S$3,tSeniority_Bonus[[#This Row],[YearFrac]]*$S$2)</f>
        <v>5000</v>
      </c>
    </row>
    <row r="2827" spans="1:21">
      <c r="A2827" s="2">
        <v>3607901</v>
      </c>
      <c r="B2827" s="2">
        <v>2819</v>
      </c>
      <c r="C2827" s="2">
        <v>2819</v>
      </c>
      <c r="D2827" s="2" t="s">
        <v>3059</v>
      </c>
      <c r="E2827" s="3">
        <v>45117</v>
      </c>
      <c r="F2827" s="2" t="s">
        <v>322</v>
      </c>
      <c r="G2827" s="2" t="s">
        <v>638</v>
      </c>
      <c r="H2827" s="3">
        <v>46305</v>
      </c>
      <c r="K2827" s="2" t="s">
        <v>126</v>
      </c>
      <c r="L2827" s="2" t="s">
        <v>46</v>
      </c>
      <c r="N2827" t="s">
        <v>3440</v>
      </c>
      <c r="O2827" s="3">
        <v>45306</v>
      </c>
      <c r="P2827" s="2">
        <f t="shared" ca="1" si="88"/>
        <v>1</v>
      </c>
      <c r="Q2827" s="2">
        <f t="shared" ca="1" si="89"/>
        <v>8</v>
      </c>
      <c r="R2827" s="9">
        <f ca="1">ROUNDUP(YEARFRAC(tSeniority_Bonus[[#This Row],[DOH]],TODAY())*12,0)</f>
        <v>9</v>
      </c>
      <c r="S2827" s="10">
        <f ca="1">ROUND(tSeniority_Bonus[[#This Row],[YearFrac]]*$S$2,0)</f>
        <v>657</v>
      </c>
      <c r="T2827" s="10">
        <f ca="1">IF(tSeniority_Bonus[[#This Row],[YearFrac]]*$S$2&lt;$S$3,$S$3,IF(tSeniority_Bonus[[#This Row],[YearFrac]]*$S$2&gt;$S$4,$S$4,tSeniority_Bonus[[#This Row],[YearFrac]]*$S$2))</f>
        <v>5000</v>
      </c>
      <c r="U2827" s="10">
        <f ca="1">IF(tSeniority_Bonus[[#This Row],[YearFrac]]*$S$2&lt;$S$3,$S$3,tSeniority_Bonus[[#This Row],[YearFrac]]*$S$2)</f>
        <v>5000</v>
      </c>
    </row>
    <row r="2828" spans="1:21">
      <c r="A2828" s="2">
        <v>3602865</v>
      </c>
      <c r="B2828" s="2">
        <v>2820</v>
      </c>
      <c r="C2828" s="2">
        <v>2820</v>
      </c>
      <c r="D2828" s="2" t="s">
        <v>3060</v>
      </c>
      <c r="E2828" s="3">
        <v>45117</v>
      </c>
      <c r="F2828" s="2" t="s">
        <v>28</v>
      </c>
      <c r="G2828" s="2" t="s">
        <v>638</v>
      </c>
      <c r="H2828" s="3">
        <v>46305</v>
      </c>
      <c r="K2828" s="2" t="s">
        <v>126</v>
      </c>
      <c r="L2828" s="2" t="s">
        <v>174</v>
      </c>
      <c r="N2828" t="s">
        <v>3440</v>
      </c>
      <c r="O2828" s="3">
        <v>45306</v>
      </c>
      <c r="P2828" s="2">
        <f t="shared" ca="1" si="88"/>
        <v>1</v>
      </c>
      <c r="Q2828" s="2">
        <f t="shared" ca="1" si="89"/>
        <v>8</v>
      </c>
      <c r="R2828" s="9">
        <f ca="1">ROUNDUP(YEARFRAC(tSeniority_Bonus[[#This Row],[DOH]],TODAY())*12,0)</f>
        <v>9</v>
      </c>
      <c r="S2828" s="10">
        <f ca="1">ROUND(tSeniority_Bonus[[#This Row],[YearFrac]]*$S$2,0)</f>
        <v>657</v>
      </c>
      <c r="T2828" s="10">
        <f ca="1">IF(tSeniority_Bonus[[#This Row],[YearFrac]]*$S$2&lt;$S$3,$S$3,IF(tSeniority_Bonus[[#This Row],[YearFrac]]*$S$2&gt;$S$4,$S$4,tSeniority_Bonus[[#This Row],[YearFrac]]*$S$2))</f>
        <v>5000</v>
      </c>
      <c r="U2828" s="10">
        <f ca="1">IF(tSeniority_Bonus[[#This Row],[YearFrac]]*$S$2&lt;$S$3,$S$3,tSeniority_Bonus[[#This Row],[YearFrac]]*$S$2)</f>
        <v>5000</v>
      </c>
    </row>
    <row r="2829" spans="1:21">
      <c r="A2829" s="2">
        <v>3607797</v>
      </c>
      <c r="B2829" s="2">
        <v>2821</v>
      </c>
      <c r="C2829" s="2">
        <v>2821</v>
      </c>
      <c r="D2829" s="2" t="s">
        <v>3061</v>
      </c>
      <c r="E2829" s="3">
        <v>45117</v>
      </c>
      <c r="F2829" s="2" t="s">
        <v>57</v>
      </c>
      <c r="G2829" s="2" t="s">
        <v>638</v>
      </c>
      <c r="H2829" s="3">
        <v>46305</v>
      </c>
      <c r="K2829" s="2" t="s">
        <v>126</v>
      </c>
      <c r="L2829" s="2" t="s">
        <v>96</v>
      </c>
      <c r="N2829" t="s">
        <v>3440</v>
      </c>
      <c r="O2829" s="3">
        <v>45306</v>
      </c>
      <c r="P2829" s="2">
        <f t="shared" ca="1" si="88"/>
        <v>1</v>
      </c>
      <c r="Q2829" s="2">
        <f t="shared" ca="1" si="89"/>
        <v>8</v>
      </c>
      <c r="R2829" s="9">
        <f ca="1">ROUNDUP(YEARFRAC(tSeniority_Bonus[[#This Row],[DOH]],TODAY())*12,0)</f>
        <v>9</v>
      </c>
      <c r="S2829" s="10">
        <f ca="1">ROUND(tSeniority_Bonus[[#This Row],[YearFrac]]*$S$2,0)</f>
        <v>657</v>
      </c>
      <c r="T2829" s="10">
        <f ca="1">IF(tSeniority_Bonus[[#This Row],[YearFrac]]*$S$2&lt;$S$3,$S$3,IF(tSeniority_Bonus[[#This Row],[YearFrac]]*$S$2&gt;$S$4,$S$4,tSeniority_Bonus[[#This Row],[YearFrac]]*$S$2))</f>
        <v>5000</v>
      </c>
      <c r="U2829" s="10">
        <f ca="1">IF(tSeniority_Bonus[[#This Row],[YearFrac]]*$S$2&lt;$S$3,$S$3,tSeniority_Bonus[[#This Row],[YearFrac]]*$S$2)</f>
        <v>5000</v>
      </c>
    </row>
    <row r="2830" spans="1:21">
      <c r="A2830" s="2">
        <v>3606888</v>
      </c>
      <c r="B2830" s="2">
        <v>2822</v>
      </c>
      <c r="C2830" s="2">
        <v>2822</v>
      </c>
      <c r="D2830" s="2" t="s">
        <v>3062</v>
      </c>
      <c r="E2830" s="3">
        <v>45117</v>
      </c>
      <c r="F2830" s="2" t="s">
        <v>322</v>
      </c>
      <c r="G2830" s="2" t="s">
        <v>638</v>
      </c>
      <c r="H2830" s="3">
        <v>46305</v>
      </c>
      <c r="K2830" s="2" t="s">
        <v>126</v>
      </c>
      <c r="L2830" s="2" t="s">
        <v>26</v>
      </c>
      <c r="N2830" t="s">
        <v>3440</v>
      </c>
      <c r="O2830" s="3">
        <v>45306</v>
      </c>
      <c r="P2830" s="2">
        <f t="shared" ca="1" si="88"/>
        <v>1</v>
      </c>
      <c r="Q2830" s="2">
        <f t="shared" ca="1" si="89"/>
        <v>8</v>
      </c>
      <c r="R2830" s="9">
        <f ca="1">ROUNDUP(YEARFRAC(tSeniority_Bonus[[#This Row],[DOH]],TODAY())*12,0)</f>
        <v>9</v>
      </c>
      <c r="S2830" s="10">
        <f ca="1">ROUND(tSeniority_Bonus[[#This Row],[YearFrac]]*$S$2,0)</f>
        <v>657</v>
      </c>
      <c r="T2830" s="10">
        <f ca="1">IF(tSeniority_Bonus[[#This Row],[YearFrac]]*$S$2&lt;$S$3,$S$3,IF(tSeniority_Bonus[[#This Row],[YearFrac]]*$S$2&gt;$S$4,$S$4,tSeniority_Bonus[[#This Row],[YearFrac]]*$S$2))</f>
        <v>5000</v>
      </c>
      <c r="U2830" s="10">
        <f ca="1">IF(tSeniority_Bonus[[#This Row],[YearFrac]]*$S$2&lt;$S$3,$S$3,tSeniority_Bonus[[#This Row],[YearFrac]]*$S$2)</f>
        <v>5000</v>
      </c>
    </row>
    <row r="2831" spans="1:21">
      <c r="A2831" s="2">
        <v>3607759</v>
      </c>
      <c r="B2831" s="2">
        <v>2823</v>
      </c>
      <c r="C2831" s="2">
        <v>2823</v>
      </c>
      <c r="D2831" s="2" t="s">
        <v>3063</v>
      </c>
      <c r="E2831" s="3">
        <v>45117</v>
      </c>
      <c r="F2831" s="2" t="s">
        <v>57</v>
      </c>
      <c r="G2831" s="2" t="s">
        <v>638</v>
      </c>
      <c r="H2831" s="3">
        <v>46305</v>
      </c>
      <c r="K2831" s="2" t="s">
        <v>135</v>
      </c>
      <c r="L2831" s="2" t="s">
        <v>360</v>
      </c>
      <c r="N2831" t="s">
        <v>3440</v>
      </c>
      <c r="O2831" s="3">
        <v>45306</v>
      </c>
      <c r="P2831" s="2">
        <f t="shared" ca="1" si="88"/>
        <v>1</v>
      </c>
      <c r="Q2831" s="2">
        <f t="shared" ca="1" si="89"/>
        <v>8</v>
      </c>
      <c r="R2831" s="9">
        <f ca="1">ROUNDUP(YEARFRAC(tSeniority_Bonus[[#This Row],[DOH]],TODAY())*12,0)</f>
        <v>9</v>
      </c>
      <c r="S2831" s="10">
        <f ca="1">ROUND(tSeniority_Bonus[[#This Row],[YearFrac]]*$S$2,0)</f>
        <v>657</v>
      </c>
      <c r="T2831" s="10">
        <f ca="1">IF(tSeniority_Bonus[[#This Row],[YearFrac]]*$S$2&lt;$S$3,$S$3,IF(tSeniority_Bonus[[#This Row],[YearFrac]]*$S$2&gt;$S$4,$S$4,tSeniority_Bonus[[#This Row],[YearFrac]]*$S$2))</f>
        <v>5000</v>
      </c>
      <c r="U2831" s="10">
        <f ca="1">IF(tSeniority_Bonus[[#This Row],[YearFrac]]*$S$2&lt;$S$3,$S$3,tSeniority_Bonus[[#This Row],[YearFrac]]*$S$2)</f>
        <v>5000</v>
      </c>
    </row>
    <row r="2832" spans="1:21">
      <c r="A2832" s="2">
        <v>3602459</v>
      </c>
      <c r="B2832" s="2">
        <v>2824</v>
      </c>
      <c r="C2832" s="2">
        <v>2824</v>
      </c>
      <c r="D2832" s="2" t="s">
        <v>3064</v>
      </c>
      <c r="E2832" s="3">
        <v>45117</v>
      </c>
      <c r="F2832" s="2" t="s">
        <v>28</v>
      </c>
      <c r="G2832" s="2" t="s">
        <v>638</v>
      </c>
      <c r="H2832" s="3">
        <v>46305</v>
      </c>
      <c r="K2832" s="2" t="s">
        <v>65</v>
      </c>
      <c r="L2832" s="2" t="s">
        <v>174</v>
      </c>
      <c r="N2832" t="s">
        <v>3440</v>
      </c>
      <c r="O2832" s="3">
        <v>45306</v>
      </c>
      <c r="P2832" s="2">
        <f t="shared" ca="1" si="88"/>
        <v>1</v>
      </c>
      <c r="Q2832" s="2">
        <f t="shared" ca="1" si="89"/>
        <v>8</v>
      </c>
      <c r="R2832" s="9">
        <f ca="1">ROUNDUP(YEARFRAC(tSeniority_Bonus[[#This Row],[DOH]],TODAY())*12,0)</f>
        <v>9</v>
      </c>
      <c r="S2832" s="10">
        <f ca="1">ROUND(tSeniority_Bonus[[#This Row],[YearFrac]]*$S$2,0)</f>
        <v>657</v>
      </c>
      <c r="T2832" s="10">
        <f ca="1">IF(tSeniority_Bonus[[#This Row],[YearFrac]]*$S$2&lt;$S$3,$S$3,IF(tSeniority_Bonus[[#This Row],[YearFrac]]*$S$2&gt;$S$4,$S$4,tSeniority_Bonus[[#This Row],[YearFrac]]*$S$2))</f>
        <v>5000</v>
      </c>
      <c r="U2832" s="10">
        <f ca="1">IF(tSeniority_Bonus[[#This Row],[YearFrac]]*$S$2&lt;$S$3,$S$3,tSeniority_Bonus[[#This Row],[YearFrac]]*$S$2)</f>
        <v>5000</v>
      </c>
    </row>
    <row r="2833" spans="1:21">
      <c r="A2833" s="2">
        <v>3602460</v>
      </c>
      <c r="B2833" s="2">
        <v>2825</v>
      </c>
      <c r="C2833" s="2">
        <v>2825</v>
      </c>
      <c r="D2833" s="2" t="s">
        <v>3065</v>
      </c>
      <c r="E2833" s="3">
        <v>45117</v>
      </c>
      <c r="F2833" s="2" t="s">
        <v>28</v>
      </c>
      <c r="G2833" s="2" t="s">
        <v>638</v>
      </c>
      <c r="H2833" s="3">
        <v>46305</v>
      </c>
      <c r="K2833" s="2" t="s">
        <v>43</v>
      </c>
      <c r="L2833" s="2" t="s">
        <v>281</v>
      </c>
      <c r="N2833" t="s">
        <v>3440</v>
      </c>
      <c r="O2833" s="3">
        <v>45306</v>
      </c>
      <c r="P2833" s="2">
        <f t="shared" ca="1" si="88"/>
        <v>1</v>
      </c>
      <c r="Q2833" s="2">
        <f t="shared" ca="1" si="89"/>
        <v>8</v>
      </c>
      <c r="R2833" s="9">
        <f ca="1">ROUNDUP(YEARFRAC(tSeniority_Bonus[[#This Row],[DOH]],TODAY())*12,0)</f>
        <v>9</v>
      </c>
      <c r="S2833" s="10">
        <f ca="1">ROUND(tSeniority_Bonus[[#This Row],[YearFrac]]*$S$2,0)</f>
        <v>657</v>
      </c>
      <c r="T2833" s="10">
        <f ca="1">IF(tSeniority_Bonus[[#This Row],[YearFrac]]*$S$2&lt;$S$3,$S$3,IF(tSeniority_Bonus[[#This Row],[YearFrac]]*$S$2&gt;$S$4,$S$4,tSeniority_Bonus[[#This Row],[YearFrac]]*$S$2))</f>
        <v>5000</v>
      </c>
      <c r="U2833" s="10">
        <f ca="1">IF(tSeniority_Bonus[[#This Row],[YearFrac]]*$S$2&lt;$S$3,$S$3,tSeniority_Bonus[[#This Row],[YearFrac]]*$S$2)</f>
        <v>5000</v>
      </c>
    </row>
    <row r="2834" spans="1:21">
      <c r="A2834" s="2">
        <v>3607760</v>
      </c>
      <c r="B2834" s="2">
        <v>2826</v>
      </c>
      <c r="C2834" s="2">
        <v>2826</v>
      </c>
      <c r="D2834" s="2" t="s">
        <v>3066</v>
      </c>
      <c r="E2834" s="3">
        <v>45117</v>
      </c>
      <c r="F2834" s="2" t="s">
        <v>322</v>
      </c>
      <c r="G2834" s="2" t="s">
        <v>638</v>
      </c>
      <c r="H2834" s="3">
        <v>46305</v>
      </c>
      <c r="K2834" s="2" t="s">
        <v>126</v>
      </c>
      <c r="L2834" s="2" t="s">
        <v>3067</v>
      </c>
      <c r="N2834" t="s">
        <v>3440</v>
      </c>
      <c r="O2834" s="3">
        <v>45306</v>
      </c>
      <c r="P2834" s="2">
        <f t="shared" ca="1" si="88"/>
        <v>1</v>
      </c>
      <c r="Q2834" s="2">
        <f t="shared" ca="1" si="89"/>
        <v>8</v>
      </c>
      <c r="R2834" s="9">
        <f ca="1">ROUNDUP(YEARFRAC(tSeniority_Bonus[[#This Row],[DOH]],TODAY())*12,0)</f>
        <v>9</v>
      </c>
      <c r="S2834" s="10">
        <f ca="1">ROUND(tSeniority_Bonus[[#This Row],[YearFrac]]*$S$2,0)</f>
        <v>657</v>
      </c>
      <c r="T2834" s="10">
        <f ca="1">IF(tSeniority_Bonus[[#This Row],[YearFrac]]*$S$2&lt;$S$3,$S$3,IF(tSeniority_Bonus[[#This Row],[YearFrac]]*$S$2&gt;$S$4,$S$4,tSeniority_Bonus[[#This Row],[YearFrac]]*$S$2))</f>
        <v>5000</v>
      </c>
      <c r="U2834" s="10">
        <f ca="1">IF(tSeniority_Bonus[[#This Row],[YearFrac]]*$S$2&lt;$S$3,$S$3,tSeniority_Bonus[[#This Row],[YearFrac]]*$S$2)</f>
        <v>5000</v>
      </c>
    </row>
    <row r="2835" spans="1:21">
      <c r="A2835" s="2">
        <v>3608852</v>
      </c>
      <c r="B2835" s="2">
        <v>2827</v>
      </c>
      <c r="C2835" s="2">
        <v>2827</v>
      </c>
      <c r="D2835" s="2" t="s">
        <v>3068</v>
      </c>
      <c r="E2835" s="3">
        <v>45117</v>
      </c>
      <c r="F2835" s="2" t="s">
        <v>322</v>
      </c>
      <c r="G2835" s="2" t="s">
        <v>638</v>
      </c>
      <c r="H2835" s="3">
        <v>46305</v>
      </c>
      <c r="K2835" s="2" t="s">
        <v>126</v>
      </c>
      <c r="L2835" s="2" t="s">
        <v>58</v>
      </c>
      <c r="N2835" t="s">
        <v>3440</v>
      </c>
      <c r="O2835" s="3">
        <v>45306</v>
      </c>
      <c r="P2835" s="2">
        <f t="shared" ca="1" si="88"/>
        <v>1</v>
      </c>
      <c r="Q2835" s="2">
        <f t="shared" ca="1" si="89"/>
        <v>8</v>
      </c>
      <c r="R2835" s="9">
        <f ca="1">ROUNDUP(YEARFRAC(tSeniority_Bonus[[#This Row],[DOH]],TODAY())*12,0)</f>
        <v>9</v>
      </c>
      <c r="S2835" s="10">
        <f ca="1">ROUND(tSeniority_Bonus[[#This Row],[YearFrac]]*$S$2,0)</f>
        <v>657</v>
      </c>
      <c r="T2835" s="10">
        <f ca="1">IF(tSeniority_Bonus[[#This Row],[YearFrac]]*$S$2&lt;$S$3,$S$3,IF(tSeniority_Bonus[[#This Row],[YearFrac]]*$S$2&gt;$S$4,$S$4,tSeniority_Bonus[[#This Row],[YearFrac]]*$S$2))</f>
        <v>5000</v>
      </c>
      <c r="U2835" s="10">
        <f ca="1">IF(tSeniority_Bonus[[#This Row],[YearFrac]]*$S$2&lt;$S$3,$S$3,tSeniority_Bonus[[#This Row],[YearFrac]]*$S$2)</f>
        <v>5000</v>
      </c>
    </row>
    <row r="2836" spans="1:21">
      <c r="A2836" s="2">
        <v>3606899</v>
      </c>
      <c r="B2836" s="2">
        <v>2828</v>
      </c>
      <c r="C2836" s="2">
        <v>2828</v>
      </c>
      <c r="D2836" s="2" t="s">
        <v>3069</v>
      </c>
      <c r="E2836" s="3">
        <v>45117</v>
      </c>
      <c r="F2836" s="2" t="s">
        <v>322</v>
      </c>
      <c r="G2836" s="2" t="s">
        <v>638</v>
      </c>
      <c r="H2836" s="3">
        <v>46305</v>
      </c>
      <c r="K2836" s="2" t="s">
        <v>126</v>
      </c>
      <c r="L2836" s="2" t="s">
        <v>233</v>
      </c>
      <c r="N2836" t="s">
        <v>3440</v>
      </c>
      <c r="O2836" s="3">
        <v>45306</v>
      </c>
      <c r="P2836" s="2">
        <f t="shared" ca="1" si="88"/>
        <v>1</v>
      </c>
      <c r="Q2836" s="2">
        <f t="shared" ca="1" si="89"/>
        <v>8</v>
      </c>
      <c r="R2836" s="9">
        <f ca="1">ROUNDUP(YEARFRAC(tSeniority_Bonus[[#This Row],[DOH]],TODAY())*12,0)</f>
        <v>9</v>
      </c>
      <c r="S2836" s="10">
        <f ca="1">ROUND(tSeniority_Bonus[[#This Row],[YearFrac]]*$S$2,0)</f>
        <v>657</v>
      </c>
      <c r="T2836" s="10">
        <f ca="1">IF(tSeniority_Bonus[[#This Row],[YearFrac]]*$S$2&lt;$S$3,$S$3,IF(tSeniority_Bonus[[#This Row],[YearFrac]]*$S$2&gt;$S$4,$S$4,tSeniority_Bonus[[#This Row],[YearFrac]]*$S$2))</f>
        <v>5000</v>
      </c>
      <c r="U2836" s="10">
        <f ca="1">IF(tSeniority_Bonus[[#This Row],[YearFrac]]*$S$2&lt;$S$3,$S$3,tSeniority_Bonus[[#This Row],[YearFrac]]*$S$2)</f>
        <v>5000</v>
      </c>
    </row>
    <row r="2837" spans="1:21">
      <c r="A2837" s="2">
        <v>3602520</v>
      </c>
      <c r="B2837" s="2">
        <v>2829</v>
      </c>
      <c r="C2837" s="2">
        <v>2829</v>
      </c>
      <c r="D2837" s="2" t="s">
        <v>3070</v>
      </c>
      <c r="E2837" s="3">
        <v>45117</v>
      </c>
      <c r="F2837" s="2" t="s">
        <v>28</v>
      </c>
      <c r="G2837" s="2" t="s">
        <v>638</v>
      </c>
      <c r="H2837" s="3">
        <v>46305</v>
      </c>
      <c r="K2837" s="2" t="s">
        <v>63</v>
      </c>
      <c r="L2837" s="2" t="s">
        <v>171</v>
      </c>
      <c r="N2837" t="s">
        <v>3440</v>
      </c>
      <c r="O2837" s="3">
        <v>45306</v>
      </c>
      <c r="P2837" s="2">
        <f t="shared" ca="1" si="88"/>
        <v>1</v>
      </c>
      <c r="Q2837" s="2">
        <f t="shared" ca="1" si="89"/>
        <v>8</v>
      </c>
      <c r="R2837" s="9">
        <f ca="1">ROUNDUP(YEARFRAC(tSeniority_Bonus[[#This Row],[DOH]],TODAY())*12,0)</f>
        <v>9</v>
      </c>
      <c r="S2837" s="10">
        <f ca="1">ROUND(tSeniority_Bonus[[#This Row],[YearFrac]]*$S$2,0)</f>
        <v>657</v>
      </c>
      <c r="T2837" s="10">
        <f ca="1">IF(tSeniority_Bonus[[#This Row],[YearFrac]]*$S$2&lt;$S$3,$S$3,IF(tSeniority_Bonus[[#This Row],[YearFrac]]*$S$2&gt;$S$4,$S$4,tSeniority_Bonus[[#This Row],[YearFrac]]*$S$2))</f>
        <v>5000</v>
      </c>
      <c r="U2837" s="10">
        <f ca="1">IF(tSeniority_Bonus[[#This Row],[YearFrac]]*$S$2&lt;$S$3,$S$3,tSeniority_Bonus[[#This Row],[YearFrac]]*$S$2)</f>
        <v>5000</v>
      </c>
    </row>
    <row r="2838" spans="1:21">
      <c r="A2838" s="2">
        <v>3602662</v>
      </c>
      <c r="B2838" s="2">
        <v>2830</v>
      </c>
      <c r="C2838" s="2">
        <v>2830</v>
      </c>
      <c r="D2838" s="2" t="s">
        <v>3071</v>
      </c>
      <c r="E2838" s="3">
        <v>45117</v>
      </c>
      <c r="F2838" s="2" t="s">
        <v>322</v>
      </c>
      <c r="G2838" s="2" t="s">
        <v>638</v>
      </c>
      <c r="H2838" s="3">
        <v>46305</v>
      </c>
      <c r="K2838" s="2" t="s">
        <v>126</v>
      </c>
      <c r="L2838" s="2" t="s">
        <v>721</v>
      </c>
      <c r="N2838" t="s">
        <v>3440</v>
      </c>
      <c r="O2838" s="3">
        <v>45306</v>
      </c>
      <c r="P2838" s="2">
        <f t="shared" ca="1" si="88"/>
        <v>1</v>
      </c>
      <c r="Q2838" s="2">
        <f t="shared" ca="1" si="89"/>
        <v>8</v>
      </c>
      <c r="R2838" s="9">
        <f ca="1">ROUNDUP(YEARFRAC(tSeniority_Bonus[[#This Row],[DOH]],TODAY())*12,0)</f>
        <v>9</v>
      </c>
      <c r="S2838" s="10">
        <f ca="1">ROUND(tSeniority_Bonus[[#This Row],[YearFrac]]*$S$2,0)</f>
        <v>657</v>
      </c>
      <c r="T2838" s="10">
        <f ca="1">IF(tSeniority_Bonus[[#This Row],[YearFrac]]*$S$2&lt;$S$3,$S$3,IF(tSeniority_Bonus[[#This Row],[YearFrac]]*$S$2&gt;$S$4,$S$4,tSeniority_Bonus[[#This Row],[YearFrac]]*$S$2))</f>
        <v>5000</v>
      </c>
      <c r="U2838" s="10">
        <f ca="1">IF(tSeniority_Bonus[[#This Row],[YearFrac]]*$S$2&lt;$S$3,$S$3,tSeniority_Bonus[[#This Row],[YearFrac]]*$S$2)</f>
        <v>5000</v>
      </c>
    </row>
    <row r="2839" spans="1:21">
      <c r="A2839" s="2">
        <v>3602667</v>
      </c>
      <c r="B2839" s="2">
        <v>2831</v>
      </c>
      <c r="C2839" s="2">
        <v>2831</v>
      </c>
      <c r="D2839" s="2" t="s">
        <v>3072</v>
      </c>
      <c r="E2839" s="3">
        <v>45117</v>
      </c>
      <c r="F2839" s="2" t="s">
        <v>14</v>
      </c>
      <c r="G2839" s="2" t="s">
        <v>638</v>
      </c>
      <c r="H2839" s="3">
        <v>46305</v>
      </c>
      <c r="K2839" s="2" t="s">
        <v>126</v>
      </c>
      <c r="L2839" s="2" t="s">
        <v>185</v>
      </c>
      <c r="N2839" t="s">
        <v>3440</v>
      </c>
      <c r="O2839" s="3">
        <v>45306</v>
      </c>
      <c r="P2839" s="2">
        <f t="shared" ca="1" si="88"/>
        <v>1</v>
      </c>
      <c r="Q2839" s="2">
        <f t="shared" ca="1" si="89"/>
        <v>8</v>
      </c>
      <c r="R2839" s="9">
        <f ca="1">ROUNDUP(YEARFRAC(tSeniority_Bonus[[#This Row],[DOH]],TODAY())*12,0)</f>
        <v>9</v>
      </c>
      <c r="S2839" s="10">
        <f ca="1">ROUND(tSeniority_Bonus[[#This Row],[YearFrac]]*$S$2,0)</f>
        <v>657</v>
      </c>
      <c r="T2839" s="10">
        <f ca="1">IF(tSeniority_Bonus[[#This Row],[YearFrac]]*$S$2&lt;$S$3,$S$3,IF(tSeniority_Bonus[[#This Row],[YearFrac]]*$S$2&gt;$S$4,$S$4,tSeniority_Bonus[[#This Row],[YearFrac]]*$S$2))</f>
        <v>5000</v>
      </c>
      <c r="U2839" s="10">
        <f ca="1">IF(tSeniority_Bonus[[#This Row],[YearFrac]]*$S$2&lt;$S$3,$S$3,tSeniority_Bonus[[#This Row],[YearFrac]]*$S$2)</f>
        <v>5000</v>
      </c>
    </row>
    <row r="2840" spans="1:21">
      <c r="A2840" s="2">
        <v>3602663</v>
      </c>
      <c r="B2840" s="2">
        <v>2832</v>
      </c>
      <c r="C2840" s="2">
        <v>2832</v>
      </c>
      <c r="D2840" s="2" t="s">
        <v>3073</v>
      </c>
      <c r="E2840" s="3">
        <v>45117</v>
      </c>
      <c r="F2840" s="2" t="s">
        <v>14</v>
      </c>
      <c r="G2840" s="2" t="s">
        <v>638</v>
      </c>
      <c r="H2840" s="3">
        <v>46305</v>
      </c>
      <c r="K2840" s="2" t="s">
        <v>126</v>
      </c>
      <c r="L2840" s="2" t="s">
        <v>185</v>
      </c>
      <c r="N2840" t="s">
        <v>3440</v>
      </c>
      <c r="O2840" s="3">
        <v>45306</v>
      </c>
      <c r="P2840" s="2">
        <f t="shared" ca="1" si="88"/>
        <v>1</v>
      </c>
      <c r="Q2840" s="2">
        <f t="shared" ca="1" si="89"/>
        <v>8</v>
      </c>
      <c r="R2840" s="9">
        <f ca="1">ROUNDUP(YEARFRAC(tSeniority_Bonus[[#This Row],[DOH]],TODAY())*12,0)</f>
        <v>9</v>
      </c>
      <c r="S2840" s="10">
        <f ca="1">ROUND(tSeniority_Bonus[[#This Row],[YearFrac]]*$S$2,0)</f>
        <v>657</v>
      </c>
      <c r="T2840" s="10">
        <f ca="1">IF(tSeniority_Bonus[[#This Row],[YearFrac]]*$S$2&lt;$S$3,$S$3,IF(tSeniority_Bonus[[#This Row],[YearFrac]]*$S$2&gt;$S$4,$S$4,tSeniority_Bonus[[#This Row],[YearFrac]]*$S$2))</f>
        <v>5000</v>
      </c>
      <c r="U2840" s="10">
        <f ca="1">IF(tSeniority_Bonus[[#This Row],[YearFrac]]*$S$2&lt;$S$3,$S$3,tSeniority_Bonus[[#This Row],[YearFrac]]*$S$2)</f>
        <v>5000</v>
      </c>
    </row>
    <row r="2841" spans="1:21">
      <c r="A2841" s="2">
        <v>3608883</v>
      </c>
      <c r="B2841" s="2">
        <v>2833</v>
      </c>
      <c r="C2841" s="2">
        <v>2833</v>
      </c>
      <c r="D2841" s="2" t="s">
        <v>3074</v>
      </c>
      <c r="E2841" s="3">
        <v>45117</v>
      </c>
      <c r="F2841" s="2" t="s">
        <v>322</v>
      </c>
      <c r="G2841" s="2" t="s">
        <v>638</v>
      </c>
      <c r="H2841" s="3">
        <v>46305</v>
      </c>
      <c r="K2841" s="2" t="s">
        <v>126</v>
      </c>
      <c r="L2841" s="2" t="s">
        <v>289</v>
      </c>
      <c r="N2841" t="s">
        <v>3440</v>
      </c>
      <c r="O2841" s="3">
        <v>45306</v>
      </c>
      <c r="P2841" s="2">
        <f t="shared" ca="1" si="88"/>
        <v>1</v>
      </c>
      <c r="Q2841" s="2">
        <f t="shared" ca="1" si="89"/>
        <v>8</v>
      </c>
      <c r="R2841" s="9">
        <f ca="1">ROUNDUP(YEARFRAC(tSeniority_Bonus[[#This Row],[DOH]],TODAY())*12,0)</f>
        <v>9</v>
      </c>
      <c r="S2841" s="10">
        <f ca="1">ROUND(tSeniority_Bonus[[#This Row],[YearFrac]]*$S$2,0)</f>
        <v>657</v>
      </c>
      <c r="T2841" s="10">
        <f ca="1">IF(tSeniority_Bonus[[#This Row],[YearFrac]]*$S$2&lt;$S$3,$S$3,IF(tSeniority_Bonus[[#This Row],[YearFrac]]*$S$2&gt;$S$4,$S$4,tSeniority_Bonus[[#This Row],[YearFrac]]*$S$2))</f>
        <v>5000</v>
      </c>
      <c r="U2841" s="10">
        <f ca="1">IF(tSeniority_Bonus[[#This Row],[YearFrac]]*$S$2&lt;$S$3,$S$3,tSeniority_Bonus[[#This Row],[YearFrac]]*$S$2)</f>
        <v>5000</v>
      </c>
    </row>
    <row r="2842" spans="1:21">
      <c r="A2842" s="2">
        <v>3602665</v>
      </c>
      <c r="B2842" s="2">
        <v>2834</v>
      </c>
      <c r="C2842" s="2">
        <v>2834</v>
      </c>
      <c r="D2842" s="2" t="s">
        <v>3075</v>
      </c>
      <c r="E2842" s="3">
        <v>45117</v>
      </c>
      <c r="F2842" s="2" t="s">
        <v>28</v>
      </c>
      <c r="G2842" s="2" t="s">
        <v>638</v>
      </c>
      <c r="H2842" s="3">
        <v>46305</v>
      </c>
      <c r="K2842" s="2" t="s">
        <v>25</v>
      </c>
      <c r="L2842" s="2" t="s">
        <v>199</v>
      </c>
      <c r="N2842" t="s">
        <v>3440</v>
      </c>
      <c r="O2842" s="3">
        <v>45306</v>
      </c>
      <c r="P2842" s="2">
        <f t="shared" ca="1" si="88"/>
        <v>1</v>
      </c>
      <c r="Q2842" s="2">
        <f t="shared" ca="1" si="89"/>
        <v>8</v>
      </c>
      <c r="R2842" s="9">
        <f ca="1">ROUNDUP(YEARFRAC(tSeniority_Bonus[[#This Row],[DOH]],TODAY())*12,0)</f>
        <v>9</v>
      </c>
      <c r="S2842" s="10">
        <f ca="1">ROUND(tSeniority_Bonus[[#This Row],[YearFrac]]*$S$2,0)</f>
        <v>657</v>
      </c>
      <c r="T2842" s="10">
        <f ca="1">IF(tSeniority_Bonus[[#This Row],[YearFrac]]*$S$2&lt;$S$3,$S$3,IF(tSeniority_Bonus[[#This Row],[YearFrac]]*$S$2&gt;$S$4,$S$4,tSeniority_Bonus[[#This Row],[YearFrac]]*$S$2))</f>
        <v>5000</v>
      </c>
      <c r="U2842" s="10">
        <f ca="1">IF(tSeniority_Bonus[[#This Row],[YearFrac]]*$S$2&lt;$S$3,$S$3,tSeniority_Bonus[[#This Row],[YearFrac]]*$S$2)</f>
        <v>5000</v>
      </c>
    </row>
    <row r="2843" spans="1:21">
      <c r="A2843" s="2">
        <v>3605690</v>
      </c>
      <c r="B2843" s="2">
        <v>2835</v>
      </c>
      <c r="C2843" s="2">
        <v>2835</v>
      </c>
      <c r="D2843" s="2" t="s">
        <v>3076</v>
      </c>
      <c r="E2843" s="3">
        <v>45117</v>
      </c>
      <c r="F2843" s="2" t="s">
        <v>14</v>
      </c>
      <c r="G2843" s="2" t="s">
        <v>638</v>
      </c>
      <c r="H2843" s="3">
        <v>46305</v>
      </c>
      <c r="K2843" s="2" t="s">
        <v>126</v>
      </c>
      <c r="L2843" s="2" t="s">
        <v>58</v>
      </c>
      <c r="N2843" t="s">
        <v>3440</v>
      </c>
      <c r="O2843" s="3">
        <v>45306</v>
      </c>
      <c r="P2843" s="2">
        <f t="shared" ca="1" si="88"/>
        <v>1</v>
      </c>
      <c r="Q2843" s="2">
        <f t="shared" ca="1" si="89"/>
        <v>8</v>
      </c>
      <c r="R2843" s="9">
        <f ca="1">ROUNDUP(YEARFRAC(tSeniority_Bonus[[#This Row],[DOH]],TODAY())*12,0)</f>
        <v>9</v>
      </c>
      <c r="S2843" s="10">
        <f ca="1">ROUND(tSeniority_Bonus[[#This Row],[YearFrac]]*$S$2,0)</f>
        <v>657</v>
      </c>
      <c r="T2843" s="10">
        <f ca="1">IF(tSeniority_Bonus[[#This Row],[YearFrac]]*$S$2&lt;$S$3,$S$3,IF(tSeniority_Bonus[[#This Row],[YearFrac]]*$S$2&gt;$S$4,$S$4,tSeniority_Bonus[[#This Row],[YearFrac]]*$S$2))</f>
        <v>5000</v>
      </c>
      <c r="U2843" s="10">
        <f ca="1">IF(tSeniority_Bonus[[#This Row],[YearFrac]]*$S$2&lt;$S$3,$S$3,tSeniority_Bonus[[#This Row],[YearFrac]]*$S$2)</f>
        <v>5000</v>
      </c>
    </row>
    <row r="2844" spans="1:21">
      <c r="A2844" s="2">
        <v>3602886</v>
      </c>
      <c r="B2844" s="2">
        <v>2836</v>
      </c>
      <c r="C2844" s="2">
        <v>2836</v>
      </c>
      <c r="D2844" s="2" t="s">
        <v>3077</v>
      </c>
      <c r="E2844" s="3">
        <v>45117</v>
      </c>
      <c r="F2844" s="2" t="s">
        <v>14</v>
      </c>
      <c r="G2844" s="2" t="s">
        <v>638</v>
      </c>
      <c r="H2844" s="3">
        <v>46305</v>
      </c>
      <c r="K2844" s="2" t="s">
        <v>126</v>
      </c>
      <c r="L2844" s="2" t="s">
        <v>58</v>
      </c>
      <c r="N2844" t="s">
        <v>3440</v>
      </c>
      <c r="O2844" s="3">
        <v>45306</v>
      </c>
      <c r="P2844" s="2">
        <f t="shared" ca="1" si="88"/>
        <v>1</v>
      </c>
      <c r="Q2844" s="2">
        <f t="shared" ca="1" si="89"/>
        <v>8</v>
      </c>
      <c r="R2844" s="9">
        <f ca="1">ROUNDUP(YEARFRAC(tSeniority_Bonus[[#This Row],[DOH]],TODAY())*12,0)</f>
        <v>9</v>
      </c>
      <c r="S2844" s="10">
        <f ca="1">ROUND(tSeniority_Bonus[[#This Row],[YearFrac]]*$S$2,0)</f>
        <v>657</v>
      </c>
      <c r="T2844" s="10">
        <f ca="1">IF(tSeniority_Bonus[[#This Row],[YearFrac]]*$S$2&lt;$S$3,$S$3,IF(tSeniority_Bonus[[#This Row],[YearFrac]]*$S$2&gt;$S$4,$S$4,tSeniority_Bonus[[#This Row],[YearFrac]]*$S$2))</f>
        <v>5000</v>
      </c>
      <c r="U2844" s="10">
        <f ca="1">IF(tSeniority_Bonus[[#This Row],[YearFrac]]*$S$2&lt;$S$3,$S$3,tSeniority_Bonus[[#This Row],[YearFrac]]*$S$2)</f>
        <v>5000</v>
      </c>
    </row>
    <row r="2845" spans="1:21">
      <c r="A2845" s="2">
        <v>3610837</v>
      </c>
      <c r="B2845" s="2">
        <v>2837</v>
      </c>
      <c r="C2845" s="2">
        <v>2837</v>
      </c>
      <c r="D2845" s="2" t="s">
        <v>3078</v>
      </c>
      <c r="E2845" s="3">
        <v>45117</v>
      </c>
      <c r="F2845" s="2" t="s">
        <v>322</v>
      </c>
      <c r="G2845" s="2" t="s">
        <v>638</v>
      </c>
      <c r="H2845" s="3">
        <v>46305</v>
      </c>
      <c r="K2845" s="2" t="s">
        <v>126</v>
      </c>
      <c r="L2845" s="2" t="s">
        <v>174</v>
      </c>
      <c r="N2845" t="s">
        <v>3440</v>
      </c>
      <c r="O2845" s="3">
        <v>45306</v>
      </c>
      <c r="P2845" s="2">
        <f t="shared" ca="1" si="88"/>
        <v>1</v>
      </c>
      <c r="Q2845" s="2">
        <f t="shared" ca="1" si="89"/>
        <v>8</v>
      </c>
      <c r="R2845" s="9">
        <f ca="1">ROUNDUP(YEARFRAC(tSeniority_Bonus[[#This Row],[DOH]],TODAY())*12,0)</f>
        <v>9</v>
      </c>
      <c r="S2845" s="10">
        <f ca="1">ROUND(tSeniority_Bonus[[#This Row],[YearFrac]]*$S$2,0)</f>
        <v>657</v>
      </c>
      <c r="T2845" s="10">
        <f ca="1">IF(tSeniority_Bonus[[#This Row],[YearFrac]]*$S$2&lt;$S$3,$S$3,IF(tSeniority_Bonus[[#This Row],[YearFrac]]*$S$2&gt;$S$4,$S$4,tSeniority_Bonus[[#This Row],[YearFrac]]*$S$2))</f>
        <v>5000</v>
      </c>
      <c r="U2845" s="10">
        <f ca="1">IF(tSeniority_Bonus[[#This Row],[YearFrac]]*$S$2&lt;$S$3,$S$3,tSeniority_Bonus[[#This Row],[YearFrac]]*$S$2)</f>
        <v>5000</v>
      </c>
    </row>
    <row r="2846" spans="1:21">
      <c r="A2846" s="2">
        <v>3607224</v>
      </c>
      <c r="B2846" s="2">
        <v>2838</v>
      </c>
      <c r="C2846" s="2">
        <v>2838</v>
      </c>
      <c r="D2846" s="2" t="s">
        <v>3079</v>
      </c>
      <c r="E2846" s="3">
        <v>45117</v>
      </c>
      <c r="F2846" s="2" t="s">
        <v>322</v>
      </c>
      <c r="G2846" s="2" t="s">
        <v>638</v>
      </c>
      <c r="H2846" s="3">
        <v>46305</v>
      </c>
      <c r="K2846" s="2" t="s">
        <v>126</v>
      </c>
      <c r="L2846" s="2" t="s">
        <v>277</v>
      </c>
      <c r="N2846" t="s">
        <v>3440</v>
      </c>
      <c r="O2846" s="3">
        <v>45306</v>
      </c>
      <c r="P2846" s="2">
        <f t="shared" ca="1" si="88"/>
        <v>1</v>
      </c>
      <c r="Q2846" s="2">
        <f t="shared" ca="1" si="89"/>
        <v>8</v>
      </c>
      <c r="R2846" s="9">
        <f ca="1">ROUNDUP(YEARFRAC(tSeniority_Bonus[[#This Row],[DOH]],TODAY())*12,0)</f>
        <v>9</v>
      </c>
      <c r="S2846" s="10">
        <f ca="1">ROUND(tSeniority_Bonus[[#This Row],[YearFrac]]*$S$2,0)</f>
        <v>657</v>
      </c>
      <c r="T2846" s="10">
        <f ca="1">IF(tSeniority_Bonus[[#This Row],[YearFrac]]*$S$2&lt;$S$3,$S$3,IF(tSeniority_Bonus[[#This Row],[YearFrac]]*$S$2&gt;$S$4,$S$4,tSeniority_Bonus[[#This Row],[YearFrac]]*$S$2))</f>
        <v>5000</v>
      </c>
      <c r="U2846" s="10">
        <f ca="1">IF(tSeniority_Bonus[[#This Row],[YearFrac]]*$S$2&lt;$S$3,$S$3,tSeniority_Bonus[[#This Row],[YearFrac]]*$S$2)</f>
        <v>5000</v>
      </c>
    </row>
    <row r="2847" spans="1:21">
      <c r="A2847" s="2">
        <v>3602668</v>
      </c>
      <c r="B2847" s="2">
        <v>2839</v>
      </c>
      <c r="C2847" s="2">
        <v>2839</v>
      </c>
      <c r="D2847" s="2" t="s">
        <v>3080</v>
      </c>
      <c r="E2847" s="3">
        <v>45117</v>
      </c>
      <c r="F2847" s="2" t="s">
        <v>57</v>
      </c>
      <c r="G2847" s="2" t="s">
        <v>638</v>
      </c>
      <c r="H2847" s="3">
        <v>46305</v>
      </c>
      <c r="K2847" s="2" t="s">
        <v>135</v>
      </c>
      <c r="L2847" s="2" t="s">
        <v>176</v>
      </c>
      <c r="N2847" t="s">
        <v>3440</v>
      </c>
      <c r="O2847" s="3">
        <v>45306</v>
      </c>
      <c r="P2847" s="2">
        <f t="shared" ca="1" si="88"/>
        <v>1</v>
      </c>
      <c r="Q2847" s="2">
        <f t="shared" ca="1" si="89"/>
        <v>8</v>
      </c>
      <c r="R2847" s="9">
        <f ca="1">ROUNDUP(YEARFRAC(tSeniority_Bonus[[#This Row],[DOH]],TODAY())*12,0)</f>
        <v>9</v>
      </c>
      <c r="S2847" s="10">
        <f ca="1">ROUND(tSeniority_Bonus[[#This Row],[YearFrac]]*$S$2,0)</f>
        <v>657</v>
      </c>
      <c r="T2847" s="10">
        <f ca="1">IF(tSeniority_Bonus[[#This Row],[YearFrac]]*$S$2&lt;$S$3,$S$3,IF(tSeniority_Bonus[[#This Row],[YearFrac]]*$S$2&gt;$S$4,$S$4,tSeniority_Bonus[[#This Row],[YearFrac]]*$S$2))</f>
        <v>5000</v>
      </c>
      <c r="U2847" s="10">
        <f ca="1">IF(tSeniority_Bonus[[#This Row],[YearFrac]]*$S$2&lt;$S$3,$S$3,tSeniority_Bonus[[#This Row],[YearFrac]]*$S$2)</f>
        <v>5000</v>
      </c>
    </row>
    <row r="2848" spans="1:21">
      <c r="A2848" s="2">
        <v>3607223</v>
      </c>
      <c r="B2848" s="2">
        <v>2840</v>
      </c>
      <c r="C2848" s="2">
        <v>2840</v>
      </c>
      <c r="D2848" s="2" t="s">
        <v>3081</v>
      </c>
      <c r="E2848" s="3">
        <v>45117</v>
      </c>
      <c r="F2848" s="2" t="s">
        <v>28</v>
      </c>
      <c r="G2848" s="2" t="s">
        <v>638</v>
      </c>
      <c r="H2848" s="3">
        <v>46305</v>
      </c>
      <c r="K2848" s="2" t="s">
        <v>16</v>
      </c>
      <c r="L2848" s="2" t="s">
        <v>1328</v>
      </c>
      <c r="N2848" t="s">
        <v>3440</v>
      </c>
      <c r="O2848" s="3">
        <v>45306</v>
      </c>
      <c r="P2848" s="2">
        <f t="shared" ca="1" si="88"/>
        <v>1</v>
      </c>
      <c r="Q2848" s="2">
        <f t="shared" ca="1" si="89"/>
        <v>8</v>
      </c>
      <c r="R2848" s="9">
        <f ca="1">ROUNDUP(YEARFRAC(tSeniority_Bonus[[#This Row],[DOH]],TODAY())*12,0)</f>
        <v>9</v>
      </c>
      <c r="S2848" s="10">
        <f ca="1">ROUND(tSeniority_Bonus[[#This Row],[YearFrac]]*$S$2,0)</f>
        <v>657</v>
      </c>
      <c r="T2848" s="10">
        <f ca="1">IF(tSeniority_Bonus[[#This Row],[YearFrac]]*$S$2&lt;$S$3,$S$3,IF(tSeniority_Bonus[[#This Row],[YearFrac]]*$S$2&gt;$S$4,$S$4,tSeniority_Bonus[[#This Row],[YearFrac]]*$S$2))</f>
        <v>5000</v>
      </c>
      <c r="U2848" s="10">
        <f ca="1">IF(tSeniority_Bonus[[#This Row],[YearFrac]]*$S$2&lt;$S$3,$S$3,tSeniority_Bonus[[#This Row],[YearFrac]]*$S$2)</f>
        <v>5000</v>
      </c>
    </row>
    <row r="2849" spans="1:21">
      <c r="A2849" s="2">
        <v>3602887</v>
      </c>
      <c r="B2849" s="2">
        <v>2841</v>
      </c>
      <c r="C2849" s="2">
        <v>2841</v>
      </c>
      <c r="D2849" s="2" t="s">
        <v>3082</v>
      </c>
      <c r="E2849" s="3">
        <v>45117</v>
      </c>
      <c r="F2849" s="2" t="s">
        <v>322</v>
      </c>
      <c r="G2849" s="2" t="s">
        <v>638</v>
      </c>
      <c r="H2849" s="3">
        <v>46305</v>
      </c>
      <c r="K2849" s="2" t="s">
        <v>126</v>
      </c>
      <c r="L2849" s="2" t="s">
        <v>463</v>
      </c>
      <c r="N2849" t="s">
        <v>3440</v>
      </c>
      <c r="O2849" s="3">
        <v>45306</v>
      </c>
      <c r="P2849" s="2">
        <f t="shared" ca="1" si="88"/>
        <v>1</v>
      </c>
      <c r="Q2849" s="2">
        <f t="shared" ca="1" si="89"/>
        <v>8</v>
      </c>
      <c r="R2849" s="9">
        <f ca="1">ROUNDUP(YEARFRAC(tSeniority_Bonus[[#This Row],[DOH]],TODAY())*12,0)</f>
        <v>9</v>
      </c>
      <c r="S2849" s="10">
        <f ca="1">ROUND(tSeniority_Bonus[[#This Row],[YearFrac]]*$S$2,0)</f>
        <v>657</v>
      </c>
      <c r="T2849" s="10">
        <f ca="1">IF(tSeniority_Bonus[[#This Row],[YearFrac]]*$S$2&lt;$S$3,$S$3,IF(tSeniority_Bonus[[#This Row],[YearFrac]]*$S$2&gt;$S$4,$S$4,tSeniority_Bonus[[#This Row],[YearFrac]]*$S$2))</f>
        <v>5000</v>
      </c>
      <c r="U2849" s="10">
        <f ca="1">IF(tSeniority_Bonus[[#This Row],[YearFrac]]*$S$2&lt;$S$3,$S$3,tSeniority_Bonus[[#This Row],[YearFrac]]*$S$2)</f>
        <v>5000</v>
      </c>
    </row>
    <row r="2850" spans="1:21">
      <c r="A2850" s="2">
        <v>3610521</v>
      </c>
      <c r="B2850" s="2">
        <v>2842</v>
      </c>
      <c r="C2850" s="2">
        <v>2842</v>
      </c>
      <c r="D2850" s="2" t="s">
        <v>3083</v>
      </c>
      <c r="E2850" s="3">
        <v>45117</v>
      </c>
      <c r="F2850" s="2" t="s">
        <v>28</v>
      </c>
      <c r="G2850" s="2" t="s">
        <v>638</v>
      </c>
      <c r="H2850" s="3">
        <v>46305</v>
      </c>
      <c r="K2850" s="2" t="s">
        <v>43</v>
      </c>
      <c r="L2850" s="2" t="s">
        <v>26</v>
      </c>
      <c r="N2850" t="s">
        <v>3440</v>
      </c>
      <c r="O2850" s="3">
        <v>45306</v>
      </c>
      <c r="P2850" s="2">
        <f t="shared" ca="1" si="88"/>
        <v>1</v>
      </c>
      <c r="Q2850" s="2">
        <f t="shared" ca="1" si="89"/>
        <v>8</v>
      </c>
      <c r="R2850" s="9">
        <f ca="1">ROUNDUP(YEARFRAC(tSeniority_Bonus[[#This Row],[DOH]],TODAY())*12,0)</f>
        <v>9</v>
      </c>
      <c r="S2850" s="10">
        <f ca="1">ROUND(tSeniority_Bonus[[#This Row],[YearFrac]]*$S$2,0)</f>
        <v>657</v>
      </c>
      <c r="T2850" s="10">
        <f ca="1">IF(tSeniority_Bonus[[#This Row],[YearFrac]]*$S$2&lt;$S$3,$S$3,IF(tSeniority_Bonus[[#This Row],[YearFrac]]*$S$2&gt;$S$4,$S$4,tSeniority_Bonus[[#This Row],[YearFrac]]*$S$2))</f>
        <v>5000</v>
      </c>
      <c r="U2850" s="10">
        <f ca="1">IF(tSeniority_Bonus[[#This Row],[YearFrac]]*$S$2&lt;$S$3,$S$3,tSeniority_Bonus[[#This Row],[YearFrac]]*$S$2)</f>
        <v>5000</v>
      </c>
    </row>
    <row r="2851" spans="1:21">
      <c r="A2851" s="2">
        <v>3602736</v>
      </c>
      <c r="B2851" s="2">
        <v>2843</v>
      </c>
      <c r="C2851" s="2">
        <v>2843</v>
      </c>
      <c r="D2851" s="2" t="s">
        <v>3084</v>
      </c>
      <c r="E2851" s="3">
        <v>45117</v>
      </c>
      <c r="F2851" s="2" t="s">
        <v>14</v>
      </c>
      <c r="G2851" s="2" t="s">
        <v>638</v>
      </c>
      <c r="H2851" s="3">
        <v>46305</v>
      </c>
      <c r="K2851" s="2" t="s">
        <v>126</v>
      </c>
      <c r="L2851" s="2" t="s">
        <v>3085</v>
      </c>
      <c r="N2851" t="s">
        <v>3440</v>
      </c>
      <c r="O2851" s="3">
        <v>45306</v>
      </c>
      <c r="P2851" s="2">
        <f t="shared" ca="1" si="88"/>
        <v>1</v>
      </c>
      <c r="Q2851" s="2">
        <f t="shared" ca="1" si="89"/>
        <v>8</v>
      </c>
      <c r="R2851" s="9">
        <f ca="1">ROUNDUP(YEARFRAC(tSeniority_Bonus[[#This Row],[DOH]],TODAY())*12,0)</f>
        <v>9</v>
      </c>
      <c r="S2851" s="10">
        <f ca="1">ROUND(tSeniority_Bonus[[#This Row],[YearFrac]]*$S$2,0)</f>
        <v>657</v>
      </c>
      <c r="T2851" s="10">
        <f ca="1">IF(tSeniority_Bonus[[#This Row],[YearFrac]]*$S$2&lt;$S$3,$S$3,IF(tSeniority_Bonus[[#This Row],[YearFrac]]*$S$2&gt;$S$4,$S$4,tSeniority_Bonus[[#This Row],[YearFrac]]*$S$2))</f>
        <v>5000</v>
      </c>
      <c r="U2851" s="10">
        <f ca="1">IF(tSeniority_Bonus[[#This Row],[YearFrac]]*$S$2&lt;$S$3,$S$3,tSeniority_Bonus[[#This Row],[YearFrac]]*$S$2)</f>
        <v>5000</v>
      </c>
    </row>
    <row r="2852" spans="1:21">
      <c r="A2852" s="2">
        <v>3607225</v>
      </c>
      <c r="B2852" s="2">
        <v>2844</v>
      </c>
      <c r="C2852" s="2">
        <v>2844</v>
      </c>
      <c r="D2852" s="2" t="s">
        <v>3086</v>
      </c>
      <c r="E2852" s="3">
        <v>45117</v>
      </c>
      <c r="F2852" s="2" t="s">
        <v>322</v>
      </c>
      <c r="G2852" s="2" t="s">
        <v>638</v>
      </c>
      <c r="H2852" s="3">
        <v>46305</v>
      </c>
      <c r="K2852" s="2" t="s">
        <v>126</v>
      </c>
      <c r="L2852" s="2" t="s">
        <v>116</v>
      </c>
      <c r="N2852" t="s">
        <v>3440</v>
      </c>
      <c r="O2852" s="3">
        <v>45306</v>
      </c>
      <c r="P2852" s="2">
        <f t="shared" ca="1" si="88"/>
        <v>1</v>
      </c>
      <c r="Q2852" s="2">
        <f t="shared" ca="1" si="89"/>
        <v>8</v>
      </c>
      <c r="R2852" s="9">
        <f ca="1">ROUNDUP(YEARFRAC(tSeniority_Bonus[[#This Row],[DOH]],TODAY())*12,0)</f>
        <v>9</v>
      </c>
      <c r="S2852" s="10">
        <f ca="1">ROUND(tSeniority_Bonus[[#This Row],[YearFrac]]*$S$2,0)</f>
        <v>657</v>
      </c>
      <c r="T2852" s="10">
        <f ca="1">IF(tSeniority_Bonus[[#This Row],[YearFrac]]*$S$2&lt;$S$3,$S$3,IF(tSeniority_Bonus[[#This Row],[YearFrac]]*$S$2&gt;$S$4,$S$4,tSeniority_Bonus[[#This Row],[YearFrac]]*$S$2))</f>
        <v>5000</v>
      </c>
      <c r="U2852" s="10">
        <f ca="1">IF(tSeniority_Bonus[[#This Row],[YearFrac]]*$S$2&lt;$S$3,$S$3,tSeniority_Bonus[[#This Row],[YearFrac]]*$S$2)</f>
        <v>5000</v>
      </c>
    </row>
    <row r="2853" spans="1:21">
      <c r="A2853" s="2">
        <v>3602519</v>
      </c>
      <c r="B2853" s="2">
        <v>2845</v>
      </c>
      <c r="C2853" s="2">
        <v>2845</v>
      </c>
      <c r="D2853" s="2" t="s">
        <v>3087</v>
      </c>
      <c r="E2853" s="3">
        <v>45117</v>
      </c>
      <c r="F2853" s="2" t="s">
        <v>28</v>
      </c>
      <c r="G2853" s="2" t="s">
        <v>638</v>
      </c>
      <c r="H2853" s="3">
        <v>46305</v>
      </c>
      <c r="K2853" s="2" t="s">
        <v>43</v>
      </c>
      <c r="L2853" s="2" t="s">
        <v>154</v>
      </c>
      <c r="N2853" t="s">
        <v>3440</v>
      </c>
      <c r="O2853" s="3">
        <v>45306</v>
      </c>
      <c r="P2853" s="2">
        <f t="shared" ca="1" si="88"/>
        <v>1</v>
      </c>
      <c r="Q2853" s="2">
        <f t="shared" ca="1" si="89"/>
        <v>8</v>
      </c>
      <c r="R2853" s="9">
        <f ca="1">ROUNDUP(YEARFRAC(tSeniority_Bonus[[#This Row],[DOH]],TODAY())*12,0)</f>
        <v>9</v>
      </c>
      <c r="S2853" s="10">
        <f ca="1">ROUND(tSeniority_Bonus[[#This Row],[YearFrac]]*$S$2,0)</f>
        <v>657</v>
      </c>
      <c r="T2853" s="10">
        <f ca="1">IF(tSeniority_Bonus[[#This Row],[YearFrac]]*$S$2&lt;$S$3,$S$3,IF(tSeniority_Bonus[[#This Row],[YearFrac]]*$S$2&gt;$S$4,$S$4,tSeniority_Bonus[[#This Row],[YearFrac]]*$S$2))</f>
        <v>5000</v>
      </c>
      <c r="U2853" s="10">
        <f ca="1">IF(tSeniority_Bonus[[#This Row],[YearFrac]]*$S$2&lt;$S$3,$S$3,tSeniority_Bonus[[#This Row],[YearFrac]]*$S$2)</f>
        <v>5000</v>
      </c>
    </row>
    <row r="2854" spans="1:21">
      <c r="A2854" s="2">
        <v>3614507</v>
      </c>
      <c r="B2854" s="2">
        <v>2846</v>
      </c>
      <c r="C2854" s="2">
        <v>2846</v>
      </c>
      <c r="D2854" s="2" t="s">
        <v>3088</v>
      </c>
      <c r="E2854" s="3">
        <v>45131</v>
      </c>
      <c r="F2854" s="2" t="s">
        <v>14</v>
      </c>
      <c r="G2854" s="2" t="s">
        <v>638</v>
      </c>
      <c r="H2854" s="3">
        <v>46319</v>
      </c>
      <c r="K2854" s="2" t="s">
        <v>126</v>
      </c>
      <c r="L2854" s="2" t="s">
        <v>259</v>
      </c>
      <c r="N2854" t="s">
        <v>3440</v>
      </c>
      <c r="O2854" s="3">
        <v>45306</v>
      </c>
      <c r="P2854" s="2">
        <f t="shared" ca="1" si="88"/>
        <v>1</v>
      </c>
      <c r="Q2854" s="2">
        <f t="shared" ca="1" si="89"/>
        <v>8</v>
      </c>
      <c r="R2854" s="9">
        <f ca="1">ROUNDUP(YEARFRAC(tSeniority_Bonus[[#This Row],[DOH]],TODAY())*12,0)</f>
        <v>9</v>
      </c>
      <c r="S2854" s="10">
        <f ca="1">ROUND(tSeniority_Bonus[[#This Row],[YearFrac]]*$S$2,0)</f>
        <v>657</v>
      </c>
      <c r="T2854" s="10">
        <f ca="1">IF(tSeniority_Bonus[[#This Row],[YearFrac]]*$S$2&lt;$S$3,$S$3,IF(tSeniority_Bonus[[#This Row],[YearFrac]]*$S$2&gt;$S$4,$S$4,tSeniority_Bonus[[#This Row],[YearFrac]]*$S$2))</f>
        <v>5000</v>
      </c>
      <c r="U2854" s="10">
        <f ca="1">IF(tSeniority_Bonus[[#This Row],[YearFrac]]*$S$2&lt;$S$3,$S$3,tSeniority_Bonus[[#This Row],[YearFrac]]*$S$2)</f>
        <v>5000</v>
      </c>
    </row>
    <row r="2855" spans="1:21">
      <c r="A2855" s="2">
        <v>3617137</v>
      </c>
      <c r="B2855" s="2">
        <v>2847</v>
      </c>
      <c r="C2855" s="2">
        <v>2847</v>
      </c>
      <c r="D2855" s="2" t="s">
        <v>3089</v>
      </c>
      <c r="E2855" s="3">
        <v>45131</v>
      </c>
      <c r="F2855" s="2" t="s">
        <v>57</v>
      </c>
      <c r="G2855" s="2" t="s">
        <v>638</v>
      </c>
      <c r="H2855" s="3">
        <v>46319</v>
      </c>
      <c r="K2855" s="2" t="s">
        <v>126</v>
      </c>
      <c r="L2855" s="2" t="s">
        <v>781</v>
      </c>
      <c r="N2855" t="s">
        <v>3440</v>
      </c>
      <c r="O2855" s="3">
        <v>45306</v>
      </c>
      <c r="P2855" s="2">
        <f t="shared" ca="1" si="88"/>
        <v>1</v>
      </c>
      <c r="Q2855" s="2">
        <f t="shared" ca="1" si="89"/>
        <v>8</v>
      </c>
      <c r="R2855" s="9">
        <f ca="1">ROUNDUP(YEARFRAC(tSeniority_Bonus[[#This Row],[DOH]],TODAY())*12,0)</f>
        <v>9</v>
      </c>
      <c r="S2855" s="10">
        <f ca="1">ROUND(tSeniority_Bonus[[#This Row],[YearFrac]]*$S$2,0)</f>
        <v>657</v>
      </c>
      <c r="T2855" s="10">
        <f ca="1">IF(tSeniority_Bonus[[#This Row],[YearFrac]]*$S$2&lt;$S$3,$S$3,IF(tSeniority_Bonus[[#This Row],[YearFrac]]*$S$2&gt;$S$4,$S$4,tSeniority_Bonus[[#This Row],[YearFrac]]*$S$2))</f>
        <v>5000</v>
      </c>
      <c r="U2855" s="10">
        <f ca="1">IF(tSeniority_Bonus[[#This Row],[YearFrac]]*$S$2&lt;$S$3,$S$3,tSeniority_Bonus[[#This Row],[YearFrac]]*$S$2)</f>
        <v>5000</v>
      </c>
    </row>
    <row r="2856" spans="1:21">
      <c r="A2856" s="2">
        <v>3610785</v>
      </c>
      <c r="B2856" s="2">
        <v>2848</v>
      </c>
      <c r="C2856" s="2">
        <v>2848</v>
      </c>
      <c r="D2856" s="2" t="s">
        <v>3090</v>
      </c>
      <c r="E2856" s="3">
        <v>45131</v>
      </c>
      <c r="F2856" s="2" t="s">
        <v>14</v>
      </c>
      <c r="G2856" s="2" t="s">
        <v>638</v>
      </c>
      <c r="H2856" s="3">
        <v>46319</v>
      </c>
      <c r="K2856" s="2" t="s">
        <v>126</v>
      </c>
      <c r="L2856" s="2" t="s">
        <v>204</v>
      </c>
      <c r="N2856" t="s">
        <v>3440</v>
      </c>
      <c r="O2856" s="3">
        <v>45306</v>
      </c>
      <c r="P2856" s="2">
        <f t="shared" ca="1" si="88"/>
        <v>1</v>
      </c>
      <c r="Q2856" s="2">
        <f t="shared" ca="1" si="89"/>
        <v>8</v>
      </c>
      <c r="R2856" s="9">
        <f ca="1">ROUNDUP(YEARFRAC(tSeniority_Bonus[[#This Row],[DOH]],TODAY())*12,0)</f>
        <v>9</v>
      </c>
      <c r="S2856" s="10">
        <f ca="1">ROUND(tSeniority_Bonus[[#This Row],[YearFrac]]*$S$2,0)</f>
        <v>657</v>
      </c>
      <c r="T2856" s="10">
        <f ca="1">IF(tSeniority_Bonus[[#This Row],[YearFrac]]*$S$2&lt;$S$3,$S$3,IF(tSeniority_Bonus[[#This Row],[YearFrac]]*$S$2&gt;$S$4,$S$4,tSeniority_Bonus[[#This Row],[YearFrac]]*$S$2))</f>
        <v>5000</v>
      </c>
      <c r="U2856" s="10">
        <f ca="1">IF(tSeniority_Bonus[[#This Row],[YearFrac]]*$S$2&lt;$S$3,$S$3,tSeniority_Bonus[[#This Row],[YearFrac]]*$S$2)</f>
        <v>5000</v>
      </c>
    </row>
    <row r="2857" spans="1:21">
      <c r="A2857" s="2">
        <v>3614505</v>
      </c>
      <c r="B2857" s="2">
        <v>2849</v>
      </c>
      <c r="C2857" s="2">
        <v>2849</v>
      </c>
      <c r="D2857" s="2" t="s">
        <v>3091</v>
      </c>
      <c r="E2857" s="3">
        <v>45131</v>
      </c>
      <c r="F2857" s="2" t="s">
        <v>57</v>
      </c>
      <c r="G2857" s="2" t="s">
        <v>638</v>
      </c>
      <c r="H2857" s="3">
        <v>46319</v>
      </c>
      <c r="K2857" s="2" t="s">
        <v>126</v>
      </c>
      <c r="L2857" s="2" t="s">
        <v>281</v>
      </c>
      <c r="N2857" t="s">
        <v>3440</v>
      </c>
      <c r="O2857" s="3">
        <v>45306</v>
      </c>
      <c r="P2857" s="2">
        <f t="shared" ca="1" si="88"/>
        <v>1</v>
      </c>
      <c r="Q2857" s="2">
        <f t="shared" ca="1" si="89"/>
        <v>8</v>
      </c>
      <c r="R2857" s="9">
        <f ca="1">ROUNDUP(YEARFRAC(tSeniority_Bonus[[#This Row],[DOH]],TODAY())*12,0)</f>
        <v>9</v>
      </c>
      <c r="S2857" s="10">
        <f ca="1">ROUND(tSeniority_Bonus[[#This Row],[YearFrac]]*$S$2,0)</f>
        <v>657</v>
      </c>
      <c r="T2857" s="10">
        <f ca="1">IF(tSeniority_Bonus[[#This Row],[YearFrac]]*$S$2&lt;$S$3,$S$3,IF(tSeniority_Bonus[[#This Row],[YearFrac]]*$S$2&gt;$S$4,$S$4,tSeniority_Bonus[[#This Row],[YearFrac]]*$S$2))</f>
        <v>5000</v>
      </c>
      <c r="U2857" s="10">
        <f ca="1">IF(tSeniority_Bonus[[#This Row],[YearFrac]]*$S$2&lt;$S$3,$S$3,tSeniority_Bonus[[#This Row],[YearFrac]]*$S$2)</f>
        <v>5000</v>
      </c>
    </row>
    <row r="2858" spans="1:21">
      <c r="A2858" s="2">
        <v>3610768</v>
      </c>
      <c r="B2858" s="2">
        <v>2850</v>
      </c>
      <c r="C2858" s="2">
        <v>2850</v>
      </c>
      <c r="D2858" s="2" t="s">
        <v>3092</v>
      </c>
      <c r="E2858" s="3">
        <v>45131</v>
      </c>
      <c r="F2858" s="2" t="s">
        <v>14</v>
      </c>
      <c r="G2858" s="2" t="s">
        <v>638</v>
      </c>
      <c r="H2858" s="3">
        <v>46319</v>
      </c>
      <c r="K2858" s="2" t="s">
        <v>126</v>
      </c>
      <c r="L2858" s="2" t="s">
        <v>191</v>
      </c>
      <c r="N2858" t="s">
        <v>3440</v>
      </c>
      <c r="O2858" s="3">
        <v>45306</v>
      </c>
      <c r="P2858" s="2">
        <f t="shared" ca="1" si="88"/>
        <v>1</v>
      </c>
      <c r="Q2858" s="2">
        <f t="shared" ca="1" si="89"/>
        <v>8</v>
      </c>
      <c r="R2858" s="9">
        <f ca="1">ROUNDUP(YEARFRAC(tSeniority_Bonus[[#This Row],[DOH]],TODAY())*12,0)</f>
        <v>9</v>
      </c>
      <c r="S2858" s="10">
        <f ca="1">ROUND(tSeniority_Bonus[[#This Row],[YearFrac]]*$S$2,0)</f>
        <v>657</v>
      </c>
      <c r="T2858" s="10">
        <f ca="1">IF(tSeniority_Bonus[[#This Row],[YearFrac]]*$S$2&lt;$S$3,$S$3,IF(tSeniority_Bonus[[#This Row],[YearFrac]]*$S$2&gt;$S$4,$S$4,tSeniority_Bonus[[#This Row],[YearFrac]]*$S$2))</f>
        <v>5000</v>
      </c>
      <c r="U2858" s="10">
        <f ca="1">IF(tSeniority_Bonus[[#This Row],[YearFrac]]*$S$2&lt;$S$3,$S$3,tSeniority_Bonus[[#This Row],[YearFrac]]*$S$2)</f>
        <v>5000</v>
      </c>
    </row>
    <row r="2859" spans="1:21">
      <c r="A2859" s="2">
        <v>3614297</v>
      </c>
      <c r="B2859" s="2">
        <v>2851</v>
      </c>
      <c r="C2859" s="2">
        <v>2851</v>
      </c>
      <c r="D2859" s="2" t="s">
        <v>3093</v>
      </c>
      <c r="E2859" s="3">
        <v>45131</v>
      </c>
      <c r="F2859" s="2" t="s">
        <v>57</v>
      </c>
      <c r="G2859" s="2" t="s">
        <v>638</v>
      </c>
      <c r="H2859" s="3">
        <v>46319</v>
      </c>
      <c r="K2859" s="2" t="s">
        <v>126</v>
      </c>
      <c r="L2859" s="2" t="s">
        <v>58</v>
      </c>
      <c r="N2859" t="s">
        <v>3440</v>
      </c>
      <c r="O2859" s="3">
        <v>45306</v>
      </c>
      <c r="P2859" s="2">
        <f t="shared" ca="1" si="88"/>
        <v>1</v>
      </c>
      <c r="Q2859" s="2">
        <f t="shared" ca="1" si="89"/>
        <v>8</v>
      </c>
      <c r="R2859" s="9">
        <f ca="1">ROUNDUP(YEARFRAC(tSeniority_Bonus[[#This Row],[DOH]],TODAY())*12,0)</f>
        <v>9</v>
      </c>
      <c r="S2859" s="10">
        <f ca="1">ROUND(tSeniority_Bonus[[#This Row],[YearFrac]]*$S$2,0)</f>
        <v>657</v>
      </c>
      <c r="T2859" s="10">
        <f ca="1">IF(tSeniority_Bonus[[#This Row],[YearFrac]]*$S$2&lt;$S$3,$S$3,IF(tSeniority_Bonus[[#This Row],[YearFrac]]*$S$2&gt;$S$4,$S$4,tSeniority_Bonus[[#This Row],[YearFrac]]*$S$2))</f>
        <v>5000</v>
      </c>
      <c r="U2859" s="10">
        <f ca="1">IF(tSeniority_Bonus[[#This Row],[YearFrac]]*$S$2&lt;$S$3,$S$3,tSeniority_Bonus[[#This Row],[YearFrac]]*$S$2)</f>
        <v>5000</v>
      </c>
    </row>
    <row r="2860" spans="1:21">
      <c r="A2860" s="2">
        <v>3610786</v>
      </c>
      <c r="B2860" s="2">
        <v>2852</v>
      </c>
      <c r="C2860" s="2">
        <v>2852</v>
      </c>
      <c r="D2860" s="2" t="s">
        <v>3094</v>
      </c>
      <c r="E2860" s="3">
        <v>45131</v>
      </c>
      <c r="F2860" s="2" t="s">
        <v>57</v>
      </c>
      <c r="G2860" s="2" t="s">
        <v>638</v>
      </c>
      <c r="H2860" s="3">
        <v>46319</v>
      </c>
      <c r="K2860" s="2" t="s">
        <v>126</v>
      </c>
      <c r="L2860" s="2" t="s">
        <v>145</v>
      </c>
      <c r="N2860" t="s">
        <v>3440</v>
      </c>
      <c r="O2860" s="3">
        <v>45306</v>
      </c>
      <c r="P2860" s="2">
        <f t="shared" ca="1" si="88"/>
        <v>1</v>
      </c>
      <c r="Q2860" s="2">
        <f t="shared" ca="1" si="89"/>
        <v>8</v>
      </c>
      <c r="R2860" s="9">
        <f ca="1">ROUNDUP(YEARFRAC(tSeniority_Bonus[[#This Row],[DOH]],TODAY())*12,0)</f>
        <v>9</v>
      </c>
      <c r="S2860" s="10">
        <f ca="1">ROUND(tSeniority_Bonus[[#This Row],[YearFrac]]*$S$2,0)</f>
        <v>657</v>
      </c>
      <c r="T2860" s="10">
        <f ca="1">IF(tSeniority_Bonus[[#This Row],[YearFrac]]*$S$2&lt;$S$3,$S$3,IF(tSeniority_Bonus[[#This Row],[YearFrac]]*$S$2&gt;$S$4,$S$4,tSeniority_Bonus[[#This Row],[YearFrac]]*$S$2))</f>
        <v>5000</v>
      </c>
      <c r="U2860" s="10">
        <f ca="1">IF(tSeniority_Bonus[[#This Row],[YearFrac]]*$S$2&lt;$S$3,$S$3,tSeniority_Bonus[[#This Row],[YearFrac]]*$S$2)</f>
        <v>5000</v>
      </c>
    </row>
    <row r="2861" spans="1:21">
      <c r="A2861" s="2">
        <v>3612058</v>
      </c>
      <c r="B2861" s="2">
        <v>2853</v>
      </c>
      <c r="C2861" s="2">
        <v>2853</v>
      </c>
      <c r="D2861" s="2" t="s">
        <v>3095</v>
      </c>
      <c r="E2861" s="3">
        <v>45131</v>
      </c>
      <c r="F2861" s="2" t="s">
        <v>28</v>
      </c>
      <c r="G2861" s="2" t="s">
        <v>638</v>
      </c>
      <c r="H2861" s="3">
        <v>46319</v>
      </c>
      <c r="K2861" s="2" t="s">
        <v>43</v>
      </c>
      <c r="L2861" s="2" t="s">
        <v>71</v>
      </c>
      <c r="N2861" t="s">
        <v>3440</v>
      </c>
      <c r="O2861" s="3">
        <v>45306</v>
      </c>
      <c r="P2861" s="2">
        <f t="shared" ca="1" si="88"/>
        <v>1</v>
      </c>
      <c r="Q2861" s="2">
        <f t="shared" ca="1" si="89"/>
        <v>8</v>
      </c>
      <c r="R2861" s="9">
        <f ca="1">ROUNDUP(YEARFRAC(tSeniority_Bonus[[#This Row],[DOH]],TODAY())*12,0)</f>
        <v>9</v>
      </c>
      <c r="S2861" s="10">
        <f ca="1">ROUND(tSeniority_Bonus[[#This Row],[YearFrac]]*$S$2,0)</f>
        <v>657</v>
      </c>
      <c r="T2861" s="10">
        <f ca="1">IF(tSeniority_Bonus[[#This Row],[YearFrac]]*$S$2&lt;$S$3,$S$3,IF(tSeniority_Bonus[[#This Row],[YearFrac]]*$S$2&gt;$S$4,$S$4,tSeniority_Bonus[[#This Row],[YearFrac]]*$S$2))</f>
        <v>5000</v>
      </c>
      <c r="U2861" s="10">
        <f ca="1">IF(tSeniority_Bonus[[#This Row],[YearFrac]]*$S$2&lt;$S$3,$S$3,tSeniority_Bonus[[#This Row],[YearFrac]]*$S$2)</f>
        <v>5000</v>
      </c>
    </row>
    <row r="2862" spans="1:21">
      <c r="A2862" s="2">
        <v>3610784</v>
      </c>
      <c r="B2862" s="2">
        <v>2854</v>
      </c>
      <c r="C2862" s="2">
        <v>2854</v>
      </c>
      <c r="D2862" s="2" t="s">
        <v>3096</v>
      </c>
      <c r="E2862" s="3">
        <v>45131</v>
      </c>
      <c r="F2862" s="2" t="s">
        <v>28</v>
      </c>
      <c r="G2862" s="2" t="s">
        <v>638</v>
      </c>
      <c r="H2862" s="3">
        <v>46319</v>
      </c>
      <c r="K2862" s="2" t="s">
        <v>25</v>
      </c>
      <c r="L2862" s="2" t="s">
        <v>2071</v>
      </c>
      <c r="N2862" t="s">
        <v>3440</v>
      </c>
      <c r="O2862" s="3">
        <v>45306</v>
      </c>
      <c r="P2862" s="2">
        <f t="shared" ca="1" si="88"/>
        <v>1</v>
      </c>
      <c r="Q2862" s="2">
        <f t="shared" ca="1" si="89"/>
        <v>8</v>
      </c>
      <c r="R2862" s="9">
        <f ca="1">ROUNDUP(YEARFRAC(tSeniority_Bonus[[#This Row],[DOH]],TODAY())*12,0)</f>
        <v>9</v>
      </c>
      <c r="S2862" s="10">
        <f ca="1">ROUND(tSeniority_Bonus[[#This Row],[YearFrac]]*$S$2,0)</f>
        <v>657</v>
      </c>
      <c r="T2862" s="10">
        <f ca="1">IF(tSeniority_Bonus[[#This Row],[YearFrac]]*$S$2&lt;$S$3,$S$3,IF(tSeniority_Bonus[[#This Row],[YearFrac]]*$S$2&gt;$S$4,$S$4,tSeniority_Bonus[[#This Row],[YearFrac]]*$S$2))</f>
        <v>5000</v>
      </c>
      <c r="U2862" s="10">
        <f ca="1">IF(tSeniority_Bonus[[#This Row],[YearFrac]]*$S$2&lt;$S$3,$S$3,tSeniority_Bonus[[#This Row],[YearFrac]]*$S$2)</f>
        <v>5000</v>
      </c>
    </row>
    <row r="2863" spans="1:21">
      <c r="A2863" s="2">
        <v>3614503</v>
      </c>
      <c r="B2863" s="2">
        <v>2855</v>
      </c>
      <c r="C2863" s="2">
        <v>2855</v>
      </c>
      <c r="D2863" s="2" t="s">
        <v>3097</v>
      </c>
      <c r="E2863" s="3">
        <v>45131</v>
      </c>
      <c r="F2863" s="2" t="s">
        <v>28</v>
      </c>
      <c r="G2863" s="2" t="s">
        <v>638</v>
      </c>
      <c r="H2863" s="3">
        <v>46319</v>
      </c>
      <c r="K2863" s="2" t="s">
        <v>16</v>
      </c>
      <c r="L2863" s="2" t="s">
        <v>92</v>
      </c>
      <c r="N2863" t="s">
        <v>3440</v>
      </c>
      <c r="O2863" s="3">
        <v>45306</v>
      </c>
      <c r="P2863" s="2">
        <f t="shared" ca="1" si="88"/>
        <v>1</v>
      </c>
      <c r="Q2863" s="2">
        <f t="shared" ca="1" si="89"/>
        <v>8</v>
      </c>
      <c r="R2863" s="9">
        <f ca="1">ROUNDUP(YEARFRAC(tSeniority_Bonus[[#This Row],[DOH]],TODAY())*12,0)</f>
        <v>9</v>
      </c>
      <c r="S2863" s="10">
        <f ca="1">ROUND(tSeniority_Bonus[[#This Row],[YearFrac]]*$S$2,0)</f>
        <v>657</v>
      </c>
      <c r="T2863" s="10">
        <f ca="1">IF(tSeniority_Bonus[[#This Row],[YearFrac]]*$S$2&lt;$S$3,$S$3,IF(tSeniority_Bonus[[#This Row],[YearFrac]]*$S$2&gt;$S$4,$S$4,tSeniority_Bonus[[#This Row],[YearFrac]]*$S$2))</f>
        <v>5000</v>
      </c>
      <c r="U2863" s="10">
        <f ca="1">IF(tSeniority_Bonus[[#This Row],[YearFrac]]*$S$2&lt;$S$3,$S$3,tSeniority_Bonus[[#This Row],[YearFrac]]*$S$2)</f>
        <v>5000</v>
      </c>
    </row>
    <row r="2864" spans="1:21">
      <c r="A2864" s="2">
        <v>3614494</v>
      </c>
      <c r="B2864" s="2">
        <v>2856</v>
      </c>
      <c r="C2864" s="2">
        <v>2856</v>
      </c>
      <c r="D2864" s="2" t="s">
        <v>3098</v>
      </c>
      <c r="E2864" s="3">
        <v>45131</v>
      </c>
      <c r="F2864" s="2" t="s">
        <v>28</v>
      </c>
      <c r="G2864" s="2" t="s">
        <v>638</v>
      </c>
      <c r="H2864" s="3">
        <v>46319</v>
      </c>
      <c r="K2864" s="2" t="s">
        <v>126</v>
      </c>
      <c r="L2864" s="2" t="s">
        <v>538</v>
      </c>
      <c r="N2864" t="s">
        <v>3440</v>
      </c>
      <c r="O2864" s="3">
        <v>45306</v>
      </c>
      <c r="P2864" s="2">
        <f t="shared" ca="1" si="88"/>
        <v>1</v>
      </c>
      <c r="Q2864" s="2">
        <f t="shared" ca="1" si="89"/>
        <v>8</v>
      </c>
      <c r="R2864" s="9">
        <f ca="1">ROUNDUP(YEARFRAC(tSeniority_Bonus[[#This Row],[DOH]],TODAY())*12,0)</f>
        <v>9</v>
      </c>
      <c r="S2864" s="10">
        <f ca="1">ROUND(tSeniority_Bonus[[#This Row],[YearFrac]]*$S$2,0)</f>
        <v>657</v>
      </c>
      <c r="T2864" s="10">
        <f ca="1">IF(tSeniority_Bonus[[#This Row],[YearFrac]]*$S$2&lt;$S$3,$S$3,IF(tSeniority_Bonus[[#This Row],[YearFrac]]*$S$2&gt;$S$4,$S$4,tSeniority_Bonus[[#This Row],[YearFrac]]*$S$2))</f>
        <v>5000</v>
      </c>
      <c r="U2864" s="10">
        <f ca="1">IF(tSeniority_Bonus[[#This Row],[YearFrac]]*$S$2&lt;$S$3,$S$3,tSeniority_Bonus[[#This Row],[YearFrac]]*$S$2)</f>
        <v>5000</v>
      </c>
    </row>
    <row r="2865" spans="1:21">
      <c r="A2865" s="2">
        <v>3610770</v>
      </c>
      <c r="B2865" s="2">
        <v>2857</v>
      </c>
      <c r="C2865" s="2">
        <v>2857</v>
      </c>
      <c r="D2865" s="2" t="s">
        <v>3099</v>
      </c>
      <c r="E2865" s="3">
        <v>45131</v>
      </c>
      <c r="F2865" s="2" t="s">
        <v>28</v>
      </c>
      <c r="G2865" s="2" t="s">
        <v>638</v>
      </c>
      <c r="H2865" s="3">
        <v>46319</v>
      </c>
      <c r="K2865" s="2" t="s">
        <v>54</v>
      </c>
      <c r="L2865" s="2" t="s">
        <v>1240</v>
      </c>
      <c r="N2865" t="s">
        <v>3440</v>
      </c>
      <c r="O2865" s="3">
        <v>45306</v>
      </c>
      <c r="P2865" s="2">
        <f t="shared" ca="1" si="88"/>
        <v>1</v>
      </c>
      <c r="Q2865" s="2">
        <f t="shared" ca="1" si="89"/>
        <v>8</v>
      </c>
      <c r="R2865" s="9">
        <f ca="1">ROUNDUP(YEARFRAC(tSeniority_Bonus[[#This Row],[DOH]],TODAY())*12,0)</f>
        <v>9</v>
      </c>
      <c r="S2865" s="10">
        <f ca="1">ROUND(tSeniority_Bonus[[#This Row],[YearFrac]]*$S$2,0)</f>
        <v>657</v>
      </c>
      <c r="T2865" s="10">
        <f ca="1">IF(tSeniority_Bonus[[#This Row],[YearFrac]]*$S$2&lt;$S$3,$S$3,IF(tSeniority_Bonus[[#This Row],[YearFrac]]*$S$2&gt;$S$4,$S$4,tSeniority_Bonus[[#This Row],[YearFrac]]*$S$2))</f>
        <v>5000</v>
      </c>
      <c r="U2865" s="10">
        <f ca="1">IF(tSeniority_Bonus[[#This Row],[YearFrac]]*$S$2&lt;$S$3,$S$3,tSeniority_Bonus[[#This Row],[YearFrac]]*$S$2)</f>
        <v>5000</v>
      </c>
    </row>
    <row r="2866" spans="1:21">
      <c r="A2866" s="2">
        <v>3610951</v>
      </c>
      <c r="B2866" s="2">
        <v>2858</v>
      </c>
      <c r="C2866" s="2">
        <v>2858</v>
      </c>
      <c r="D2866" s="2" t="s">
        <v>3100</v>
      </c>
      <c r="E2866" s="3">
        <v>45131</v>
      </c>
      <c r="F2866" s="2" t="s">
        <v>28</v>
      </c>
      <c r="G2866" s="2" t="s">
        <v>638</v>
      </c>
      <c r="H2866" s="3">
        <v>46319</v>
      </c>
      <c r="K2866" s="2" t="s">
        <v>63</v>
      </c>
      <c r="L2866" s="2" t="s">
        <v>107</v>
      </c>
      <c r="N2866" t="s">
        <v>3440</v>
      </c>
      <c r="O2866" s="3">
        <v>45306</v>
      </c>
      <c r="P2866" s="2">
        <f t="shared" ca="1" si="88"/>
        <v>1</v>
      </c>
      <c r="Q2866" s="2">
        <f t="shared" ca="1" si="89"/>
        <v>8</v>
      </c>
      <c r="R2866" s="9">
        <f ca="1">ROUNDUP(YEARFRAC(tSeniority_Bonus[[#This Row],[DOH]],TODAY())*12,0)</f>
        <v>9</v>
      </c>
      <c r="S2866" s="10">
        <f ca="1">ROUND(tSeniority_Bonus[[#This Row],[YearFrac]]*$S$2,0)</f>
        <v>657</v>
      </c>
      <c r="T2866" s="10">
        <f ca="1">IF(tSeniority_Bonus[[#This Row],[YearFrac]]*$S$2&lt;$S$3,$S$3,IF(tSeniority_Bonus[[#This Row],[YearFrac]]*$S$2&gt;$S$4,$S$4,tSeniority_Bonus[[#This Row],[YearFrac]]*$S$2))</f>
        <v>5000</v>
      </c>
      <c r="U2866" s="10">
        <f ca="1">IF(tSeniority_Bonus[[#This Row],[YearFrac]]*$S$2&lt;$S$3,$S$3,tSeniority_Bonus[[#This Row],[YearFrac]]*$S$2)</f>
        <v>5000</v>
      </c>
    </row>
    <row r="2867" spans="1:21">
      <c r="A2867" s="2">
        <v>3610788</v>
      </c>
      <c r="B2867" s="2">
        <v>2859</v>
      </c>
      <c r="C2867" s="2">
        <v>2859</v>
      </c>
      <c r="D2867" s="2" t="s">
        <v>3101</v>
      </c>
      <c r="E2867" s="3">
        <v>45131</v>
      </c>
      <c r="F2867" s="2" t="s">
        <v>28</v>
      </c>
      <c r="G2867" s="2" t="s">
        <v>638</v>
      </c>
      <c r="H2867" s="3">
        <v>46319</v>
      </c>
      <c r="K2867" s="2" t="s">
        <v>25</v>
      </c>
      <c r="L2867" s="2" t="s">
        <v>58</v>
      </c>
      <c r="N2867" t="s">
        <v>3440</v>
      </c>
      <c r="O2867" s="3">
        <v>45306</v>
      </c>
      <c r="P2867" s="2">
        <f t="shared" ca="1" si="88"/>
        <v>1</v>
      </c>
      <c r="Q2867" s="2">
        <f t="shared" ca="1" si="89"/>
        <v>8</v>
      </c>
      <c r="R2867" s="9">
        <f ca="1">ROUNDUP(YEARFRAC(tSeniority_Bonus[[#This Row],[DOH]],TODAY())*12,0)</f>
        <v>9</v>
      </c>
      <c r="S2867" s="10">
        <f ca="1">ROUND(tSeniority_Bonus[[#This Row],[YearFrac]]*$S$2,0)</f>
        <v>657</v>
      </c>
      <c r="T2867" s="10">
        <f ca="1">IF(tSeniority_Bonus[[#This Row],[YearFrac]]*$S$2&lt;$S$3,$S$3,IF(tSeniority_Bonus[[#This Row],[YearFrac]]*$S$2&gt;$S$4,$S$4,tSeniority_Bonus[[#This Row],[YearFrac]]*$S$2))</f>
        <v>5000</v>
      </c>
      <c r="U2867" s="10">
        <f ca="1">IF(tSeniority_Bonus[[#This Row],[YearFrac]]*$S$2&lt;$S$3,$S$3,tSeniority_Bonus[[#This Row],[YearFrac]]*$S$2)</f>
        <v>5000</v>
      </c>
    </row>
    <row r="2868" spans="1:21">
      <c r="A2868" s="2">
        <v>3610926</v>
      </c>
      <c r="B2868" s="2">
        <v>2860</v>
      </c>
      <c r="C2868" s="2">
        <v>2860</v>
      </c>
      <c r="D2868" s="2" t="s">
        <v>3102</v>
      </c>
      <c r="E2868" s="3">
        <v>45131</v>
      </c>
      <c r="F2868" s="2" t="s">
        <v>322</v>
      </c>
      <c r="G2868" s="2" t="s">
        <v>638</v>
      </c>
      <c r="H2868" s="3">
        <v>46319</v>
      </c>
      <c r="K2868" s="2" t="s">
        <v>126</v>
      </c>
      <c r="L2868" s="2" t="s">
        <v>174</v>
      </c>
      <c r="N2868" t="s">
        <v>3440</v>
      </c>
      <c r="O2868" s="3">
        <v>45306</v>
      </c>
      <c r="P2868" s="2">
        <f t="shared" ca="1" si="88"/>
        <v>1</v>
      </c>
      <c r="Q2868" s="2">
        <f t="shared" ca="1" si="89"/>
        <v>8</v>
      </c>
      <c r="R2868" s="9">
        <f ca="1">ROUNDUP(YEARFRAC(tSeniority_Bonus[[#This Row],[DOH]],TODAY())*12,0)</f>
        <v>9</v>
      </c>
      <c r="S2868" s="10">
        <f ca="1">ROUND(tSeniority_Bonus[[#This Row],[YearFrac]]*$S$2,0)</f>
        <v>657</v>
      </c>
      <c r="T2868" s="10">
        <f ca="1">IF(tSeniority_Bonus[[#This Row],[YearFrac]]*$S$2&lt;$S$3,$S$3,IF(tSeniority_Bonus[[#This Row],[YearFrac]]*$S$2&gt;$S$4,$S$4,tSeniority_Bonus[[#This Row],[YearFrac]]*$S$2))</f>
        <v>5000</v>
      </c>
      <c r="U2868" s="10">
        <f ca="1">IF(tSeniority_Bonus[[#This Row],[YearFrac]]*$S$2&lt;$S$3,$S$3,tSeniority_Bonus[[#This Row],[YearFrac]]*$S$2)</f>
        <v>5000</v>
      </c>
    </row>
    <row r="2869" spans="1:21">
      <c r="A2869" s="2">
        <v>3614557</v>
      </c>
      <c r="B2869" s="2">
        <v>2861</v>
      </c>
      <c r="C2869" s="2">
        <v>2861</v>
      </c>
      <c r="D2869" s="2" t="s">
        <v>3103</v>
      </c>
      <c r="E2869" s="3">
        <v>45131</v>
      </c>
      <c r="F2869" s="2" t="s">
        <v>28</v>
      </c>
      <c r="G2869" s="2" t="s">
        <v>638</v>
      </c>
      <c r="H2869" s="3">
        <v>46319</v>
      </c>
      <c r="K2869" s="2" t="s">
        <v>25</v>
      </c>
      <c r="L2869" s="2" t="s">
        <v>71</v>
      </c>
      <c r="N2869" t="s">
        <v>3440</v>
      </c>
      <c r="O2869" s="3">
        <v>45306</v>
      </c>
      <c r="P2869" s="2">
        <f t="shared" ca="1" si="88"/>
        <v>1</v>
      </c>
      <c r="Q2869" s="2">
        <f t="shared" ca="1" si="89"/>
        <v>8</v>
      </c>
      <c r="R2869" s="9">
        <f ca="1">ROUNDUP(YEARFRAC(tSeniority_Bonus[[#This Row],[DOH]],TODAY())*12,0)</f>
        <v>9</v>
      </c>
      <c r="S2869" s="10">
        <f ca="1">ROUND(tSeniority_Bonus[[#This Row],[YearFrac]]*$S$2,0)</f>
        <v>657</v>
      </c>
      <c r="T2869" s="10">
        <f ca="1">IF(tSeniority_Bonus[[#This Row],[YearFrac]]*$S$2&lt;$S$3,$S$3,IF(tSeniority_Bonus[[#This Row],[YearFrac]]*$S$2&gt;$S$4,$S$4,tSeniority_Bonus[[#This Row],[YearFrac]]*$S$2))</f>
        <v>5000</v>
      </c>
      <c r="U2869" s="10">
        <f ca="1">IF(tSeniority_Bonus[[#This Row],[YearFrac]]*$S$2&lt;$S$3,$S$3,tSeniority_Bonus[[#This Row],[YearFrac]]*$S$2)</f>
        <v>5000</v>
      </c>
    </row>
    <row r="2870" spans="1:21">
      <c r="A2870" s="2">
        <v>3614296</v>
      </c>
      <c r="B2870" s="2">
        <v>2862</v>
      </c>
      <c r="C2870" s="2">
        <v>2862</v>
      </c>
      <c r="D2870" s="2" t="s">
        <v>3104</v>
      </c>
      <c r="E2870" s="3">
        <v>45131</v>
      </c>
      <c r="F2870" s="2" t="s">
        <v>28</v>
      </c>
      <c r="G2870" s="2" t="s">
        <v>638</v>
      </c>
      <c r="H2870" s="3">
        <v>46319</v>
      </c>
      <c r="K2870" s="2" t="s">
        <v>65</v>
      </c>
      <c r="L2870" s="2" t="s">
        <v>265</v>
      </c>
      <c r="N2870" t="s">
        <v>3440</v>
      </c>
      <c r="O2870" s="3">
        <v>45306</v>
      </c>
      <c r="P2870" s="2">
        <f t="shared" ca="1" si="88"/>
        <v>1</v>
      </c>
      <c r="Q2870" s="2">
        <f t="shared" ca="1" si="89"/>
        <v>8</v>
      </c>
      <c r="R2870" s="9">
        <f ca="1">ROUNDUP(YEARFRAC(tSeniority_Bonus[[#This Row],[DOH]],TODAY())*12,0)</f>
        <v>9</v>
      </c>
      <c r="S2870" s="10">
        <f ca="1">ROUND(tSeniority_Bonus[[#This Row],[YearFrac]]*$S$2,0)</f>
        <v>657</v>
      </c>
      <c r="T2870" s="10">
        <f ca="1">IF(tSeniority_Bonus[[#This Row],[YearFrac]]*$S$2&lt;$S$3,$S$3,IF(tSeniority_Bonus[[#This Row],[YearFrac]]*$S$2&gt;$S$4,$S$4,tSeniority_Bonus[[#This Row],[YearFrac]]*$S$2))</f>
        <v>5000</v>
      </c>
      <c r="U2870" s="10">
        <f ca="1">IF(tSeniority_Bonus[[#This Row],[YearFrac]]*$S$2&lt;$S$3,$S$3,tSeniority_Bonus[[#This Row],[YearFrac]]*$S$2)</f>
        <v>5000</v>
      </c>
    </row>
    <row r="2871" spans="1:21">
      <c r="A2871" s="2">
        <v>3609337</v>
      </c>
      <c r="B2871" s="2">
        <v>2863</v>
      </c>
      <c r="C2871" s="2">
        <v>2863</v>
      </c>
      <c r="D2871" s="2" t="s">
        <v>3105</v>
      </c>
      <c r="E2871" s="3">
        <v>45131</v>
      </c>
      <c r="F2871" s="2" t="s">
        <v>28</v>
      </c>
      <c r="G2871" s="2" t="s">
        <v>638</v>
      </c>
      <c r="H2871" s="3">
        <v>46319</v>
      </c>
      <c r="K2871" s="2" t="s">
        <v>126</v>
      </c>
      <c r="L2871" s="2" t="s">
        <v>36</v>
      </c>
      <c r="N2871" t="s">
        <v>3440</v>
      </c>
      <c r="O2871" s="3">
        <v>45306</v>
      </c>
      <c r="P2871" s="2">
        <f t="shared" ca="1" si="88"/>
        <v>1</v>
      </c>
      <c r="Q2871" s="2">
        <f t="shared" ca="1" si="89"/>
        <v>8</v>
      </c>
      <c r="R2871" s="9">
        <f ca="1">ROUNDUP(YEARFRAC(tSeniority_Bonus[[#This Row],[DOH]],TODAY())*12,0)</f>
        <v>9</v>
      </c>
      <c r="S2871" s="10">
        <f ca="1">ROUND(tSeniority_Bonus[[#This Row],[YearFrac]]*$S$2,0)</f>
        <v>657</v>
      </c>
      <c r="T2871" s="10">
        <f ca="1">IF(tSeniority_Bonus[[#This Row],[YearFrac]]*$S$2&lt;$S$3,$S$3,IF(tSeniority_Bonus[[#This Row],[YearFrac]]*$S$2&gt;$S$4,$S$4,tSeniority_Bonus[[#This Row],[YearFrac]]*$S$2))</f>
        <v>5000</v>
      </c>
      <c r="U2871" s="10">
        <f ca="1">IF(tSeniority_Bonus[[#This Row],[YearFrac]]*$S$2&lt;$S$3,$S$3,tSeniority_Bonus[[#This Row],[YearFrac]]*$S$2)</f>
        <v>5000</v>
      </c>
    </row>
    <row r="2872" spans="1:21">
      <c r="A2872" s="2">
        <v>3614260</v>
      </c>
      <c r="B2872" s="2">
        <v>2864</v>
      </c>
      <c r="C2872" s="2">
        <v>2864</v>
      </c>
      <c r="D2872" s="2" t="s">
        <v>3106</v>
      </c>
      <c r="E2872" s="3">
        <v>45131</v>
      </c>
      <c r="F2872" s="2" t="s">
        <v>57</v>
      </c>
      <c r="G2872" s="2" t="s">
        <v>638</v>
      </c>
      <c r="H2872" s="3">
        <v>46319</v>
      </c>
      <c r="K2872" s="2" t="s">
        <v>126</v>
      </c>
      <c r="L2872" s="2" t="s">
        <v>249</v>
      </c>
      <c r="N2872" t="s">
        <v>3440</v>
      </c>
      <c r="O2872" s="3">
        <v>45306</v>
      </c>
      <c r="P2872" s="2">
        <f t="shared" ca="1" si="88"/>
        <v>1</v>
      </c>
      <c r="Q2872" s="2">
        <f t="shared" ca="1" si="89"/>
        <v>8</v>
      </c>
      <c r="R2872" s="9">
        <f ca="1">ROUNDUP(YEARFRAC(tSeniority_Bonus[[#This Row],[DOH]],TODAY())*12,0)</f>
        <v>9</v>
      </c>
      <c r="S2872" s="10">
        <f ca="1">ROUND(tSeniority_Bonus[[#This Row],[YearFrac]]*$S$2,0)</f>
        <v>657</v>
      </c>
      <c r="T2872" s="10">
        <f ca="1">IF(tSeniority_Bonus[[#This Row],[YearFrac]]*$S$2&lt;$S$3,$S$3,IF(tSeniority_Bonus[[#This Row],[YearFrac]]*$S$2&gt;$S$4,$S$4,tSeniority_Bonus[[#This Row],[YearFrac]]*$S$2))</f>
        <v>5000</v>
      </c>
      <c r="U2872" s="10">
        <f ca="1">IF(tSeniority_Bonus[[#This Row],[YearFrac]]*$S$2&lt;$S$3,$S$3,tSeniority_Bonus[[#This Row],[YearFrac]]*$S$2)</f>
        <v>5000</v>
      </c>
    </row>
    <row r="2873" spans="1:21">
      <c r="A2873" s="2">
        <v>3610924</v>
      </c>
      <c r="B2873" s="2">
        <v>2865</v>
      </c>
      <c r="C2873" s="2">
        <v>2865</v>
      </c>
      <c r="D2873" s="2" t="s">
        <v>3107</v>
      </c>
      <c r="E2873" s="3">
        <v>45131</v>
      </c>
      <c r="F2873" s="2" t="s">
        <v>322</v>
      </c>
      <c r="G2873" s="2" t="s">
        <v>638</v>
      </c>
      <c r="H2873" s="3">
        <v>46319</v>
      </c>
      <c r="K2873" s="2" t="s">
        <v>126</v>
      </c>
      <c r="L2873" s="2" t="s">
        <v>1034</v>
      </c>
      <c r="N2873" t="s">
        <v>3440</v>
      </c>
      <c r="O2873" s="3">
        <v>45306</v>
      </c>
      <c r="P2873" s="2">
        <f t="shared" ca="1" si="88"/>
        <v>1</v>
      </c>
      <c r="Q2873" s="2">
        <f t="shared" ca="1" si="89"/>
        <v>8</v>
      </c>
      <c r="R2873" s="9">
        <f ca="1">ROUNDUP(YEARFRAC(tSeniority_Bonus[[#This Row],[DOH]],TODAY())*12,0)</f>
        <v>9</v>
      </c>
      <c r="S2873" s="10">
        <f ca="1">ROUND(tSeniority_Bonus[[#This Row],[YearFrac]]*$S$2,0)</f>
        <v>657</v>
      </c>
      <c r="T2873" s="10">
        <f ca="1">IF(tSeniority_Bonus[[#This Row],[YearFrac]]*$S$2&lt;$S$3,$S$3,IF(tSeniority_Bonus[[#This Row],[YearFrac]]*$S$2&gt;$S$4,$S$4,tSeniority_Bonus[[#This Row],[YearFrac]]*$S$2))</f>
        <v>5000</v>
      </c>
      <c r="U2873" s="10">
        <f ca="1">IF(tSeniority_Bonus[[#This Row],[YearFrac]]*$S$2&lt;$S$3,$S$3,tSeniority_Bonus[[#This Row],[YearFrac]]*$S$2)</f>
        <v>5000</v>
      </c>
    </row>
    <row r="2874" spans="1:21">
      <c r="A2874" s="2">
        <v>3610952</v>
      </c>
      <c r="B2874" s="2">
        <v>2866</v>
      </c>
      <c r="C2874" s="2">
        <v>2866</v>
      </c>
      <c r="D2874" s="2" t="s">
        <v>3108</v>
      </c>
      <c r="E2874" s="3">
        <v>45131</v>
      </c>
      <c r="F2874" s="2" t="s">
        <v>57</v>
      </c>
      <c r="G2874" s="2" t="s">
        <v>638</v>
      </c>
      <c r="H2874" s="3">
        <v>46319</v>
      </c>
      <c r="K2874" s="2" t="s">
        <v>126</v>
      </c>
      <c r="L2874" s="2" t="s">
        <v>174</v>
      </c>
      <c r="N2874" t="s">
        <v>3440</v>
      </c>
      <c r="O2874" s="3">
        <v>45306</v>
      </c>
      <c r="P2874" s="2">
        <f t="shared" ca="1" si="88"/>
        <v>1</v>
      </c>
      <c r="Q2874" s="2">
        <f t="shared" ca="1" si="89"/>
        <v>8</v>
      </c>
      <c r="R2874" s="9">
        <f ca="1">ROUNDUP(YEARFRAC(tSeniority_Bonus[[#This Row],[DOH]],TODAY())*12,0)</f>
        <v>9</v>
      </c>
      <c r="S2874" s="10">
        <f ca="1">ROUND(tSeniority_Bonus[[#This Row],[YearFrac]]*$S$2,0)</f>
        <v>657</v>
      </c>
      <c r="T2874" s="10">
        <f ca="1">IF(tSeniority_Bonus[[#This Row],[YearFrac]]*$S$2&lt;$S$3,$S$3,IF(tSeniority_Bonus[[#This Row],[YearFrac]]*$S$2&gt;$S$4,$S$4,tSeniority_Bonus[[#This Row],[YearFrac]]*$S$2))</f>
        <v>5000</v>
      </c>
      <c r="U2874" s="10">
        <f ca="1">IF(tSeniority_Bonus[[#This Row],[YearFrac]]*$S$2&lt;$S$3,$S$3,tSeniority_Bonus[[#This Row],[YearFrac]]*$S$2)</f>
        <v>5000</v>
      </c>
    </row>
    <row r="2875" spans="1:21">
      <c r="A2875" s="2">
        <v>3614316</v>
      </c>
      <c r="B2875" s="2">
        <v>2867</v>
      </c>
      <c r="C2875" s="2">
        <v>2867</v>
      </c>
      <c r="D2875" s="2" t="s">
        <v>3109</v>
      </c>
      <c r="E2875" s="3">
        <v>45131</v>
      </c>
      <c r="F2875" s="2" t="s">
        <v>28</v>
      </c>
      <c r="G2875" s="2" t="s">
        <v>638</v>
      </c>
      <c r="H2875" s="3">
        <v>46319</v>
      </c>
      <c r="K2875" s="2" t="s">
        <v>126</v>
      </c>
      <c r="L2875" s="2" t="s">
        <v>26</v>
      </c>
      <c r="N2875" t="s">
        <v>3440</v>
      </c>
      <c r="O2875" s="3">
        <v>45306</v>
      </c>
      <c r="P2875" s="2">
        <f t="shared" ca="1" si="88"/>
        <v>1</v>
      </c>
      <c r="Q2875" s="2">
        <f t="shared" ca="1" si="89"/>
        <v>8</v>
      </c>
      <c r="R2875" s="9">
        <f ca="1">ROUNDUP(YEARFRAC(tSeniority_Bonus[[#This Row],[DOH]],TODAY())*12,0)</f>
        <v>9</v>
      </c>
      <c r="S2875" s="10">
        <f ca="1">ROUND(tSeniority_Bonus[[#This Row],[YearFrac]]*$S$2,0)</f>
        <v>657</v>
      </c>
      <c r="T2875" s="10">
        <f ca="1">IF(tSeniority_Bonus[[#This Row],[YearFrac]]*$S$2&lt;$S$3,$S$3,IF(tSeniority_Bonus[[#This Row],[YearFrac]]*$S$2&gt;$S$4,$S$4,tSeniority_Bonus[[#This Row],[YearFrac]]*$S$2))</f>
        <v>5000</v>
      </c>
      <c r="U2875" s="10">
        <f ca="1">IF(tSeniority_Bonus[[#This Row],[YearFrac]]*$S$2&lt;$S$3,$S$3,tSeniority_Bonus[[#This Row],[YearFrac]]*$S$2)</f>
        <v>5000</v>
      </c>
    </row>
    <row r="2876" spans="1:21">
      <c r="A2876" s="2">
        <v>3610927</v>
      </c>
      <c r="B2876" s="2">
        <v>2868</v>
      </c>
      <c r="C2876" s="2">
        <v>2868</v>
      </c>
      <c r="D2876" s="2" t="s">
        <v>3110</v>
      </c>
      <c r="E2876" s="3">
        <v>45131</v>
      </c>
      <c r="F2876" s="2" t="s">
        <v>57</v>
      </c>
      <c r="G2876" s="2" t="s">
        <v>638</v>
      </c>
      <c r="H2876" s="3">
        <v>46319</v>
      </c>
      <c r="K2876" s="2" t="s">
        <v>126</v>
      </c>
      <c r="L2876" s="2" t="s">
        <v>401</v>
      </c>
      <c r="N2876" t="s">
        <v>3440</v>
      </c>
      <c r="O2876" s="3">
        <v>45306</v>
      </c>
      <c r="P2876" s="2">
        <f t="shared" ca="1" si="88"/>
        <v>1</v>
      </c>
      <c r="Q2876" s="2">
        <f t="shared" ca="1" si="89"/>
        <v>8</v>
      </c>
      <c r="R2876" s="9">
        <f ca="1">ROUNDUP(YEARFRAC(tSeniority_Bonus[[#This Row],[DOH]],TODAY())*12,0)</f>
        <v>9</v>
      </c>
      <c r="S2876" s="10">
        <f ca="1">ROUND(tSeniority_Bonus[[#This Row],[YearFrac]]*$S$2,0)</f>
        <v>657</v>
      </c>
      <c r="T2876" s="10">
        <f ca="1">IF(tSeniority_Bonus[[#This Row],[YearFrac]]*$S$2&lt;$S$3,$S$3,IF(tSeniority_Bonus[[#This Row],[YearFrac]]*$S$2&gt;$S$4,$S$4,tSeniority_Bonus[[#This Row],[YearFrac]]*$S$2))</f>
        <v>5000</v>
      </c>
      <c r="U2876" s="10">
        <f ca="1">IF(tSeniority_Bonus[[#This Row],[YearFrac]]*$S$2&lt;$S$3,$S$3,tSeniority_Bonus[[#This Row],[YearFrac]]*$S$2)</f>
        <v>5000</v>
      </c>
    </row>
    <row r="2877" spans="1:21">
      <c r="A2877" s="2">
        <v>3611122</v>
      </c>
      <c r="B2877" s="2">
        <v>2869</v>
      </c>
      <c r="C2877" s="2">
        <v>2869</v>
      </c>
      <c r="D2877" s="2" t="s">
        <v>3111</v>
      </c>
      <c r="E2877" s="3">
        <v>45131</v>
      </c>
      <c r="F2877" s="2" t="s">
        <v>28</v>
      </c>
      <c r="G2877" s="2" t="s">
        <v>638</v>
      </c>
      <c r="H2877" s="3">
        <v>46319</v>
      </c>
      <c r="K2877" s="2" t="s">
        <v>63</v>
      </c>
      <c r="L2877" s="2" t="s">
        <v>36</v>
      </c>
      <c r="N2877" t="s">
        <v>3440</v>
      </c>
      <c r="O2877" s="3">
        <v>45306</v>
      </c>
      <c r="P2877" s="2">
        <f t="shared" ca="1" si="88"/>
        <v>1</v>
      </c>
      <c r="Q2877" s="2">
        <f t="shared" ca="1" si="89"/>
        <v>8</v>
      </c>
      <c r="R2877" s="9">
        <f ca="1">ROUNDUP(YEARFRAC(tSeniority_Bonus[[#This Row],[DOH]],TODAY())*12,0)</f>
        <v>9</v>
      </c>
      <c r="S2877" s="10">
        <f ca="1">ROUND(tSeniority_Bonus[[#This Row],[YearFrac]]*$S$2,0)</f>
        <v>657</v>
      </c>
      <c r="T2877" s="10">
        <f ca="1">IF(tSeniority_Bonus[[#This Row],[YearFrac]]*$S$2&lt;$S$3,$S$3,IF(tSeniority_Bonus[[#This Row],[YearFrac]]*$S$2&gt;$S$4,$S$4,tSeniority_Bonus[[#This Row],[YearFrac]]*$S$2))</f>
        <v>5000</v>
      </c>
      <c r="U2877" s="10">
        <f ca="1">IF(tSeniority_Bonus[[#This Row],[YearFrac]]*$S$2&lt;$S$3,$S$3,tSeniority_Bonus[[#This Row],[YearFrac]]*$S$2)</f>
        <v>5000</v>
      </c>
    </row>
    <row r="2878" spans="1:21">
      <c r="A2878" s="2">
        <v>3610787</v>
      </c>
      <c r="B2878" s="2">
        <v>2870</v>
      </c>
      <c r="C2878" s="2">
        <v>2870</v>
      </c>
      <c r="D2878" s="2" t="s">
        <v>3112</v>
      </c>
      <c r="E2878" s="3">
        <v>45131</v>
      </c>
      <c r="F2878" s="2" t="s">
        <v>246</v>
      </c>
      <c r="G2878" s="2" t="s">
        <v>638</v>
      </c>
      <c r="H2878" s="3">
        <v>46319</v>
      </c>
      <c r="K2878" s="2" t="s">
        <v>16</v>
      </c>
      <c r="L2878" s="2" t="s">
        <v>225</v>
      </c>
      <c r="N2878" t="s">
        <v>3440</v>
      </c>
      <c r="O2878" s="3">
        <v>45306</v>
      </c>
      <c r="P2878" s="2">
        <f t="shared" ca="1" si="88"/>
        <v>1</v>
      </c>
      <c r="Q2878" s="2">
        <f t="shared" ca="1" si="89"/>
        <v>8</v>
      </c>
      <c r="R2878" s="9">
        <f ca="1">ROUNDUP(YEARFRAC(tSeniority_Bonus[[#This Row],[DOH]],TODAY())*12,0)</f>
        <v>9</v>
      </c>
      <c r="S2878" s="10">
        <f ca="1">ROUND(tSeniority_Bonus[[#This Row],[YearFrac]]*$S$2,0)</f>
        <v>657</v>
      </c>
      <c r="T2878" s="10">
        <f ca="1">IF(tSeniority_Bonus[[#This Row],[YearFrac]]*$S$2&lt;$S$3,$S$3,IF(tSeniority_Bonus[[#This Row],[YearFrac]]*$S$2&gt;$S$4,$S$4,tSeniority_Bonus[[#This Row],[YearFrac]]*$S$2))</f>
        <v>5000</v>
      </c>
      <c r="U2878" s="10">
        <f ca="1">IF(tSeniority_Bonus[[#This Row],[YearFrac]]*$S$2&lt;$S$3,$S$3,tSeniority_Bonus[[#This Row],[YearFrac]]*$S$2)</f>
        <v>5000</v>
      </c>
    </row>
    <row r="2879" spans="1:21">
      <c r="A2879" s="2">
        <v>3614298</v>
      </c>
      <c r="B2879" s="2">
        <v>2871</v>
      </c>
      <c r="C2879" s="2">
        <v>2871</v>
      </c>
      <c r="D2879" s="2" t="s">
        <v>3113</v>
      </c>
      <c r="E2879" s="3">
        <v>45131</v>
      </c>
      <c r="F2879" s="2" t="s">
        <v>322</v>
      </c>
      <c r="G2879" s="2" t="s">
        <v>638</v>
      </c>
      <c r="H2879" s="3">
        <v>46319</v>
      </c>
      <c r="K2879" s="2" t="s">
        <v>126</v>
      </c>
      <c r="L2879" s="2" t="s">
        <v>623</v>
      </c>
      <c r="N2879" t="s">
        <v>3440</v>
      </c>
      <c r="O2879" s="3">
        <v>45306</v>
      </c>
      <c r="P2879" s="2">
        <f t="shared" ca="1" si="88"/>
        <v>1</v>
      </c>
      <c r="Q2879" s="2">
        <f t="shared" ca="1" si="89"/>
        <v>8</v>
      </c>
      <c r="R2879" s="9">
        <f ca="1">ROUNDUP(YEARFRAC(tSeniority_Bonus[[#This Row],[DOH]],TODAY())*12,0)</f>
        <v>9</v>
      </c>
      <c r="S2879" s="10">
        <f ca="1">ROUND(tSeniority_Bonus[[#This Row],[YearFrac]]*$S$2,0)</f>
        <v>657</v>
      </c>
      <c r="T2879" s="10">
        <f ca="1">IF(tSeniority_Bonus[[#This Row],[YearFrac]]*$S$2&lt;$S$3,$S$3,IF(tSeniority_Bonus[[#This Row],[YearFrac]]*$S$2&gt;$S$4,$S$4,tSeniority_Bonus[[#This Row],[YearFrac]]*$S$2))</f>
        <v>5000</v>
      </c>
      <c r="U2879" s="10">
        <f ca="1">IF(tSeniority_Bonus[[#This Row],[YearFrac]]*$S$2&lt;$S$3,$S$3,tSeniority_Bonus[[#This Row],[YearFrac]]*$S$2)</f>
        <v>5000</v>
      </c>
    </row>
    <row r="2880" spans="1:21">
      <c r="A2880" s="2">
        <v>3613216</v>
      </c>
      <c r="B2880" s="2">
        <v>2872</v>
      </c>
      <c r="C2880" s="2">
        <v>2872</v>
      </c>
      <c r="D2880" s="2" t="s">
        <v>3114</v>
      </c>
      <c r="E2880" s="3">
        <v>45131</v>
      </c>
      <c r="F2880" s="2" t="s">
        <v>57</v>
      </c>
      <c r="G2880" s="2" t="s">
        <v>638</v>
      </c>
      <c r="H2880" s="3">
        <v>46319</v>
      </c>
      <c r="K2880" s="2" t="s">
        <v>126</v>
      </c>
      <c r="L2880" s="2" t="s">
        <v>46</v>
      </c>
      <c r="N2880" t="s">
        <v>3440</v>
      </c>
      <c r="O2880" s="3">
        <v>45306</v>
      </c>
      <c r="P2880" s="2">
        <f t="shared" ca="1" si="88"/>
        <v>1</v>
      </c>
      <c r="Q2880" s="2">
        <f t="shared" ca="1" si="89"/>
        <v>8</v>
      </c>
      <c r="R2880" s="9">
        <f ca="1">ROUNDUP(YEARFRAC(tSeniority_Bonus[[#This Row],[DOH]],TODAY())*12,0)</f>
        <v>9</v>
      </c>
      <c r="S2880" s="10">
        <f ca="1">ROUND(tSeniority_Bonus[[#This Row],[YearFrac]]*$S$2,0)</f>
        <v>657</v>
      </c>
      <c r="T2880" s="10">
        <f ca="1">IF(tSeniority_Bonus[[#This Row],[YearFrac]]*$S$2&lt;$S$3,$S$3,IF(tSeniority_Bonus[[#This Row],[YearFrac]]*$S$2&gt;$S$4,$S$4,tSeniority_Bonus[[#This Row],[YearFrac]]*$S$2))</f>
        <v>5000</v>
      </c>
      <c r="U2880" s="10">
        <f ca="1">IF(tSeniority_Bonus[[#This Row],[YearFrac]]*$S$2&lt;$S$3,$S$3,tSeniority_Bonus[[#This Row],[YearFrac]]*$S$2)</f>
        <v>5000</v>
      </c>
    </row>
    <row r="2881" spans="1:21">
      <c r="A2881" s="2">
        <v>3613215</v>
      </c>
      <c r="B2881" s="2">
        <v>2873</v>
      </c>
      <c r="C2881" s="2">
        <v>2873</v>
      </c>
      <c r="D2881" s="2" t="s">
        <v>3115</v>
      </c>
      <c r="E2881" s="3">
        <v>45131</v>
      </c>
      <c r="F2881" s="2" t="s">
        <v>57</v>
      </c>
      <c r="G2881" s="2" t="s">
        <v>638</v>
      </c>
      <c r="H2881" s="3">
        <v>46319</v>
      </c>
      <c r="K2881" s="2" t="s">
        <v>126</v>
      </c>
      <c r="L2881" s="2" t="s">
        <v>185</v>
      </c>
      <c r="N2881" t="s">
        <v>3440</v>
      </c>
      <c r="O2881" s="3">
        <v>45306</v>
      </c>
      <c r="P2881" s="2">
        <f t="shared" ca="1" si="88"/>
        <v>1</v>
      </c>
      <c r="Q2881" s="2">
        <f t="shared" ca="1" si="89"/>
        <v>8</v>
      </c>
      <c r="R2881" s="9">
        <f ca="1">ROUNDUP(YEARFRAC(tSeniority_Bonus[[#This Row],[DOH]],TODAY())*12,0)</f>
        <v>9</v>
      </c>
      <c r="S2881" s="10">
        <f ca="1">ROUND(tSeniority_Bonus[[#This Row],[YearFrac]]*$S$2,0)</f>
        <v>657</v>
      </c>
      <c r="T2881" s="10">
        <f ca="1">IF(tSeniority_Bonus[[#This Row],[YearFrac]]*$S$2&lt;$S$3,$S$3,IF(tSeniority_Bonus[[#This Row],[YearFrac]]*$S$2&gt;$S$4,$S$4,tSeniority_Bonus[[#This Row],[YearFrac]]*$S$2))</f>
        <v>5000</v>
      </c>
      <c r="U2881" s="10">
        <f ca="1">IF(tSeniority_Bonus[[#This Row],[YearFrac]]*$S$2&lt;$S$3,$S$3,tSeniority_Bonus[[#This Row],[YearFrac]]*$S$2)</f>
        <v>5000</v>
      </c>
    </row>
    <row r="2882" spans="1:21">
      <c r="A2882" s="2">
        <v>3610767</v>
      </c>
      <c r="B2882" s="2">
        <v>2874</v>
      </c>
      <c r="C2882" s="2">
        <v>2874</v>
      </c>
      <c r="D2882" s="2" t="s">
        <v>3116</v>
      </c>
      <c r="E2882" s="3">
        <v>45131</v>
      </c>
      <c r="F2882" s="2" t="s">
        <v>28</v>
      </c>
      <c r="G2882" s="2" t="s">
        <v>638</v>
      </c>
      <c r="H2882" s="3">
        <v>46319</v>
      </c>
      <c r="K2882" s="2" t="s">
        <v>25</v>
      </c>
      <c r="L2882" s="2" t="s">
        <v>199</v>
      </c>
      <c r="N2882" t="s">
        <v>3440</v>
      </c>
      <c r="O2882" s="3">
        <v>45306</v>
      </c>
      <c r="P2882" s="2">
        <f t="shared" ca="1" si="88"/>
        <v>1</v>
      </c>
      <c r="Q2882" s="2">
        <f t="shared" ca="1" si="89"/>
        <v>8</v>
      </c>
      <c r="R2882" s="9">
        <f ca="1">ROUNDUP(YEARFRAC(tSeniority_Bonus[[#This Row],[DOH]],TODAY())*12,0)</f>
        <v>9</v>
      </c>
      <c r="S2882" s="10">
        <f ca="1">ROUND(tSeniority_Bonus[[#This Row],[YearFrac]]*$S$2,0)</f>
        <v>657</v>
      </c>
      <c r="T2882" s="10">
        <f ca="1">IF(tSeniority_Bonus[[#This Row],[YearFrac]]*$S$2&lt;$S$3,$S$3,IF(tSeniority_Bonus[[#This Row],[YearFrac]]*$S$2&gt;$S$4,$S$4,tSeniority_Bonus[[#This Row],[YearFrac]]*$S$2))</f>
        <v>5000</v>
      </c>
      <c r="U2882" s="10">
        <f ca="1">IF(tSeniority_Bonus[[#This Row],[YearFrac]]*$S$2&lt;$S$3,$S$3,tSeniority_Bonus[[#This Row],[YearFrac]]*$S$2)</f>
        <v>5000</v>
      </c>
    </row>
    <row r="2883" spans="1:21">
      <c r="A2883" s="2">
        <v>3614493</v>
      </c>
      <c r="B2883" s="2">
        <v>2875</v>
      </c>
      <c r="C2883" s="2">
        <v>2875</v>
      </c>
      <c r="D2883" s="2" t="s">
        <v>3117</v>
      </c>
      <c r="E2883" s="3">
        <v>45131</v>
      </c>
      <c r="F2883" s="2" t="s">
        <v>28</v>
      </c>
      <c r="G2883" s="2" t="s">
        <v>638</v>
      </c>
      <c r="H2883" s="3">
        <v>46319</v>
      </c>
      <c r="K2883" s="2" t="s">
        <v>126</v>
      </c>
      <c r="L2883" s="2" t="s">
        <v>174</v>
      </c>
      <c r="N2883" t="s">
        <v>3440</v>
      </c>
      <c r="O2883" s="3">
        <v>45306</v>
      </c>
      <c r="P2883" s="2">
        <f t="shared" ca="1" si="88"/>
        <v>1</v>
      </c>
      <c r="Q2883" s="2">
        <f t="shared" ca="1" si="89"/>
        <v>8</v>
      </c>
      <c r="R2883" s="9">
        <f ca="1">ROUNDUP(YEARFRAC(tSeniority_Bonus[[#This Row],[DOH]],TODAY())*12,0)</f>
        <v>9</v>
      </c>
      <c r="S2883" s="10">
        <f ca="1">ROUND(tSeniority_Bonus[[#This Row],[YearFrac]]*$S$2,0)</f>
        <v>657</v>
      </c>
      <c r="T2883" s="10">
        <f ca="1">IF(tSeniority_Bonus[[#This Row],[YearFrac]]*$S$2&lt;$S$3,$S$3,IF(tSeniority_Bonus[[#This Row],[YearFrac]]*$S$2&gt;$S$4,$S$4,tSeniority_Bonus[[#This Row],[YearFrac]]*$S$2))</f>
        <v>5000</v>
      </c>
      <c r="U2883" s="10">
        <f ca="1">IF(tSeniority_Bonus[[#This Row],[YearFrac]]*$S$2&lt;$S$3,$S$3,tSeniority_Bonus[[#This Row],[YearFrac]]*$S$2)</f>
        <v>5000</v>
      </c>
    </row>
    <row r="2884" spans="1:21">
      <c r="A2884" s="2">
        <v>3612854</v>
      </c>
      <c r="B2884" s="2">
        <v>2876</v>
      </c>
      <c r="C2884" s="2">
        <v>2876</v>
      </c>
      <c r="D2884" s="2" t="s">
        <v>3118</v>
      </c>
      <c r="E2884" s="3">
        <v>45131</v>
      </c>
      <c r="F2884" s="2" t="s">
        <v>322</v>
      </c>
      <c r="G2884" s="2" t="s">
        <v>638</v>
      </c>
      <c r="H2884" s="3">
        <v>46319</v>
      </c>
      <c r="K2884" s="2" t="s">
        <v>126</v>
      </c>
      <c r="L2884" s="2" t="s">
        <v>403</v>
      </c>
      <c r="N2884" t="s">
        <v>3440</v>
      </c>
      <c r="O2884" s="3">
        <v>45306</v>
      </c>
      <c r="P2884" s="2">
        <f t="shared" ca="1" si="88"/>
        <v>1</v>
      </c>
      <c r="Q2884" s="2">
        <f t="shared" ca="1" si="89"/>
        <v>8</v>
      </c>
      <c r="R2884" s="9">
        <f ca="1">ROUNDUP(YEARFRAC(tSeniority_Bonus[[#This Row],[DOH]],TODAY())*12,0)</f>
        <v>9</v>
      </c>
      <c r="S2884" s="10">
        <f ca="1">ROUND(tSeniority_Bonus[[#This Row],[YearFrac]]*$S$2,0)</f>
        <v>657</v>
      </c>
      <c r="T2884" s="10">
        <f ca="1">IF(tSeniority_Bonus[[#This Row],[YearFrac]]*$S$2&lt;$S$3,$S$3,IF(tSeniority_Bonus[[#This Row],[YearFrac]]*$S$2&gt;$S$4,$S$4,tSeniority_Bonus[[#This Row],[YearFrac]]*$S$2))</f>
        <v>5000</v>
      </c>
      <c r="U2884" s="10">
        <f ca="1">IF(tSeniority_Bonus[[#This Row],[YearFrac]]*$S$2&lt;$S$3,$S$3,tSeniority_Bonus[[#This Row],[YearFrac]]*$S$2)</f>
        <v>5000</v>
      </c>
    </row>
    <row r="2885" spans="1:21">
      <c r="A2885" s="2">
        <v>3606898</v>
      </c>
      <c r="B2885" s="2">
        <v>2877</v>
      </c>
      <c r="C2885" s="2">
        <v>2877</v>
      </c>
      <c r="D2885" s="2" t="s">
        <v>3119</v>
      </c>
      <c r="E2885" s="3">
        <v>45131</v>
      </c>
      <c r="F2885" s="2" t="s">
        <v>322</v>
      </c>
      <c r="G2885" s="2" t="s">
        <v>638</v>
      </c>
      <c r="H2885" s="3">
        <v>46319</v>
      </c>
      <c r="K2885" s="2" t="s">
        <v>126</v>
      </c>
      <c r="L2885" s="2" t="s">
        <v>882</v>
      </c>
      <c r="N2885" t="s">
        <v>3440</v>
      </c>
      <c r="O2885" s="3">
        <v>45306</v>
      </c>
      <c r="P2885" s="2">
        <f t="shared" ca="1" si="88"/>
        <v>1</v>
      </c>
      <c r="Q2885" s="2">
        <f t="shared" ca="1" si="89"/>
        <v>8</v>
      </c>
      <c r="R2885" s="9">
        <f ca="1">ROUNDUP(YEARFRAC(tSeniority_Bonus[[#This Row],[DOH]],TODAY())*12,0)</f>
        <v>9</v>
      </c>
      <c r="S2885" s="10">
        <f ca="1">ROUND(tSeniority_Bonus[[#This Row],[YearFrac]]*$S$2,0)</f>
        <v>657</v>
      </c>
      <c r="T2885" s="10">
        <f ca="1">IF(tSeniority_Bonus[[#This Row],[YearFrac]]*$S$2&lt;$S$3,$S$3,IF(tSeniority_Bonus[[#This Row],[YearFrac]]*$S$2&gt;$S$4,$S$4,tSeniority_Bonus[[#This Row],[YearFrac]]*$S$2))</f>
        <v>5000</v>
      </c>
      <c r="U2885" s="10">
        <f ca="1">IF(tSeniority_Bonus[[#This Row],[YearFrac]]*$S$2&lt;$S$3,$S$3,tSeniority_Bonus[[#This Row],[YearFrac]]*$S$2)</f>
        <v>5000</v>
      </c>
    </row>
    <row r="2886" spans="1:21">
      <c r="A2886" s="2">
        <v>3614335</v>
      </c>
      <c r="B2886" s="2">
        <v>2878</v>
      </c>
      <c r="C2886" s="2">
        <v>2878</v>
      </c>
      <c r="D2886" s="2" t="s">
        <v>3120</v>
      </c>
      <c r="E2886" s="3">
        <v>45131</v>
      </c>
      <c r="F2886" s="2" t="s">
        <v>322</v>
      </c>
      <c r="G2886" s="2" t="s">
        <v>638</v>
      </c>
      <c r="H2886" s="3">
        <v>46319</v>
      </c>
      <c r="K2886" s="2" t="s">
        <v>126</v>
      </c>
      <c r="L2886" s="2" t="s">
        <v>439</v>
      </c>
      <c r="N2886" t="s">
        <v>3440</v>
      </c>
      <c r="O2886" s="3">
        <v>45306</v>
      </c>
      <c r="P2886" s="2">
        <f t="shared" ca="1" si="88"/>
        <v>1</v>
      </c>
      <c r="Q2886" s="2">
        <f t="shared" ca="1" si="89"/>
        <v>8</v>
      </c>
      <c r="R2886" s="9">
        <f ca="1">ROUNDUP(YEARFRAC(tSeniority_Bonus[[#This Row],[DOH]],TODAY())*12,0)</f>
        <v>9</v>
      </c>
      <c r="S2886" s="10">
        <f ca="1">ROUND(tSeniority_Bonus[[#This Row],[YearFrac]]*$S$2,0)</f>
        <v>657</v>
      </c>
      <c r="T2886" s="10">
        <f ca="1">IF(tSeniority_Bonus[[#This Row],[YearFrac]]*$S$2&lt;$S$3,$S$3,IF(tSeniority_Bonus[[#This Row],[YearFrac]]*$S$2&gt;$S$4,$S$4,tSeniority_Bonus[[#This Row],[YearFrac]]*$S$2))</f>
        <v>5000</v>
      </c>
      <c r="U2886" s="10">
        <f ca="1">IF(tSeniority_Bonus[[#This Row],[YearFrac]]*$S$2&lt;$S$3,$S$3,tSeniority_Bonus[[#This Row],[YearFrac]]*$S$2)</f>
        <v>5000</v>
      </c>
    </row>
    <row r="2887" spans="1:21">
      <c r="A2887" s="2">
        <v>3610925</v>
      </c>
      <c r="B2887" s="2">
        <v>2879</v>
      </c>
      <c r="C2887" s="2">
        <v>2879</v>
      </c>
      <c r="D2887" s="2" t="s">
        <v>3121</v>
      </c>
      <c r="E2887" s="3">
        <v>45131</v>
      </c>
      <c r="F2887" s="2" t="s">
        <v>57</v>
      </c>
      <c r="G2887" s="2" t="s">
        <v>638</v>
      </c>
      <c r="H2887" s="3">
        <v>46319</v>
      </c>
      <c r="K2887" s="2" t="s">
        <v>80</v>
      </c>
      <c r="L2887" s="2" t="s">
        <v>26</v>
      </c>
      <c r="N2887" t="s">
        <v>3440</v>
      </c>
      <c r="O2887" s="3">
        <v>45306</v>
      </c>
      <c r="P2887" s="2">
        <f t="shared" ca="1" si="88"/>
        <v>1</v>
      </c>
      <c r="Q2887" s="2">
        <f t="shared" ca="1" si="89"/>
        <v>8</v>
      </c>
      <c r="R2887" s="9">
        <f ca="1">ROUNDUP(YEARFRAC(tSeniority_Bonus[[#This Row],[DOH]],TODAY())*12,0)</f>
        <v>9</v>
      </c>
      <c r="S2887" s="10">
        <f ca="1">ROUND(tSeniority_Bonus[[#This Row],[YearFrac]]*$S$2,0)</f>
        <v>657</v>
      </c>
      <c r="T2887" s="10">
        <f ca="1">IF(tSeniority_Bonus[[#This Row],[YearFrac]]*$S$2&lt;$S$3,$S$3,IF(tSeniority_Bonus[[#This Row],[YearFrac]]*$S$2&gt;$S$4,$S$4,tSeniority_Bonus[[#This Row],[YearFrac]]*$S$2))</f>
        <v>5000</v>
      </c>
      <c r="U2887" s="10">
        <f ca="1">IF(tSeniority_Bonus[[#This Row],[YearFrac]]*$S$2&lt;$S$3,$S$3,tSeniority_Bonus[[#This Row],[YearFrac]]*$S$2)</f>
        <v>5000</v>
      </c>
    </row>
    <row r="2888" spans="1:21">
      <c r="A2888" s="2">
        <v>3614317</v>
      </c>
      <c r="B2888" s="2">
        <v>2880</v>
      </c>
      <c r="C2888" s="2">
        <v>2880</v>
      </c>
      <c r="D2888" s="2" t="s">
        <v>3122</v>
      </c>
      <c r="E2888" s="3">
        <v>45131</v>
      </c>
      <c r="F2888" s="2" t="s">
        <v>322</v>
      </c>
      <c r="G2888" s="2" t="s">
        <v>638</v>
      </c>
      <c r="H2888" s="3">
        <v>46319</v>
      </c>
      <c r="K2888" s="2" t="s">
        <v>126</v>
      </c>
      <c r="L2888" s="2" t="s">
        <v>285</v>
      </c>
      <c r="N2888" t="s">
        <v>3440</v>
      </c>
      <c r="O2888" s="3">
        <v>45306</v>
      </c>
      <c r="P2888" s="2">
        <f t="shared" ca="1" si="88"/>
        <v>1</v>
      </c>
      <c r="Q2888" s="2">
        <f t="shared" ca="1" si="89"/>
        <v>8</v>
      </c>
      <c r="R2888" s="9">
        <f ca="1">ROUNDUP(YEARFRAC(tSeniority_Bonus[[#This Row],[DOH]],TODAY())*12,0)</f>
        <v>9</v>
      </c>
      <c r="S2888" s="10">
        <f ca="1">ROUND(tSeniority_Bonus[[#This Row],[YearFrac]]*$S$2,0)</f>
        <v>657</v>
      </c>
      <c r="T2888" s="10">
        <f ca="1">IF(tSeniority_Bonus[[#This Row],[YearFrac]]*$S$2&lt;$S$3,$S$3,IF(tSeniority_Bonus[[#This Row],[YearFrac]]*$S$2&gt;$S$4,$S$4,tSeniority_Bonus[[#This Row],[YearFrac]]*$S$2))</f>
        <v>5000</v>
      </c>
      <c r="U2888" s="10">
        <f ca="1">IF(tSeniority_Bonus[[#This Row],[YearFrac]]*$S$2&lt;$S$3,$S$3,tSeniority_Bonus[[#This Row],[YearFrac]]*$S$2)</f>
        <v>5000</v>
      </c>
    </row>
    <row r="2889" spans="1:21">
      <c r="A2889" s="2">
        <v>3616500</v>
      </c>
      <c r="B2889" s="2">
        <v>2881</v>
      </c>
      <c r="C2889" s="2">
        <v>2881</v>
      </c>
      <c r="D2889" s="2" t="s">
        <v>3123</v>
      </c>
      <c r="E2889" s="3">
        <v>45131</v>
      </c>
      <c r="F2889" s="2" t="s">
        <v>322</v>
      </c>
      <c r="G2889" s="2" t="s">
        <v>638</v>
      </c>
      <c r="H2889" s="3">
        <v>46319</v>
      </c>
      <c r="K2889" s="2" t="s">
        <v>126</v>
      </c>
      <c r="L2889" s="2" t="s">
        <v>1034</v>
      </c>
      <c r="N2889" t="s">
        <v>3440</v>
      </c>
      <c r="O2889" s="3">
        <v>45306</v>
      </c>
      <c r="P2889" s="2">
        <f t="shared" ref="P2889:P2952" ca="1" si="90">ROUNDUP((TODAY()-E2889)/365.25,0)</f>
        <v>1</v>
      </c>
      <c r="Q2889" s="2">
        <f t="shared" ref="Q2889:Q2952" ca="1" si="91">DATEDIF(E2889,TODAY(),"M")</f>
        <v>8</v>
      </c>
      <c r="R2889" s="9">
        <f ca="1">ROUNDUP(YEARFRAC(tSeniority_Bonus[[#This Row],[DOH]],TODAY())*12,0)</f>
        <v>9</v>
      </c>
      <c r="S2889" s="10">
        <f ca="1">ROUND(tSeniority_Bonus[[#This Row],[YearFrac]]*$S$2,0)</f>
        <v>657</v>
      </c>
      <c r="T2889" s="10">
        <f ca="1">IF(tSeniority_Bonus[[#This Row],[YearFrac]]*$S$2&lt;$S$3,$S$3,IF(tSeniority_Bonus[[#This Row],[YearFrac]]*$S$2&gt;$S$4,$S$4,tSeniority_Bonus[[#This Row],[YearFrac]]*$S$2))</f>
        <v>5000</v>
      </c>
      <c r="U2889" s="10">
        <f ca="1">IF(tSeniority_Bonus[[#This Row],[YearFrac]]*$S$2&lt;$S$3,$S$3,tSeniority_Bonus[[#This Row],[YearFrac]]*$S$2)</f>
        <v>5000</v>
      </c>
    </row>
    <row r="2890" spans="1:21">
      <c r="A2890" s="2">
        <v>3612056</v>
      </c>
      <c r="B2890" s="2">
        <v>2882</v>
      </c>
      <c r="C2890" s="2">
        <v>2882</v>
      </c>
      <c r="D2890" s="2" t="s">
        <v>3124</v>
      </c>
      <c r="E2890" s="3">
        <v>45131</v>
      </c>
      <c r="F2890" s="2" t="s">
        <v>322</v>
      </c>
      <c r="G2890" s="2" t="s">
        <v>638</v>
      </c>
      <c r="H2890" s="3">
        <v>46319</v>
      </c>
      <c r="K2890" s="2" t="s">
        <v>126</v>
      </c>
      <c r="L2890" s="2" t="s">
        <v>289</v>
      </c>
      <c r="N2890" t="s">
        <v>3440</v>
      </c>
      <c r="O2890" s="3">
        <v>45306</v>
      </c>
      <c r="P2890" s="2">
        <f t="shared" ca="1" si="90"/>
        <v>1</v>
      </c>
      <c r="Q2890" s="2">
        <f t="shared" ca="1" si="91"/>
        <v>8</v>
      </c>
      <c r="R2890" s="9">
        <f ca="1">ROUNDUP(YEARFRAC(tSeniority_Bonus[[#This Row],[DOH]],TODAY())*12,0)</f>
        <v>9</v>
      </c>
      <c r="S2890" s="10">
        <f ca="1">ROUND(tSeniority_Bonus[[#This Row],[YearFrac]]*$S$2,0)</f>
        <v>657</v>
      </c>
      <c r="T2890" s="10">
        <f ca="1">IF(tSeniority_Bonus[[#This Row],[YearFrac]]*$S$2&lt;$S$3,$S$3,IF(tSeniority_Bonus[[#This Row],[YearFrac]]*$S$2&gt;$S$4,$S$4,tSeniority_Bonus[[#This Row],[YearFrac]]*$S$2))</f>
        <v>5000</v>
      </c>
      <c r="U2890" s="10">
        <f ca="1">IF(tSeniority_Bonus[[#This Row],[YearFrac]]*$S$2&lt;$S$3,$S$3,tSeniority_Bonus[[#This Row],[YearFrac]]*$S$2)</f>
        <v>5000</v>
      </c>
    </row>
    <row r="2891" spans="1:21">
      <c r="A2891" s="2">
        <v>3610583</v>
      </c>
      <c r="B2891" s="2">
        <v>2883</v>
      </c>
      <c r="C2891" s="2">
        <v>2883</v>
      </c>
      <c r="D2891" s="2" t="s">
        <v>3125</v>
      </c>
      <c r="E2891" s="3">
        <v>45131</v>
      </c>
      <c r="F2891" s="2" t="s">
        <v>322</v>
      </c>
      <c r="G2891" s="2" t="s">
        <v>638</v>
      </c>
      <c r="H2891" s="3">
        <v>46319</v>
      </c>
      <c r="K2891" s="2" t="s">
        <v>126</v>
      </c>
      <c r="L2891" s="2" t="s">
        <v>17</v>
      </c>
      <c r="N2891" t="s">
        <v>3440</v>
      </c>
      <c r="O2891" s="3">
        <v>45306</v>
      </c>
      <c r="P2891" s="2">
        <f t="shared" ca="1" si="90"/>
        <v>1</v>
      </c>
      <c r="Q2891" s="2">
        <f t="shared" ca="1" si="91"/>
        <v>8</v>
      </c>
      <c r="R2891" s="9">
        <f ca="1">ROUNDUP(YEARFRAC(tSeniority_Bonus[[#This Row],[DOH]],TODAY())*12,0)</f>
        <v>9</v>
      </c>
      <c r="S2891" s="10">
        <f ca="1">ROUND(tSeniority_Bonus[[#This Row],[YearFrac]]*$S$2,0)</f>
        <v>657</v>
      </c>
      <c r="T2891" s="10">
        <f ca="1">IF(tSeniority_Bonus[[#This Row],[YearFrac]]*$S$2&lt;$S$3,$S$3,IF(tSeniority_Bonus[[#This Row],[YearFrac]]*$S$2&gt;$S$4,$S$4,tSeniority_Bonus[[#This Row],[YearFrac]]*$S$2))</f>
        <v>5000</v>
      </c>
      <c r="U2891" s="10">
        <f ca="1">IF(tSeniority_Bonus[[#This Row],[YearFrac]]*$S$2&lt;$S$3,$S$3,tSeniority_Bonus[[#This Row],[YearFrac]]*$S$2)</f>
        <v>5000</v>
      </c>
    </row>
    <row r="2892" spans="1:21">
      <c r="A2892" s="2">
        <v>3612746</v>
      </c>
      <c r="B2892" s="2">
        <v>2884</v>
      </c>
      <c r="C2892" s="2">
        <v>2884</v>
      </c>
      <c r="D2892" s="2" t="s">
        <v>3126</v>
      </c>
      <c r="E2892" s="3">
        <v>45131</v>
      </c>
      <c r="F2892" s="2" t="s">
        <v>322</v>
      </c>
      <c r="G2892" s="2" t="s">
        <v>638</v>
      </c>
      <c r="H2892" s="3">
        <v>46319</v>
      </c>
      <c r="K2892" s="2" t="s">
        <v>126</v>
      </c>
      <c r="L2892" s="2" t="s">
        <v>493</v>
      </c>
      <c r="N2892" t="s">
        <v>3440</v>
      </c>
      <c r="O2892" s="3">
        <v>45306</v>
      </c>
      <c r="P2892" s="2">
        <f t="shared" ca="1" si="90"/>
        <v>1</v>
      </c>
      <c r="Q2892" s="2">
        <f t="shared" ca="1" si="91"/>
        <v>8</v>
      </c>
      <c r="R2892" s="9">
        <f ca="1">ROUNDUP(YEARFRAC(tSeniority_Bonus[[#This Row],[DOH]],TODAY())*12,0)</f>
        <v>9</v>
      </c>
      <c r="S2892" s="10">
        <f ca="1">ROUND(tSeniority_Bonus[[#This Row],[YearFrac]]*$S$2,0)</f>
        <v>657</v>
      </c>
      <c r="T2892" s="10">
        <f ca="1">IF(tSeniority_Bonus[[#This Row],[YearFrac]]*$S$2&lt;$S$3,$S$3,IF(tSeniority_Bonus[[#This Row],[YearFrac]]*$S$2&gt;$S$4,$S$4,tSeniority_Bonus[[#This Row],[YearFrac]]*$S$2))</f>
        <v>5000</v>
      </c>
      <c r="U2892" s="10">
        <f ca="1">IF(tSeniority_Bonus[[#This Row],[YearFrac]]*$S$2&lt;$S$3,$S$3,tSeniority_Bonus[[#This Row],[YearFrac]]*$S$2)</f>
        <v>5000</v>
      </c>
    </row>
    <row r="2893" spans="1:21">
      <c r="A2893" s="2">
        <v>3614720</v>
      </c>
      <c r="B2893" s="2">
        <v>2885</v>
      </c>
      <c r="C2893" s="2">
        <v>2885</v>
      </c>
      <c r="D2893" s="2" t="s">
        <v>3127</v>
      </c>
      <c r="E2893" s="3">
        <v>45131</v>
      </c>
      <c r="F2893" s="2" t="s">
        <v>322</v>
      </c>
      <c r="G2893" s="2" t="s">
        <v>638</v>
      </c>
      <c r="H2893" s="3">
        <v>46319</v>
      </c>
      <c r="K2893" s="2" t="s">
        <v>126</v>
      </c>
      <c r="L2893" s="2" t="s">
        <v>36</v>
      </c>
      <c r="N2893" t="s">
        <v>3440</v>
      </c>
      <c r="O2893" s="3">
        <v>45306</v>
      </c>
      <c r="P2893" s="2">
        <f t="shared" ca="1" si="90"/>
        <v>1</v>
      </c>
      <c r="Q2893" s="2">
        <f t="shared" ca="1" si="91"/>
        <v>8</v>
      </c>
      <c r="R2893" s="9">
        <f ca="1">ROUNDUP(YEARFRAC(tSeniority_Bonus[[#This Row],[DOH]],TODAY())*12,0)</f>
        <v>9</v>
      </c>
      <c r="S2893" s="10">
        <f ca="1">ROUND(tSeniority_Bonus[[#This Row],[YearFrac]]*$S$2,0)</f>
        <v>657</v>
      </c>
      <c r="T2893" s="10">
        <f ca="1">IF(tSeniority_Bonus[[#This Row],[YearFrac]]*$S$2&lt;$S$3,$S$3,IF(tSeniority_Bonus[[#This Row],[YearFrac]]*$S$2&gt;$S$4,$S$4,tSeniority_Bonus[[#This Row],[YearFrac]]*$S$2))</f>
        <v>5000</v>
      </c>
      <c r="U2893" s="10">
        <f ca="1">IF(tSeniority_Bonus[[#This Row],[YearFrac]]*$S$2&lt;$S$3,$S$3,tSeniority_Bonus[[#This Row],[YearFrac]]*$S$2)</f>
        <v>5000</v>
      </c>
    </row>
    <row r="2894" spans="1:21">
      <c r="A2894" s="2">
        <v>3610769</v>
      </c>
      <c r="B2894" s="2">
        <v>2886</v>
      </c>
      <c r="C2894" s="2">
        <v>2886</v>
      </c>
      <c r="D2894" s="2" t="s">
        <v>3128</v>
      </c>
      <c r="E2894" s="3">
        <v>45131</v>
      </c>
      <c r="F2894" s="2" t="s">
        <v>322</v>
      </c>
      <c r="G2894" s="2" t="s">
        <v>638</v>
      </c>
      <c r="H2894" s="3">
        <v>46319</v>
      </c>
      <c r="K2894" s="2" t="s">
        <v>126</v>
      </c>
      <c r="L2894" s="2" t="s">
        <v>92</v>
      </c>
      <c r="N2894" t="s">
        <v>3440</v>
      </c>
      <c r="O2894" s="3">
        <v>45306</v>
      </c>
      <c r="P2894" s="2">
        <f t="shared" ca="1" si="90"/>
        <v>1</v>
      </c>
      <c r="Q2894" s="2">
        <f t="shared" ca="1" si="91"/>
        <v>8</v>
      </c>
      <c r="R2894" s="9">
        <f ca="1">ROUNDUP(YEARFRAC(tSeniority_Bonus[[#This Row],[DOH]],TODAY())*12,0)</f>
        <v>9</v>
      </c>
      <c r="S2894" s="10">
        <f ca="1">ROUND(tSeniority_Bonus[[#This Row],[YearFrac]]*$S$2,0)</f>
        <v>657</v>
      </c>
      <c r="T2894" s="10">
        <f ca="1">IF(tSeniority_Bonus[[#This Row],[YearFrac]]*$S$2&lt;$S$3,$S$3,IF(tSeniority_Bonus[[#This Row],[YearFrac]]*$S$2&gt;$S$4,$S$4,tSeniority_Bonus[[#This Row],[YearFrac]]*$S$2))</f>
        <v>5000</v>
      </c>
      <c r="U2894" s="10">
        <f ca="1">IF(tSeniority_Bonus[[#This Row],[YearFrac]]*$S$2&lt;$S$3,$S$3,tSeniority_Bonus[[#This Row],[YearFrac]]*$S$2)</f>
        <v>5000</v>
      </c>
    </row>
    <row r="2895" spans="1:21">
      <c r="A2895" s="2">
        <v>3610766</v>
      </c>
      <c r="B2895" s="2">
        <v>2887</v>
      </c>
      <c r="C2895" s="2">
        <v>2887</v>
      </c>
      <c r="D2895" s="2" t="s">
        <v>3129</v>
      </c>
      <c r="E2895" s="3">
        <v>45131</v>
      </c>
      <c r="F2895" s="2" t="s">
        <v>322</v>
      </c>
      <c r="G2895" s="2" t="s">
        <v>638</v>
      </c>
      <c r="H2895" s="3">
        <v>46319</v>
      </c>
      <c r="K2895" s="2" t="s">
        <v>126</v>
      </c>
      <c r="L2895" s="2" t="s">
        <v>595</v>
      </c>
      <c r="N2895" t="s">
        <v>3440</v>
      </c>
      <c r="O2895" s="3">
        <v>45306</v>
      </c>
      <c r="P2895" s="2">
        <f t="shared" ca="1" si="90"/>
        <v>1</v>
      </c>
      <c r="Q2895" s="2">
        <f t="shared" ca="1" si="91"/>
        <v>8</v>
      </c>
      <c r="R2895" s="9">
        <f ca="1">ROUNDUP(YEARFRAC(tSeniority_Bonus[[#This Row],[DOH]],TODAY())*12,0)</f>
        <v>9</v>
      </c>
      <c r="S2895" s="10">
        <f ca="1">ROUND(tSeniority_Bonus[[#This Row],[YearFrac]]*$S$2,0)</f>
        <v>657</v>
      </c>
      <c r="T2895" s="10">
        <f ca="1">IF(tSeniority_Bonus[[#This Row],[YearFrac]]*$S$2&lt;$S$3,$S$3,IF(tSeniority_Bonus[[#This Row],[YearFrac]]*$S$2&gt;$S$4,$S$4,tSeniority_Bonus[[#This Row],[YearFrac]]*$S$2))</f>
        <v>5000</v>
      </c>
      <c r="U2895" s="10">
        <f ca="1">IF(tSeniority_Bonus[[#This Row],[YearFrac]]*$S$2&lt;$S$3,$S$3,tSeniority_Bonus[[#This Row],[YearFrac]]*$S$2)</f>
        <v>5000</v>
      </c>
    </row>
    <row r="2896" spans="1:21">
      <c r="A2896" s="2">
        <v>3612710</v>
      </c>
      <c r="B2896" s="2">
        <v>2888</v>
      </c>
      <c r="C2896" s="2">
        <v>2888</v>
      </c>
      <c r="D2896" s="2" t="s">
        <v>3130</v>
      </c>
      <c r="E2896" s="3">
        <v>45131</v>
      </c>
      <c r="F2896" s="2" t="s">
        <v>322</v>
      </c>
      <c r="G2896" s="2" t="s">
        <v>638</v>
      </c>
      <c r="H2896" s="3">
        <v>46319</v>
      </c>
      <c r="K2896" s="2" t="s">
        <v>126</v>
      </c>
      <c r="L2896" s="2" t="s">
        <v>1021</v>
      </c>
      <c r="N2896" t="s">
        <v>3440</v>
      </c>
      <c r="O2896" s="3">
        <v>45306</v>
      </c>
      <c r="P2896" s="2">
        <f t="shared" ca="1" si="90"/>
        <v>1</v>
      </c>
      <c r="Q2896" s="2">
        <f t="shared" ca="1" si="91"/>
        <v>8</v>
      </c>
      <c r="R2896" s="9">
        <f ca="1">ROUNDUP(YEARFRAC(tSeniority_Bonus[[#This Row],[DOH]],TODAY())*12,0)</f>
        <v>9</v>
      </c>
      <c r="S2896" s="10">
        <f ca="1">ROUND(tSeniority_Bonus[[#This Row],[YearFrac]]*$S$2,0)</f>
        <v>657</v>
      </c>
      <c r="T2896" s="10">
        <f ca="1">IF(tSeniority_Bonus[[#This Row],[YearFrac]]*$S$2&lt;$S$3,$S$3,IF(tSeniority_Bonus[[#This Row],[YearFrac]]*$S$2&gt;$S$4,$S$4,tSeniority_Bonus[[#This Row],[YearFrac]]*$S$2))</f>
        <v>5000</v>
      </c>
      <c r="U2896" s="10">
        <f ca="1">IF(tSeniority_Bonus[[#This Row],[YearFrac]]*$S$2&lt;$S$3,$S$3,tSeniority_Bonus[[#This Row],[YearFrac]]*$S$2)</f>
        <v>5000</v>
      </c>
    </row>
    <row r="2897" spans="1:21">
      <c r="A2897" s="2">
        <v>3614663</v>
      </c>
      <c r="B2897" s="2">
        <v>2889</v>
      </c>
      <c r="C2897" s="2">
        <v>2889</v>
      </c>
      <c r="D2897" s="2" t="s">
        <v>3131</v>
      </c>
      <c r="E2897" s="3">
        <v>45131</v>
      </c>
      <c r="F2897" s="2" t="s">
        <v>322</v>
      </c>
      <c r="G2897" s="2" t="s">
        <v>638</v>
      </c>
      <c r="H2897" s="3">
        <v>46319</v>
      </c>
      <c r="K2897" s="2" t="s">
        <v>126</v>
      </c>
      <c r="L2897" s="2" t="s">
        <v>259</v>
      </c>
      <c r="N2897" t="s">
        <v>3440</v>
      </c>
      <c r="O2897" s="3">
        <v>45306</v>
      </c>
      <c r="P2897" s="2">
        <f t="shared" ca="1" si="90"/>
        <v>1</v>
      </c>
      <c r="Q2897" s="2">
        <f t="shared" ca="1" si="91"/>
        <v>8</v>
      </c>
      <c r="R2897" s="9">
        <f ca="1">ROUNDUP(YEARFRAC(tSeniority_Bonus[[#This Row],[DOH]],TODAY())*12,0)</f>
        <v>9</v>
      </c>
      <c r="S2897" s="10">
        <f ca="1">ROUND(tSeniority_Bonus[[#This Row],[YearFrac]]*$S$2,0)</f>
        <v>657</v>
      </c>
      <c r="T2897" s="10">
        <f ca="1">IF(tSeniority_Bonus[[#This Row],[YearFrac]]*$S$2&lt;$S$3,$S$3,IF(tSeniority_Bonus[[#This Row],[YearFrac]]*$S$2&gt;$S$4,$S$4,tSeniority_Bonus[[#This Row],[YearFrac]]*$S$2))</f>
        <v>5000</v>
      </c>
      <c r="U2897" s="10">
        <f ca="1">IF(tSeniority_Bonus[[#This Row],[YearFrac]]*$S$2&lt;$S$3,$S$3,tSeniority_Bonus[[#This Row],[YearFrac]]*$S$2)</f>
        <v>5000</v>
      </c>
    </row>
    <row r="2898" spans="1:21">
      <c r="A2898" s="2">
        <v>3614160</v>
      </c>
      <c r="B2898" s="2">
        <v>2890</v>
      </c>
      <c r="C2898" s="2">
        <v>2890</v>
      </c>
      <c r="D2898" s="2" t="s">
        <v>3132</v>
      </c>
      <c r="E2898" s="3">
        <v>45131</v>
      </c>
      <c r="F2898" s="2" t="s">
        <v>246</v>
      </c>
      <c r="G2898" s="2" t="s">
        <v>638</v>
      </c>
      <c r="H2898" s="3">
        <v>46319</v>
      </c>
      <c r="K2898" s="2" t="s">
        <v>135</v>
      </c>
      <c r="L2898" s="2" t="s">
        <v>533</v>
      </c>
      <c r="N2898" t="s">
        <v>3440</v>
      </c>
      <c r="O2898" s="3">
        <v>45306</v>
      </c>
      <c r="P2898" s="2">
        <f t="shared" ca="1" si="90"/>
        <v>1</v>
      </c>
      <c r="Q2898" s="2">
        <f t="shared" ca="1" si="91"/>
        <v>8</v>
      </c>
      <c r="R2898" s="9">
        <f ca="1">ROUNDUP(YEARFRAC(tSeniority_Bonus[[#This Row],[DOH]],TODAY())*12,0)</f>
        <v>9</v>
      </c>
      <c r="S2898" s="10">
        <f ca="1">ROUND(tSeniority_Bonus[[#This Row],[YearFrac]]*$S$2,0)</f>
        <v>657</v>
      </c>
      <c r="T2898" s="10">
        <f ca="1">IF(tSeniority_Bonus[[#This Row],[YearFrac]]*$S$2&lt;$S$3,$S$3,IF(tSeniority_Bonus[[#This Row],[YearFrac]]*$S$2&gt;$S$4,$S$4,tSeniority_Bonus[[#This Row],[YearFrac]]*$S$2))</f>
        <v>5000</v>
      </c>
      <c r="U2898" s="10">
        <f ca="1">IF(tSeniority_Bonus[[#This Row],[YearFrac]]*$S$2&lt;$S$3,$S$3,tSeniority_Bonus[[#This Row],[YearFrac]]*$S$2)</f>
        <v>5000</v>
      </c>
    </row>
    <row r="2899" spans="1:21">
      <c r="A2899" s="2">
        <v>3613233</v>
      </c>
      <c r="B2899" s="2">
        <v>2891</v>
      </c>
      <c r="C2899" s="2">
        <v>2891</v>
      </c>
      <c r="D2899" s="2" t="s">
        <v>3133</v>
      </c>
      <c r="E2899" s="3">
        <v>45131</v>
      </c>
      <c r="F2899" s="2" t="s">
        <v>28</v>
      </c>
      <c r="G2899" s="2" t="s">
        <v>638</v>
      </c>
      <c r="H2899" s="3">
        <v>46319</v>
      </c>
      <c r="K2899" s="2" t="s">
        <v>126</v>
      </c>
      <c r="L2899" s="2" t="s">
        <v>152</v>
      </c>
      <c r="N2899" t="s">
        <v>3440</v>
      </c>
      <c r="O2899" s="3">
        <v>45306</v>
      </c>
      <c r="P2899" s="2">
        <f t="shared" ca="1" si="90"/>
        <v>1</v>
      </c>
      <c r="Q2899" s="2">
        <f t="shared" ca="1" si="91"/>
        <v>8</v>
      </c>
      <c r="R2899" s="9">
        <f ca="1">ROUNDUP(YEARFRAC(tSeniority_Bonus[[#This Row],[DOH]],TODAY())*12,0)</f>
        <v>9</v>
      </c>
      <c r="S2899" s="10">
        <f ca="1">ROUND(tSeniority_Bonus[[#This Row],[YearFrac]]*$S$2,0)</f>
        <v>657</v>
      </c>
      <c r="T2899" s="10">
        <f ca="1">IF(tSeniority_Bonus[[#This Row],[YearFrac]]*$S$2&lt;$S$3,$S$3,IF(tSeniority_Bonus[[#This Row],[YearFrac]]*$S$2&gt;$S$4,$S$4,tSeniority_Bonus[[#This Row],[YearFrac]]*$S$2))</f>
        <v>5000</v>
      </c>
      <c r="U2899" s="10">
        <f ca="1">IF(tSeniority_Bonus[[#This Row],[YearFrac]]*$S$2&lt;$S$3,$S$3,tSeniority_Bonus[[#This Row],[YearFrac]]*$S$2)</f>
        <v>5000</v>
      </c>
    </row>
    <row r="2900" spans="1:21">
      <c r="A2900" s="2">
        <v>3614504</v>
      </c>
      <c r="B2900" s="2">
        <v>2892</v>
      </c>
      <c r="C2900" s="2">
        <v>2892</v>
      </c>
      <c r="D2900" s="2" t="s">
        <v>3134</v>
      </c>
      <c r="E2900" s="3">
        <v>45131</v>
      </c>
      <c r="F2900" s="2" t="s">
        <v>322</v>
      </c>
      <c r="G2900" s="2" t="s">
        <v>638</v>
      </c>
      <c r="H2900" s="3">
        <v>46319</v>
      </c>
      <c r="K2900" s="2" t="s">
        <v>126</v>
      </c>
      <c r="L2900" s="2" t="s">
        <v>81</v>
      </c>
      <c r="N2900" t="s">
        <v>3440</v>
      </c>
      <c r="O2900" s="3">
        <v>45306</v>
      </c>
      <c r="P2900" s="2">
        <f t="shared" ca="1" si="90"/>
        <v>1</v>
      </c>
      <c r="Q2900" s="2">
        <f t="shared" ca="1" si="91"/>
        <v>8</v>
      </c>
      <c r="R2900" s="9">
        <f ca="1">ROUNDUP(YEARFRAC(tSeniority_Bonus[[#This Row],[DOH]],TODAY())*12,0)</f>
        <v>9</v>
      </c>
      <c r="S2900" s="10">
        <f ca="1">ROUND(tSeniority_Bonus[[#This Row],[YearFrac]]*$S$2,0)</f>
        <v>657</v>
      </c>
      <c r="T2900" s="10">
        <f ca="1">IF(tSeniority_Bonus[[#This Row],[YearFrac]]*$S$2&lt;$S$3,$S$3,IF(tSeniority_Bonus[[#This Row],[YearFrac]]*$S$2&gt;$S$4,$S$4,tSeniority_Bonus[[#This Row],[YearFrac]]*$S$2))</f>
        <v>5000</v>
      </c>
      <c r="U2900" s="10">
        <f ca="1">IF(tSeniority_Bonus[[#This Row],[YearFrac]]*$S$2&lt;$S$3,$S$3,tSeniority_Bonus[[#This Row],[YearFrac]]*$S$2)</f>
        <v>5000</v>
      </c>
    </row>
    <row r="2901" spans="1:21">
      <c r="A2901" s="2">
        <v>3614295</v>
      </c>
      <c r="B2901" s="2">
        <v>2893</v>
      </c>
      <c r="C2901" s="2">
        <v>2893</v>
      </c>
      <c r="D2901" s="2" t="s">
        <v>3135</v>
      </c>
      <c r="E2901" s="3">
        <v>45131</v>
      </c>
      <c r="F2901" s="2" t="s">
        <v>246</v>
      </c>
      <c r="G2901" s="2" t="s">
        <v>638</v>
      </c>
      <c r="H2901" s="3">
        <v>46319</v>
      </c>
      <c r="K2901" s="2" t="s">
        <v>38</v>
      </c>
      <c r="L2901" s="2" t="s">
        <v>1174</v>
      </c>
      <c r="N2901" t="s">
        <v>3440</v>
      </c>
      <c r="O2901" s="3">
        <v>45306</v>
      </c>
      <c r="P2901" s="2">
        <f t="shared" ca="1" si="90"/>
        <v>1</v>
      </c>
      <c r="Q2901" s="2">
        <f t="shared" ca="1" si="91"/>
        <v>8</v>
      </c>
      <c r="R2901" s="9">
        <f ca="1">ROUNDUP(YEARFRAC(tSeniority_Bonus[[#This Row],[DOH]],TODAY())*12,0)</f>
        <v>9</v>
      </c>
      <c r="S2901" s="10">
        <f ca="1">ROUND(tSeniority_Bonus[[#This Row],[YearFrac]]*$S$2,0)</f>
        <v>657</v>
      </c>
      <c r="T2901" s="10">
        <f ca="1">IF(tSeniority_Bonus[[#This Row],[YearFrac]]*$S$2&lt;$S$3,$S$3,IF(tSeniority_Bonus[[#This Row],[YearFrac]]*$S$2&gt;$S$4,$S$4,tSeniority_Bonus[[#This Row],[YearFrac]]*$S$2))</f>
        <v>5000</v>
      </c>
      <c r="U2901" s="10">
        <f ca="1">IF(tSeniority_Bonus[[#This Row],[YearFrac]]*$S$2&lt;$S$3,$S$3,tSeniority_Bonus[[#This Row],[YearFrac]]*$S$2)</f>
        <v>5000</v>
      </c>
    </row>
    <row r="2902" spans="1:21">
      <c r="A2902" s="2">
        <v>3614506</v>
      </c>
      <c r="B2902" s="2">
        <v>2894</v>
      </c>
      <c r="C2902" s="2">
        <v>2894</v>
      </c>
      <c r="D2902" s="2" t="s">
        <v>3136</v>
      </c>
      <c r="E2902" s="3">
        <v>45131</v>
      </c>
      <c r="F2902" s="2" t="s">
        <v>322</v>
      </c>
      <c r="G2902" s="2" t="s">
        <v>638</v>
      </c>
      <c r="H2902" s="3">
        <v>46319</v>
      </c>
      <c r="K2902" s="2" t="s">
        <v>126</v>
      </c>
      <c r="L2902" s="2" t="s">
        <v>17</v>
      </c>
      <c r="N2902" t="s">
        <v>3440</v>
      </c>
      <c r="O2902" s="3">
        <v>45306</v>
      </c>
      <c r="P2902" s="2">
        <f t="shared" ca="1" si="90"/>
        <v>1</v>
      </c>
      <c r="Q2902" s="2">
        <f t="shared" ca="1" si="91"/>
        <v>8</v>
      </c>
      <c r="R2902" s="9">
        <f ca="1">ROUNDUP(YEARFRAC(tSeniority_Bonus[[#This Row],[DOH]],TODAY())*12,0)</f>
        <v>9</v>
      </c>
      <c r="S2902" s="10">
        <f ca="1">ROUND(tSeniority_Bonus[[#This Row],[YearFrac]]*$S$2,0)</f>
        <v>657</v>
      </c>
      <c r="T2902" s="10">
        <f ca="1">IF(tSeniority_Bonus[[#This Row],[YearFrac]]*$S$2&lt;$S$3,$S$3,IF(tSeniority_Bonus[[#This Row],[YearFrac]]*$S$2&gt;$S$4,$S$4,tSeniority_Bonus[[#This Row],[YearFrac]]*$S$2))</f>
        <v>5000</v>
      </c>
      <c r="U2902" s="10">
        <f ca="1">IF(tSeniority_Bonus[[#This Row],[YearFrac]]*$S$2&lt;$S$3,$S$3,tSeniority_Bonus[[#This Row],[YearFrac]]*$S$2)</f>
        <v>5000</v>
      </c>
    </row>
    <row r="2903" spans="1:21">
      <c r="A2903" s="2">
        <v>3618691</v>
      </c>
      <c r="B2903" s="2">
        <v>2895</v>
      </c>
      <c r="C2903" s="2">
        <v>2895</v>
      </c>
      <c r="D2903" s="2" t="s">
        <v>2660</v>
      </c>
      <c r="E2903" s="3">
        <v>45145</v>
      </c>
      <c r="F2903" s="2" t="s">
        <v>28</v>
      </c>
      <c r="G2903" s="2" t="s">
        <v>638</v>
      </c>
      <c r="H2903" s="3">
        <v>46333</v>
      </c>
      <c r="K2903" s="2" t="s">
        <v>126</v>
      </c>
      <c r="L2903" s="2" t="s">
        <v>113</v>
      </c>
      <c r="N2903" t="s">
        <v>3440</v>
      </c>
      <c r="O2903" s="3">
        <v>45306</v>
      </c>
      <c r="P2903" s="2">
        <f t="shared" ca="1" si="90"/>
        <v>1</v>
      </c>
      <c r="Q2903" s="2">
        <f t="shared" ca="1" si="91"/>
        <v>7</v>
      </c>
      <c r="R2903" s="9">
        <f ca="1">ROUNDUP(YEARFRAC(tSeniority_Bonus[[#This Row],[DOH]],TODAY())*12,0)</f>
        <v>8</v>
      </c>
      <c r="S2903" s="10">
        <f ca="1">ROUND(tSeniority_Bonus[[#This Row],[YearFrac]]*$S$2,0)</f>
        <v>584</v>
      </c>
      <c r="T2903" s="10">
        <f ca="1">IF(tSeniority_Bonus[[#This Row],[YearFrac]]*$S$2&lt;$S$3,$S$3,IF(tSeniority_Bonus[[#This Row],[YearFrac]]*$S$2&gt;$S$4,$S$4,tSeniority_Bonus[[#This Row],[YearFrac]]*$S$2))</f>
        <v>5000</v>
      </c>
      <c r="U2903" s="10">
        <f ca="1">IF(tSeniority_Bonus[[#This Row],[YearFrac]]*$S$2&lt;$S$3,$S$3,tSeniority_Bonus[[#This Row],[YearFrac]]*$S$2)</f>
        <v>5000</v>
      </c>
    </row>
    <row r="2904" spans="1:21">
      <c r="A2904" s="2">
        <v>3614192</v>
      </c>
      <c r="B2904" s="2">
        <v>2896</v>
      </c>
      <c r="C2904" s="2">
        <v>2896</v>
      </c>
      <c r="D2904" s="2" t="s">
        <v>3137</v>
      </c>
      <c r="E2904" s="3">
        <v>45145</v>
      </c>
      <c r="F2904" s="2" t="s">
        <v>28</v>
      </c>
      <c r="G2904" s="2" t="s">
        <v>638</v>
      </c>
      <c r="H2904" s="3">
        <v>46333</v>
      </c>
      <c r="K2904" s="2" t="s">
        <v>54</v>
      </c>
      <c r="L2904" s="2" t="s">
        <v>376</v>
      </c>
      <c r="N2904" t="s">
        <v>3440</v>
      </c>
      <c r="O2904" s="3">
        <v>45306</v>
      </c>
      <c r="P2904" s="2">
        <f t="shared" ca="1" si="90"/>
        <v>1</v>
      </c>
      <c r="Q2904" s="2">
        <f t="shared" ca="1" si="91"/>
        <v>7</v>
      </c>
      <c r="R2904" s="9">
        <f ca="1">ROUNDUP(YEARFRAC(tSeniority_Bonus[[#This Row],[DOH]],TODAY())*12,0)</f>
        <v>8</v>
      </c>
      <c r="S2904" s="10">
        <f ca="1">ROUND(tSeniority_Bonus[[#This Row],[YearFrac]]*$S$2,0)</f>
        <v>584</v>
      </c>
      <c r="T2904" s="10">
        <f ca="1">IF(tSeniority_Bonus[[#This Row],[YearFrac]]*$S$2&lt;$S$3,$S$3,IF(tSeniority_Bonus[[#This Row],[YearFrac]]*$S$2&gt;$S$4,$S$4,tSeniority_Bonus[[#This Row],[YearFrac]]*$S$2))</f>
        <v>5000</v>
      </c>
      <c r="U2904" s="10">
        <f ca="1">IF(tSeniority_Bonus[[#This Row],[YearFrac]]*$S$2&lt;$S$3,$S$3,tSeniority_Bonus[[#This Row],[YearFrac]]*$S$2)</f>
        <v>5000</v>
      </c>
    </row>
    <row r="2905" spans="1:21">
      <c r="A2905" s="2">
        <v>3614191</v>
      </c>
      <c r="B2905" s="2">
        <v>2897</v>
      </c>
      <c r="C2905" s="2">
        <v>2897</v>
      </c>
      <c r="D2905" s="2" t="s">
        <v>3138</v>
      </c>
      <c r="E2905" s="3">
        <v>45145</v>
      </c>
      <c r="F2905" s="2" t="s">
        <v>57</v>
      </c>
      <c r="G2905" s="2" t="s">
        <v>638</v>
      </c>
      <c r="H2905" s="3">
        <v>46333</v>
      </c>
      <c r="K2905" s="2" t="s">
        <v>126</v>
      </c>
      <c r="L2905" s="2" t="s">
        <v>259</v>
      </c>
      <c r="N2905" t="s">
        <v>3440</v>
      </c>
      <c r="O2905" s="3">
        <v>45306</v>
      </c>
      <c r="P2905" s="2">
        <f t="shared" ca="1" si="90"/>
        <v>1</v>
      </c>
      <c r="Q2905" s="2">
        <f t="shared" ca="1" si="91"/>
        <v>7</v>
      </c>
      <c r="R2905" s="9">
        <f ca="1">ROUNDUP(YEARFRAC(tSeniority_Bonus[[#This Row],[DOH]],TODAY())*12,0)</f>
        <v>8</v>
      </c>
      <c r="S2905" s="10">
        <f ca="1">ROUND(tSeniority_Bonus[[#This Row],[YearFrac]]*$S$2,0)</f>
        <v>584</v>
      </c>
      <c r="T2905" s="10">
        <f ca="1">IF(tSeniority_Bonus[[#This Row],[YearFrac]]*$S$2&lt;$S$3,$S$3,IF(tSeniority_Bonus[[#This Row],[YearFrac]]*$S$2&gt;$S$4,$S$4,tSeniority_Bonus[[#This Row],[YearFrac]]*$S$2))</f>
        <v>5000</v>
      </c>
      <c r="U2905" s="10">
        <f ca="1">IF(tSeniority_Bonus[[#This Row],[YearFrac]]*$S$2&lt;$S$3,$S$3,tSeniority_Bonus[[#This Row],[YearFrac]]*$S$2)</f>
        <v>5000</v>
      </c>
    </row>
    <row r="2906" spans="1:21">
      <c r="A2906" s="2">
        <v>3614190</v>
      </c>
      <c r="B2906" s="2">
        <v>2898</v>
      </c>
      <c r="C2906" s="2">
        <v>2898</v>
      </c>
      <c r="D2906" s="2" t="s">
        <v>3139</v>
      </c>
      <c r="E2906" s="3">
        <v>45145</v>
      </c>
      <c r="F2906" s="2" t="s">
        <v>14</v>
      </c>
      <c r="G2906" s="2" t="s">
        <v>638</v>
      </c>
      <c r="H2906" s="3">
        <v>46333</v>
      </c>
      <c r="K2906" s="2" t="s">
        <v>126</v>
      </c>
      <c r="L2906" s="2" t="s">
        <v>1639</v>
      </c>
      <c r="N2906" t="s">
        <v>3440</v>
      </c>
      <c r="O2906" s="3">
        <v>45306</v>
      </c>
      <c r="P2906" s="2">
        <f t="shared" ca="1" si="90"/>
        <v>1</v>
      </c>
      <c r="Q2906" s="2">
        <f t="shared" ca="1" si="91"/>
        <v>7</v>
      </c>
      <c r="R2906" s="9">
        <f ca="1">ROUNDUP(YEARFRAC(tSeniority_Bonus[[#This Row],[DOH]],TODAY())*12,0)</f>
        <v>8</v>
      </c>
      <c r="S2906" s="10">
        <f ca="1">ROUND(tSeniority_Bonus[[#This Row],[YearFrac]]*$S$2,0)</f>
        <v>584</v>
      </c>
      <c r="T2906" s="10">
        <f ca="1">IF(tSeniority_Bonus[[#This Row],[YearFrac]]*$S$2&lt;$S$3,$S$3,IF(tSeniority_Bonus[[#This Row],[YearFrac]]*$S$2&gt;$S$4,$S$4,tSeniority_Bonus[[#This Row],[YearFrac]]*$S$2))</f>
        <v>5000</v>
      </c>
      <c r="U2906" s="10">
        <f ca="1">IF(tSeniority_Bonus[[#This Row],[YearFrac]]*$S$2&lt;$S$3,$S$3,tSeniority_Bonus[[#This Row],[YearFrac]]*$S$2)</f>
        <v>5000</v>
      </c>
    </row>
    <row r="2907" spans="1:21">
      <c r="A2907" s="2">
        <v>3614225</v>
      </c>
      <c r="B2907" s="2">
        <v>2899</v>
      </c>
      <c r="C2907" s="2">
        <v>2899</v>
      </c>
      <c r="D2907" s="2" t="s">
        <v>3140</v>
      </c>
      <c r="E2907" s="3">
        <v>45145</v>
      </c>
      <c r="F2907" s="2" t="s">
        <v>28</v>
      </c>
      <c r="G2907" s="2" t="s">
        <v>638</v>
      </c>
      <c r="H2907" s="3">
        <v>46333</v>
      </c>
      <c r="K2907" s="2" t="s">
        <v>135</v>
      </c>
      <c r="L2907" s="2" t="s">
        <v>176</v>
      </c>
      <c r="M2907" s="2" t="s">
        <v>194</v>
      </c>
      <c r="N2907" t="s">
        <v>3440</v>
      </c>
      <c r="O2907" s="3">
        <v>45306</v>
      </c>
      <c r="P2907" s="2">
        <f t="shared" ca="1" si="90"/>
        <v>1</v>
      </c>
      <c r="Q2907" s="2">
        <f t="shared" ca="1" si="91"/>
        <v>7</v>
      </c>
      <c r="R2907" s="9">
        <f ca="1">ROUNDUP(YEARFRAC(tSeniority_Bonus[[#This Row],[DOH]],TODAY())*12,0)</f>
        <v>8</v>
      </c>
      <c r="S2907" s="10">
        <f ca="1">ROUND(tSeniority_Bonus[[#This Row],[YearFrac]]*$S$2,0)</f>
        <v>584</v>
      </c>
      <c r="T2907" s="10">
        <f ca="1">IF(tSeniority_Bonus[[#This Row],[YearFrac]]*$S$2&lt;$S$3,$S$3,IF(tSeniority_Bonus[[#This Row],[YearFrac]]*$S$2&gt;$S$4,$S$4,tSeniority_Bonus[[#This Row],[YearFrac]]*$S$2))</f>
        <v>5000</v>
      </c>
      <c r="U2907" s="10">
        <f ca="1">IF(tSeniority_Bonus[[#This Row],[YearFrac]]*$S$2&lt;$S$3,$S$3,tSeniority_Bonus[[#This Row],[YearFrac]]*$S$2)</f>
        <v>5000</v>
      </c>
    </row>
    <row r="2908" spans="1:21">
      <c r="A2908" s="2">
        <v>3614223</v>
      </c>
      <c r="B2908" s="2">
        <v>2900</v>
      </c>
      <c r="C2908" s="2">
        <v>2900</v>
      </c>
      <c r="D2908" s="2" t="s">
        <v>3141</v>
      </c>
      <c r="E2908" s="3">
        <v>45145</v>
      </c>
      <c r="F2908" s="2" t="s">
        <v>322</v>
      </c>
      <c r="G2908" s="2" t="s">
        <v>638</v>
      </c>
      <c r="H2908" s="3">
        <v>46333</v>
      </c>
      <c r="K2908" s="2" t="s">
        <v>126</v>
      </c>
      <c r="L2908" s="2" t="s">
        <v>1034</v>
      </c>
      <c r="N2908" t="s">
        <v>3440</v>
      </c>
      <c r="O2908" s="3">
        <v>45306</v>
      </c>
      <c r="P2908" s="2">
        <f t="shared" ca="1" si="90"/>
        <v>1</v>
      </c>
      <c r="Q2908" s="2">
        <f t="shared" ca="1" si="91"/>
        <v>7</v>
      </c>
      <c r="R2908" s="9">
        <f ca="1">ROUNDUP(YEARFRAC(tSeniority_Bonus[[#This Row],[DOH]],TODAY())*12,0)</f>
        <v>8</v>
      </c>
      <c r="S2908" s="10">
        <f ca="1">ROUND(tSeniority_Bonus[[#This Row],[YearFrac]]*$S$2,0)</f>
        <v>584</v>
      </c>
      <c r="T2908" s="10">
        <f ca="1">IF(tSeniority_Bonus[[#This Row],[YearFrac]]*$S$2&lt;$S$3,$S$3,IF(tSeniority_Bonus[[#This Row],[YearFrac]]*$S$2&gt;$S$4,$S$4,tSeniority_Bonus[[#This Row],[YearFrac]]*$S$2))</f>
        <v>5000</v>
      </c>
      <c r="U2908" s="10">
        <f ca="1">IF(tSeniority_Bonus[[#This Row],[YearFrac]]*$S$2&lt;$S$3,$S$3,tSeniority_Bonus[[#This Row],[YearFrac]]*$S$2)</f>
        <v>5000</v>
      </c>
    </row>
    <row r="2909" spans="1:21">
      <c r="A2909" s="2">
        <v>3617786</v>
      </c>
      <c r="B2909" s="2">
        <v>2901</v>
      </c>
      <c r="C2909" s="2">
        <v>2901</v>
      </c>
      <c r="D2909" s="2" t="s">
        <v>3142</v>
      </c>
      <c r="E2909" s="3">
        <v>45145</v>
      </c>
      <c r="F2909" s="2" t="s">
        <v>14</v>
      </c>
      <c r="G2909" s="2" t="s">
        <v>638</v>
      </c>
      <c r="H2909" s="3">
        <v>46333</v>
      </c>
      <c r="K2909" s="2" t="s">
        <v>126</v>
      </c>
      <c r="L2909" s="2" t="s">
        <v>17</v>
      </c>
      <c r="N2909" t="s">
        <v>3440</v>
      </c>
      <c r="O2909" s="3">
        <v>45306</v>
      </c>
      <c r="P2909" s="2">
        <f t="shared" ca="1" si="90"/>
        <v>1</v>
      </c>
      <c r="Q2909" s="2">
        <f t="shared" ca="1" si="91"/>
        <v>7</v>
      </c>
      <c r="R2909" s="9">
        <f ca="1">ROUNDUP(YEARFRAC(tSeniority_Bonus[[#This Row],[DOH]],TODAY())*12,0)</f>
        <v>8</v>
      </c>
      <c r="S2909" s="10">
        <f ca="1">ROUND(tSeniority_Bonus[[#This Row],[YearFrac]]*$S$2,0)</f>
        <v>584</v>
      </c>
      <c r="T2909" s="10">
        <f ca="1">IF(tSeniority_Bonus[[#This Row],[YearFrac]]*$S$2&lt;$S$3,$S$3,IF(tSeniority_Bonus[[#This Row],[YearFrac]]*$S$2&gt;$S$4,$S$4,tSeniority_Bonus[[#This Row],[YearFrac]]*$S$2))</f>
        <v>5000</v>
      </c>
      <c r="U2909" s="10">
        <f ca="1">IF(tSeniority_Bonus[[#This Row],[YearFrac]]*$S$2&lt;$S$3,$S$3,tSeniority_Bonus[[#This Row],[YearFrac]]*$S$2)</f>
        <v>5000</v>
      </c>
    </row>
    <row r="2910" spans="1:21">
      <c r="A2910" s="2">
        <v>3614852</v>
      </c>
      <c r="B2910" s="2">
        <v>2902</v>
      </c>
      <c r="C2910" s="2">
        <v>2902</v>
      </c>
      <c r="D2910" s="2" t="s">
        <v>3143</v>
      </c>
      <c r="E2910" s="3">
        <v>45145</v>
      </c>
      <c r="F2910" s="2" t="s">
        <v>14</v>
      </c>
      <c r="G2910" s="2" t="s">
        <v>638</v>
      </c>
      <c r="H2910" s="3">
        <v>46333</v>
      </c>
      <c r="K2910" s="2" t="s">
        <v>126</v>
      </c>
      <c r="L2910" s="2" t="s">
        <v>524</v>
      </c>
      <c r="N2910" t="s">
        <v>3440</v>
      </c>
      <c r="O2910" s="3">
        <v>45306</v>
      </c>
      <c r="P2910" s="2">
        <f t="shared" ca="1" si="90"/>
        <v>1</v>
      </c>
      <c r="Q2910" s="2">
        <f t="shared" ca="1" si="91"/>
        <v>7</v>
      </c>
      <c r="R2910" s="9">
        <f ca="1">ROUNDUP(YEARFRAC(tSeniority_Bonus[[#This Row],[DOH]],TODAY())*12,0)</f>
        <v>8</v>
      </c>
      <c r="S2910" s="10">
        <f ca="1">ROUND(tSeniority_Bonus[[#This Row],[YearFrac]]*$S$2,0)</f>
        <v>584</v>
      </c>
      <c r="T2910" s="10">
        <f ca="1">IF(tSeniority_Bonus[[#This Row],[YearFrac]]*$S$2&lt;$S$3,$S$3,IF(tSeniority_Bonus[[#This Row],[YearFrac]]*$S$2&gt;$S$4,$S$4,tSeniority_Bonus[[#This Row],[YearFrac]]*$S$2))</f>
        <v>5000</v>
      </c>
      <c r="U2910" s="10">
        <f ca="1">IF(tSeniority_Bonus[[#This Row],[YearFrac]]*$S$2&lt;$S$3,$S$3,tSeniority_Bonus[[#This Row],[YearFrac]]*$S$2)</f>
        <v>5000</v>
      </c>
    </row>
    <row r="2911" spans="1:21">
      <c r="A2911" s="2">
        <v>3617136</v>
      </c>
      <c r="B2911" s="2">
        <v>2903</v>
      </c>
      <c r="C2911" s="2">
        <v>2903</v>
      </c>
      <c r="D2911" s="2" t="s">
        <v>3144</v>
      </c>
      <c r="E2911" s="3">
        <v>45145</v>
      </c>
      <c r="F2911" s="2" t="s">
        <v>28</v>
      </c>
      <c r="G2911" s="2" t="s">
        <v>638</v>
      </c>
      <c r="H2911" s="3">
        <v>46333</v>
      </c>
      <c r="K2911" s="2" t="s">
        <v>126</v>
      </c>
      <c r="L2911" s="2" t="s">
        <v>185</v>
      </c>
      <c r="N2911" t="s">
        <v>3440</v>
      </c>
      <c r="O2911" s="3">
        <v>45306</v>
      </c>
      <c r="P2911" s="2">
        <f t="shared" ca="1" si="90"/>
        <v>1</v>
      </c>
      <c r="Q2911" s="2">
        <f t="shared" ca="1" si="91"/>
        <v>7</v>
      </c>
      <c r="R2911" s="9">
        <f ca="1">ROUNDUP(YEARFRAC(tSeniority_Bonus[[#This Row],[DOH]],TODAY())*12,0)</f>
        <v>8</v>
      </c>
      <c r="S2911" s="10">
        <f ca="1">ROUND(tSeniority_Bonus[[#This Row],[YearFrac]]*$S$2,0)</f>
        <v>584</v>
      </c>
      <c r="T2911" s="10">
        <f ca="1">IF(tSeniority_Bonus[[#This Row],[YearFrac]]*$S$2&lt;$S$3,$S$3,IF(tSeniority_Bonus[[#This Row],[YearFrac]]*$S$2&gt;$S$4,$S$4,tSeniority_Bonus[[#This Row],[YearFrac]]*$S$2))</f>
        <v>5000</v>
      </c>
      <c r="U2911" s="10">
        <f ca="1">IF(tSeniority_Bonus[[#This Row],[YearFrac]]*$S$2&lt;$S$3,$S$3,tSeniority_Bonus[[#This Row],[YearFrac]]*$S$2)</f>
        <v>5000</v>
      </c>
    </row>
    <row r="2912" spans="1:21">
      <c r="A2912" s="2">
        <v>3617324</v>
      </c>
      <c r="B2912" s="2">
        <v>2904</v>
      </c>
      <c r="C2912" s="2">
        <v>2904</v>
      </c>
      <c r="D2912" s="2" t="s">
        <v>3145</v>
      </c>
      <c r="E2912" s="3">
        <v>45145</v>
      </c>
      <c r="F2912" s="2" t="s">
        <v>28</v>
      </c>
      <c r="G2912" s="2" t="s">
        <v>638</v>
      </c>
      <c r="H2912" s="3">
        <v>46333</v>
      </c>
      <c r="K2912" s="2" t="s">
        <v>63</v>
      </c>
      <c r="L2912" s="2" t="s">
        <v>1067</v>
      </c>
      <c r="N2912" t="s">
        <v>3440</v>
      </c>
      <c r="O2912" s="3">
        <v>45306</v>
      </c>
      <c r="P2912" s="2">
        <f t="shared" ca="1" si="90"/>
        <v>1</v>
      </c>
      <c r="Q2912" s="2">
        <f t="shared" ca="1" si="91"/>
        <v>7</v>
      </c>
      <c r="R2912" s="9">
        <f ca="1">ROUNDUP(YEARFRAC(tSeniority_Bonus[[#This Row],[DOH]],TODAY())*12,0)</f>
        <v>8</v>
      </c>
      <c r="S2912" s="10">
        <f ca="1">ROUND(tSeniority_Bonus[[#This Row],[YearFrac]]*$S$2,0)</f>
        <v>584</v>
      </c>
      <c r="T2912" s="10">
        <f ca="1">IF(tSeniority_Bonus[[#This Row],[YearFrac]]*$S$2&lt;$S$3,$S$3,IF(tSeniority_Bonus[[#This Row],[YearFrac]]*$S$2&gt;$S$4,$S$4,tSeniority_Bonus[[#This Row],[YearFrac]]*$S$2))</f>
        <v>5000</v>
      </c>
      <c r="U2912" s="10">
        <f ca="1">IF(tSeniority_Bonus[[#This Row],[YearFrac]]*$S$2&lt;$S$3,$S$3,tSeniority_Bonus[[#This Row],[YearFrac]]*$S$2)</f>
        <v>5000</v>
      </c>
    </row>
    <row r="2913" spans="1:21">
      <c r="A2913" s="2">
        <v>3617697</v>
      </c>
      <c r="B2913" s="2">
        <v>2905</v>
      </c>
      <c r="C2913" s="2">
        <v>2905</v>
      </c>
      <c r="D2913" s="2" t="s">
        <v>3146</v>
      </c>
      <c r="E2913" s="3">
        <v>45145</v>
      </c>
      <c r="F2913" s="2" t="s">
        <v>28</v>
      </c>
      <c r="G2913" s="2" t="s">
        <v>638</v>
      </c>
      <c r="H2913" s="3">
        <v>46333</v>
      </c>
      <c r="K2913" s="2" t="s">
        <v>65</v>
      </c>
      <c r="L2913" s="2" t="s">
        <v>463</v>
      </c>
      <c r="N2913" t="s">
        <v>3440</v>
      </c>
      <c r="O2913" s="3">
        <v>45306</v>
      </c>
      <c r="P2913" s="2">
        <f t="shared" ca="1" si="90"/>
        <v>1</v>
      </c>
      <c r="Q2913" s="2">
        <f t="shared" ca="1" si="91"/>
        <v>7</v>
      </c>
      <c r="R2913" s="9">
        <f ca="1">ROUNDUP(YEARFRAC(tSeniority_Bonus[[#This Row],[DOH]],TODAY())*12,0)</f>
        <v>8</v>
      </c>
      <c r="S2913" s="10">
        <f ca="1">ROUND(tSeniority_Bonus[[#This Row],[YearFrac]]*$S$2,0)</f>
        <v>584</v>
      </c>
      <c r="T2913" s="10">
        <f ca="1">IF(tSeniority_Bonus[[#This Row],[YearFrac]]*$S$2&lt;$S$3,$S$3,IF(tSeniority_Bonus[[#This Row],[YearFrac]]*$S$2&gt;$S$4,$S$4,tSeniority_Bonus[[#This Row],[YearFrac]]*$S$2))</f>
        <v>5000</v>
      </c>
      <c r="U2913" s="10">
        <f ca="1">IF(tSeniority_Bonus[[#This Row],[YearFrac]]*$S$2&lt;$S$3,$S$3,tSeniority_Bonus[[#This Row],[YearFrac]]*$S$2)</f>
        <v>5000</v>
      </c>
    </row>
    <row r="2914" spans="1:21">
      <c r="A2914" s="2">
        <v>3619460</v>
      </c>
      <c r="B2914" s="2">
        <v>2906</v>
      </c>
      <c r="C2914" s="2">
        <v>2906</v>
      </c>
      <c r="D2914" s="2" t="s">
        <v>3147</v>
      </c>
      <c r="E2914" s="3">
        <v>45145</v>
      </c>
      <c r="F2914" s="2" t="s">
        <v>28</v>
      </c>
      <c r="G2914" s="2" t="s">
        <v>638</v>
      </c>
      <c r="H2914" s="3">
        <v>46333</v>
      </c>
      <c r="K2914" s="2" t="s">
        <v>63</v>
      </c>
      <c r="L2914" s="2" t="s">
        <v>17</v>
      </c>
      <c r="N2914" t="s">
        <v>3440</v>
      </c>
      <c r="O2914" s="3">
        <v>45306</v>
      </c>
      <c r="P2914" s="2">
        <f t="shared" ca="1" si="90"/>
        <v>1</v>
      </c>
      <c r="Q2914" s="2">
        <f t="shared" ca="1" si="91"/>
        <v>7</v>
      </c>
      <c r="R2914" s="9">
        <f ca="1">ROUNDUP(YEARFRAC(tSeniority_Bonus[[#This Row],[DOH]],TODAY())*12,0)</f>
        <v>8</v>
      </c>
      <c r="S2914" s="10">
        <f ca="1">ROUND(tSeniority_Bonus[[#This Row],[YearFrac]]*$S$2,0)</f>
        <v>584</v>
      </c>
      <c r="T2914" s="10">
        <f ca="1">IF(tSeniority_Bonus[[#This Row],[YearFrac]]*$S$2&lt;$S$3,$S$3,IF(tSeniority_Bonus[[#This Row],[YearFrac]]*$S$2&gt;$S$4,$S$4,tSeniority_Bonus[[#This Row],[YearFrac]]*$S$2))</f>
        <v>5000</v>
      </c>
      <c r="U2914" s="10">
        <f ca="1">IF(tSeniority_Bonus[[#This Row],[YearFrac]]*$S$2&lt;$S$3,$S$3,tSeniority_Bonus[[#This Row],[YearFrac]]*$S$2)</f>
        <v>5000</v>
      </c>
    </row>
    <row r="2915" spans="1:21">
      <c r="A2915" s="2">
        <v>3616888</v>
      </c>
      <c r="B2915" s="2">
        <v>2907</v>
      </c>
      <c r="C2915" s="2">
        <v>2907</v>
      </c>
      <c r="D2915" s="2" t="s">
        <v>3148</v>
      </c>
      <c r="E2915" s="3">
        <v>45145</v>
      </c>
      <c r="F2915" s="2" t="s">
        <v>14</v>
      </c>
      <c r="G2915" s="2" t="s">
        <v>638</v>
      </c>
      <c r="H2915" s="3">
        <v>46333</v>
      </c>
      <c r="K2915" s="2" t="s">
        <v>126</v>
      </c>
      <c r="L2915" s="2" t="s">
        <v>107</v>
      </c>
      <c r="N2915" t="s">
        <v>3440</v>
      </c>
      <c r="O2915" s="3">
        <v>45306</v>
      </c>
      <c r="P2915" s="2">
        <f t="shared" ca="1" si="90"/>
        <v>1</v>
      </c>
      <c r="Q2915" s="2">
        <f t="shared" ca="1" si="91"/>
        <v>7</v>
      </c>
      <c r="R2915" s="9">
        <f ca="1">ROUNDUP(YEARFRAC(tSeniority_Bonus[[#This Row],[DOH]],TODAY())*12,0)</f>
        <v>8</v>
      </c>
      <c r="S2915" s="10">
        <f ca="1">ROUND(tSeniority_Bonus[[#This Row],[YearFrac]]*$S$2,0)</f>
        <v>584</v>
      </c>
      <c r="T2915" s="10">
        <f ca="1">IF(tSeniority_Bonus[[#This Row],[YearFrac]]*$S$2&lt;$S$3,$S$3,IF(tSeniority_Bonus[[#This Row],[YearFrac]]*$S$2&gt;$S$4,$S$4,tSeniority_Bonus[[#This Row],[YearFrac]]*$S$2))</f>
        <v>5000</v>
      </c>
      <c r="U2915" s="10">
        <f ca="1">IF(tSeniority_Bonus[[#This Row],[YearFrac]]*$S$2&lt;$S$3,$S$3,tSeniority_Bonus[[#This Row],[YearFrac]]*$S$2)</f>
        <v>5000</v>
      </c>
    </row>
    <row r="2916" spans="1:21">
      <c r="A2916" s="2">
        <v>3614270</v>
      </c>
      <c r="B2916" s="2">
        <v>2908</v>
      </c>
      <c r="C2916" s="2">
        <v>2908</v>
      </c>
      <c r="D2916" s="2" t="s">
        <v>3149</v>
      </c>
      <c r="E2916" s="3">
        <v>45145</v>
      </c>
      <c r="F2916" s="2" t="s">
        <v>322</v>
      </c>
      <c r="G2916" s="2" t="s">
        <v>638</v>
      </c>
      <c r="H2916" s="3">
        <v>46333</v>
      </c>
      <c r="K2916" s="2" t="s">
        <v>126</v>
      </c>
      <c r="L2916" s="2" t="s">
        <v>36</v>
      </c>
      <c r="N2916" t="s">
        <v>3440</v>
      </c>
      <c r="O2916" s="3">
        <v>45306</v>
      </c>
      <c r="P2916" s="2">
        <f t="shared" ca="1" si="90"/>
        <v>1</v>
      </c>
      <c r="Q2916" s="2">
        <f t="shared" ca="1" si="91"/>
        <v>7</v>
      </c>
      <c r="R2916" s="9">
        <f ca="1">ROUNDUP(YEARFRAC(tSeniority_Bonus[[#This Row],[DOH]],TODAY())*12,0)</f>
        <v>8</v>
      </c>
      <c r="S2916" s="10">
        <f ca="1">ROUND(tSeniority_Bonus[[#This Row],[YearFrac]]*$S$2,0)</f>
        <v>584</v>
      </c>
      <c r="T2916" s="10">
        <f ca="1">IF(tSeniority_Bonus[[#This Row],[YearFrac]]*$S$2&lt;$S$3,$S$3,IF(tSeniority_Bonus[[#This Row],[YearFrac]]*$S$2&gt;$S$4,$S$4,tSeniority_Bonus[[#This Row],[YearFrac]]*$S$2))</f>
        <v>5000</v>
      </c>
      <c r="U2916" s="10">
        <f ca="1">IF(tSeniority_Bonus[[#This Row],[YearFrac]]*$S$2&lt;$S$3,$S$3,tSeniority_Bonus[[#This Row],[YearFrac]]*$S$2)</f>
        <v>5000</v>
      </c>
    </row>
    <row r="2917" spans="1:21">
      <c r="A2917" s="2">
        <v>3616499</v>
      </c>
      <c r="B2917" s="2">
        <v>2909</v>
      </c>
      <c r="C2917" s="2">
        <v>2909</v>
      </c>
      <c r="D2917" s="2" t="s">
        <v>3150</v>
      </c>
      <c r="E2917" s="3">
        <v>45145</v>
      </c>
      <c r="F2917" s="2" t="s">
        <v>57</v>
      </c>
      <c r="G2917" s="2" t="s">
        <v>638</v>
      </c>
      <c r="H2917" s="3">
        <v>46333</v>
      </c>
      <c r="K2917" s="2" t="s">
        <v>126</v>
      </c>
      <c r="L2917" s="2" t="s">
        <v>130</v>
      </c>
      <c r="N2917" t="s">
        <v>3440</v>
      </c>
      <c r="O2917" s="3">
        <v>45306</v>
      </c>
      <c r="P2917" s="2">
        <f t="shared" ca="1" si="90"/>
        <v>1</v>
      </c>
      <c r="Q2917" s="2">
        <f t="shared" ca="1" si="91"/>
        <v>7</v>
      </c>
      <c r="R2917" s="9">
        <f ca="1">ROUNDUP(YEARFRAC(tSeniority_Bonus[[#This Row],[DOH]],TODAY())*12,0)</f>
        <v>8</v>
      </c>
      <c r="S2917" s="10">
        <f ca="1">ROUND(tSeniority_Bonus[[#This Row],[YearFrac]]*$S$2,0)</f>
        <v>584</v>
      </c>
      <c r="T2917" s="10">
        <f ca="1">IF(tSeniority_Bonus[[#This Row],[YearFrac]]*$S$2&lt;$S$3,$S$3,IF(tSeniority_Bonus[[#This Row],[YearFrac]]*$S$2&gt;$S$4,$S$4,tSeniority_Bonus[[#This Row],[YearFrac]]*$S$2))</f>
        <v>5000</v>
      </c>
      <c r="U2917" s="10">
        <f ca="1">IF(tSeniority_Bonus[[#This Row],[YearFrac]]*$S$2&lt;$S$3,$S$3,tSeniority_Bonus[[#This Row],[YearFrac]]*$S$2)</f>
        <v>5000</v>
      </c>
    </row>
    <row r="2918" spans="1:21">
      <c r="A2918" s="2">
        <v>3614193</v>
      </c>
      <c r="B2918" s="2">
        <v>2910</v>
      </c>
      <c r="C2918" s="2">
        <v>2910</v>
      </c>
      <c r="D2918" s="2" t="s">
        <v>3151</v>
      </c>
      <c r="E2918" s="3">
        <v>45145</v>
      </c>
      <c r="F2918" s="2" t="s">
        <v>322</v>
      </c>
      <c r="G2918" s="2" t="s">
        <v>638</v>
      </c>
      <c r="H2918" s="3">
        <v>46333</v>
      </c>
      <c r="K2918" s="2" t="s">
        <v>126</v>
      </c>
      <c r="L2918" s="2" t="s">
        <v>285</v>
      </c>
      <c r="N2918" t="s">
        <v>3440</v>
      </c>
      <c r="O2918" s="3">
        <v>45306</v>
      </c>
      <c r="P2918" s="2">
        <f t="shared" ca="1" si="90"/>
        <v>1</v>
      </c>
      <c r="Q2918" s="2">
        <f t="shared" ca="1" si="91"/>
        <v>7</v>
      </c>
      <c r="R2918" s="9">
        <f ca="1">ROUNDUP(YEARFRAC(tSeniority_Bonus[[#This Row],[DOH]],TODAY())*12,0)</f>
        <v>8</v>
      </c>
      <c r="S2918" s="10">
        <f ca="1">ROUND(tSeniority_Bonus[[#This Row],[YearFrac]]*$S$2,0)</f>
        <v>584</v>
      </c>
      <c r="T2918" s="10">
        <f ca="1">IF(tSeniority_Bonus[[#This Row],[YearFrac]]*$S$2&lt;$S$3,$S$3,IF(tSeniority_Bonus[[#This Row],[YearFrac]]*$S$2&gt;$S$4,$S$4,tSeniority_Bonus[[#This Row],[YearFrac]]*$S$2))</f>
        <v>5000</v>
      </c>
      <c r="U2918" s="10">
        <f ca="1">IF(tSeniority_Bonus[[#This Row],[YearFrac]]*$S$2&lt;$S$3,$S$3,tSeniority_Bonus[[#This Row],[YearFrac]]*$S$2)</f>
        <v>5000</v>
      </c>
    </row>
    <row r="2919" spans="1:21">
      <c r="A2919" s="2">
        <v>3614261</v>
      </c>
      <c r="B2919" s="2">
        <v>2911</v>
      </c>
      <c r="C2919" s="2">
        <v>2911</v>
      </c>
      <c r="D2919" s="2" t="s">
        <v>3152</v>
      </c>
      <c r="E2919" s="3">
        <v>45145</v>
      </c>
      <c r="F2919" s="2" t="s">
        <v>322</v>
      </c>
      <c r="G2919" s="2" t="s">
        <v>638</v>
      </c>
      <c r="H2919" s="3">
        <v>46333</v>
      </c>
      <c r="K2919" s="2" t="s">
        <v>126</v>
      </c>
      <c r="L2919" s="2" t="s">
        <v>26</v>
      </c>
      <c r="N2919" t="s">
        <v>3440</v>
      </c>
      <c r="O2919" s="3">
        <v>45306</v>
      </c>
      <c r="P2919" s="2">
        <f t="shared" ca="1" si="90"/>
        <v>1</v>
      </c>
      <c r="Q2919" s="2">
        <f t="shared" ca="1" si="91"/>
        <v>7</v>
      </c>
      <c r="R2919" s="9">
        <f ca="1">ROUNDUP(YEARFRAC(tSeniority_Bonus[[#This Row],[DOH]],TODAY())*12,0)</f>
        <v>8</v>
      </c>
      <c r="S2919" s="10">
        <f ca="1">ROUND(tSeniority_Bonus[[#This Row],[YearFrac]]*$S$2,0)</f>
        <v>584</v>
      </c>
      <c r="T2919" s="10">
        <f ca="1">IF(tSeniority_Bonus[[#This Row],[YearFrac]]*$S$2&lt;$S$3,$S$3,IF(tSeniority_Bonus[[#This Row],[YearFrac]]*$S$2&gt;$S$4,$S$4,tSeniority_Bonus[[#This Row],[YearFrac]]*$S$2))</f>
        <v>5000</v>
      </c>
      <c r="U2919" s="10">
        <f ca="1">IF(tSeniority_Bonus[[#This Row],[YearFrac]]*$S$2&lt;$S$3,$S$3,tSeniority_Bonus[[#This Row],[YearFrac]]*$S$2)</f>
        <v>5000</v>
      </c>
    </row>
    <row r="2920" spans="1:21">
      <c r="A2920" s="2">
        <v>3619082</v>
      </c>
      <c r="B2920" s="2">
        <v>2912</v>
      </c>
      <c r="C2920" s="2">
        <v>2912</v>
      </c>
      <c r="D2920" s="2" t="s">
        <v>3153</v>
      </c>
      <c r="E2920" s="3">
        <v>45145</v>
      </c>
      <c r="F2920" s="2" t="s">
        <v>14</v>
      </c>
      <c r="G2920" s="2" t="s">
        <v>638</v>
      </c>
      <c r="H2920" s="3">
        <v>46333</v>
      </c>
      <c r="K2920" s="2" t="s">
        <v>126</v>
      </c>
      <c r="L2920" s="2" t="s">
        <v>22</v>
      </c>
      <c r="N2920" t="s">
        <v>3440</v>
      </c>
      <c r="O2920" s="3">
        <v>45306</v>
      </c>
      <c r="P2920" s="2">
        <f t="shared" ca="1" si="90"/>
        <v>1</v>
      </c>
      <c r="Q2920" s="2">
        <f t="shared" ca="1" si="91"/>
        <v>7</v>
      </c>
      <c r="R2920" s="9">
        <f ca="1">ROUNDUP(YEARFRAC(tSeniority_Bonus[[#This Row],[DOH]],TODAY())*12,0)</f>
        <v>8</v>
      </c>
      <c r="S2920" s="10">
        <f ca="1">ROUND(tSeniority_Bonus[[#This Row],[YearFrac]]*$S$2,0)</f>
        <v>584</v>
      </c>
      <c r="T2920" s="10">
        <f ca="1">IF(tSeniority_Bonus[[#This Row],[YearFrac]]*$S$2&lt;$S$3,$S$3,IF(tSeniority_Bonus[[#This Row],[YearFrac]]*$S$2&gt;$S$4,$S$4,tSeniority_Bonus[[#This Row],[YearFrac]]*$S$2))</f>
        <v>5000</v>
      </c>
      <c r="U2920" s="10">
        <f ca="1">IF(tSeniority_Bonus[[#This Row],[YearFrac]]*$S$2&lt;$S$3,$S$3,tSeniority_Bonus[[#This Row],[YearFrac]]*$S$2)</f>
        <v>5000</v>
      </c>
    </row>
    <row r="2921" spans="1:21">
      <c r="A2921" s="2">
        <v>3602666</v>
      </c>
      <c r="B2921" s="2">
        <v>2913</v>
      </c>
      <c r="C2921" s="2">
        <v>2913</v>
      </c>
      <c r="D2921" s="2" t="s">
        <v>3154</v>
      </c>
      <c r="E2921" s="3">
        <v>45145</v>
      </c>
      <c r="F2921" s="2" t="s">
        <v>28</v>
      </c>
      <c r="G2921" s="2" t="s">
        <v>638</v>
      </c>
      <c r="H2921" s="3">
        <v>46333</v>
      </c>
      <c r="K2921" s="2" t="s">
        <v>126</v>
      </c>
      <c r="L2921" s="2" t="s">
        <v>1290</v>
      </c>
      <c r="N2921" t="s">
        <v>3440</v>
      </c>
      <c r="O2921" s="3">
        <v>45306</v>
      </c>
      <c r="P2921" s="2">
        <f t="shared" ca="1" si="90"/>
        <v>1</v>
      </c>
      <c r="Q2921" s="2">
        <f t="shared" ca="1" si="91"/>
        <v>7</v>
      </c>
      <c r="R2921" s="9">
        <f ca="1">ROUNDUP(YEARFRAC(tSeniority_Bonus[[#This Row],[DOH]],TODAY())*12,0)</f>
        <v>8</v>
      </c>
      <c r="S2921" s="10">
        <f ca="1">ROUND(tSeniority_Bonus[[#This Row],[YearFrac]]*$S$2,0)</f>
        <v>584</v>
      </c>
      <c r="T2921" s="10">
        <f ca="1">IF(tSeniority_Bonus[[#This Row],[YearFrac]]*$S$2&lt;$S$3,$S$3,IF(tSeniority_Bonus[[#This Row],[YearFrac]]*$S$2&gt;$S$4,$S$4,tSeniority_Bonus[[#This Row],[YearFrac]]*$S$2))</f>
        <v>5000</v>
      </c>
      <c r="U2921" s="10">
        <f ca="1">IF(tSeniority_Bonus[[#This Row],[YearFrac]]*$S$2&lt;$S$3,$S$3,tSeniority_Bonus[[#This Row],[YearFrac]]*$S$2)</f>
        <v>5000</v>
      </c>
    </row>
    <row r="2922" spans="1:21">
      <c r="A2922" s="2">
        <v>3617698</v>
      </c>
      <c r="B2922" s="2">
        <v>2914</v>
      </c>
      <c r="C2922" s="2">
        <v>2914</v>
      </c>
      <c r="D2922" s="2" t="s">
        <v>3155</v>
      </c>
      <c r="E2922" s="3">
        <v>45145</v>
      </c>
      <c r="F2922" s="2" t="s">
        <v>322</v>
      </c>
      <c r="G2922" s="2" t="s">
        <v>638</v>
      </c>
      <c r="H2922" s="3">
        <v>46333</v>
      </c>
      <c r="K2922" s="2" t="s">
        <v>126</v>
      </c>
      <c r="L2922" s="2" t="s">
        <v>199</v>
      </c>
      <c r="N2922" t="s">
        <v>3440</v>
      </c>
      <c r="O2922" s="3">
        <v>45306</v>
      </c>
      <c r="P2922" s="2">
        <f t="shared" ca="1" si="90"/>
        <v>1</v>
      </c>
      <c r="Q2922" s="2">
        <f t="shared" ca="1" si="91"/>
        <v>7</v>
      </c>
      <c r="R2922" s="9">
        <f ca="1">ROUNDUP(YEARFRAC(tSeniority_Bonus[[#This Row],[DOH]],TODAY())*12,0)</f>
        <v>8</v>
      </c>
      <c r="S2922" s="10">
        <f ca="1">ROUND(tSeniority_Bonus[[#This Row],[YearFrac]]*$S$2,0)</f>
        <v>584</v>
      </c>
      <c r="T2922" s="10">
        <f ca="1">IF(tSeniority_Bonus[[#This Row],[YearFrac]]*$S$2&lt;$S$3,$S$3,IF(tSeniority_Bonus[[#This Row],[YearFrac]]*$S$2&gt;$S$4,$S$4,tSeniority_Bonus[[#This Row],[YearFrac]]*$S$2))</f>
        <v>5000</v>
      </c>
      <c r="U2922" s="10">
        <f ca="1">IF(tSeniority_Bonus[[#This Row],[YearFrac]]*$S$2&lt;$S$3,$S$3,tSeniority_Bonus[[#This Row],[YearFrac]]*$S$2)</f>
        <v>5000</v>
      </c>
    </row>
    <row r="2923" spans="1:21">
      <c r="A2923" s="2">
        <v>3616515</v>
      </c>
      <c r="B2923" s="2">
        <v>2915</v>
      </c>
      <c r="C2923" s="2">
        <v>2915</v>
      </c>
      <c r="D2923" s="2" t="s">
        <v>3156</v>
      </c>
      <c r="E2923" s="3">
        <v>45145</v>
      </c>
      <c r="F2923" s="2" t="s">
        <v>28</v>
      </c>
      <c r="G2923" s="2" t="s">
        <v>638</v>
      </c>
      <c r="H2923" s="3">
        <v>46333</v>
      </c>
      <c r="K2923" s="2" t="s">
        <v>126</v>
      </c>
      <c r="L2923" s="2" t="s">
        <v>253</v>
      </c>
      <c r="N2923" t="s">
        <v>3440</v>
      </c>
      <c r="O2923" s="3">
        <v>45306</v>
      </c>
      <c r="P2923" s="2">
        <f t="shared" ca="1" si="90"/>
        <v>1</v>
      </c>
      <c r="Q2923" s="2">
        <f t="shared" ca="1" si="91"/>
        <v>7</v>
      </c>
      <c r="R2923" s="9">
        <f ca="1">ROUNDUP(YEARFRAC(tSeniority_Bonus[[#This Row],[DOH]],TODAY())*12,0)</f>
        <v>8</v>
      </c>
      <c r="S2923" s="10">
        <f ca="1">ROUND(tSeniority_Bonus[[#This Row],[YearFrac]]*$S$2,0)</f>
        <v>584</v>
      </c>
      <c r="T2923" s="10">
        <f ca="1">IF(tSeniority_Bonus[[#This Row],[YearFrac]]*$S$2&lt;$S$3,$S$3,IF(tSeniority_Bonus[[#This Row],[YearFrac]]*$S$2&gt;$S$4,$S$4,tSeniority_Bonus[[#This Row],[YearFrac]]*$S$2))</f>
        <v>5000</v>
      </c>
      <c r="U2923" s="10">
        <f ca="1">IF(tSeniority_Bonus[[#This Row],[YearFrac]]*$S$2&lt;$S$3,$S$3,tSeniority_Bonus[[#This Row],[YearFrac]]*$S$2)</f>
        <v>5000</v>
      </c>
    </row>
    <row r="2924" spans="1:21">
      <c r="A2924" s="2">
        <v>3619008</v>
      </c>
      <c r="B2924" s="2">
        <v>2916</v>
      </c>
      <c r="C2924" s="2">
        <v>2916</v>
      </c>
      <c r="D2924" s="2" t="s">
        <v>3157</v>
      </c>
      <c r="E2924" s="3">
        <v>45145</v>
      </c>
      <c r="F2924" s="2" t="s">
        <v>28</v>
      </c>
      <c r="G2924" s="2" t="s">
        <v>638</v>
      </c>
      <c r="H2924" s="3">
        <v>46333</v>
      </c>
      <c r="K2924" s="2" t="s">
        <v>126</v>
      </c>
      <c r="L2924" s="2" t="s">
        <v>1346</v>
      </c>
      <c r="N2924" t="s">
        <v>3440</v>
      </c>
      <c r="O2924" s="3">
        <v>45306</v>
      </c>
      <c r="P2924" s="2">
        <f t="shared" ca="1" si="90"/>
        <v>1</v>
      </c>
      <c r="Q2924" s="2">
        <f t="shared" ca="1" si="91"/>
        <v>7</v>
      </c>
      <c r="R2924" s="9">
        <f ca="1">ROUNDUP(YEARFRAC(tSeniority_Bonus[[#This Row],[DOH]],TODAY())*12,0)</f>
        <v>8</v>
      </c>
      <c r="S2924" s="10">
        <f ca="1">ROUND(tSeniority_Bonus[[#This Row],[YearFrac]]*$S$2,0)</f>
        <v>584</v>
      </c>
      <c r="T2924" s="10">
        <f ca="1">IF(tSeniority_Bonus[[#This Row],[YearFrac]]*$S$2&lt;$S$3,$S$3,IF(tSeniority_Bonus[[#This Row],[YearFrac]]*$S$2&gt;$S$4,$S$4,tSeniority_Bonus[[#This Row],[YearFrac]]*$S$2))</f>
        <v>5000</v>
      </c>
      <c r="U2924" s="10">
        <f ca="1">IF(tSeniority_Bonus[[#This Row],[YearFrac]]*$S$2&lt;$S$3,$S$3,tSeniority_Bonus[[#This Row],[YearFrac]]*$S$2)</f>
        <v>5000</v>
      </c>
    </row>
    <row r="2925" spans="1:21">
      <c r="A2925" s="2">
        <v>3614995</v>
      </c>
      <c r="B2925" s="2">
        <v>2917</v>
      </c>
      <c r="C2925" s="2">
        <v>2917</v>
      </c>
      <c r="D2925" s="2" t="s">
        <v>3158</v>
      </c>
      <c r="E2925" s="3">
        <v>45145</v>
      </c>
      <c r="F2925" s="2" t="s">
        <v>28</v>
      </c>
      <c r="G2925" s="2" t="s">
        <v>638</v>
      </c>
      <c r="H2925" s="3">
        <v>46333</v>
      </c>
      <c r="K2925" s="2" t="s">
        <v>126</v>
      </c>
      <c r="L2925" s="2" t="s">
        <v>493</v>
      </c>
      <c r="N2925" t="s">
        <v>3440</v>
      </c>
      <c r="O2925" s="3">
        <v>45306</v>
      </c>
      <c r="P2925" s="2">
        <f t="shared" ca="1" si="90"/>
        <v>1</v>
      </c>
      <c r="Q2925" s="2">
        <f t="shared" ca="1" si="91"/>
        <v>7</v>
      </c>
      <c r="R2925" s="9">
        <f ca="1">ROUNDUP(YEARFRAC(tSeniority_Bonus[[#This Row],[DOH]],TODAY())*12,0)</f>
        <v>8</v>
      </c>
      <c r="S2925" s="10">
        <f ca="1">ROUND(tSeniority_Bonus[[#This Row],[YearFrac]]*$S$2,0)</f>
        <v>584</v>
      </c>
      <c r="T2925" s="10">
        <f ca="1">IF(tSeniority_Bonus[[#This Row],[YearFrac]]*$S$2&lt;$S$3,$S$3,IF(tSeniority_Bonus[[#This Row],[YearFrac]]*$S$2&gt;$S$4,$S$4,tSeniority_Bonus[[#This Row],[YearFrac]]*$S$2))</f>
        <v>5000</v>
      </c>
      <c r="U2925" s="10">
        <f ca="1">IF(tSeniority_Bonus[[#This Row],[YearFrac]]*$S$2&lt;$S$3,$S$3,tSeniority_Bonus[[#This Row],[YearFrac]]*$S$2)</f>
        <v>5000</v>
      </c>
    </row>
    <row r="2926" spans="1:21">
      <c r="A2926" s="2">
        <v>3616514</v>
      </c>
      <c r="B2926" s="2">
        <v>2918</v>
      </c>
      <c r="C2926" s="2">
        <v>2918</v>
      </c>
      <c r="D2926" s="2" t="s">
        <v>3159</v>
      </c>
      <c r="E2926" s="3">
        <v>45145</v>
      </c>
      <c r="F2926" s="2" t="s">
        <v>14</v>
      </c>
      <c r="G2926" s="2" t="s">
        <v>638</v>
      </c>
      <c r="H2926" s="3">
        <v>46333</v>
      </c>
      <c r="K2926" s="2" t="s">
        <v>126</v>
      </c>
      <c r="L2926" s="2" t="s">
        <v>46</v>
      </c>
      <c r="N2926" t="s">
        <v>3440</v>
      </c>
      <c r="O2926" s="3">
        <v>45306</v>
      </c>
      <c r="P2926" s="2">
        <f t="shared" ca="1" si="90"/>
        <v>1</v>
      </c>
      <c r="Q2926" s="2">
        <f t="shared" ca="1" si="91"/>
        <v>7</v>
      </c>
      <c r="R2926" s="9">
        <f ca="1">ROUNDUP(YEARFRAC(tSeniority_Bonus[[#This Row],[DOH]],TODAY())*12,0)</f>
        <v>8</v>
      </c>
      <c r="S2926" s="10">
        <f ca="1">ROUND(tSeniority_Bonus[[#This Row],[YearFrac]]*$S$2,0)</f>
        <v>584</v>
      </c>
      <c r="T2926" s="10">
        <f ca="1">IF(tSeniority_Bonus[[#This Row],[YearFrac]]*$S$2&lt;$S$3,$S$3,IF(tSeniority_Bonus[[#This Row],[YearFrac]]*$S$2&gt;$S$4,$S$4,tSeniority_Bonus[[#This Row],[YearFrac]]*$S$2))</f>
        <v>5000</v>
      </c>
      <c r="U2926" s="10">
        <f ca="1">IF(tSeniority_Bonus[[#This Row],[YearFrac]]*$S$2&lt;$S$3,$S$3,tSeniority_Bonus[[#This Row],[YearFrac]]*$S$2)</f>
        <v>5000</v>
      </c>
    </row>
    <row r="2927" spans="1:21">
      <c r="A2927" s="2">
        <v>3616334</v>
      </c>
      <c r="B2927" s="2">
        <v>2919</v>
      </c>
      <c r="C2927" s="2">
        <v>2919</v>
      </c>
      <c r="D2927" s="2" t="s">
        <v>3160</v>
      </c>
      <c r="E2927" s="3">
        <v>45145</v>
      </c>
      <c r="F2927" s="2" t="s">
        <v>322</v>
      </c>
      <c r="G2927" s="2" t="s">
        <v>638</v>
      </c>
      <c r="H2927" s="3">
        <v>46333</v>
      </c>
      <c r="K2927" s="2" t="s">
        <v>126</v>
      </c>
      <c r="L2927" s="2" t="s">
        <v>46</v>
      </c>
      <c r="N2927" t="s">
        <v>3440</v>
      </c>
      <c r="O2927" s="3">
        <v>45306</v>
      </c>
      <c r="P2927" s="2">
        <f t="shared" ca="1" si="90"/>
        <v>1</v>
      </c>
      <c r="Q2927" s="2">
        <f t="shared" ca="1" si="91"/>
        <v>7</v>
      </c>
      <c r="R2927" s="9">
        <f ca="1">ROUNDUP(YEARFRAC(tSeniority_Bonus[[#This Row],[DOH]],TODAY())*12,0)</f>
        <v>8</v>
      </c>
      <c r="S2927" s="10">
        <f ca="1">ROUND(tSeniority_Bonus[[#This Row],[YearFrac]]*$S$2,0)</f>
        <v>584</v>
      </c>
      <c r="T2927" s="10">
        <f ca="1">IF(tSeniority_Bonus[[#This Row],[YearFrac]]*$S$2&lt;$S$3,$S$3,IF(tSeniority_Bonus[[#This Row],[YearFrac]]*$S$2&gt;$S$4,$S$4,tSeniority_Bonus[[#This Row],[YearFrac]]*$S$2))</f>
        <v>5000</v>
      </c>
      <c r="U2927" s="10">
        <f ca="1">IF(tSeniority_Bonus[[#This Row],[YearFrac]]*$S$2&lt;$S$3,$S$3,tSeniority_Bonus[[#This Row],[YearFrac]]*$S$2)</f>
        <v>5000</v>
      </c>
    </row>
    <row r="2928" spans="1:21">
      <c r="A2928" s="2">
        <v>3617785</v>
      </c>
      <c r="B2928" s="2">
        <v>2920</v>
      </c>
      <c r="C2928" s="2">
        <v>2920</v>
      </c>
      <c r="D2928" s="2" t="s">
        <v>3161</v>
      </c>
      <c r="E2928" s="3">
        <v>45159</v>
      </c>
      <c r="F2928" s="2" t="s">
        <v>57</v>
      </c>
      <c r="G2928" s="2" t="s">
        <v>638</v>
      </c>
      <c r="H2928" s="3">
        <v>46347</v>
      </c>
      <c r="K2928" s="2" t="s">
        <v>126</v>
      </c>
      <c r="L2928" s="2" t="s">
        <v>58</v>
      </c>
      <c r="N2928" t="s">
        <v>3440</v>
      </c>
      <c r="O2928" s="3">
        <v>45306</v>
      </c>
      <c r="P2928" s="2">
        <f t="shared" ca="1" si="90"/>
        <v>1</v>
      </c>
      <c r="Q2928" s="2">
        <f t="shared" ca="1" si="91"/>
        <v>7</v>
      </c>
      <c r="R2928" s="9">
        <f ca="1">ROUNDUP(YEARFRAC(tSeniority_Bonus[[#This Row],[DOH]],TODAY())*12,0)</f>
        <v>8</v>
      </c>
      <c r="S2928" s="10">
        <f ca="1">ROUND(tSeniority_Bonus[[#This Row],[YearFrac]]*$S$2,0)</f>
        <v>584</v>
      </c>
      <c r="T2928" s="10">
        <f ca="1">IF(tSeniority_Bonus[[#This Row],[YearFrac]]*$S$2&lt;$S$3,$S$3,IF(tSeniority_Bonus[[#This Row],[YearFrac]]*$S$2&gt;$S$4,$S$4,tSeniority_Bonus[[#This Row],[YearFrac]]*$S$2))</f>
        <v>5000</v>
      </c>
      <c r="U2928" s="10">
        <f ca="1">IF(tSeniority_Bonus[[#This Row],[YearFrac]]*$S$2&lt;$S$3,$S$3,tSeniority_Bonus[[#This Row],[YearFrac]]*$S$2)</f>
        <v>5000</v>
      </c>
    </row>
    <row r="2929" spans="1:21">
      <c r="A2929" s="2">
        <v>3621746</v>
      </c>
      <c r="B2929" s="2">
        <v>2921</v>
      </c>
      <c r="C2929" s="2">
        <v>2921</v>
      </c>
      <c r="D2929" s="2" t="s">
        <v>3162</v>
      </c>
      <c r="E2929" s="3">
        <v>45159</v>
      </c>
      <c r="F2929" s="2" t="s">
        <v>28</v>
      </c>
      <c r="G2929" s="2" t="s">
        <v>638</v>
      </c>
      <c r="H2929" s="3">
        <v>46347</v>
      </c>
      <c r="K2929" s="2" t="s">
        <v>126</v>
      </c>
      <c r="L2929" s="2" t="s">
        <v>401</v>
      </c>
      <c r="N2929" t="s">
        <v>3440</v>
      </c>
      <c r="O2929" s="3">
        <v>45306</v>
      </c>
      <c r="P2929" s="2">
        <f t="shared" ca="1" si="90"/>
        <v>1</v>
      </c>
      <c r="Q2929" s="2">
        <f t="shared" ca="1" si="91"/>
        <v>7</v>
      </c>
      <c r="R2929" s="9">
        <f ca="1">ROUNDUP(YEARFRAC(tSeniority_Bonus[[#This Row],[DOH]],TODAY())*12,0)</f>
        <v>8</v>
      </c>
      <c r="S2929" s="10">
        <f ca="1">ROUND(tSeniority_Bonus[[#This Row],[YearFrac]]*$S$2,0)</f>
        <v>584</v>
      </c>
      <c r="T2929" s="10">
        <f ca="1">IF(tSeniority_Bonus[[#This Row],[YearFrac]]*$S$2&lt;$S$3,$S$3,IF(tSeniority_Bonus[[#This Row],[YearFrac]]*$S$2&gt;$S$4,$S$4,tSeniority_Bonus[[#This Row],[YearFrac]]*$S$2))</f>
        <v>5000</v>
      </c>
      <c r="U2929" s="10">
        <f ca="1">IF(tSeniority_Bonus[[#This Row],[YearFrac]]*$S$2&lt;$S$3,$S$3,tSeniority_Bonus[[#This Row],[YearFrac]]*$S$2)</f>
        <v>5000</v>
      </c>
    </row>
    <row r="2930" spans="1:21">
      <c r="A2930" s="2">
        <v>3621834</v>
      </c>
      <c r="B2930" s="2">
        <v>2922</v>
      </c>
      <c r="C2930" s="2">
        <v>2922</v>
      </c>
      <c r="D2930" s="2" t="s">
        <v>3163</v>
      </c>
      <c r="E2930" s="3">
        <v>45159</v>
      </c>
      <c r="F2930" s="2" t="s">
        <v>57</v>
      </c>
      <c r="G2930" s="2" t="s">
        <v>638</v>
      </c>
      <c r="H2930" s="3">
        <v>46347</v>
      </c>
      <c r="K2930" s="2" t="s">
        <v>126</v>
      </c>
      <c r="L2930" s="2" t="s">
        <v>139</v>
      </c>
      <c r="N2930" t="s">
        <v>3440</v>
      </c>
      <c r="O2930" s="3">
        <v>45306</v>
      </c>
      <c r="P2930" s="2">
        <f t="shared" ca="1" si="90"/>
        <v>1</v>
      </c>
      <c r="Q2930" s="2">
        <f t="shared" ca="1" si="91"/>
        <v>7</v>
      </c>
      <c r="R2930" s="9">
        <f ca="1">ROUNDUP(YEARFRAC(tSeniority_Bonus[[#This Row],[DOH]],TODAY())*12,0)</f>
        <v>8</v>
      </c>
      <c r="S2930" s="10">
        <f ca="1">ROUND(tSeniority_Bonus[[#This Row],[YearFrac]]*$S$2,0)</f>
        <v>584</v>
      </c>
      <c r="T2930" s="10">
        <f ca="1">IF(tSeniority_Bonus[[#This Row],[YearFrac]]*$S$2&lt;$S$3,$S$3,IF(tSeniority_Bonus[[#This Row],[YearFrac]]*$S$2&gt;$S$4,$S$4,tSeniority_Bonus[[#This Row],[YearFrac]]*$S$2))</f>
        <v>5000</v>
      </c>
      <c r="U2930" s="10">
        <f ca="1">IF(tSeniority_Bonus[[#This Row],[YearFrac]]*$S$2&lt;$S$3,$S$3,tSeniority_Bonus[[#This Row],[YearFrac]]*$S$2)</f>
        <v>5000</v>
      </c>
    </row>
    <row r="2931" spans="1:21">
      <c r="A2931" s="2">
        <v>3624959</v>
      </c>
      <c r="B2931" s="2">
        <v>2923</v>
      </c>
      <c r="C2931" s="2">
        <v>2923</v>
      </c>
      <c r="D2931" s="2" t="s">
        <v>3164</v>
      </c>
      <c r="E2931" s="3">
        <v>45159</v>
      </c>
      <c r="F2931" s="2" t="s">
        <v>14</v>
      </c>
      <c r="G2931" s="2" t="s">
        <v>638</v>
      </c>
      <c r="H2931" s="3">
        <v>46347</v>
      </c>
      <c r="K2931" s="2" t="s">
        <v>126</v>
      </c>
      <c r="L2931" s="2" t="s">
        <v>75</v>
      </c>
      <c r="N2931" t="s">
        <v>3440</v>
      </c>
      <c r="O2931" s="3">
        <v>45306</v>
      </c>
      <c r="P2931" s="2">
        <f t="shared" ca="1" si="90"/>
        <v>1</v>
      </c>
      <c r="Q2931" s="2">
        <f t="shared" ca="1" si="91"/>
        <v>7</v>
      </c>
      <c r="R2931" s="9">
        <f ca="1">ROUNDUP(YEARFRAC(tSeniority_Bonus[[#This Row],[DOH]],TODAY())*12,0)</f>
        <v>8</v>
      </c>
      <c r="S2931" s="10">
        <f ca="1">ROUND(tSeniority_Bonus[[#This Row],[YearFrac]]*$S$2,0)</f>
        <v>584</v>
      </c>
      <c r="T2931" s="10">
        <f ca="1">IF(tSeniority_Bonus[[#This Row],[YearFrac]]*$S$2&lt;$S$3,$S$3,IF(tSeniority_Bonus[[#This Row],[YearFrac]]*$S$2&gt;$S$4,$S$4,tSeniority_Bonus[[#This Row],[YearFrac]]*$S$2))</f>
        <v>5000</v>
      </c>
      <c r="U2931" s="10">
        <f ca="1">IF(tSeniority_Bonus[[#This Row],[YearFrac]]*$S$2&lt;$S$3,$S$3,tSeniority_Bonus[[#This Row],[YearFrac]]*$S$2)</f>
        <v>5000</v>
      </c>
    </row>
    <row r="2932" spans="1:21">
      <c r="A2932" s="2">
        <v>3602661</v>
      </c>
      <c r="B2932" s="2">
        <v>2924</v>
      </c>
      <c r="C2932" s="2">
        <v>2924</v>
      </c>
      <c r="D2932" s="2" t="s">
        <v>3165</v>
      </c>
      <c r="E2932" s="3">
        <v>45159</v>
      </c>
      <c r="F2932" s="2" t="s">
        <v>14</v>
      </c>
      <c r="G2932" s="2" t="s">
        <v>638</v>
      </c>
      <c r="H2932" s="3">
        <v>46347</v>
      </c>
      <c r="K2932" s="2" t="s">
        <v>126</v>
      </c>
      <c r="L2932" s="2" t="s">
        <v>83</v>
      </c>
      <c r="N2932" t="s">
        <v>3440</v>
      </c>
      <c r="O2932" s="3">
        <v>45306</v>
      </c>
      <c r="P2932" s="2">
        <f t="shared" ca="1" si="90"/>
        <v>1</v>
      </c>
      <c r="Q2932" s="2">
        <f t="shared" ca="1" si="91"/>
        <v>7</v>
      </c>
      <c r="R2932" s="9">
        <f ca="1">ROUNDUP(YEARFRAC(tSeniority_Bonus[[#This Row],[DOH]],TODAY())*12,0)</f>
        <v>8</v>
      </c>
      <c r="S2932" s="10">
        <f ca="1">ROUND(tSeniority_Bonus[[#This Row],[YearFrac]]*$S$2,0)</f>
        <v>584</v>
      </c>
      <c r="T2932" s="10">
        <f ca="1">IF(tSeniority_Bonus[[#This Row],[YearFrac]]*$S$2&lt;$S$3,$S$3,IF(tSeniority_Bonus[[#This Row],[YearFrac]]*$S$2&gt;$S$4,$S$4,tSeniority_Bonus[[#This Row],[YearFrac]]*$S$2))</f>
        <v>5000</v>
      </c>
      <c r="U2932" s="10">
        <f ca="1">IF(tSeniority_Bonus[[#This Row],[YearFrac]]*$S$2&lt;$S$3,$S$3,tSeniority_Bonus[[#This Row],[YearFrac]]*$S$2)</f>
        <v>5000</v>
      </c>
    </row>
    <row r="2933" spans="1:21">
      <c r="A2933" s="2">
        <v>3621707</v>
      </c>
      <c r="B2933" s="2">
        <v>2925</v>
      </c>
      <c r="C2933" s="2">
        <v>2925</v>
      </c>
      <c r="D2933" s="2" t="s">
        <v>3166</v>
      </c>
      <c r="E2933" s="3">
        <v>45159</v>
      </c>
      <c r="F2933" s="2" t="s">
        <v>14</v>
      </c>
      <c r="G2933" s="2" t="s">
        <v>638</v>
      </c>
      <c r="H2933" s="3">
        <v>46347</v>
      </c>
      <c r="K2933" s="2" t="s">
        <v>126</v>
      </c>
      <c r="L2933" s="2" t="s">
        <v>154</v>
      </c>
      <c r="N2933" t="s">
        <v>3440</v>
      </c>
      <c r="O2933" s="3">
        <v>45306</v>
      </c>
      <c r="P2933" s="2">
        <f t="shared" ca="1" si="90"/>
        <v>1</v>
      </c>
      <c r="Q2933" s="2">
        <f t="shared" ca="1" si="91"/>
        <v>7</v>
      </c>
      <c r="R2933" s="9">
        <f ca="1">ROUNDUP(YEARFRAC(tSeniority_Bonus[[#This Row],[DOH]],TODAY())*12,0)</f>
        <v>8</v>
      </c>
      <c r="S2933" s="10">
        <f ca="1">ROUND(tSeniority_Bonus[[#This Row],[YearFrac]]*$S$2,0)</f>
        <v>584</v>
      </c>
      <c r="T2933" s="10">
        <f ca="1">IF(tSeniority_Bonus[[#This Row],[YearFrac]]*$S$2&lt;$S$3,$S$3,IF(tSeniority_Bonus[[#This Row],[YearFrac]]*$S$2&gt;$S$4,$S$4,tSeniority_Bonus[[#This Row],[YearFrac]]*$S$2))</f>
        <v>5000</v>
      </c>
      <c r="U2933" s="10">
        <f ca="1">IF(tSeniority_Bonus[[#This Row],[YearFrac]]*$S$2&lt;$S$3,$S$3,tSeniority_Bonus[[#This Row],[YearFrac]]*$S$2)</f>
        <v>5000</v>
      </c>
    </row>
    <row r="2934" spans="1:21">
      <c r="A2934" s="2">
        <v>3622990</v>
      </c>
      <c r="B2934" s="2">
        <v>2926</v>
      </c>
      <c r="C2934" s="2">
        <v>2926</v>
      </c>
      <c r="D2934" s="2" t="s">
        <v>3167</v>
      </c>
      <c r="E2934" s="3">
        <v>45159</v>
      </c>
      <c r="F2934" s="2" t="s">
        <v>14</v>
      </c>
      <c r="G2934" s="2" t="s">
        <v>638</v>
      </c>
      <c r="H2934" s="3">
        <v>46347</v>
      </c>
      <c r="K2934" s="2" t="s">
        <v>126</v>
      </c>
      <c r="L2934" s="2" t="s">
        <v>229</v>
      </c>
      <c r="N2934" t="s">
        <v>3440</v>
      </c>
      <c r="O2934" s="3">
        <v>45306</v>
      </c>
      <c r="P2934" s="2">
        <f t="shared" ca="1" si="90"/>
        <v>1</v>
      </c>
      <c r="Q2934" s="2">
        <f t="shared" ca="1" si="91"/>
        <v>7</v>
      </c>
      <c r="R2934" s="9">
        <f ca="1">ROUNDUP(YEARFRAC(tSeniority_Bonus[[#This Row],[DOH]],TODAY())*12,0)</f>
        <v>8</v>
      </c>
      <c r="S2934" s="10">
        <f ca="1">ROUND(tSeniority_Bonus[[#This Row],[YearFrac]]*$S$2,0)</f>
        <v>584</v>
      </c>
      <c r="T2934" s="10">
        <f ca="1">IF(tSeniority_Bonus[[#This Row],[YearFrac]]*$S$2&lt;$S$3,$S$3,IF(tSeniority_Bonus[[#This Row],[YearFrac]]*$S$2&gt;$S$4,$S$4,tSeniority_Bonus[[#This Row],[YearFrac]]*$S$2))</f>
        <v>5000</v>
      </c>
      <c r="U2934" s="10">
        <f ca="1">IF(tSeniority_Bonus[[#This Row],[YearFrac]]*$S$2&lt;$S$3,$S$3,tSeniority_Bonus[[#This Row],[YearFrac]]*$S$2)</f>
        <v>5000</v>
      </c>
    </row>
    <row r="2935" spans="1:21">
      <c r="A2935" s="2">
        <v>3617787</v>
      </c>
      <c r="B2935" s="2">
        <v>2927</v>
      </c>
      <c r="C2935" s="2">
        <v>2927</v>
      </c>
      <c r="D2935" s="2" t="s">
        <v>3168</v>
      </c>
      <c r="E2935" s="3">
        <v>45159</v>
      </c>
      <c r="F2935" s="2" t="s">
        <v>322</v>
      </c>
      <c r="G2935" s="2" t="s">
        <v>638</v>
      </c>
      <c r="H2935" s="3">
        <v>46347</v>
      </c>
      <c r="K2935" s="2" t="s">
        <v>126</v>
      </c>
      <c r="L2935" s="2" t="s">
        <v>85</v>
      </c>
      <c r="N2935" t="s">
        <v>3440</v>
      </c>
      <c r="O2935" s="3">
        <v>45306</v>
      </c>
      <c r="P2935" s="2">
        <f t="shared" ca="1" si="90"/>
        <v>1</v>
      </c>
      <c r="Q2935" s="2">
        <f t="shared" ca="1" si="91"/>
        <v>7</v>
      </c>
      <c r="R2935" s="9">
        <f ca="1">ROUNDUP(YEARFRAC(tSeniority_Bonus[[#This Row],[DOH]],TODAY())*12,0)</f>
        <v>8</v>
      </c>
      <c r="S2935" s="10">
        <f ca="1">ROUND(tSeniority_Bonus[[#This Row],[YearFrac]]*$S$2,0)</f>
        <v>584</v>
      </c>
      <c r="T2935" s="10">
        <f ca="1">IF(tSeniority_Bonus[[#This Row],[YearFrac]]*$S$2&lt;$S$3,$S$3,IF(tSeniority_Bonus[[#This Row],[YearFrac]]*$S$2&gt;$S$4,$S$4,tSeniority_Bonus[[#This Row],[YearFrac]]*$S$2))</f>
        <v>5000</v>
      </c>
      <c r="U2935" s="10">
        <f ca="1">IF(tSeniority_Bonus[[#This Row],[YearFrac]]*$S$2&lt;$S$3,$S$3,tSeniority_Bonus[[#This Row],[YearFrac]]*$S$2)</f>
        <v>5000</v>
      </c>
    </row>
    <row r="2936" spans="1:21">
      <c r="A2936" s="2">
        <v>3621576</v>
      </c>
      <c r="B2936" s="2">
        <v>2928</v>
      </c>
      <c r="C2936" s="2">
        <v>2928</v>
      </c>
      <c r="D2936" s="2" t="s">
        <v>3169</v>
      </c>
      <c r="E2936" s="3">
        <v>45159</v>
      </c>
      <c r="F2936" s="2" t="s">
        <v>57</v>
      </c>
      <c r="G2936" s="2" t="s">
        <v>638</v>
      </c>
      <c r="H2936" s="3">
        <v>46347</v>
      </c>
      <c r="K2936" s="2" t="s">
        <v>126</v>
      </c>
      <c r="L2936" s="2" t="s">
        <v>36</v>
      </c>
      <c r="N2936" t="s">
        <v>3440</v>
      </c>
      <c r="O2936" s="3">
        <v>45306</v>
      </c>
      <c r="P2936" s="2">
        <f t="shared" ca="1" si="90"/>
        <v>1</v>
      </c>
      <c r="Q2936" s="2">
        <f t="shared" ca="1" si="91"/>
        <v>7</v>
      </c>
      <c r="R2936" s="9">
        <f ca="1">ROUNDUP(YEARFRAC(tSeniority_Bonus[[#This Row],[DOH]],TODAY())*12,0)</f>
        <v>8</v>
      </c>
      <c r="S2936" s="10">
        <f ca="1">ROUND(tSeniority_Bonus[[#This Row],[YearFrac]]*$S$2,0)</f>
        <v>584</v>
      </c>
      <c r="T2936" s="10">
        <f ca="1">IF(tSeniority_Bonus[[#This Row],[YearFrac]]*$S$2&lt;$S$3,$S$3,IF(tSeniority_Bonus[[#This Row],[YearFrac]]*$S$2&gt;$S$4,$S$4,tSeniority_Bonus[[#This Row],[YearFrac]]*$S$2))</f>
        <v>5000</v>
      </c>
      <c r="U2936" s="10">
        <f ca="1">IF(tSeniority_Bonus[[#This Row],[YearFrac]]*$S$2&lt;$S$3,$S$3,tSeniority_Bonus[[#This Row],[YearFrac]]*$S$2)</f>
        <v>5000</v>
      </c>
    </row>
    <row r="2937" spans="1:21">
      <c r="A2937" s="2">
        <v>3620834</v>
      </c>
      <c r="B2937" s="2">
        <v>2929</v>
      </c>
      <c r="C2937" s="2">
        <v>2929</v>
      </c>
      <c r="D2937" s="2" t="s">
        <v>3170</v>
      </c>
      <c r="E2937" s="3">
        <v>45159</v>
      </c>
      <c r="F2937" s="2" t="s">
        <v>57</v>
      </c>
      <c r="G2937" s="2" t="s">
        <v>638</v>
      </c>
      <c r="H2937" s="3">
        <v>46347</v>
      </c>
      <c r="K2937" s="2" t="s">
        <v>126</v>
      </c>
      <c r="L2937" s="2" t="s">
        <v>71</v>
      </c>
      <c r="N2937" t="s">
        <v>3440</v>
      </c>
      <c r="O2937" s="3">
        <v>45306</v>
      </c>
      <c r="P2937" s="2">
        <f t="shared" ca="1" si="90"/>
        <v>1</v>
      </c>
      <c r="Q2937" s="2">
        <f t="shared" ca="1" si="91"/>
        <v>7</v>
      </c>
      <c r="R2937" s="9">
        <f ca="1">ROUNDUP(YEARFRAC(tSeniority_Bonus[[#This Row],[DOH]],TODAY())*12,0)</f>
        <v>8</v>
      </c>
      <c r="S2937" s="10">
        <f ca="1">ROUND(tSeniority_Bonus[[#This Row],[YearFrac]]*$S$2,0)</f>
        <v>584</v>
      </c>
      <c r="T2937" s="10">
        <f ca="1">IF(tSeniority_Bonus[[#This Row],[YearFrac]]*$S$2&lt;$S$3,$S$3,IF(tSeniority_Bonus[[#This Row],[YearFrac]]*$S$2&gt;$S$4,$S$4,tSeniority_Bonus[[#This Row],[YearFrac]]*$S$2))</f>
        <v>5000</v>
      </c>
      <c r="U2937" s="10">
        <f ca="1">IF(tSeniority_Bonus[[#This Row],[YearFrac]]*$S$2&lt;$S$3,$S$3,tSeniority_Bonus[[#This Row],[YearFrac]]*$S$2)</f>
        <v>5000</v>
      </c>
    </row>
    <row r="2938" spans="1:21">
      <c r="A2938" s="2">
        <v>3619472</v>
      </c>
      <c r="B2938" s="2">
        <v>2930</v>
      </c>
      <c r="C2938" s="2">
        <v>2930</v>
      </c>
      <c r="D2938" s="2" t="s">
        <v>3171</v>
      </c>
      <c r="E2938" s="3">
        <v>45159</v>
      </c>
      <c r="F2938" s="2" t="s">
        <v>14</v>
      </c>
      <c r="G2938" s="2" t="s">
        <v>638</v>
      </c>
      <c r="H2938" s="3">
        <v>46347</v>
      </c>
      <c r="K2938" s="2" t="s">
        <v>126</v>
      </c>
      <c r="L2938" s="2" t="s">
        <v>277</v>
      </c>
      <c r="N2938" t="s">
        <v>3440</v>
      </c>
      <c r="O2938" s="3">
        <v>45306</v>
      </c>
      <c r="P2938" s="2">
        <f t="shared" ca="1" si="90"/>
        <v>1</v>
      </c>
      <c r="Q2938" s="2">
        <f t="shared" ca="1" si="91"/>
        <v>7</v>
      </c>
      <c r="R2938" s="9">
        <f ca="1">ROUNDUP(YEARFRAC(tSeniority_Bonus[[#This Row],[DOH]],TODAY())*12,0)</f>
        <v>8</v>
      </c>
      <c r="S2938" s="10">
        <f ca="1">ROUND(tSeniority_Bonus[[#This Row],[YearFrac]]*$S$2,0)</f>
        <v>584</v>
      </c>
      <c r="T2938" s="10">
        <f ca="1">IF(tSeniority_Bonus[[#This Row],[YearFrac]]*$S$2&lt;$S$3,$S$3,IF(tSeniority_Bonus[[#This Row],[YearFrac]]*$S$2&gt;$S$4,$S$4,tSeniority_Bonus[[#This Row],[YearFrac]]*$S$2))</f>
        <v>5000</v>
      </c>
      <c r="U2938" s="10">
        <f ca="1">IF(tSeniority_Bonus[[#This Row],[YearFrac]]*$S$2&lt;$S$3,$S$3,tSeniority_Bonus[[#This Row],[YearFrac]]*$S$2)</f>
        <v>5000</v>
      </c>
    </row>
    <row r="2939" spans="1:21">
      <c r="A2939" s="2">
        <v>3621217</v>
      </c>
      <c r="B2939" s="2">
        <v>2931</v>
      </c>
      <c r="C2939" s="2">
        <v>2931</v>
      </c>
      <c r="D2939" s="2" t="s">
        <v>3172</v>
      </c>
      <c r="E2939" s="3">
        <v>45159</v>
      </c>
      <c r="F2939" s="2" t="s">
        <v>57</v>
      </c>
      <c r="G2939" s="2" t="s">
        <v>638</v>
      </c>
      <c r="H2939" s="3">
        <v>46347</v>
      </c>
      <c r="K2939" s="2" t="s">
        <v>126</v>
      </c>
      <c r="L2939" s="2" t="s">
        <v>185</v>
      </c>
      <c r="N2939" t="s">
        <v>3440</v>
      </c>
      <c r="O2939" s="3">
        <v>45306</v>
      </c>
      <c r="P2939" s="2">
        <f t="shared" ca="1" si="90"/>
        <v>1</v>
      </c>
      <c r="Q2939" s="2">
        <f t="shared" ca="1" si="91"/>
        <v>7</v>
      </c>
      <c r="R2939" s="9">
        <f ca="1">ROUNDUP(YEARFRAC(tSeniority_Bonus[[#This Row],[DOH]],TODAY())*12,0)</f>
        <v>8</v>
      </c>
      <c r="S2939" s="10">
        <f ca="1">ROUND(tSeniority_Bonus[[#This Row],[YearFrac]]*$S$2,0)</f>
        <v>584</v>
      </c>
      <c r="T2939" s="10">
        <f ca="1">IF(tSeniority_Bonus[[#This Row],[YearFrac]]*$S$2&lt;$S$3,$S$3,IF(tSeniority_Bonus[[#This Row],[YearFrac]]*$S$2&gt;$S$4,$S$4,tSeniority_Bonus[[#This Row],[YearFrac]]*$S$2))</f>
        <v>5000</v>
      </c>
      <c r="U2939" s="10">
        <f ca="1">IF(tSeniority_Bonus[[#This Row],[YearFrac]]*$S$2&lt;$S$3,$S$3,tSeniority_Bonus[[#This Row],[YearFrac]]*$S$2)</f>
        <v>5000</v>
      </c>
    </row>
    <row r="2940" spans="1:21">
      <c r="A2940" s="2">
        <v>3618854</v>
      </c>
      <c r="B2940" s="2">
        <v>2932</v>
      </c>
      <c r="C2940" s="2">
        <v>2932</v>
      </c>
      <c r="D2940" s="2" t="s">
        <v>3173</v>
      </c>
      <c r="E2940" s="3">
        <v>45159</v>
      </c>
      <c r="F2940" s="2" t="s">
        <v>28</v>
      </c>
      <c r="G2940" s="2" t="s">
        <v>638</v>
      </c>
      <c r="H2940" s="3">
        <v>46347</v>
      </c>
      <c r="K2940" s="2" t="s">
        <v>126</v>
      </c>
      <c r="L2940" s="2" t="s">
        <v>36</v>
      </c>
      <c r="N2940" t="s">
        <v>3440</v>
      </c>
      <c r="O2940" s="3">
        <v>45306</v>
      </c>
      <c r="P2940" s="2">
        <f t="shared" ca="1" si="90"/>
        <v>1</v>
      </c>
      <c r="Q2940" s="2">
        <f t="shared" ca="1" si="91"/>
        <v>7</v>
      </c>
      <c r="R2940" s="9">
        <f ca="1">ROUNDUP(YEARFRAC(tSeniority_Bonus[[#This Row],[DOH]],TODAY())*12,0)</f>
        <v>8</v>
      </c>
      <c r="S2940" s="10">
        <f ca="1">ROUND(tSeniority_Bonus[[#This Row],[YearFrac]]*$S$2,0)</f>
        <v>584</v>
      </c>
      <c r="T2940" s="10">
        <f ca="1">IF(tSeniority_Bonus[[#This Row],[YearFrac]]*$S$2&lt;$S$3,$S$3,IF(tSeniority_Bonus[[#This Row],[YearFrac]]*$S$2&gt;$S$4,$S$4,tSeniority_Bonus[[#This Row],[YearFrac]]*$S$2))</f>
        <v>5000</v>
      </c>
      <c r="U2940" s="10">
        <f ca="1">IF(tSeniority_Bonus[[#This Row],[YearFrac]]*$S$2&lt;$S$3,$S$3,tSeniority_Bonus[[#This Row],[YearFrac]]*$S$2)</f>
        <v>5000</v>
      </c>
    </row>
    <row r="2941" spans="1:21">
      <c r="A2941" s="2">
        <v>3619826</v>
      </c>
      <c r="B2941" s="2">
        <v>2933</v>
      </c>
      <c r="C2941" s="2">
        <v>2933</v>
      </c>
      <c r="D2941" s="2" t="s">
        <v>3174</v>
      </c>
      <c r="E2941" s="3">
        <v>45159</v>
      </c>
      <c r="F2941" s="2" t="s">
        <v>14</v>
      </c>
      <c r="G2941" s="2" t="s">
        <v>638</v>
      </c>
      <c r="H2941" s="3">
        <v>46347</v>
      </c>
      <c r="K2941" s="2" t="s">
        <v>126</v>
      </c>
      <c r="L2941" s="2" t="s">
        <v>139</v>
      </c>
      <c r="N2941" t="s">
        <v>3440</v>
      </c>
      <c r="O2941" s="3">
        <v>45306</v>
      </c>
      <c r="P2941" s="2">
        <f t="shared" ca="1" si="90"/>
        <v>1</v>
      </c>
      <c r="Q2941" s="2">
        <f t="shared" ca="1" si="91"/>
        <v>7</v>
      </c>
      <c r="R2941" s="9">
        <f ca="1">ROUNDUP(YEARFRAC(tSeniority_Bonus[[#This Row],[DOH]],TODAY())*12,0)</f>
        <v>8</v>
      </c>
      <c r="S2941" s="10">
        <f ca="1">ROUND(tSeniority_Bonus[[#This Row],[YearFrac]]*$S$2,0)</f>
        <v>584</v>
      </c>
      <c r="T2941" s="10">
        <f ca="1">IF(tSeniority_Bonus[[#This Row],[YearFrac]]*$S$2&lt;$S$3,$S$3,IF(tSeniority_Bonus[[#This Row],[YearFrac]]*$S$2&gt;$S$4,$S$4,tSeniority_Bonus[[#This Row],[YearFrac]]*$S$2))</f>
        <v>5000</v>
      </c>
      <c r="U2941" s="10">
        <f ca="1">IF(tSeniority_Bonus[[#This Row],[YearFrac]]*$S$2&lt;$S$3,$S$3,tSeniority_Bonus[[#This Row],[YearFrac]]*$S$2)</f>
        <v>5000</v>
      </c>
    </row>
    <row r="2942" spans="1:21">
      <c r="A2942" s="2">
        <v>3621216</v>
      </c>
      <c r="B2942" s="2">
        <v>2934</v>
      </c>
      <c r="C2942" s="2">
        <v>2934</v>
      </c>
      <c r="D2942" s="2" t="s">
        <v>3175</v>
      </c>
      <c r="E2942" s="3">
        <v>45159</v>
      </c>
      <c r="F2942" s="2" t="s">
        <v>28</v>
      </c>
      <c r="G2942" s="2" t="s">
        <v>638</v>
      </c>
      <c r="H2942" s="3">
        <v>46347</v>
      </c>
      <c r="K2942" s="2" t="s">
        <v>126</v>
      </c>
      <c r="L2942" s="2" t="s">
        <v>401</v>
      </c>
      <c r="N2942" t="s">
        <v>3440</v>
      </c>
      <c r="O2942" s="3">
        <v>45306</v>
      </c>
      <c r="P2942" s="2">
        <f t="shared" ca="1" si="90"/>
        <v>1</v>
      </c>
      <c r="Q2942" s="2">
        <f t="shared" ca="1" si="91"/>
        <v>7</v>
      </c>
      <c r="R2942" s="9">
        <f ca="1">ROUNDUP(YEARFRAC(tSeniority_Bonus[[#This Row],[DOH]],TODAY())*12,0)</f>
        <v>8</v>
      </c>
      <c r="S2942" s="10">
        <f ca="1">ROUND(tSeniority_Bonus[[#This Row],[YearFrac]]*$S$2,0)</f>
        <v>584</v>
      </c>
      <c r="T2942" s="10">
        <f ca="1">IF(tSeniority_Bonus[[#This Row],[YearFrac]]*$S$2&lt;$S$3,$S$3,IF(tSeniority_Bonus[[#This Row],[YearFrac]]*$S$2&gt;$S$4,$S$4,tSeniority_Bonus[[#This Row],[YearFrac]]*$S$2))</f>
        <v>5000</v>
      </c>
      <c r="U2942" s="10">
        <f ca="1">IF(tSeniority_Bonus[[#This Row],[YearFrac]]*$S$2&lt;$S$3,$S$3,tSeniority_Bonus[[#This Row],[YearFrac]]*$S$2)</f>
        <v>5000</v>
      </c>
    </row>
    <row r="2943" spans="1:21">
      <c r="A2943" s="2">
        <v>3617778</v>
      </c>
      <c r="B2943" s="2">
        <v>2935</v>
      </c>
      <c r="C2943" s="2">
        <v>2935</v>
      </c>
      <c r="D2943" s="2" t="s">
        <v>3176</v>
      </c>
      <c r="E2943" s="3">
        <v>45159</v>
      </c>
      <c r="F2943" s="2" t="s">
        <v>14</v>
      </c>
      <c r="G2943" s="2" t="s">
        <v>638</v>
      </c>
      <c r="H2943" s="3">
        <v>46347</v>
      </c>
      <c r="K2943" s="2" t="s">
        <v>126</v>
      </c>
      <c r="L2943" s="2" t="s">
        <v>259</v>
      </c>
      <c r="N2943" t="s">
        <v>3440</v>
      </c>
      <c r="O2943" s="3">
        <v>45306</v>
      </c>
      <c r="P2943" s="2">
        <f t="shared" ca="1" si="90"/>
        <v>1</v>
      </c>
      <c r="Q2943" s="2">
        <f t="shared" ca="1" si="91"/>
        <v>7</v>
      </c>
      <c r="R2943" s="9">
        <f ca="1">ROUNDUP(YEARFRAC(tSeniority_Bonus[[#This Row],[DOH]],TODAY())*12,0)</f>
        <v>8</v>
      </c>
      <c r="S2943" s="10">
        <f ca="1">ROUND(tSeniority_Bonus[[#This Row],[YearFrac]]*$S$2,0)</f>
        <v>584</v>
      </c>
      <c r="T2943" s="10">
        <f ca="1">IF(tSeniority_Bonus[[#This Row],[YearFrac]]*$S$2&lt;$S$3,$S$3,IF(tSeniority_Bonus[[#This Row],[YearFrac]]*$S$2&gt;$S$4,$S$4,tSeniority_Bonus[[#This Row],[YearFrac]]*$S$2))</f>
        <v>5000</v>
      </c>
      <c r="U2943" s="10">
        <f ca="1">IF(tSeniority_Bonus[[#This Row],[YearFrac]]*$S$2&lt;$S$3,$S$3,tSeniority_Bonus[[#This Row],[YearFrac]]*$S$2)</f>
        <v>5000</v>
      </c>
    </row>
    <row r="2944" spans="1:21">
      <c r="A2944" s="2">
        <v>3619824</v>
      </c>
      <c r="B2944" s="2">
        <v>2936</v>
      </c>
      <c r="C2944" s="2">
        <v>2936</v>
      </c>
      <c r="D2944" s="2" t="s">
        <v>3177</v>
      </c>
      <c r="E2944" s="3">
        <v>45159</v>
      </c>
      <c r="F2944" s="2" t="s">
        <v>28</v>
      </c>
      <c r="G2944" s="2" t="s">
        <v>638</v>
      </c>
      <c r="H2944" s="3">
        <v>46347</v>
      </c>
      <c r="K2944" s="2" t="s">
        <v>63</v>
      </c>
      <c r="L2944" s="2" t="s">
        <v>414</v>
      </c>
      <c r="N2944" t="s">
        <v>3440</v>
      </c>
      <c r="O2944" s="3">
        <v>45306</v>
      </c>
      <c r="P2944" s="2">
        <f t="shared" ca="1" si="90"/>
        <v>1</v>
      </c>
      <c r="Q2944" s="2">
        <f t="shared" ca="1" si="91"/>
        <v>7</v>
      </c>
      <c r="R2944" s="9">
        <f ca="1">ROUNDUP(YEARFRAC(tSeniority_Bonus[[#This Row],[DOH]],TODAY())*12,0)</f>
        <v>8</v>
      </c>
      <c r="S2944" s="10">
        <f ca="1">ROUND(tSeniority_Bonus[[#This Row],[YearFrac]]*$S$2,0)</f>
        <v>584</v>
      </c>
      <c r="T2944" s="10">
        <f ca="1">IF(tSeniority_Bonus[[#This Row],[YearFrac]]*$S$2&lt;$S$3,$S$3,IF(tSeniority_Bonus[[#This Row],[YearFrac]]*$S$2&gt;$S$4,$S$4,tSeniority_Bonus[[#This Row],[YearFrac]]*$S$2))</f>
        <v>5000</v>
      </c>
      <c r="U2944" s="10">
        <f ca="1">IF(tSeniority_Bonus[[#This Row],[YearFrac]]*$S$2&lt;$S$3,$S$3,tSeniority_Bonus[[#This Row],[YearFrac]]*$S$2)</f>
        <v>5000</v>
      </c>
    </row>
    <row r="2945" spans="1:21">
      <c r="A2945" s="2">
        <v>3621575</v>
      </c>
      <c r="B2945" s="2">
        <v>2937</v>
      </c>
      <c r="C2945" s="2">
        <v>2937</v>
      </c>
      <c r="D2945" s="2" t="s">
        <v>3178</v>
      </c>
      <c r="E2945" s="3">
        <v>45159</v>
      </c>
      <c r="F2945" s="2" t="s">
        <v>322</v>
      </c>
      <c r="G2945" s="2" t="s">
        <v>638</v>
      </c>
      <c r="H2945" s="3">
        <v>46347</v>
      </c>
      <c r="K2945" s="2" t="s">
        <v>126</v>
      </c>
      <c r="L2945" s="2" t="s">
        <v>39</v>
      </c>
      <c r="N2945" t="s">
        <v>3440</v>
      </c>
      <c r="O2945" s="3">
        <v>45306</v>
      </c>
      <c r="P2945" s="2">
        <f t="shared" ca="1" si="90"/>
        <v>1</v>
      </c>
      <c r="Q2945" s="2">
        <f t="shared" ca="1" si="91"/>
        <v>7</v>
      </c>
      <c r="R2945" s="9">
        <f ca="1">ROUNDUP(YEARFRAC(tSeniority_Bonus[[#This Row],[DOH]],TODAY())*12,0)</f>
        <v>8</v>
      </c>
      <c r="S2945" s="10">
        <f ca="1">ROUND(tSeniority_Bonus[[#This Row],[YearFrac]]*$S$2,0)</f>
        <v>584</v>
      </c>
      <c r="T2945" s="10">
        <f ca="1">IF(tSeniority_Bonus[[#This Row],[YearFrac]]*$S$2&lt;$S$3,$S$3,IF(tSeniority_Bonus[[#This Row],[YearFrac]]*$S$2&gt;$S$4,$S$4,tSeniority_Bonus[[#This Row],[YearFrac]]*$S$2))</f>
        <v>5000</v>
      </c>
      <c r="U2945" s="10">
        <f ca="1">IF(tSeniority_Bonus[[#This Row],[YearFrac]]*$S$2&lt;$S$3,$S$3,tSeniority_Bonus[[#This Row],[YearFrac]]*$S$2)</f>
        <v>5000</v>
      </c>
    </row>
    <row r="2946" spans="1:21">
      <c r="A2946" s="2">
        <v>3618722</v>
      </c>
      <c r="B2946" s="2">
        <v>2938</v>
      </c>
      <c r="C2946" s="2">
        <v>2938</v>
      </c>
      <c r="D2946" s="2" t="s">
        <v>3179</v>
      </c>
      <c r="E2946" s="3">
        <v>45159</v>
      </c>
      <c r="F2946" s="2" t="s">
        <v>28</v>
      </c>
      <c r="G2946" s="2" t="s">
        <v>638</v>
      </c>
      <c r="H2946" s="3">
        <v>46347</v>
      </c>
      <c r="K2946" s="2" t="s">
        <v>126</v>
      </c>
      <c r="L2946" s="2" t="s">
        <v>2007</v>
      </c>
      <c r="N2946" t="s">
        <v>3440</v>
      </c>
      <c r="O2946" s="3">
        <v>45306</v>
      </c>
      <c r="P2946" s="2">
        <f t="shared" ca="1" si="90"/>
        <v>1</v>
      </c>
      <c r="Q2946" s="2">
        <f t="shared" ca="1" si="91"/>
        <v>7</v>
      </c>
      <c r="R2946" s="9">
        <f ca="1">ROUNDUP(YEARFRAC(tSeniority_Bonus[[#This Row],[DOH]],TODAY())*12,0)</f>
        <v>8</v>
      </c>
      <c r="S2946" s="10">
        <f ca="1">ROUND(tSeniority_Bonus[[#This Row],[YearFrac]]*$S$2,0)</f>
        <v>584</v>
      </c>
      <c r="T2946" s="10">
        <f ca="1">IF(tSeniority_Bonus[[#This Row],[YearFrac]]*$S$2&lt;$S$3,$S$3,IF(tSeniority_Bonus[[#This Row],[YearFrac]]*$S$2&gt;$S$4,$S$4,tSeniority_Bonus[[#This Row],[YearFrac]]*$S$2))</f>
        <v>5000</v>
      </c>
      <c r="U2946" s="10">
        <f ca="1">IF(tSeniority_Bonus[[#This Row],[YearFrac]]*$S$2&lt;$S$3,$S$3,tSeniority_Bonus[[#This Row],[YearFrac]]*$S$2)</f>
        <v>5000</v>
      </c>
    </row>
    <row r="2947" spans="1:21">
      <c r="A2947" s="2">
        <v>3621585</v>
      </c>
      <c r="B2947" s="2">
        <v>2939</v>
      </c>
      <c r="C2947" s="2">
        <v>2939</v>
      </c>
      <c r="D2947" s="2" t="s">
        <v>3180</v>
      </c>
      <c r="E2947" s="3">
        <v>45159</v>
      </c>
      <c r="F2947" s="2" t="s">
        <v>322</v>
      </c>
      <c r="G2947" s="2" t="s">
        <v>638</v>
      </c>
      <c r="H2947" s="3">
        <v>46347</v>
      </c>
      <c r="K2947" s="2" t="s">
        <v>126</v>
      </c>
      <c r="L2947" s="2" t="s">
        <v>705</v>
      </c>
      <c r="N2947" t="s">
        <v>3440</v>
      </c>
      <c r="O2947" s="3">
        <v>45306</v>
      </c>
      <c r="P2947" s="2">
        <f t="shared" ca="1" si="90"/>
        <v>1</v>
      </c>
      <c r="Q2947" s="2">
        <f t="shared" ca="1" si="91"/>
        <v>7</v>
      </c>
      <c r="R2947" s="9">
        <f ca="1">ROUNDUP(YEARFRAC(tSeniority_Bonus[[#This Row],[DOH]],TODAY())*12,0)</f>
        <v>8</v>
      </c>
      <c r="S2947" s="10">
        <f ca="1">ROUND(tSeniority_Bonus[[#This Row],[YearFrac]]*$S$2,0)</f>
        <v>584</v>
      </c>
      <c r="T2947" s="10">
        <f ca="1">IF(tSeniority_Bonus[[#This Row],[YearFrac]]*$S$2&lt;$S$3,$S$3,IF(tSeniority_Bonus[[#This Row],[YearFrac]]*$S$2&gt;$S$4,$S$4,tSeniority_Bonus[[#This Row],[YearFrac]]*$S$2))</f>
        <v>5000</v>
      </c>
      <c r="U2947" s="10">
        <f ca="1">IF(tSeniority_Bonus[[#This Row],[YearFrac]]*$S$2&lt;$S$3,$S$3,tSeniority_Bonus[[#This Row],[YearFrac]]*$S$2)</f>
        <v>5000</v>
      </c>
    </row>
    <row r="2948" spans="1:21">
      <c r="A2948" s="2">
        <v>3621703</v>
      </c>
      <c r="B2948" s="2">
        <v>2940</v>
      </c>
      <c r="C2948" s="2">
        <v>2940</v>
      </c>
      <c r="D2948" s="2" t="s">
        <v>3181</v>
      </c>
      <c r="E2948" s="3">
        <v>45159</v>
      </c>
      <c r="F2948" s="2" t="s">
        <v>28</v>
      </c>
      <c r="G2948" s="2" t="s">
        <v>638</v>
      </c>
      <c r="H2948" s="3">
        <v>46347</v>
      </c>
      <c r="K2948" s="2" t="s">
        <v>126</v>
      </c>
      <c r="L2948" s="2" t="s">
        <v>127</v>
      </c>
      <c r="N2948" t="s">
        <v>3440</v>
      </c>
      <c r="O2948" s="3">
        <v>45306</v>
      </c>
      <c r="P2948" s="2">
        <f t="shared" ca="1" si="90"/>
        <v>1</v>
      </c>
      <c r="Q2948" s="2">
        <f t="shared" ca="1" si="91"/>
        <v>7</v>
      </c>
      <c r="R2948" s="9">
        <f ca="1">ROUNDUP(YEARFRAC(tSeniority_Bonus[[#This Row],[DOH]],TODAY())*12,0)</f>
        <v>8</v>
      </c>
      <c r="S2948" s="10">
        <f ca="1">ROUND(tSeniority_Bonus[[#This Row],[YearFrac]]*$S$2,0)</f>
        <v>584</v>
      </c>
      <c r="T2948" s="10">
        <f ca="1">IF(tSeniority_Bonus[[#This Row],[YearFrac]]*$S$2&lt;$S$3,$S$3,IF(tSeniority_Bonus[[#This Row],[YearFrac]]*$S$2&gt;$S$4,$S$4,tSeniority_Bonus[[#This Row],[YearFrac]]*$S$2))</f>
        <v>5000</v>
      </c>
      <c r="U2948" s="10">
        <f ca="1">IF(tSeniority_Bonus[[#This Row],[YearFrac]]*$S$2&lt;$S$3,$S$3,tSeniority_Bonus[[#This Row],[YearFrac]]*$S$2)</f>
        <v>5000</v>
      </c>
    </row>
    <row r="2949" spans="1:21">
      <c r="A2949" s="2">
        <v>3622549</v>
      </c>
      <c r="B2949" s="2">
        <v>2941</v>
      </c>
      <c r="C2949" s="2">
        <v>2941</v>
      </c>
      <c r="D2949" s="2" t="s">
        <v>3182</v>
      </c>
      <c r="E2949" s="3">
        <v>45159</v>
      </c>
      <c r="F2949" s="2" t="s">
        <v>322</v>
      </c>
      <c r="G2949" s="2" t="s">
        <v>638</v>
      </c>
      <c r="H2949" s="3">
        <v>46347</v>
      </c>
      <c r="K2949" s="2" t="s">
        <v>126</v>
      </c>
      <c r="L2949" s="2" t="s">
        <v>281</v>
      </c>
      <c r="N2949" t="s">
        <v>3440</v>
      </c>
      <c r="O2949" s="3">
        <v>45306</v>
      </c>
      <c r="P2949" s="2">
        <f t="shared" ca="1" si="90"/>
        <v>1</v>
      </c>
      <c r="Q2949" s="2">
        <f t="shared" ca="1" si="91"/>
        <v>7</v>
      </c>
      <c r="R2949" s="9">
        <f ca="1">ROUNDUP(YEARFRAC(tSeniority_Bonus[[#This Row],[DOH]],TODAY())*12,0)</f>
        <v>8</v>
      </c>
      <c r="S2949" s="10">
        <f ca="1">ROUND(tSeniority_Bonus[[#This Row],[YearFrac]]*$S$2,0)</f>
        <v>584</v>
      </c>
      <c r="T2949" s="10">
        <f ca="1">IF(tSeniority_Bonus[[#This Row],[YearFrac]]*$S$2&lt;$S$3,$S$3,IF(tSeniority_Bonus[[#This Row],[YearFrac]]*$S$2&gt;$S$4,$S$4,tSeniority_Bonus[[#This Row],[YearFrac]]*$S$2))</f>
        <v>5000</v>
      </c>
      <c r="U2949" s="10">
        <f ca="1">IF(tSeniority_Bonus[[#This Row],[YearFrac]]*$S$2&lt;$S$3,$S$3,tSeniority_Bonus[[#This Row],[YearFrac]]*$S$2)</f>
        <v>5000</v>
      </c>
    </row>
    <row r="2950" spans="1:21">
      <c r="A2950" s="2">
        <v>3619461</v>
      </c>
      <c r="B2950" s="2">
        <v>2942</v>
      </c>
      <c r="C2950" s="2">
        <v>2942</v>
      </c>
      <c r="D2950" s="2" t="s">
        <v>3183</v>
      </c>
      <c r="E2950" s="3">
        <v>45159</v>
      </c>
      <c r="F2950" s="2" t="s">
        <v>322</v>
      </c>
      <c r="G2950" s="2" t="s">
        <v>638</v>
      </c>
      <c r="H2950" s="3">
        <v>46347</v>
      </c>
      <c r="K2950" s="2" t="s">
        <v>126</v>
      </c>
      <c r="L2950" s="2" t="s">
        <v>1484</v>
      </c>
      <c r="N2950" t="s">
        <v>3440</v>
      </c>
      <c r="O2950" s="3">
        <v>45306</v>
      </c>
      <c r="P2950" s="2">
        <f t="shared" ca="1" si="90"/>
        <v>1</v>
      </c>
      <c r="Q2950" s="2">
        <f t="shared" ca="1" si="91"/>
        <v>7</v>
      </c>
      <c r="R2950" s="9">
        <f ca="1">ROUNDUP(YEARFRAC(tSeniority_Bonus[[#This Row],[DOH]],TODAY())*12,0)</f>
        <v>8</v>
      </c>
      <c r="S2950" s="10">
        <f ca="1">ROUND(tSeniority_Bonus[[#This Row],[YearFrac]]*$S$2,0)</f>
        <v>584</v>
      </c>
      <c r="T2950" s="10">
        <f ca="1">IF(tSeniority_Bonus[[#This Row],[YearFrac]]*$S$2&lt;$S$3,$S$3,IF(tSeniority_Bonus[[#This Row],[YearFrac]]*$S$2&gt;$S$4,$S$4,tSeniority_Bonus[[#This Row],[YearFrac]]*$S$2))</f>
        <v>5000</v>
      </c>
      <c r="U2950" s="10">
        <f ca="1">IF(tSeniority_Bonus[[#This Row],[YearFrac]]*$S$2&lt;$S$3,$S$3,tSeniority_Bonus[[#This Row],[YearFrac]]*$S$2)</f>
        <v>5000</v>
      </c>
    </row>
    <row r="2951" spans="1:21">
      <c r="A2951" s="2">
        <v>3616171</v>
      </c>
      <c r="B2951" s="2">
        <v>2943</v>
      </c>
      <c r="C2951" s="2">
        <v>2943</v>
      </c>
      <c r="D2951" s="2" t="s">
        <v>3184</v>
      </c>
      <c r="E2951" s="3">
        <v>45159</v>
      </c>
      <c r="F2951" s="2" t="s">
        <v>28</v>
      </c>
      <c r="G2951" s="2" t="s">
        <v>638</v>
      </c>
      <c r="H2951" s="3">
        <v>46347</v>
      </c>
      <c r="K2951" s="2" t="s">
        <v>126</v>
      </c>
      <c r="L2951" s="2" t="s">
        <v>176</v>
      </c>
      <c r="N2951" t="s">
        <v>3440</v>
      </c>
      <c r="O2951" s="3">
        <v>45306</v>
      </c>
      <c r="P2951" s="2">
        <f t="shared" ca="1" si="90"/>
        <v>1</v>
      </c>
      <c r="Q2951" s="2">
        <f t="shared" ca="1" si="91"/>
        <v>7</v>
      </c>
      <c r="R2951" s="9">
        <f ca="1">ROUNDUP(YEARFRAC(tSeniority_Bonus[[#This Row],[DOH]],TODAY())*12,0)</f>
        <v>8</v>
      </c>
      <c r="S2951" s="10">
        <f ca="1">ROUND(tSeniority_Bonus[[#This Row],[YearFrac]]*$S$2,0)</f>
        <v>584</v>
      </c>
      <c r="T2951" s="10">
        <f ca="1">IF(tSeniority_Bonus[[#This Row],[YearFrac]]*$S$2&lt;$S$3,$S$3,IF(tSeniority_Bonus[[#This Row],[YearFrac]]*$S$2&gt;$S$4,$S$4,tSeniority_Bonus[[#This Row],[YearFrac]]*$S$2))</f>
        <v>5000</v>
      </c>
      <c r="U2951" s="10">
        <f ca="1">IF(tSeniority_Bonus[[#This Row],[YearFrac]]*$S$2&lt;$S$3,$S$3,tSeniority_Bonus[[#This Row],[YearFrac]]*$S$2)</f>
        <v>5000</v>
      </c>
    </row>
    <row r="2952" spans="1:21">
      <c r="A2952" s="2">
        <v>3622718</v>
      </c>
      <c r="B2952" s="2">
        <v>2944</v>
      </c>
      <c r="C2952" s="2">
        <v>2944</v>
      </c>
      <c r="D2952" s="2" t="s">
        <v>3185</v>
      </c>
      <c r="E2952" s="3">
        <v>45159</v>
      </c>
      <c r="F2952" s="2" t="s">
        <v>28</v>
      </c>
      <c r="G2952" s="2" t="s">
        <v>638</v>
      </c>
      <c r="H2952" s="3">
        <v>46347</v>
      </c>
      <c r="K2952" s="2" t="s">
        <v>25</v>
      </c>
      <c r="L2952" s="2" t="s">
        <v>127</v>
      </c>
      <c r="N2952" t="s">
        <v>3440</v>
      </c>
      <c r="O2952" s="3">
        <v>45306</v>
      </c>
      <c r="P2952" s="2">
        <f t="shared" ca="1" si="90"/>
        <v>1</v>
      </c>
      <c r="Q2952" s="2">
        <f t="shared" ca="1" si="91"/>
        <v>7</v>
      </c>
      <c r="R2952" s="9">
        <f ca="1">ROUNDUP(YEARFRAC(tSeniority_Bonus[[#This Row],[DOH]],TODAY())*12,0)</f>
        <v>8</v>
      </c>
      <c r="S2952" s="10">
        <f ca="1">ROUND(tSeniority_Bonus[[#This Row],[YearFrac]]*$S$2,0)</f>
        <v>584</v>
      </c>
      <c r="T2952" s="10">
        <f ca="1">IF(tSeniority_Bonus[[#This Row],[YearFrac]]*$S$2&lt;$S$3,$S$3,IF(tSeniority_Bonus[[#This Row],[YearFrac]]*$S$2&gt;$S$4,$S$4,tSeniority_Bonus[[#This Row],[YearFrac]]*$S$2))</f>
        <v>5000</v>
      </c>
      <c r="U2952" s="10">
        <f ca="1">IF(tSeniority_Bonus[[#This Row],[YearFrac]]*$S$2&lt;$S$3,$S$3,tSeniority_Bonus[[#This Row],[YearFrac]]*$S$2)</f>
        <v>5000</v>
      </c>
    </row>
    <row r="2953" spans="1:21">
      <c r="A2953" s="2">
        <v>3621702</v>
      </c>
      <c r="B2953" s="2">
        <v>2945</v>
      </c>
      <c r="C2953" s="2">
        <v>2945</v>
      </c>
      <c r="D2953" s="2" t="s">
        <v>3186</v>
      </c>
      <c r="E2953" s="3">
        <v>45159</v>
      </c>
      <c r="F2953" s="2" t="s">
        <v>28</v>
      </c>
      <c r="G2953" s="2" t="s">
        <v>638</v>
      </c>
      <c r="H2953" s="3">
        <v>46347</v>
      </c>
      <c r="K2953" s="2" t="s">
        <v>126</v>
      </c>
      <c r="L2953" s="2" t="s">
        <v>107</v>
      </c>
      <c r="N2953" t="s">
        <v>3440</v>
      </c>
      <c r="O2953" s="3">
        <v>45306</v>
      </c>
      <c r="P2953" s="2">
        <f t="shared" ref="P2953:P3016" ca="1" si="92">ROUNDUP((TODAY()-E2953)/365.25,0)</f>
        <v>1</v>
      </c>
      <c r="Q2953" s="2">
        <f t="shared" ref="Q2953:Q3016" ca="1" si="93">DATEDIF(E2953,TODAY(),"M")</f>
        <v>7</v>
      </c>
      <c r="R2953" s="9">
        <f ca="1">ROUNDUP(YEARFRAC(tSeniority_Bonus[[#This Row],[DOH]],TODAY())*12,0)</f>
        <v>8</v>
      </c>
      <c r="S2953" s="10">
        <f ca="1">ROUND(tSeniority_Bonus[[#This Row],[YearFrac]]*$S$2,0)</f>
        <v>584</v>
      </c>
      <c r="T2953" s="10">
        <f ca="1">IF(tSeniority_Bonus[[#This Row],[YearFrac]]*$S$2&lt;$S$3,$S$3,IF(tSeniority_Bonus[[#This Row],[YearFrac]]*$S$2&gt;$S$4,$S$4,tSeniority_Bonus[[#This Row],[YearFrac]]*$S$2))</f>
        <v>5000</v>
      </c>
      <c r="U2953" s="10">
        <f ca="1">IF(tSeniority_Bonus[[#This Row],[YearFrac]]*$S$2&lt;$S$3,$S$3,tSeniority_Bonus[[#This Row],[YearFrac]]*$S$2)</f>
        <v>5000</v>
      </c>
    </row>
    <row r="2954" spans="1:21">
      <c r="A2954" s="2">
        <v>3621833</v>
      </c>
      <c r="B2954" s="2">
        <v>2946</v>
      </c>
      <c r="C2954" s="2">
        <v>2946</v>
      </c>
      <c r="D2954" s="2" t="s">
        <v>3187</v>
      </c>
      <c r="E2954" s="3">
        <v>45159</v>
      </c>
      <c r="F2954" s="2" t="s">
        <v>28</v>
      </c>
      <c r="G2954" s="2" t="s">
        <v>638</v>
      </c>
      <c r="H2954" s="3">
        <v>46347</v>
      </c>
      <c r="K2954" s="2" t="s">
        <v>126</v>
      </c>
      <c r="L2954" s="2" t="s">
        <v>174</v>
      </c>
      <c r="N2954" t="s">
        <v>3440</v>
      </c>
      <c r="O2954" s="3">
        <v>45306</v>
      </c>
      <c r="P2954" s="2">
        <f t="shared" ca="1" si="92"/>
        <v>1</v>
      </c>
      <c r="Q2954" s="2">
        <f t="shared" ca="1" si="93"/>
        <v>7</v>
      </c>
      <c r="R2954" s="9">
        <f ca="1">ROUNDUP(YEARFRAC(tSeniority_Bonus[[#This Row],[DOH]],TODAY())*12,0)</f>
        <v>8</v>
      </c>
      <c r="S2954" s="10">
        <f ca="1">ROUND(tSeniority_Bonus[[#This Row],[YearFrac]]*$S$2,0)</f>
        <v>584</v>
      </c>
      <c r="T2954" s="10">
        <f ca="1">IF(tSeniority_Bonus[[#This Row],[YearFrac]]*$S$2&lt;$S$3,$S$3,IF(tSeniority_Bonus[[#This Row],[YearFrac]]*$S$2&gt;$S$4,$S$4,tSeniority_Bonus[[#This Row],[YearFrac]]*$S$2))</f>
        <v>5000</v>
      </c>
      <c r="U2954" s="10">
        <f ca="1">IF(tSeniority_Bonus[[#This Row],[YearFrac]]*$S$2&lt;$S$3,$S$3,tSeniority_Bonus[[#This Row],[YearFrac]]*$S$2)</f>
        <v>5000</v>
      </c>
    </row>
    <row r="2955" spans="1:21">
      <c r="A2955" s="2">
        <v>3619019</v>
      </c>
      <c r="B2955" s="2">
        <v>2947</v>
      </c>
      <c r="C2955" s="2">
        <v>2947</v>
      </c>
      <c r="D2955" s="2" t="s">
        <v>3188</v>
      </c>
      <c r="E2955" s="3">
        <v>45159</v>
      </c>
      <c r="F2955" s="2" t="s">
        <v>28</v>
      </c>
      <c r="G2955" s="2" t="s">
        <v>638</v>
      </c>
      <c r="H2955" s="3">
        <v>46347</v>
      </c>
      <c r="K2955" s="2" t="s">
        <v>126</v>
      </c>
      <c r="L2955" s="2" t="s">
        <v>302</v>
      </c>
      <c r="N2955" t="s">
        <v>3440</v>
      </c>
      <c r="O2955" s="3">
        <v>45306</v>
      </c>
      <c r="P2955" s="2">
        <f t="shared" ca="1" si="92"/>
        <v>1</v>
      </c>
      <c r="Q2955" s="2">
        <f t="shared" ca="1" si="93"/>
        <v>7</v>
      </c>
      <c r="R2955" s="9">
        <f ca="1">ROUNDUP(YEARFRAC(tSeniority_Bonus[[#This Row],[DOH]],TODAY())*12,0)</f>
        <v>8</v>
      </c>
      <c r="S2955" s="10">
        <f ca="1">ROUND(tSeniority_Bonus[[#This Row],[YearFrac]]*$S$2,0)</f>
        <v>584</v>
      </c>
      <c r="T2955" s="10">
        <f ca="1">IF(tSeniority_Bonus[[#This Row],[YearFrac]]*$S$2&lt;$S$3,$S$3,IF(tSeniority_Bonus[[#This Row],[YearFrac]]*$S$2&gt;$S$4,$S$4,tSeniority_Bonus[[#This Row],[YearFrac]]*$S$2))</f>
        <v>5000</v>
      </c>
      <c r="U2955" s="10">
        <f ca="1">IF(tSeniority_Bonus[[#This Row],[YearFrac]]*$S$2&lt;$S$3,$S$3,tSeniority_Bonus[[#This Row],[YearFrac]]*$S$2)</f>
        <v>5000</v>
      </c>
    </row>
    <row r="2956" spans="1:21">
      <c r="A2956" s="2">
        <v>3619823</v>
      </c>
      <c r="B2956" s="2">
        <v>2948</v>
      </c>
      <c r="C2956" s="2">
        <v>2948</v>
      </c>
      <c r="D2956" s="2" t="s">
        <v>3189</v>
      </c>
      <c r="E2956" s="3">
        <v>45159</v>
      </c>
      <c r="F2956" s="2" t="s">
        <v>28</v>
      </c>
      <c r="G2956" s="2" t="s">
        <v>638</v>
      </c>
      <c r="H2956" s="3">
        <v>46347</v>
      </c>
      <c r="K2956" s="2" t="s">
        <v>126</v>
      </c>
      <c r="L2956" s="2" t="s">
        <v>191</v>
      </c>
      <c r="N2956" t="s">
        <v>3440</v>
      </c>
      <c r="O2956" s="3">
        <v>45306</v>
      </c>
      <c r="P2956" s="2">
        <f t="shared" ca="1" si="92"/>
        <v>1</v>
      </c>
      <c r="Q2956" s="2">
        <f t="shared" ca="1" si="93"/>
        <v>7</v>
      </c>
      <c r="R2956" s="9">
        <f ca="1">ROUNDUP(YEARFRAC(tSeniority_Bonus[[#This Row],[DOH]],TODAY())*12,0)</f>
        <v>8</v>
      </c>
      <c r="S2956" s="10">
        <f ca="1">ROUND(tSeniority_Bonus[[#This Row],[YearFrac]]*$S$2,0)</f>
        <v>584</v>
      </c>
      <c r="T2956" s="10">
        <f ca="1">IF(tSeniority_Bonus[[#This Row],[YearFrac]]*$S$2&lt;$S$3,$S$3,IF(tSeniority_Bonus[[#This Row],[YearFrac]]*$S$2&gt;$S$4,$S$4,tSeniority_Bonus[[#This Row],[YearFrac]]*$S$2))</f>
        <v>5000</v>
      </c>
      <c r="U2956" s="10">
        <f ca="1">IF(tSeniority_Bonus[[#This Row],[YearFrac]]*$S$2&lt;$S$3,$S$3,tSeniority_Bonus[[#This Row],[YearFrac]]*$S$2)</f>
        <v>5000</v>
      </c>
    </row>
    <row r="2957" spans="1:21">
      <c r="A2957" s="2">
        <v>3619835</v>
      </c>
      <c r="B2957" s="2">
        <v>2949</v>
      </c>
      <c r="C2957" s="2">
        <v>2949</v>
      </c>
      <c r="D2957" s="2" t="s">
        <v>3190</v>
      </c>
      <c r="E2957" s="3">
        <v>45159</v>
      </c>
      <c r="F2957" s="2" t="s">
        <v>28</v>
      </c>
      <c r="G2957" s="2" t="s">
        <v>638</v>
      </c>
      <c r="H2957" s="3">
        <v>46347</v>
      </c>
      <c r="K2957" s="2" t="s">
        <v>126</v>
      </c>
      <c r="L2957" s="2" t="s">
        <v>58</v>
      </c>
      <c r="N2957" t="s">
        <v>3440</v>
      </c>
      <c r="O2957" s="3">
        <v>45306</v>
      </c>
      <c r="P2957" s="2">
        <f t="shared" ca="1" si="92"/>
        <v>1</v>
      </c>
      <c r="Q2957" s="2">
        <f t="shared" ca="1" si="93"/>
        <v>7</v>
      </c>
      <c r="R2957" s="9">
        <f ca="1">ROUNDUP(YEARFRAC(tSeniority_Bonus[[#This Row],[DOH]],TODAY())*12,0)</f>
        <v>8</v>
      </c>
      <c r="S2957" s="10">
        <f ca="1">ROUND(tSeniority_Bonus[[#This Row],[YearFrac]]*$S$2,0)</f>
        <v>584</v>
      </c>
      <c r="T2957" s="10">
        <f ca="1">IF(tSeniority_Bonus[[#This Row],[YearFrac]]*$S$2&lt;$S$3,$S$3,IF(tSeniority_Bonus[[#This Row],[YearFrac]]*$S$2&gt;$S$4,$S$4,tSeniority_Bonus[[#This Row],[YearFrac]]*$S$2))</f>
        <v>5000</v>
      </c>
      <c r="U2957" s="10">
        <f ca="1">IF(tSeniority_Bonus[[#This Row],[YearFrac]]*$S$2&lt;$S$3,$S$3,tSeniority_Bonus[[#This Row],[YearFrac]]*$S$2)</f>
        <v>5000</v>
      </c>
    </row>
    <row r="2958" spans="1:21">
      <c r="A2958" s="2">
        <v>3619017</v>
      </c>
      <c r="B2958" s="2">
        <v>2950</v>
      </c>
      <c r="C2958" s="2">
        <v>2950</v>
      </c>
      <c r="D2958" s="2" t="s">
        <v>3191</v>
      </c>
      <c r="E2958" s="3">
        <v>45159</v>
      </c>
      <c r="F2958" s="2" t="s">
        <v>322</v>
      </c>
      <c r="G2958" s="2" t="s">
        <v>638</v>
      </c>
      <c r="H2958" s="3">
        <v>46347</v>
      </c>
      <c r="K2958" s="2" t="s">
        <v>126</v>
      </c>
      <c r="L2958" s="2" t="s">
        <v>191</v>
      </c>
      <c r="N2958" t="s">
        <v>3440</v>
      </c>
      <c r="O2958" s="3">
        <v>45306</v>
      </c>
      <c r="P2958" s="2">
        <f t="shared" ca="1" si="92"/>
        <v>1</v>
      </c>
      <c r="Q2958" s="2">
        <f t="shared" ca="1" si="93"/>
        <v>7</v>
      </c>
      <c r="R2958" s="9">
        <f ca="1">ROUNDUP(YEARFRAC(tSeniority_Bonus[[#This Row],[DOH]],TODAY())*12,0)</f>
        <v>8</v>
      </c>
      <c r="S2958" s="10">
        <f ca="1">ROUND(tSeniority_Bonus[[#This Row],[YearFrac]]*$S$2,0)</f>
        <v>584</v>
      </c>
      <c r="T2958" s="10">
        <f ca="1">IF(tSeniority_Bonus[[#This Row],[YearFrac]]*$S$2&lt;$S$3,$S$3,IF(tSeniority_Bonus[[#This Row],[YearFrac]]*$S$2&gt;$S$4,$S$4,tSeniority_Bonus[[#This Row],[YearFrac]]*$S$2))</f>
        <v>5000</v>
      </c>
      <c r="U2958" s="10">
        <f ca="1">IF(tSeniority_Bonus[[#This Row],[YearFrac]]*$S$2&lt;$S$3,$S$3,tSeniority_Bonus[[#This Row],[YearFrac]]*$S$2)</f>
        <v>5000</v>
      </c>
    </row>
    <row r="2959" spans="1:21">
      <c r="A2959" s="2">
        <v>3620833</v>
      </c>
      <c r="B2959" s="2">
        <v>2951</v>
      </c>
      <c r="C2959" s="2">
        <v>2951</v>
      </c>
      <c r="D2959" s="2" t="s">
        <v>3192</v>
      </c>
      <c r="E2959" s="3">
        <v>45159</v>
      </c>
      <c r="F2959" s="2" t="s">
        <v>28</v>
      </c>
      <c r="G2959" s="2" t="s">
        <v>638</v>
      </c>
      <c r="H2959" s="3">
        <v>46347</v>
      </c>
      <c r="K2959" s="2" t="s">
        <v>126</v>
      </c>
      <c r="L2959" s="2" t="s">
        <v>185</v>
      </c>
      <c r="N2959" t="s">
        <v>3440</v>
      </c>
      <c r="O2959" s="3">
        <v>45306</v>
      </c>
      <c r="P2959" s="2">
        <f t="shared" ca="1" si="92"/>
        <v>1</v>
      </c>
      <c r="Q2959" s="2">
        <f t="shared" ca="1" si="93"/>
        <v>7</v>
      </c>
      <c r="R2959" s="9">
        <f ca="1">ROUNDUP(YEARFRAC(tSeniority_Bonus[[#This Row],[DOH]],TODAY())*12,0)</f>
        <v>8</v>
      </c>
      <c r="S2959" s="10">
        <f ca="1">ROUND(tSeniority_Bonus[[#This Row],[YearFrac]]*$S$2,0)</f>
        <v>584</v>
      </c>
      <c r="T2959" s="10">
        <f ca="1">IF(tSeniority_Bonus[[#This Row],[YearFrac]]*$S$2&lt;$S$3,$S$3,IF(tSeniority_Bonus[[#This Row],[YearFrac]]*$S$2&gt;$S$4,$S$4,tSeniority_Bonus[[#This Row],[YearFrac]]*$S$2))</f>
        <v>5000</v>
      </c>
      <c r="U2959" s="10">
        <f ca="1">IF(tSeniority_Bonus[[#This Row],[YearFrac]]*$S$2&lt;$S$3,$S$3,tSeniority_Bonus[[#This Row],[YearFrac]]*$S$2)</f>
        <v>5000</v>
      </c>
    </row>
    <row r="2960" spans="1:21">
      <c r="A2960" s="2">
        <v>3619471</v>
      </c>
      <c r="B2960" s="2">
        <v>2952</v>
      </c>
      <c r="C2960" s="2">
        <v>2952</v>
      </c>
      <c r="D2960" s="2" t="s">
        <v>3193</v>
      </c>
      <c r="E2960" s="3">
        <v>45159</v>
      </c>
      <c r="F2960" s="2" t="s">
        <v>28</v>
      </c>
      <c r="G2960" s="2" t="s">
        <v>638</v>
      </c>
      <c r="H2960" s="3">
        <v>46347</v>
      </c>
      <c r="K2960" s="2" t="s">
        <v>126</v>
      </c>
      <c r="L2960" s="2" t="s">
        <v>92</v>
      </c>
      <c r="N2960" t="s">
        <v>3440</v>
      </c>
      <c r="O2960" s="3">
        <v>45306</v>
      </c>
      <c r="P2960" s="2">
        <f t="shared" ca="1" si="92"/>
        <v>1</v>
      </c>
      <c r="Q2960" s="2">
        <f t="shared" ca="1" si="93"/>
        <v>7</v>
      </c>
      <c r="R2960" s="9">
        <f ca="1">ROUNDUP(YEARFRAC(tSeniority_Bonus[[#This Row],[DOH]],TODAY())*12,0)</f>
        <v>8</v>
      </c>
      <c r="S2960" s="10">
        <f ca="1">ROUND(tSeniority_Bonus[[#This Row],[YearFrac]]*$S$2,0)</f>
        <v>584</v>
      </c>
      <c r="T2960" s="10">
        <f ca="1">IF(tSeniority_Bonus[[#This Row],[YearFrac]]*$S$2&lt;$S$3,$S$3,IF(tSeniority_Bonus[[#This Row],[YearFrac]]*$S$2&gt;$S$4,$S$4,tSeniority_Bonus[[#This Row],[YearFrac]]*$S$2))</f>
        <v>5000</v>
      </c>
      <c r="U2960" s="10">
        <f ca="1">IF(tSeniority_Bonus[[#This Row],[YearFrac]]*$S$2&lt;$S$3,$S$3,tSeniority_Bonus[[#This Row],[YearFrac]]*$S$2)</f>
        <v>5000</v>
      </c>
    </row>
    <row r="2961" spans="1:21">
      <c r="A2961" s="2">
        <v>3621725</v>
      </c>
      <c r="B2961" s="2">
        <v>2953</v>
      </c>
      <c r="C2961" s="2">
        <v>2953</v>
      </c>
      <c r="D2961" s="2" t="s">
        <v>3194</v>
      </c>
      <c r="E2961" s="3">
        <v>45159</v>
      </c>
      <c r="F2961" s="2" t="s">
        <v>322</v>
      </c>
      <c r="G2961" s="2" t="s">
        <v>638</v>
      </c>
      <c r="H2961" s="3">
        <v>46347</v>
      </c>
      <c r="K2961" s="2" t="s">
        <v>126</v>
      </c>
      <c r="L2961" s="2" t="s">
        <v>71</v>
      </c>
      <c r="N2961" t="s">
        <v>3440</v>
      </c>
      <c r="O2961" s="3">
        <v>45306</v>
      </c>
      <c r="P2961" s="2">
        <f t="shared" ca="1" si="92"/>
        <v>1</v>
      </c>
      <c r="Q2961" s="2">
        <f t="shared" ca="1" si="93"/>
        <v>7</v>
      </c>
      <c r="R2961" s="9">
        <f ca="1">ROUNDUP(YEARFRAC(tSeniority_Bonus[[#This Row],[DOH]],TODAY())*12,0)</f>
        <v>8</v>
      </c>
      <c r="S2961" s="10">
        <f ca="1">ROUND(tSeniority_Bonus[[#This Row],[YearFrac]]*$S$2,0)</f>
        <v>584</v>
      </c>
      <c r="T2961" s="10">
        <f ca="1">IF(tSeniority_Bonus[[#This Row],[YearFrac]]*$S$2&lt;$S$3,$S$3,IF(tSeniority_Bonus[[#This Row],[YearFrac]]*$S$2&gt;$S$4,$S$4,tSeniority_Bonus[[#This Row],[YearFrac]]*$S$2))</f>
        <v>5000</v>
      </c>
      <c r="U2961" s="10">
        <f ca="1">IF(tSeniority_Bonus[[#This Row],[YearFrac]]*$S$2&lt;$S$3,$S$3,tSeniority_Bonus[[#This Row],[YearFrac]]*$S$2)</f>
        <v>5000</v>
      </c>
    </row>
    <row r="2962" spans="1:21">
      <c r="A2962" s="2">
        <v>3621215</v>
      </c>
      <c r="B2962" s="2">
        <v>2954</v>
      </c>
      <c r="C2962" s="2">
        <v>2954</v>
      </c>
      <c r="D2962" s="2" t="s">
        <v>3195</v>
      </c>
      <c r="E2962" s="3">
        <v>45159</v>
      </c>
      <c r="F2962" s="2" t="s">
        <v>322</v>
      </c>
      <c r="G2962" s="2" t="s">
        <v>638</v>
      </c>
      <c r="H2962" s="3">
        <v>46347</v>
      </c>
      <c r="K2962" s="2" t="s">
        <v>126</v>
      </c>
      <c r="L2962" s="2" t="s">
        <v>257</v>
      </c>
      <c r="N2962" t="s">
        <v>3440</v>
      </c>
      <c r="O2962" s="3">
        <v>45306</v>
      </c>
      <c r="P2962" s="2">
        <f t="shared" ca="1" si="92"/>
        <v>1</v>
      </c>
      <c r="Q2962" s="2">
        <f t="shared" ca="1" si="93"/>
        <v>7</v>
      </c>
      <c r="R2962" s="9">
        <f ca="1">ROUNDUP(YEARFRAC(tSeniority_Bonus[[#This Row],[DOH]],TODAY())*12,0)</f>
        <v>8</v>
      </c>
      <c r="S2962" s="10">
        <f ca="1">ROUND(tSeniority_Bonus[[#This Row],[YearFrac]]*$S$2,0)</f>
        <v>584</v>
      </c>
      <c r="T2962" s="10">
        <f ca="1">IF(tSeniority_Bonus[[#This Row],[YearFrac]]*$S$2&lt;$S$3,$S$3,IF(tSeniority_Bonus[[#This Row],[YearFrac]]*$S$2&gt;$S$4,$S$4,tSeniority_Bonus[[#This Row],[YearFrac]]*$S$2))</f>
        <v>5000</v>
      </c>
      <c r="U2962" s="10">
        <f ca="1">IF(tSeniority_Bonus[[#This Row],[YearFrac]]*$S$2&lt;$S$3,$S$3,tSeniority_Bonus[[#This Row],[YearFrac]]*$S$2)</f>
        <v>5000</v>
      </c>
    </row>
    <row r="2963" spans="1:21">
      <c r="A2963" s="2">
        <v>3619018</v>
      </c>
      <c r="B2963" s="2">
        <v>2955</v>
      </c>
      <c r="C2963" s="2">
        <v>2955</v>
      </c>
      <c r="D2963" s="2" t="s">
        <v>3196</v>
      </c>
      <c r="E2963" s="3">
        <v>45159</v>
      </c>
      <c r="F2963" s="2" t="s">
        <v>322</v>
      </c>
      <c r="G2963" s="2" t="s">
        <v>638</v>
      </c>
      <c r="H2963" s="3">
        <v>46347</v>
      </c>
      <c r="K2963" s="2" t="s">
        <v>126</v>
      </c>
      <c r="L2963" s="2" t="s">
        <v>58</v>
      </c>
      <c r="N2963" t="s">
        <v>3440</v>
      </c>
      <c r="O2963" s="3">
        <v>45306</v>
      </c>
      <c r="P2963" s="2">
        <f t="shared" ca="1" si="92"/>
        <v>1</v>
      </c>
      <c r="Q2963" s="2">
        <f t="shared" ca="1" si="93"/>
        <v>7</v>
      </c>
      <c r="R2963" s="9">
        <f ca="1">ROUNDUP(YEARFRAC(tSeniority_Bonus[[#This Row],[DOH]],TODAY())*12,0)</f>
        <v>8</v>
      </c>
      <c r="S2963" s="10">
        <f ca="1">ROUND(tSeniority_Bonus[[#This Row],[YearFrac]]*$S$2,0)</f>
        <v>584</v>
      </c>
      <c r="T2963" s="10">
        <f ca="1">IF(tSeniority_Bonus[[#This Row],[YearFrac]]*$S$2&lt;$S$3,$S$3,IF(tSeniority_Bonus[[#This Row],[YearFrac]]*$S$2&gt;$S$4,$S$4,tSeniority_Bonus[[#This Row],[YearFrac]]*$S$2))</f>
        <v>5000</v>
      </c>
      <c r="U2963" s="10">
        <f ca="1">IF(tSeniority_Bonus[[#This Row],[YearFrac]]*$S$2&lt;$S$3,$S$3,tSeniority_Bonus[[#This Row],[YearFrac]]*$S$2)</f>
        <v>5000</v>
      </c>
    </row>
    <row r="2964" spans="1:21">
      <c r="A2964" s="2">
        <v>3621386</v>
      </c>
      <c r="B2964" s="2">
        <v>2956</v>
      </c>
      <c r="C2964" s="2">
        <v>2956</v>
      </c>
      <c r="D2964" s="2" t="s">
        <v>3197</v>
      </c>
      <c r="E2964" s="3">
        <v>45159</v>
      </c>
      <c r="F2964" s="2" t="s">
        <v>322</v>
      </c>
      <c r="G2964" s="2" t="s">
        <v>638</v>
      </c>
      <c r="H2964" s="3">
        <v>46347</v>
      </c>
      <c r="K2964" s="2" t="s">
        <v>126</v>
      </c>
      <c r="L2964" s="2" t="s">
        <v>362</v>
      </c>
      <c r="N2964" t="s">
        <v>3440</v>
      </c>
      <c r="O2964" s="3">
        <v>45306</v>
      </c>
      <c r="P2964" s="2">
        <f t="shared" ca="1" si="92"/>
        <v>1</v>
      </c>
      <c r="Q2964" s="2">
        <f t="shared" ca="1" si="93"/>
        <v>7</v>
      </c>
      <c r="R2964" s="9">
        <f ca="1">ROUNDUP(YEARFRAC(tSeniority_Bonus[[#This Row],[DOH]],TODAY())*12,0)</f>
        <v>8</v>
      </c>
      <c r="S2964" s="10">
        <f ca="1">ROUND(tSeniority_Bonus[[#This Row],[YearFrac]]*$S$2,0)</f>
        <v>584</v>
      </c>
      <c r="T2964" s="10">
        <f ca="1">IF(tSeniority_Bonus[[#This Row],[YearFrac]]*$S$2&lt;$S$3,$S$3,IF(tSeniority_Bonus[[#This Row],[YearFrac]]*$S$2&gt;$S$4,$S$4,tSeniority_Bonus[[#This Row],[YearFrac]]*$S$2))</f>
        <v>5000</v>
      </c>
      <c r="U2964" s="10">
        <f ca="1">IF(tSeniority_Bonus[[#This Row],[YearFrac]]*$S$2&lt;$S$3,$S$3,tSeniority_Bonus[[#This Row],[YearFrac]]*$S$2)</f>
        <v>5000</v>
      </c>
    </row>
    <row r="2965" spans="1:21">
      <c r="A2965" s="2">
        <v>3620793</v>
      </c>
      <c r="B2965" s="2">
        <v>2957</v>
      </c>
      <c r="C2965" s="2">
        <v>2957</v>
      </c>
      <c r="D2965" s="2" t="s">
        <v>3198</v>
      </c>
      <c r="E2965" s="3">
        <v>45159</v>
      </c>
      <c r="F2965" s="2" t="s">
        <v>28</v>
      </c>
      <c r="G2965" s="2" t="s">
        <v>638</v>
      </c>
      <c r="H2965" s="3">
        <v>46347</v>
      </c>
      <c r="K2965" s="2" t="s">
        <v>126</v>
      </c>
      <c r="L2965" s="2" t="s">
        <v>102</v>
      </c>
      <c r="N2965" t="s">
        <v>3440</v>
      </c>
      <c r="O2965" s="3">
        <v>45306</v>
      </c>
      <c r="P2965" s="2">
        <f t="shared" ca="1" si="92"/>
        <v>1</v>
      </c>
      <c r="Q2965" s="2">
        <f t="shared" ca="1" si="93"/>
        <v>7</v>
      </c>
      <c r="R2965" s="9">
        <f ca="1">ROUNDUP(YEARFRAC(tSeniority_Bonus[[#This Row],[DOH]],TODAY())*12,0)</f>
        <v>8</v>
      </c>
      <c r="S2965" s="10">
        <f ca="1">ROUND(tSeniority_Bonus[[#This Row],[YearFrac]]*$S$2,0)</f>
        <v>584</v>
      </c>
      <c r="T2965" s="10">
        <f ca="1">IF(tSeniority_Bonus[[#This Row],[YearFrac]]*$S$2&lt;$S$3,$S$3,IF(tSeniority_Bonus[[#This Row],[YearFrac]]*$S$2&gt;$S$4,$S$4,tSeniority_Bonus[[#This Row],[YearFrac]]*$S$2))</f>
        <v>5000</v>
      </c>
      <c r="U2965" s="10">
        <f ca="1">IF(tSeniority_Bonus[[#This Row],[YearFrac]]*$S$2&lt;$S$3,$S$3,tSeniority_Bonus[[#This Row],[YearFrac]]*$S$2)</f>
        <v>5000</v>
      </c>
    </row>
    <row r="2966" spans="1:21">
      <c r="A2966" s="2">
        <v>3622619</v>
      </c>
      <c r="B2966" s="2">
        <v>2958</v>
      </c>
      <c r="C2966" s="2">
        <v>2958</v>
      </c>
      <c r="D2966" s="2" t="s">
        <v>3199</v>
      </c>
      <c r="E2966" s="3">
        <v>45159</v>
      </c>
      <c r="F2966" s="2" t="s">
        <v>322</v>
      </c>
      <c r="G2966" s="2" t="s">
        <v>638</v>
      </c>
      <c r="H2966" s="3">
        <v>46347</v>
      </c>
      <c r="K2966" s="2" t="s">
        <v>126</v>
      </c>
      <c r="L2966" s="2" t="s">
        <v>58</v>
      </c>
      <c r="N2966" t="s">
        <v>3440</v>
      </c>
      <c r="O2966" s="3">
        <v>45306</v>
      </c>
      <c r="P2966" s="2">
        <f t="shared" ca="1" si="92"/>
        <v>1</v>
      </c>
      <c r="Q2966" s="2">
        <f t="shared" ca="1" si="93"/>
        <v>7</v>
      </c>
      <c r="R2966" s="9">
        <f ca="1">ROUNDUP(YEARFRAC(tSeniority_Bonus[[#This Row],[DOH]],TODAY())*12,0)</f>
        <v>8</v>
      </c>
      <c r="S2966" s="10">
        <f ca="1">ROUND(tSeniority_Bonus[[#This Row],[YearFrac]]*$S$2,0)</f>
        <v>584</v>
      </c>
      <c r="T2966" s="10">
        <f ca="1">IF(tSeniority_Bonus[[#This Row],[YearFrac]]*$S$2&lt;$S$3,$S$3,IF(tSeniority_Bonus[[#This Row],[YearFrac]]*$S$2&gt;$S$4,$S$4,tSeniority_Bonus[[#This Row],[YearFrac]]*$S$2))</f>
        <v>5000</v>
      </c>
      <c r="U2966" s="10">
        <f ca="1">IF(tSeniority_Bonus[[#This Row],[YearFrac]]*$S$2&lt;$S$3,$S$3,tSeniority_Bonus[[#This Row],[YearFrac]]*$S$2)</f>
        <v>5000</v>
      </c>
    </row>
    <row r="2967" spans="1:21">
      <c r="A2967" s="2">
        <v>3621905</v>
      </c>
      <c r="B2967" s="2">
        <v>2959</v>
      </c>
      <c r="C2967" s="2">
        <v>2959</v>
      </c>
      <c r="D2967" s="2" t="s">
        <v>3200</v>
      </c>
      <c r="E2967" s="3">
        <v>45159</v>
      </c>
      <c r="F2967" s="2" t="s">
        <v>322</v>
      </c>
      <c r="G2967" s="2" t="s">
        <v>638</v>
      </c>
      <c r="H2967" s="3">
        <v>46347</v>
      </c>
      <c r="K2967" s="2" t="s">
        <v>126</v>
      </c>
      <c r="L2967" s="2" t="s">
        <v>244</v>
      </c>
      <c r="N2967" t="s">
        <v>3440</v>
      </c>
      <c r="O2967" s="3">
        <v>45306</v>
      </c>
      <c r="P2967" s="2">
        <f t="shared" ca="1" si="92"/>
        <v>1</v>
      </c>
      <c r="Q2967" s="2">
        <f t="shared" ca="1" si="93"/>
        <v>7</v>
      </c>
      <c r="R2967" s="9">
        <f ca="1">ROUNDUP(YEARFRAC(tSeniority_Bonus[[#This Row],[DOH]],TODAY())*12,0)</f>
        <v>8</v>
      </c>
      <c r="S2967" s="10">
        <f ca="1">ROUND(tSeniority_Bonus[[#This Row],[YearFrac]]*$S$2,0)</f>
        <v>584</v>
      </c>
      <c r="T2967" s="10">
        <f ca="1">IF(tSeniority_Bonus[[#This Row],[YearFrac]]*$S$2&lt;$S$3,$S$3,IF(tSeniority_Bonus[[#This Row],[YearFrac]]*$S$2&gt;$S$4,$S$4,tSeniority_Bonus[[#This Row],[YearFrac]]*$S$2))</f>
        <v>5000</v>
      </c>
      <c r="U2967" s="10">
        <f ca="1">IF(tSeniority_Bonus[[#This Row],[YearFrac]]*$S$2&lt;$S$3,$S$3,tSeniority_Bonus[[#This Row],[YearFrac]]*$S$2)</f>
        <v>5000</v>
      </c>
    </row>
    <row r="2968" spans="1:21">
      <c r="A2968" s="2">
        <v>3635763</v>
      </c>
      <c r="B2968" s="2">
        <v>2960</v>
      </c>
      <c r="C2968" s="2">
        <v>2960</v>
      </c>
      <c r="D2968" s="2" t="s">
        <v>3201</v>
      </c>
      <c r="E2968" s="3">
        <v>45168</v>
      </c>
      <c r="F2968" s="2" t="s">
        <v>211</v>
      </c>
      <c r="G2968" s="2" t="s">
        <v>638</v>
      </c>
      <c r="H2968" s="3">
        <v>46356</v>
      </c>
      <c r="I2968" s="2" t="s">
        <v>709</v>
      </c>
      <c r="L2968" s="2" t="s">
        <v>33</v>
      </c>
      <c r="N2968" t="s">
        <v>3440</v>
      </c>
      <c r="O2968" s="3">
        <v>45306</v>
      </c>
      <c r="P2968" s="2">
        <f t="shared" ca="1" si="92"/>
        <v>1</v>
      </c>
      <c r="Q2968" s="2">
        <f t="shared" ca="1" si="93"/>
        <v>7</v>
      </c>
      <c r="R2968" s="9">
        <f ca="1">ROUNDUP(YEARFRAC(tSeniority_Bonus[[#This Row],[DOH]],TODAY())*12,0)</f>
        <v>8</v>
      </c>
      <c r="S2968" s="10">
        <f ca="1">ROUND(tSeniority_Bonus[[#This Row],[YearFrac]]*$S$2,0)</f>
        <v>584</v>
      </c>
      <c r="T2968" s="10">
        <f ca="1">IF(tSeniority_Bonus[[#This Row],[YearFrac]]*$S$2&lt;$S$3,$S$3,IF(tSeniority_Bonus[[#This Row],[YearFrac]]*$S$2&gt;$S$4,$S$4,tSeniority_Bonus[[#This Row],[YearFrac]]*$S$2))</f>
        <v>5000</v>
      </c>
      <c r="U2968" s="10">
        <f ca="1">IF(tSeniority_Bonus[[#This Row],[YearFrac]]*$S$2&lt;$S$3,$S$3,tSeniority_Bonus[[#This Row],[YearFrac]]*$S$2)</f>
        <v>5000</v>
      </c>
    </row>
    <row r="2969" spans="1:21">
      <c r="A2969" s="2">
        <v>3624110</v>
      </c>
      <c r="B2969" s="2">
        <v>2961</v>
      </c>
      <c r="C2969" s="2">
        <v>2961</v>
      </c>
      <c r="D2969" s="2" t="s">
        <v>3202</v>
      </c>
      <c r="E2969" s="3">
        <v>45180</v>
      </c>
      <c r="F2969" s="2" t="s">
        <v>14</v>
      </c>
      <c r="G2969" s="2" t="s">
        <v>638</v>
      </c>
      <c r="H2969" s="3">
        <v>46367</v>
      </c>
      <c r="K2969" s="2" t="s">
        <v>126</v>
      </c>
      <c r="L2969" s="2" t="s">
        <v>22</v>
      </c>
      <c r="N2969" t="s">
        <v>3440</v>
      </c>
      <c r="O2969" s="3">
        <v>45306</v>
      </c>
      <c r="P2969" s="2">
        <f t="shared" ca="1" si="92"/>
        <v>1</v>
      </c>
      <c r="Q2969" s="2">
        <f t="shared" ca="1" si="93"/>
        <v>6</v>
      </c>
      <c r="R2969" s="9">
        <f ca="1">ROUNDUP(YEARFRAC(tSeniority_Bonus[[#This Row],[DOH]],TODAY())*12,0)</f>
        <v>7</v>
      </c>
      <c r="S2969" s="10">
        <f ca="1">ROUND(tSeniority_Bonus[[#This Row],[YearFrac]]*$S$2,0)</f>
        <v>511</v>
      </c>
      <c r="T2969" s="10">
        <f ca="1">IF(tSeniority_Bonus[[#This Row],[YearFrac]]*$S$2&lt;$S$3,$S$3,IF(tSeniority_Bonus[[#This Row],[YearFrac]]*$S$2&gt;$S$4,$S$4,tSeniority_Bonus[[#This Row],[YearFrac]]*$S$2))</f>
        <v>5000</v>
      </c>
      <c r="U2969" s="10">
        <f ca="1">IF(tSeniority_Bonus[[#This Row],[YearFrac]]*$S$2&lt;$S$3,$S$3,tSeniority_Bonus[[#This Row],[YearFrac]]*$S$2)</f>
        <v>5000</v>
      </c>
    </row>
    <row r="2970" spans="1:21">
      <c r="A2970" s="2">
        <v>3624553</v>
      </c>
      <c r="B2970" s="2">
        <v>2962</v>
      </c>
      <c r="C2970" s="2">
        <v>2962</v>
      </c>
      <c r="D2970" s="2" t="s">
        <v>3203</v>
      </c>
      <c r="E2970" s="3">
        <v>45180</v>
      </c>
      <c r="F2970" s="2" t="s">
        <v>28</v>
      </c>
      <c r="G2970" s="2" t="s">
        <v>638</v>
      </c>
      <c r="H2970" s="3">
        <v>46367</v>
      </c>
      <c r="K2970" s="2" t="s">
        <v>126</v>
      </c>
      <c r="L2970" s="2" t="s">
        <v>26</v>
      </c>
      <c r="N2970" t="s">
        <v>3440</v>
      </c>
      <c r="O2970" s="3">
        <v>45306</v>
      </c>
      <c r="P2970" s="2">
        <f t="shared" ca="1" si="92"/>
        <v>1</v>
      </c>
      <c r="Q2970" s="2">
        <f t="shared" ca="1" si="93"/>
        <v>6</v>
      </c>
      <c r="R2970" s="9">
        <f ca="1">ROUNDUP(YEARFRAC(tSeniority_Bonus[[#This Row],[DOH]],TODAY())*12,0)</f>
        <v>7</v>
      </c>
      <c r="S2970" s="10">
        <f ca="1">ROUND(tSeniority_Bonus[[#This Row],[YearFrac]]*$S$2,0)</f>
        <v>511</v>
      </c>
      <c r="T2970" s="10">
        <f ca="1">IF(tSeniority_Bonus[[#This Row],[YearFrac]]*$S$2&lt;$S$3,$S$3,IF(tSeniority_Bonus[[#This Row],[YearFrac]]*$S$2&gt;$S$4,$S$4,tSeniority_Bonus[[#This Row],[YearFrac]]*$S$2))</f>
        <v>5000</v>
      </c>
      <c r="U2970" s="10">
        <f ca="1">IF(tSeniority_Bonus[[#This Row],[YearFrac]]*$S$2&lt;$S$3,$S$3,tSeniority_Bonus[[#This Row],[YearFrac]]*$S$2)</f>
        <v>5000</v>
      </c>
    </row>
    <row r="2971" spans="1:21">
      <c r="A2971" s="2">
        <v>3624111</v>
      </c>
      <c r="B2971" s="2">
        <v>2963</v>
      </c>
      <c r="C2971" s="2">
        <v>2963</v>
      </c>
      <c r="D2971" s="2" t="s">
        <v>3204</v>
      </c>
      <c r="E2971" s="3">
        <v>45180</v>
      </c>
      <c r="F2971" s="2" t="s">
        <v>57</v>
      </c>
      <c r="G2971" s="2" t="s">
        <v>638</v>
      </c>
      <c r="H2971" s="3">
        <v>46367</v>
      </c>
      <c r="K2971" s="2" t="s">
        <v>126</v>
      </c>
      <c r="L2971" s="2" t="s">
        <v>1290</v>
      </c>
      <c r="N2971" t="s">
        <v>3440</v>
      </c>
      <c r="O2971" s="3">
        <v>45306</v>
      </c>
      <c r="P2971" s="2">
        <f t="shared" ca="1" si="92"/>
        <v>1</v>
      </c>
      <c r="Q2971" s="2">
        <f t="shared" ca="1" si="93"/>
        <v>6</v>
      </c>
      <c r="R2971" s="9">
        <f ca="1">ROUNDUP(YEARFRAC(tSeniority_Bonus[[#This Row],[DOH]],TODAY())*12,0)</f>
        <v>7</v>
      </c>
      <c r="S2971" s="10">
        <f ca="1">ROUND(tSeniority_Bonus[[#This Row],[YearFrac]]*$S$2,0)</f>
        <v>511</v>
      </c>
      <c r="T2971" s="10">
        <f ca="1">IF(tSeniority_Bonus[[#This Row],[YearFrac]]*$S$2&lt;$S$3,$S$3,IF(tSeniority_Bonus[[#This Row],[YearFrac]]*$S$2&gt;$S$4,$S$4,tSeniority_Bonus[[#This Row],[YearFrac]]*$S$2))</f>
        <v>5000</v>
      </c>
      <c r="U2971" s="10">
        <f ca="1">IF(tSeniority_Bonus[[#This Row],[YearFrac]]*$S$2&lt;$S$3,$S$3,tSeniority_Bonus[[#This Row],[YearFrac]]*$S$2)</f>
        <v>5000</v>
      </c>
    </row>
    <row r="2972" spans="1:21">
      <c r="A2972" s="2">
        <v>3624068</v>
      </c>
      <c r="B2972" s="2">
        <v>2964</v>
      </c>
      <c r="C2972" s="2">
        <v>2964</v>
      </c>
      <c r="D2972" s="2" t="s">
        <v>3205</v>
      </c>
      <c r="E2972" s="3">
        <v>45180</v>
      </c>
      <c r="F2972" s="2" t="s">
        <v>14</v>
      </c>
      <c r="G2972" s="2" t="s">
        <v>638</v>
      </c>
      <c r="H2972" s="3">
        <v>46367</v>
      </c>
      <c r="K2972" s="2" t="s">
        <v>126</v>
      </c>
      <c r="L2972" s="2" t="s">
        <v>113</v>
      </c>
      <c r="N2972" t="s">
        <v>3440</v>
      </c>
      <c r="O2972" s="3">
        <v>45306</v>
      </c>
      <c r="P2972" s="2">
        <f t="shared" ca="1" si="92"/>
        <v>1</v>
      </c>
      <c r="Q2972" s="2">
        <f t="shared" ca="1" si="93"/>
        <v>6</v>
      </c>
      <c r="R2972" s="9">
        <f ca="1">ROUNDUP(YEARFRAC(tSeniority_Bonus[[#This Row],[DOH]],TODAY())*12,0)</f>
        <v>7</v>
      </c>
      <c r="S2972" s="10">
        <f ca="1">ROUND(tSeniority_Bonus[[#This Row],[YearFrac]]*$S$2,0)</f>
        <v>511</v>
      </c>
      <c r="T2972" s="10">
        <f ca="1">IF(tSeniority_Bonus[[#This Row],[YearFrac]]*$S$2&lt;$S$3,$S$3,IF(tSeniority_Bonus[[#This Row],[YearFrac]]*$S$2&gt;$S$4,$S$4,tSeniority_Bonus[[#This Row],[YearFrac]]*$S$2))</f>
        <v>5000</v>
      </c>
      <c r="U2972" s="10">
        <f ca="1">IF(tSeniority_Bonus[[#This Row],[YearFrac]]*$S$2&lt;$S$3,$S$3,tSeniority_Bonus[[#This Row],[YearFrac]]*$S$2)</f>
        <v>5000</v>
      </c>
    </row>
    <row r="2973" spans="1:21">
      <c r="A2973" s="2">
        <v>3624530</v>
      </c>
      <c r="B2973" s="2">
        <v>2965</v>
      </c>
      <c r="C2973" s="2">
        <v>2965</v>
      </c>
      <c r="D2973" s="2" t="s">
        <v>3206</v>
      </c>
      <c r="E2973" s="3">
        <v>45180</v>
      </c>
      <c r="F2973" s="2" t="s">
        <v>57</v>
      </c>
      <c r="G2973" s="2" t="s">
        <v>638</v>
      </c>
      <c r="H2973" s="3">
        <v>46367</v>
      </c>
      <c r="K2973" s="2" t="s">
        <v>126</v>
      </c>
      <c r="L2973" s="2" t="s">
        <v>36</v>
      </c>
      <c r="N2973" t="s">
        <v>3440</v>
      </c>
      <c r="O2973" s="3">
        <v>45306</v>
      </c>
      <c r="P2973" s="2">
        <f t="shared" ca="1" si="92"/>
        <v>1</v>
      </c>
      <c r="Q2973" s="2">
        <f t="shared" ca="1" si="93"/>
        <v>6</v>
      </c>
      <c r="R2973" s="9">
        <f ca="1">ROUNDUP(YEARFRAC(tSeniority_Bonus[[#This Row],[DOH]],TODAY())*12,0)</f>
        <v>7</v>
      </c>
      <c r="S2973" s="10">
        <f ca="1">ROUND(tSeniority_Bonus[[#This Row],[YearFrac]]*$S$2,0)</f>
        <v>511</v>
      </c>
      <c r="T2973" s="10">
        <f ca="1">IF(tSeniority_Bonus[[#This Row],[YearFrac]]*$S$2&lt;$S$3,$S$3,IF(tSeniority_Bonus[[#This Row],[YearFrac]]*$S$2&gt;$S$4,$S$4,tSeniority_Bonus[[#This Row],[YearFrac]]*$S$2))</f>
        <v>5000</v>
      </c>
      <c r="U2973" s="10">
        <f ca="1">IF(tSeniority_Bonus[[#This Row],[YearFrac]]*$S$2&lt;$S$3,$S$3,tSeniority_Bonus[[#This Row],[YearFrac]]*$S$2)</f>
        <v>5000</v>
      </c>
    </row>
    <row r="2974" spans="1:21">
      <c r="A2974" s="2">
        <v>3624045</v>
      </c>
      <c r="B2974" s="2">
        <v>2966</v>
      </c>
      <c r="C2974" s="2">
        <v>2966</v>
      </c>
      <c r="D2974" s="2" t="s">
        <v>3207</v>
      </c>
      <c r="E2974" s="3">
        <v>45180</v>
      </c>
      <c r="F2974" s="2" t="s">
        <v>14</v>
      </c>
      <c r="G2974" s="2" t="s">
        <v>638</v>
      </c>
      <c r="H2974" s="3">
        <v>46367</v>
      </c>
      <c r="K2974" s="2" t="s">
        <v>126</v>
      </c>
      <c r="L2974" s="2" t="s">
        <v>85</v>
      </c>
      <c r="N2974" t="s">
        <v>3440</v>
      </c>
      <c r="O2974" s="3">
        <v>45306</v>
      </c>
      <c r="P2974" s="2">
        <f t="shared" ca="1" si="92"/>
        <v>1</v>
      </c>
      <c r="Q2974" s="2">
        <f t="shared" ca="1" si="93"/>
        <v>6</v>
      </c>
      <c r="R2974" s="9">
        <f ca="1">ROUNDUP(YEARFRAC(tSeniority_Bonus[[#This Row],[DOH]],TODAY())*12,0)</f>
        <v>7</v>
      </c>
      <c r="S2974" s="10">
        <f ca="1">ROUND(tSeniority_Bonus[[#This Row],[YearFrac]]*$S$2,0)</f>
        <v>511</v>
      </c>
      <c r="T2974" s="10">
        <f ca="1">IF(tSeniority_Bonus[[#This Row],[YearFrac]]*$S$2&lt;$S$3,$S$3,IF(tSeniority_Bonus[[#This Row],[YearFrac]]*$S$2&gt;$S$4,$S$4,tSeniority_Bonus[[#This Row],[YearFrac]]*$S$2))</f>
        <v>5000</v>
      </c>
      <c r="U2974" s="10">
        <f ca="1">IF(tSeniority_Bonus[[#This Row],[YearFrac]]*$S$2&lt;$S$3,$S$3,tSeniority_Bonus[[#This Row],[YearFrac]]*$S$2)</f>
        <v>5000</v>
      </c>
    </row>
    <row r="2975" spans="1:21">
      <c r="A2975" s="2">
        <v>3624042</v>
      </c>
      <c r="B2975" s="2">
        <v>2967</v>
      </c>
      <c r="C2975" s="2">
        <v>2967</v>
      </c>
      <c r="D2975" s="2" t="s">
        <v>3208</v>
      </c>
      <c r="E2975" s="3">
        <v>45180</v>
      </c>
      <c r="F2975" s="2" t="s">
        <v>57</v>
      </c>
      <c r="G2975" s="2" t="s">
        <v>638</v>
      </c>
      <c r="H2975" s="3">
        <v>46367</v>
      </c>
      <c r="K2975" s="2" t="s">
        <v>126</v>
      </c>
      <c r="L2975" s="2" t="s">
        <v>169</v>
      </c>
      <c r="N2975" t="s">
        <v>3440</v>
      </c>
      <c r="O2975" s="3">
        <v>45306</v>
      </c>
      <c r="P2975" s="2">
        <f t="shared" ca="1" si="92"/>
        <v>1</v>
      </c>
      <c r="Q2975" s="2">
        <f t="shared" ca="1" si="93"/>
        <v>6</v>
      </c>
      <c r="R2975" s="9">
        <f ca="1">ROUNDUP(YEARFRAC(tSeniority_Bonus[[#This Row],[DOH]],TODAY())*12,0)</f>
        <v>7</v>
      </c>
      <c r="S2975" s="10">
        <f ca="1">ROUND(tSeniority_Bonus[[#This Row],[YearFrac]]*$S$2,0)</f>
        <v>511</v>
      </c>
      <c r="T2975" s="10">
        <f ca="1">IF(tSeniority_Bonus[[#This Row],[YearFrac]]*$S$2&lt;$S$3,$S$3,IF(tSeniority_Bonus[[#This Row],[YearFrac]]*$S$2&gt;$S$4,$S$4,tSeniority_Bonus[[#This Row],[YearFrac]]*$S$2))</f>
        <v>5000</v>
      </c>
      <c r="U2975" s="10">
        <f ca="1">IF(tSeniority_Bonus[[#This Row],[YearFrac]]*$S$2&lt;$S$3,$S$3,tSeniority_Bonus[[#This Row],[YearFrac]]*$S$2)</f>
        <v>5000</v>
      </c>
    </row>
    <row r="2976" spans="1:21">
      <c r="A2976" s="2">
        <v>3624109</v>
      </c>
      <c r="B2976" s="2">
        <v>2968</v>
      </c>
      <c r="C2976" s="2">
        <v>2968</v>
      </c>
      <c r="D2976" s="2" t="s">
        <v>3209</v>
      </c>
      <c r="E2976" s="3">
        <v>45180</v>
      </c>
      <c r="F2976" s="2" t="s">
        <v>28</v>
      </c>
      <c r="G2976" s="2" t="s">
        <v>638</v>
      </c>
      <c r="H2976" s="3">
        <v>46367</v>
      </c>
      <c r="K2976" s="2" t="s">
        <v>126</v>
      </c>
      <c r="L2976" s="2" t="s">
        <v>805</v>
      </c>
      <c r="N2976" t="s">
        <v>3440</v>
      </c>
      <c r="O2976" s="3">
        <v>45306</v>
      </c>
      <c r="P2976" s="2">
        <f t="shared" ca="1" si="92"/>
        <v>1</v>
      </c>
      <c r="Q2976" s="2">
        <f t="shared" ca="1" si="93"/>
        <v>6</v>
      </c>
      <c r="R2976" s="9">
        <f ca="1">ROUNDUP(YEARFRAC(tSeniority_Bonus[[#This Row],[DOH]],TODAY())*12,0)</f>
        <v>7</v>
      </c>
      <c r="S2976" s="10">
        <f ca="1">ROUND(tSeniority_Bonus[[#This Row],[YearFrac]]*$S$2,0)</f>
        <v>511</v>
      </c>
      <c r="T2976" s="10">
        <f ca="1">IF(tSeniority_Bonus[[#This Row],[YearFrac]]*$S$2&lt;$S$3,$S$3,IF(tSeniority_Bonus[[#This Row],[YearFrac]]*$S$2&gt;$S$4,$S$4,tSeniority_Bonus[[#This Row],[YearFrac]]*$S$2))</f>
        <v>5000</v>
      </c>
      <c r="U2976" s="10">
        <f ca="1">IF(tSeniority_Bonus[[#This Row],[YearFrac]]*$S$2&lt;$S$3,$S$3,tSeniority_Bonus[[#This Row],[YearFrac]]*$S$2)</f>
        <v>5000</v>
      </c>
    </row>
    <row r="2977" spans="1:21">
      <c r="A2977" s="2">
        <v>3624112</v>
      </c>
      <c r="B2977" s="2">
        <v>2969</v>
      </c>
      <c r="C2977" s="2">
        <v>2969</v>
      </c>
      <c r="D2977" s="2" t="s">
        <v>3210</v>
      </c>
      <c r="E2977" s="3">
        <v>45180</v>
      </c>
      <c r="F2977" s="2" t="s">
        <v>14</v>
      </c>
      <c r="G2977" s="2" t="s">
        <v>638</v>
      </c>
      <c r="H2977" s="3">
        <v>46367</v>
      </c>
      <c r="K2977" s="2" t="s">
        <v>126</v>
      </c>
      <c r="L2977" s="2" t="s">
        <v>85</v>
      </c>
      <c r="N2977" t="s">
        <v>3440</v>
      </c>
      <c r="O2977" s="3">
        <v>45306</v>
      </c>
      <c r="P2977" s="2">
        <f t="shared" ca="1" si="92"/>
        <v>1</v>
      </c>
      <c r="Q2977" s="2">
        <f t="shared" ca="1" si="93"/>
        <v>6</v>
      </c>
      <c r="R2977" s="9">
        <f ca="1">ROUNDUP(YEARFRAC(tSeniority_Bonus[[#This Row],[DOH]],TODAY())*12,0)</f>
        <v>7</v>
      </c>
      <c r="S2977" s="10">
        <f ca="1">ROUND(tSeniority_Bonus[[#This Row],[YearFrac]]*$S$2,0)</f>
        <v>511</v>
      </c>
      <c r="T2977" s="10">
        <f ca="1">IF(tSeniority_Bonus[[#This Row],[YearFrac]]*$S$2&lt;$S$3,$S$3,IF(tSeniority_Bonus[[#This Row],[YearFrac]]*$S$2&gt;$S$4,$S$4,tSeniority_Bonus[[#This Row],[YearFrac]]*$S$2))</f>
        <v>5000</v>
      </c>
      <c r="U2977" s="10">
        <f ca="1">IF(tSeniority_Bonus[[#This Row],[YearFrac]]*$S$2&lt;$S$3,$S$3,tSeniority_Bonus[[#This Row],[YearFrac]]*$S$2)</f>
        <v>5000</v>
      </c>
    </row>
    <row r="2978" spans="1:21">
      <c r="A2978" s="2">
        <v>3625730</v>
      </c>
      <c r="B2978" s="2">
        <v>2970</v>
      </c>
      <c r="C2978" s="2">
        <v>2970</v>
      </c>
      <c r="D2978" s="2" t="s">
        <v>3211</v>
      </c>
      <c r="E2978" s="3">
        <v>45180</v>
      </c>
      <c r="F2978" s="2" t="s">
        <v>57</v>
      </c>
      <c r="G2978" s="2" t="s">
        <v>638</v>
      </c>
      <c r="H2978" s="3">
        <v>46367</v>
      </c>
      <c r="K2978" s="2" t="s">
        <v>126</v>
      </c>
      <c r="L2978" s="2" t="s">
        <v>669</v>
      </c>
      <c r="N2978" t="s">
        <v>3440</v>
      </c>
      <c r="O2978" s="3">
        <v>45306</v>
      </c>
      <c r="P2978" s="2">
        <f t="shared" ca="1" si="92"/>
        <v>1</v>
      </c>
      <c r="Q2978" s="2">
        <f t="shared" ca="1" si="93"/>
        <v>6</v>
      </c>
      <c r="R2978" s="9">
        <f ca="1">ROUNDUP(YEARFRAC(tSeniority_Bonus[[#This Row],[DOH]],TODAY())*12,0)</f>
        <v>7</v>
      </c>
      <c r="S2978" s="10">
        <f ca="1">ROUND(tSeniority_Bonus[[#This Row],[YearFrac]]*$S$2,0)</f>
        <v>511</v>
      </c>
      <c r="T2978" s="10">
        <f ca="1">IF(tSeniority_Bonus[[#This Row],[YearFrac]]*$S$2&lt;$S$3,$S$3,IF(tSeniority_Bonus[[#This Row],[YearFrac]]*$S$2&gt;$S$4,$S$4,tSeniority_Bonus[[#This Row],[YearFrac]]*$S$2))</f>
        <v>5000</v>
      </c>
      <c r="U2978" s="10">
        <f ca="1">IF(tSeniority_Bonus[[#This Row],[YearFrac]]*$S$2&lt;$S$3,$S$3,tSeniority_Bonus[[#This Row],[YearFrac]]*$S$2)</f>
        <v>5000</v>
      </c>
    </row>
    <row r="2979" spans="1:21">
      <c r="A2979" s="2">
        <v>3624093</v>
      </c>
      <c r="B2979" s="2">
        <v>2971</v>
      </c>
      <c r="C2979" s="2">
        <v>2971</v>
      </c>
      <c r="D2979" s="2" t="s">
        <v>3212</v>
      </c>
      <c r="E2979" s="3">
        <v>45180</v>
      </c>
      <c r="F2979" s="2" t="s">
        <v>28</v>
      </c>
      <c r="G2979" s="2" t="s">
        <v>638</v>
      </c>
      <c r="H2979" s="3">
        <v>46367</v>
      </c>
      <c r="K2979" s="2" t="s">
        <v>126</v>
      </c>
      <c r="L2979" s="2" t="s">
        <v>1491</v>
      </c>
      <c r="N2979" t="s">
        <v>3440</v>
      </c>
      <c r="O2979" s="3">
        <v>45306</v>
      </c>
      <c r="P2979" s="2">
        <f t="shared" ca="1" si="92"/>
        <v>1</v>
      </c>
      <c r="Q2979" s="2">
        <f t="shared" ca="1" si="93"/>
        <v>6</v>
      </c>
      <c r="R2979" s="9">
        <f ca="1">ROUNDUP(YEARFRAC(tSeniority_Bonus[[#This Row],[DOH]],TODAY())*12,0)</f>
        <v>7</v>
      </c>
      <c r="S2979" s="10">
        <f ca="1">ROUND(tSeniority_Bonus[[#This Row],[YearFrac]]*$S$2,0)</f>
        <v>511</v>
      </c>
      <c r="T2979" s="10">
        <f ca="1">IF(tSeniority_Bonus[[#This Row],[YearFrac]]*$S$2&lt;$S$3,$S$3,IF(tSeniority_Bonus[[#This Row],[YearFrac]]*$S$2&gt;$S$4,$S$4,tSeniority_Bonus[[#This Row],[YearFrac]]*$S$2))</f>
        <v>5000</v>
      </c>
      <c r="U2979" s="10">
        <f ca="1">IF(tSeniority_Bonus[[#This Row],[YearFrac]]*$S$2&lt;$S$3,$S$3,tSeniority_Bonus[[#This Row],[YearFrac]]*$S$2)</f>
        <v>5000</v>
      </c>
    </row>
    <row r="2980" spans="1:21">
      <c r="A2980" s="2">
        <v>3624649</v>
      </c>
      <c r="B2980" s="2">
        <v>2972</v>
      </c>
      <c r="C2980" s="2">
        <v>2972</v>
      </c>
      <c r="D2980" s="2" t="s">
        <v>3213</v>
      </c>
      <c r="E2980" s="3">
        <v>45180</v>
      </c>
      <c r="F2980" s="2" t="s">
        <v>57</v>
      </c>
      <c r="G2980" s="2" t="s">
        <v>638</v>
      </c>
      <c r="H2980" s="3">
        <v>46367</v>
      </c>
      <c r="K2980" s="2" t="s">
        <v>126</v>
      </c>
      <c r="L2980" s="2" t="s">
        <v>522</v>
      </c>
      <c r="N2980" t="s">
        <v>3440</v>
      </c>
      <c r="O2980" s="3">
        <v>45306</v>
      </c>
      <c r="P2980" s="2">
        <f t="shared" ca="1" si="92"/>
        <v>1</v>
      </c>
      <c r="Q2980" s="2">
        <f t="shared" ca="1" si="93"/>
        <v>6</v>
      </c>
      <c r="R2980" s="9">
        <f ca="1">ROUNDUP(YEARFRAC(tSeniority_Bonus[[#This Row],[DOH]],TODAY())*12,0)</f>
        <v>7</v>
      </c>
      <c r="S2980" s="10">
        <f ca="1">ROUND(tSeniority_Bonus[[#This Row],[YearFrac]]*$S$2,0)</f>
        <v>511</v>
      </c>
      <c r="T2980" s="10">
        <f ca="1">IF(tSeniority_Bonus[[#This Row],[YearFrac]]*$S$2&lt;$S$3,$S$3,IF(tSeniority_Bonus[[#This Row],[YearFrac]]*$S$2&gt;$S$4,$S$4,tSeniority_Bonus[[#This Row],[YearFrac]]*$S$2))</f>
        <v>5000</v>
      </c>
      <c r="U2980" s="10">
        <f ca="1">IF(tSeniority_Bonus[[#This Row],[YearFrac]]*$S$2&lt;$S$3,$S$3,tSeniority_Bonus[[#This Row],[YearFrac]]*$S$2)</f>
        <v>5000</v>
      </c>
    </row>
    <row r="2981" spans="1:21">
      <c r="A2981" s="2">
        <v>3628641</v>
      </c>
      <c r="B2981" s="2">
        <v>2973</v>
      </c>
      <c r="C2981" s="2">
        <v>2973</v>
      </c>
      <c r="D2981" s="2" t="s">
        <v>3214</v>
      </c>
      <c r="E2981" s="3">
        <v>45180</v>
      </c>
      <c r="F2981" s="2" t="s">
        <v>322</v>
      </c>
      <c r="G2981" s="2" t="s">
        <v>638</v>
      </c>
      <c r="H2981" s="3">
        <v>46367</v>
      </c>
      <c r="K2981" s="2" t="s">
        <v>126</v>
      </c>
      <c r="L2981" s="2" t="s">
        <v>724</v>
      </c>
      <c r="N2981" t="s">
        <v>3440</v>
      </c>
      <c r="O2981" s="3">
        <v>45306</v>
      </c>
      <c r="P2981" s="2">
        <f t="shared" ca="1" si="92"/>
        <v>1</v>
      </c>
      <c r="Q2981" s="2">
        <f t="shared" ca="1" si="93"/>
        <v>6</v>
      </c>
      <c r="R2981" s="9">
        <f ca="1">ROUNDUP(YEARFRAC(tSeniority_Bonus[[#This Row],[DOH]],TODAY())*12,0)</f>
        <v>7</v>
      </c>
      <c r="S2981" s="10">
        <f ca="1">ROUND(tSeniority_Bonus[[#This Row],[YearFrac]]*$S$2,0)</f>
        <v>511</v>
      </c>
      <c r="T2981" s="10">
        <f ca="1">IF(tSeniority_Bonus[[#This Row],[YearFrac]]*$S$2&lt;$S$3,$S$3,IF(tSeniority_Bonus[[#This Row],[YearFrac]]*$S$2&gt;$S$4,$S$4,tSeniority_Bonus[[#This Row],[YearFrac]]*$S$2))</f>
        <v>5000</v>
      </c>
      <c r="U2981" s="10">
        <f ca="1">IF(tSeniority_Bonus[[#This Row],[YearFrac]]*$S$2&lt;$S$3,$S$3,tSeniority_Bonus[[#This Row],[YearFrac]]*$S$2)</f>
        <v>5000</v>
      </c>
    </row>
    <row r="2982" spans="1:21">
      <c r="A2982" s="2">
        <v>3624095</v>
      </c>
      <c r="B2982" s="2">
        <v>2974</v>
      </c>
      <c r="C2982" s="2">
        <v>2974</v>
      </c>
      <c r="D2982" s="2" t="s">
        <v>3215</v>
      </c>
      <c r="E2982" s="3">
        <v>45180</v>
      </c>
      <c r="F2982" s="2" t="s">
        <v>28</v>
      </c>
      <c r="G2982" s="2" t="s">
        <v>638</v>
      </c>
      <c r="H2982" s="3">
        <v>46367</v>
      </c>
      <c r="K2982" s="2" t="s">
        <v>126</v>
      </c>
      <c r="L2982" s="2" t="s">
        <v>346</v>
      </c>
      <c r="N2982" t="s">
        <v>3440</v>
      </c>
      <c r="O2982" s="3">
        <v>45306</v>
      </c>
      <c r="P2982" s="2">
        <f t="shared" ca="1" si="92"/>
        <v>1</v>
      </c>
      <c r="Q2982" s="2">
        <f t="shared" ca="1" si="93"/>
        <v>6</v>
      </c>
      <c r="R2982" s="9">
        <f ca="1">ROUNDUP(YEARFRAC(tSeniority_Bonus[[#This Row],[DOH]],TODAY())*12,0)</f>
        <v>7</v>
      </c>
      <c r="S2982" s="10">
        <f ca="1">ROUND(tSeniority_Bonus[[#This Row],[YearFrac]]*$S$2,0)</f>
        <v>511</v>
      </c>
      <c r="T2982" s="10">
        <f ca="1">IF(tSeniority_Bonus[[#This Row],[YearFrac]]*$S$2&lt;$S$3,$S$3,IF(tSeniority_Bonus[[#This Row],[YearFrac]]*$S$2&gt;$S$4,$S$4,tSeniority_Bonus[[#This Row],[YearFrac]]*$S$2))</f>
        <v>5000</v>
      </c>
      <c r="U2982" s="10">
        <f ca="1">IF(tSeniority_Bonus[[#This Row],[YearFrac]]*$S$2&lt;$S$3,$S$3,tSeniority_Bonus[[#This Row],[YearFrac]]*$S$2)</f>
        <v>5000</v>
      </c>
    </row>
    <row r="2983" spans="1:21">
      <c r="A2983" s="2">
        <v>3624043</v>
      </c>
      <c r="B2983" s="2">
        <v>2975</v>
      </c>
      <c r="C2983" s="2">
        <v>2975</v>
      </c>
      <c r="D2983" s="2" t="s">
        <v>3216</v>
      </c>
      <c r="E2983" s="3">
        <v>45180</v>
      </c>
      <c r="F2983" s="2" t="s">
        <v>57</v>
      </c>
      <c r="G2983" s="2" t="s">
        <v>638</v>
      </c>
      <c r="H2983" s="3">
        <v>46367</v>
      </c>
      <c r="K2983" s="2" t="s">
        <v>126</v>
      </c>
      <c r="L2983" s="2" t="s">
        <v>33</v>
      </c>
      <c r="N2983" t="s">
        <v>3440</v>
      </c>
      <c r="O2983" s="3">
        <v>45306</v>
      </c>
      <c r="P2983" s="2">
        <f t="shared" ca="1" si="92"/>
        <v>1</v>
      </c>
      <c r="Q2983" s="2">
        <f t="shared" ca="1" si="93"/>
        <v>6</v>
      </c>
      <c r="R2983" s="9">
        <f ca="1">ROUNDUP(YEARFRAC(tSeniority_Bonus[[#This Row],[DOH]],TODAY())*12,0)</f>
        <v>7</v>
      </c>
      <c r="S2983" s="10">
        <f ca="1">ROUND(tSeniority_Bonus[[#This Row],[YearFrac]]*$S$2,0)</f>
        <v>511</v>
      </c>
      <c r="T2983" s="10">
        <f ca="1">IF(tSeniority_Bonus[[#This Row],[YearFrac]]*$S$2&lt;$S$3,$S$3,IF(tSeniority_Bonus[[#This Row],[YearFrac]]*$S$2&gt;$S$4,$S$4,tSeniority_Bonus[[#This Row],[YearFrac]]*$S$2))</f>
        <v>5000</v>
      </c>
      <c r="U2983" s="10">
        <f ca="1">IF(tSeniority_Bonus[[#This Row],[YearFrac]]*$S$2&lt;$S$3,$S$3,tSeniority_Bonus[[#This Row],[YearFrac]]*$S$2)</f>
        <v>5000</v>
      </c>
    </row>
    <row r="2984" spans="1:21">
      <c r="A2984" s="2">
        <v>3624071</v>
      </c>
      <c r="B2984" s="2">
        <v>2976</v>
      </c>
      <c r="C2984" s="2">
        <v>2976</v>
      </c>
      <c r="D2984" s="2" t="s">
        <v>3217</v>
      </c>
      <c r="E2984" s="3">
        <v>45180</v>
      </c>
      <c r="F2984" s="2" t="s">
        <v>14</v>
      </c>
      <c r="G2984" s="2" t="s">
        <v>638</v>
      </c>
      <c r="H2984" s="3">
        <v>46367</v>
      </c>
      <c r="K2984" s="2" t="s">
        <v>126</v>
      </c>
      <c r="L2984" s="2" t="s">
        <v>573</v>
      </c>
      <c r="N2984" t="s">
        <v>3440</v>
      </c>
      <c r="O2984" s="3">
        <v>45306</v>
      </c>
      <c r="P2984" s="2">
        <f t="shared" ca="1" si="92"/>
        <v>1</v>
      </c>
      <c r="Q2984" s="2">
        <f t="shared" ca="1" si="93"/>
        <v>6</v>
      </c>
      <c r="R2984" s="9">
        <f ca="1">ROUNDUP(YEARFRAC(tSeniority_Bonus[[#This Row],[DOH]],TODAY())*12,0)</f>
        <v>7</v>
      </c>
      <c r="S2984" s="10">
        <f ca="1">ROUND(tSeniority_Bonus[[#This Row],[YearFrac]]*$S$2,0)</f>
        <v>511</v>
      </c>
      <c r="T2984" s="10">
        <f ca="1">IF(tSeniority_Bonus[[#This Row],[YearFrac]]*$S$2&lt;$S$3,$S$3,IF(tSeniority_Bonus[[#This Row],[YearFrac]]*$S$2&gt;$S$4,$S$4,tSeniority_Bonus[[#This Row],[YearFrac]]*$S$2))</f>
        <v>5000</v>
      </c>
      <c r="U2984" s="10">
        <f ca="1">IF(tSeniority_Bonus[[#This Row],[YearFrac]]*$S$2&lt;$S$3,$S$3,tSeniority_Bonus[[#This Row],[YearFrac]]*$S$2)</f>
        <v>5000</v>
      </c>
    </row>
    <row r="2985" spans="1:21">
      <c r="A2985" s="2">
        <v>3624070</v>
      </c>
      <c r="B2985" s="2">
        <v>2977</v>
      </c>
      <c r="C2985" s="2">
        <v>2977</v>
      </c>
      <c r="D2985" s="2" t="s">
        <v>3218</v>
      </c>
      <c r="E2985" s="3">
        <v>45180</v>
      </c>
      <c r="F2985" s="2" t="s">
        <v>322</v>
      </c>
      <c r="G2985" s="2" t="s">
        <v>638</v>
      </c>
      <c r="H2985" s="3">
        <v>46367</v>
      </c>
      <c r="K2985" s="2" t="s">
        <v>126</v>
      </c>
      <c r="L2985" s="2" t="s">
        <v>121</v>
      </c>
      <c r="N2985" t="s">
        <v>3440</v>
      </c>
      <c r="O2985" s="3">
        <v>45306</v>
      </c>
      <c r="P2985" s="2">
        <f t="shared" ca="1" si="92"/>
        <v>1</v>
      </c>
      <c r="Q2985" s="2">
        <f t="shared" ca="1" si="93"/>
        <v>6</v>
      </c>
      <c r="R2985" s="9">
        <f ca="1">ROUNDUP(YEARFRAC(tSeniority_Bonus[[#This Row],[DOH]],TODAY())*12,0)</f>
        <v>7</v>
      </c>
      <c r="S2985" s="10">
        <f ca="1">ROUND(tSeniority_Bonus[[#This Row],[YearFrac]]*$S$2,0)</f>
        <v>511</v>
      </c>
      <c r="T2985" s="10">
        <f ca="1">IF(tSeniority_Bonus[[#This Row],[YearFrac]]*$S$2&lt;$S$3,$S$3,IF(tSeniority_Bonus[[#This Row],[YearFrac]]*$S$2&gt;$S$4,$S$4,tSeniority_Bonus[[#This Row],[YearFrac]]*$S$2))</f>
        <v>5000</v>
      </c>
      <c r="U2985" s="10">
        <f ca="1">IF(tSeniority_Bonus[[#This Row],[YearFrac]]*$S$2&lt;$S$3,$S$3,tSeniority_Bonus[[#This Row],[YearFrac]]*$S$2)</f>
        <v>5000</v>
      </c>
    </row>
    <row r="2986" spans="1:21">
      <c r="A2986" s="2">
        <v>3627053</v>
      </c>
      <c r="B2986" s="2">
        <v>2978</v>
      </c>
      <c r="C2986" s="2">
        <v>2978</v>
      </c>
      <c r="D2986" s="2" t="s">
        <v>3219</v>
      </c>
      <c r="E2986" s="3">
        <v>45180</v>
      </c>
      <c r="F2986" s="2" t="s">
        <v>322</v>
      </c>
      <c r="G2986" s="2" t="s">
        <v>638</v>
      </c>
      <c r="H2986" s="3">
        <v>46367</v>
      </c>
      <c r="K2986" s="2" t="s">
        <v>126</v>
      </c>
      <c r="L2986" s="2" t="s">
        <v>22</v>
      </c>
      <c r="N2986" t="s">
        <v>3440</v>
      </c>
      <c r="O2986" s="3">
        <v>45306</v>
      </c>
      <c r="P2986" s="2">
        <f t="shared" ca="1" si="92"/>
        <v>1</v>
      </c>
      <c r="Q2986" s="2">
        <f t="shared" ca="1" si="93"/>
        <v>6</v>
      </c>
      <c r="R2986" s="9">
        <f ca="1">ROUNDUP(YEARFRAC(tSeniority_Bonus[[#This Row],[DOH]],TODAY())*12,0)</f>
        <v>7</v>
      </c>
      <c r="S2986" s="10">
        <f ca="1">ROUND(tSeniority_Bonus[[#This Row],[YearFrac]]*$S$2,0)</f>
        <v>511</v>
      </c>
      <c r="T2986" s="10">
        <f ca="1">IF(tSeniority_Bonus[[#This Row],[YearFrac]]*$S$2&lt;$S$3,$S$3,IF(tSeniority_Bonus[[#This Row],[YearFrac]]*$S$2&gt;$S$4,$S$4,tSeniority_Bonus[[#This Row],[YearFrac]]*$S$2))</f>
        <v>5000</v>
      </c>
      <c r="U2986" s="10">
        <f ca="1">IF(tSeniority_Bonus[[#This Row],[YearFrac]]*$S$2&lt;$S$3,$S$3,tSeniority_Bonus[[#This Row],[YearFrac]]*$S$2)</f>
        <v>5000</v>
      </c>
    </row>
    <row r="2987" spans="1:21">
      <c r="A2987" s="2">
        <v>3624528</v>
      </c>
      <c r="B2987" s="2">
        <v>2979</v>
      </c>
      <c r="C2987" s="2">
        <v>2979</v>
      </c>
      <c r="D2987" s="2" t="s">
        <v>3220</v>
      </c>
      <c r="E2987" s="3">
        <v>45180</v>
      </c>
      <c r="F2987" s="2" t="s">
        <v>322</v>
      </c>
      <c r="G2987" s="2" t="s">
        <v>638</v>
      </c>
      <c r="H2987" s="3">
        <v>46367</v>
      </c>
      <c r="K2987" s="2" t="s">
        <v>126</v>
      </c>
      <c r="L2987" s="2" t="s">
        <v>33</v>
      </c>
      <c r="N2987" t="s">
        <v>3440</v>
      </c>
      <c r="O2987" s="3">
        <v>45306</v>
      </c>
      <c r="P2987" s="2">
        <f t="shared" ca="1" si="92"/>
        <v>1</v>
      </c>
      <c r="Q2987" s="2">
        <f t="shared" ca="1" si="93"/>
        <v>6</v>
      </c>
      <c r="R2987" s="9">
        <f ca="1">ROUNDUP(YEARFRAC(tSeniority_Bonus[[#This Row],[DOH]],TODAY())*12,0)</f>
        <v>7</v>
      </c>
      <c r="S2987" s="10">
        <f ca="1">ROUND(tSeniority_Bonus[[#This Row],[YearFrac]]*$S$2,0)</f>
        <v>511</v>
      </c>
      <c r="T2987" s="10">
        <f ca="1">IF(tSeniority_Bonus[[#This Row],[YearFrac]]*$S$2&lt;$S$3,$S$3,IF(tSeniority_Bonus[[#This Row],[YearFrac]]*$S$2&gt;$S$4,$S$4,tSeniority_Bonus[[#This Row],[YearFrac]]*$S$2))</f>
        <v>5000</v>
      </c>
      <c r="U2987" s="10">
        <f ca="1">IF(tSeniority_Bonus[[#This Row],[YearFrac]]*$S$2&lt;$S$3,$S$3,tSeniority_Bonus[[#This Row],[YearFrac]]*$S$2)</f>
        <v>5000</v>
      </c>
    </row>
    <row r="2988" spans="1:21">
      <c r="A2988" s="2">
        <v>3624069</v>
      </c>
      <c r="B2988" s="2">
        <v>2980</v>
      </c>
      <c r="C2988" s="2">
        <v>2980</v>
      </c>
      <c r="D2988" s="2" t="s">
        <v>3221</v>
      </c>
      <c r="E2988" s="3">
        <v>45180</v>
      </c>
      <c r="F2988" s="2" t="s">
        <v>28</v>
      </c>
      <c r="G2988" s="2" t="s">
        <v>638</v>
      </c>
      <c r="H2988" s="3">
        <v>46367</v>
      </c>
      <c r="K2988" s="2" t="s">
        <v>126</v>
      </c>
      <c r="L2988" s="2" t="s">
        <v>94</v>
      </c>
      <c r="N2988" t="s">
        <v>3440</v>
      </c>
      <c r="O2988" s="3">
        <v>45306</v>
      </c>
      <c r="P2988" s="2">
        <f t="shared" ca="1" si="92"/>
        <v>1</v>
      </c>
      <c r="Q2988" s="2">
        <f t="shared" ca="1" si="93"/>
        <v>6</v>
      </c>
      <c r="R2988" s="9">
        <f ca="1">ROUNDUP(YEARFRAC(tSeniority_Bonus[[#This Row],[DOH]],TODAY())*12,0)</f>
        <v>7</v>
      </c>
      <c r="S2988" s="10">
        <f ca="1">ROUND(tSeniority_Bonus[[#This Row],[YearFrac]]*$S$2,0)</f>
        <v>511</v>
      </c>
      <c r="T2988" s="10">
        <f ca="1">IF(tSeniority_Bonus[[#This Row],[YearFrac]]*$S$2&lt;$S$3,$S$3,IF(tSeniority_Bonus[[#This Row],[YearFrac]]*$S$2&gt;$S$4,$S$4,tSeniority_Bonus[[#This Row],[YearFrac]]*$S$2))</f>
        <v>5000</v>
      </c>
      <c r="U2988" s="10">
        <f ca="1">IF(tSeniority_Bonus[[#This Row],[YearFrac]]*$S$2&lt;$S$3,$S$3,tSeniority_Bonus[[#This Row],[YearFrac]]*$S$2)</f>
        <v>5000</v>
      </c>
    </row>
    <row r="2989" spans="1:21">
      <c r="A2989" s="2">
        <v>3624529</v>
      </c>
      <c r="B2989" s="2">
        <v>2981</v>
      </c>
      <c r="C2989" s="2">
        <v>2981</v>
      </c>
      <c r="D2989" s="2" t="s">
        <v>3222</v>
      </c>
      <c r="E2989" s="3">
        <v>45180</v>
      </c>
      <c r="F2989" s="2" t="s">
        <v>322</v>
      </c>
      <c r="G2989" s="2" t="s">
        <v>638</v>
      </c>
      <c r="H2989" s="3">
        <v>46367</v>
      </c>
      <c r="K2989" s="2" t="s">
        <v>126</v>
      </c>
      <c r="L2989" s="2" t="s">
        <v>2636</v>
      </c>
      <c r="N2989" t="s">
        <v>3440</v>
      </c>
      <c r="O2989" s="3">
        <v>45306</v>
      </c>
      <c r="P2989" s="2">
        <f t="shared" ca="1" si="92"/>
        <v>1</v>
      </c>
      <c r="Q2989" s="2">
        <f t="shared" ca="1" si="93"/>
        <v>6</v>
      </c>
      <c r="R2989" s="9">
        <f ca="1">ROUNDUP(YEARFRAC(tSeniority_Bonus[[#This Row],[DOH]],TODAY())*12,0)</f>
        <v>7</v>
      </c>
      <c r="S2989" s="10">
        <f ca="1">ROUND(tSeniority_Bonus[[#This Row],[YearFrac]]*$S$2,0)</f>
        <v>511</v>
      </c>
      <c r="T2989" s="10">
        <f ca="1">IF(tSeniority_Bonus[[#This Row],[YearFrac]]*$S$2&lt;$S$3,$S$3,IF(tSeniority_Bonus[[#This Row],[YearFrac]]*$S$2&gt;$S$4,$S$4,tSeniority_Bonus[[#This Row],[YearFrac]]*$S$2))</f>
        <v>5000</v>
      </c>
      <c r="U2989" s="10">
        <f ca="1">IF(tSeniority_Bonus[[#This Row],[YearFrac]]*$S$2&lt;$S$3,$S$3,tSeniority_Bonus[[#This Row],[YearFrac]]*$S$2)</f>
        <v>5000</v>
      </c>
    </row>
    <row r="2990" spans="1:21">
      <c r="A2990" s="2">
        <v>3627563</v>
      </c>
      <c r="B2990" s="2">
        <v>2982</v>
      </c>
      <c r="C2990" s="2">
        <v>2982</v>
      </c>
      <c r="D2990" s="2" t="s">
        <v>3223</v>
      </c>
      <c r="E2990" s="3">
        <v>45180</v>
      </c>
      <c r="F2990" s="2" t="s">
        <v>57</v>
      </c>
      <c r="G2990" s="2" t="s">
        <v>638</v>
      </c>
      <c r="H2990" s="3">
        <v>46367</v>
      </c>
      <c r="K2990" s="2" t="s">
        <v>126</v>
      </c>
      <c r="L2990" s="2" t="s">
        <v>805</v>
      </c>
      <c r="N2990" t="s">
        <v>3440</v>
      </c>
      <c r="O2990" s="3">
        <v>45306</v>
      </c>
      <c r="P2990" s="2">
        <f t="shared" ca="1" si="92"/>
        <v>1</v>
      </c>
      <c r="Q2990" s="2">
        <f t="shared" ca="1" si="93"/>
        <v>6</v>
      </c>
      <c r="R2990" s="9">
        <f ca="1">ROUNDUP(YEARFRAC(tSeniority_Bonus[[#This Row],[DOH]],TODAY())*12,0)</f>
        <v>7</v>
      </c>
      <c r="S2990" s="10">
        <f ca="1">ROUND(tSeniority_Bonus[[#This Row],[YearFrac]]*$S$2,0)</f>
        <v>511</v>
      </c>
      <c r="T2990" s="10">
        <f ca="1">IF(tSeniority_Bonus[[#This Row],[YearFrac]]*$S$2&lt;$S$3,$S$3,IF(tSeniority_Bonus[[#This Row],[YearFrac]]*$S$2&gt;$S$4,$S$4,tSeniority_Bonus[[#This Row],[YearFrac]]*$S$2))</f>
        <v>5000</v>
      </c>
      <c r="U2990" s="10">
        <f ca="1">IF(tSeniority_Bonus[[#This Row],[YearFrac]]*$S$2&lt;$S$3,$S$3,tSeniority_Bonus[[#This Row],[YearFrac]]*$S$2)</f>
        <v>5000</v>
      </c>
    </row>
    <row r="2991" spans="1:21">
      <c r="A2991" s="2">
        <v>3624094</v>
      </c>
      <c r="B2991" s="2">
        <v>2983</v>
      </c>
      <c r="C2991" s="2">
        <v>2983</v>
      </c>
      <c r="D2991" s="2" t="s">
        <v>3224</v>
      </c>
      <c r="E2991" s="3">
        <v>45180</v>
      </c>
      <c r="F2991" s="2" t="s">
        <v>28</v>
      </c>
      <c r="G2991" s="2" t="s">
        <v>638</v>
      </c>
      <c r="H2991" s="3">
        <v>46367</v>
      </c>
      <c r="K2991" s="2" t="s">
        <v>126</v>
      </c>
      <c r="L2991" s="2" t="s">
        <v>174</v>
      </c>
      <c r="N2991" t="s">
        <v>3440</v>
      </c>
      <c r="O2991" s="3">
        <v>45306</v>
      </c>
      <c r="P2991" s="2">
        <f t="shared" ca="1" si="92"/>
        <v>1</v>
      </c>
      <c r="Q2991" s="2">
        <f t="shared" ca="1" si="93"/>
        <v>6</v>
      </c>
      <c r="R2991" s="9">
        <f ca="1">ROUNDUP(YEARFRAC(tSeniority_Bonus[[#This Row],[DOH]],TODAY())*12,0)</f>
        <v>7</v>
      </c>
      <c r="S2991" s="10">
        <f ca="1">ROUND(tSeniority_Bonus[[#This Row],[YearFrac]]*$S$2,0)</f>
        <v>511</v>
      </c>
      <c r="T2991" s="10">
        <f ca="1">IF(tSeniority_Bonus[[#This Row],[YearFrac]]*$S$2&lt;$S$3,$S$3,IF(tSeniority_Bonus[[#This Row],[YearFrac]]*$S$2&gt;$S$4,$S$4,tSeniority_Bonus[[#This Row],[YearFrac]]*$S$2))</f>
        <v>5000</v>
      </c>
      <c r="U2991" s="10">
        <f ca="1">IF(tSeniority_Bonus[[#This Row],[YearFrac]]*$S$2&lt;$S$3,$S$3,tSeniority_Bonus[[#This Row],[YearFrac]]*$S$2)</f>
        <v>5000</v>
      </c>
    </row>
    <row r="2992" spans="1:21">
      <c r="A2992" s="2">
        <v>3624097</v>
      </c>
      <c r="B2992" s="2">
        <v>2984</v>
      </c>
      <c r="C2992" s="2">
        <v>2984</v>
      </c>
      <c r="D2992" s="2" t="s">
        <v>3225</v>
      </c>
      <c r="E2992" s="3">
        <v>45180</v>
      </c>
      <c r="F2992" s="2" t="s">
        <v>28</v>
      </c>
      <c r="G2992" s="2" t="s">
        <v>638</v>
      </c>
      <c r="H2992" s="3">
        <v>46367</v>
      </c>
      <c r="K2992" s="2" t="s">
        <v>126</v>
      </c>
      <c r="L2992" s="2" t="s">
        <v>39</v>
      </c>
      <c r="N2992" t="s">
        <v>3440</v>
      </c>
      <c r="O2992" s="3">
        <v>45306</v>
      </c>
      <c r="P2992" s="2">
        <f t="shared" ca="1" si="92"/>
        <v>1</v>
      </c>
      <c r="Q2992" s="2">
        <f t="shared" ca="1" si="93"/>
        <v>6</v>
      </c>
      <c r="R2992" s="9">
        <f ca="1">ROUNDUP(YEARFRAC(tSeniority_Bonus[[#This Row],[DOH]],TODAY())*12,0)</f>
        <v>7</v>
      </c>
      <c r="S2992" s="10">
        <f ca="1">ROUND(tSeniority_Bonus[[#This Row],[YearFrac]]*$S$2,0)</f>
        <v>511</v>
      </c>
      <c r="T2992" s="10">
        <f ca="1">IF(tSeniority_Bonus[[#This Row],[YearFrac]]*$S$2&lt;$S$3,$S$3,IF(tSeniority_Bonus[[#This Row],[YearFrac]]*$S$2&gt;$S$4,$S$4,tSeniority_Bonus[[#This Row],[YearFrac]]*$S$2))</f>
        <v>5000</v>
      </c>
      <c r="U2992" s="10">
        <f ca="1">IF(tSeniority_Bonus[[#This Row],[YearFrac]]*$S$2&lt;$S$3,$S$3,tSeniority_Bonus[[#This Row],[YearFrac]]*$S$2)</f>
        <v>5000</v>
      </c>
    </row>
    <row r="2993" spans="1:21">
      <c r="A2993" s="2">
        <v>3624092</v>
      </c>
      <c r="B2993" s="2">
        <v>2985</v>
      </c>
      <c r="C2993" s="2">
        <v>2985</v>
      </c>
      <c r="D2993" s="2" t="s">
        <v>3226</v>
      </c>
      <c r="E2993" s="3">
        <v>45180</v>
      </c>
      <c r="F2993" s="2" t="s">
        <v>322</v>
      </c>
      <c r="G2993" s="2" t="s">
        <v>638</v>
      </c>
      <c r="H2993" s="3">
        <v>46367</v>
      </c>
      <c r="K2993" s="2" t="s">
        <v>126</v>
      </c>
      <c r="L2993" s="2" t="s">
        <v>39</v>
      </c>
      <c r="N2993" t="s">
        <v>3440</v>
      </c>
      <c r="O2993" s="3">
        <v>45306</v>
      </c>
      <c r="P2993" s="2">
        <f t="shared" ca="1" si="92"/>
        <v>1</v>
      </c>
      <c r="Q2993" s="2">
        <f t="shared" ca="1" si="93"/>
        <v>6</v>
      </c>
      <c r="R2993" s="9">
        <f ca="1">ROUNDUP(YEARFRAC(tSeniority_Bonus[[#This Row],[DOH]],TODAY())*12,0)</f>
        <v>7</v>
      </c>
      <c r="S2993" s="10">
        <f ca="1">ROUND(tSeniority_Bonus[[#This Row],[YearFrac]]*$S$2,0)</f>
        <v>511</v>
      </c>
      <c r="T2993" s="10">
        <f ca="1">IF(tSeniority_Bonus[[#This Row],[YearFrac]]*$S$2&lt;$S$3,$S$3,IF(tSeniority_Bonus[[#This Row],[YearFrac]]*$S$2&gt;$S$4,$S$4,tSeniority_Bonus[[#This Row],[YearFrac]]*$S$2))</f>
        <v>5000</v>
      </c>
      <c r="U2993" s="10">
        <f ca="1">IF(tSeniority_Bonus[[#This Row],[YearFrac]]*$S$2&lt;$S$3,$S$3,tSeniority_Bonus[[#This Row],[YearFrac]]*$S$2)</f>
        <v>5000</v>
      </c>
    </row>
    <row r="2994" spans="1:21">
      <c r="A2994" s="2">
        <v>3624096</v>
      </c>
      <c r="B2994" s="2">
        <v>2986</v>
      </c>
      <c r="C2994" s="2">
        <v>2986</v>
      </c>
      <c r="D2994" s="2" t="s">
        <v>3227</v>
      </c>
      <c r="E2994" s="3">
        <v>45180</v>
      </c>
      <c r="F2994" s="2" t="s">
        <v>14</v>
      </c>
      <c r="G2994" s="2" t="s">
        <v>638</v>
      </c>
      <c r="H2994" s="3">
        <v>46367</v>
      </c>
      <c r="K2994" s="2" t="s">
        <v>126</v>
      </c>
      <c r="L2994" s="2" t="s">
        <v>116</v>
      </c>
      <c r="N2994" t="s">
        <v>3440</v>
      </c>
      <c r="O2994" s="3">
        <v>45306</v>
      </c>
      <c r="P2994" s="2">
        <f t="shared" ca="1" si="92"/>
        <v>1</v>
      </c>
      <c r="Q2994" s="2">
        <f t="shared" ca="1" si="93"/>
        <v>6</v>
      </c>
      <c r="R2994" s="9">
        <f ca="1">ROUNDUP(YEARFRAC(tSeniority_Bonus[[#This Row],[DOH]],TODAY())*12,0)</f>
        <v>7</v>
      </c>
      <c r="S2994" s="10">
        <f ca="1">ROUND(tSeniority_Bonus[[#This Row],[YearFrac]]*$S$2,0)</f>
        <v>511</v>
      </c>
      <c r="T2994" s="10">
        <f ca="1">IF(tSeniority_Bonus[[#This Row],[YearFrac]]*$S$2&lt;$S$3,$S$3,IF(tSeniority_Bonus[[#This Row],[YearFrac]]*$S$2&gt;$S$4,$S$4,tSeniority_Bonus[[#This Row],[YearFrac]]*$S$2))</f>
        <v>5000</v>
      </c>
      <c r="U2994" s="10">
        <f ca="1">IF(tSeniority_Bonus[[#This Row],[YearFrac]]*$S$2&lt;$S$3,$S$3,tSeniority_Bonus[[#This Row],[YearFrac]]*$S$2)</f>
        <v>5000</v>
      </c>
    </row>
    <row r="2995" spans="1:21">
      <c r="A2995" s="2">
        <v>3626958</v>
      </c>
      <c r="B2995" s="2">
        <v>2987</v>
      </c>
      <c r="C2995" s="2">
        <v>2987</v>
      </c>
      <c r="D2995" s="2" t="s">
        <v>3228</v>
      </c>
      <c r="E2995" s="3">
        <v>45180</v>
      </c>
      <c r="F2995" s="2" t="s">
        <v>28</v>
      </c>
      <c r="G2995" s="2" t="s">
        <v>638</v>
      </c>
      <c r="H2995" s="3">
        <v>46367</v>
      </c>
      <c r="K2995" s="2" t="s">
        <v>126</v>
      </c>
      <c r="L2995" s="2" t="s">
        <v>33</v>
      </c>
      <c r="N2995" t="s">
        <v>3440</v>
      </c>
      <c r="O2995" s="3">
        <v>45306</v>
      </c>
      <c r="P2995" s="2">
        <f t="shared" ca="1" si="92"/>
        <v>1</v>
      </c>
      <c r="Q2995" s="2">
        <f t="shared" ca="1" si="93"/>
        <v>6</v>
      </c>
      <c r="R2995" s="9">
        <f ca="1">ROUNDUP(YEARFRAC(tSeniority_Bonus[[#This Row],[DOH]],TODAY())*12,0)</f>
        <v>7</v>
      </c>
      <c r="S2995" s="10">
        <f ca="1">ROUND(tSeniority_Bonus[[#This Row],[YearFrac]]*$S$2,0)</f>
        <v>511</v>
      </c>
      <c r="T2995" s="10">
        <f ca="1">IF(tSeniority_Bonus[[#This Row],[YearFrac]]*$S$2&lt;$S$3,$S$3,IF(tSeniority_Bonus[[#This Row],[YearFrac]]*$S$2&gt;$S$4,$S$4,tSeniority_Bonus[[#This Row],[YearFrac]]*$S$2))</f>
        <v>5000</v>
      </c>
      <c r="U2995" s="10">
        <f ca="1">IF(tSeniority_Bonus[[#This Row],[YearFrac]]*$S$2&lt;$S$3,$S$3,tSeniority_Bonus[[#This Row],[YearFrac]]*$S$2)</f>
        <v>5000</v>
      </c>
    </row>
    <row r="2996" spans="1:21">
      <c r="A2996" s="2">
        <v>3627593</v>
      </c>
      <c r="B2996" s="2">
        <v>2988</v>
      </c>
      <c r="C2996" s="2">
        <v>2988</v>
      </c>
      <c r="D2996" s="2" t="s">
        <v>3229</v>
      </c>
      <c r="E2996" s="3">
        <v>45194</v>
      </c>
      <c r="F2996" s="2" t="s">
        <v>57</v>
      </c>
      <c r="G2996" s="2" t="s">
        <v>638</v>
      </c>
      <c r="H2996" s="3">
        <v>46381</v>
      </c>
      <c r="K2996" s="2" t="s">
        <v>126</v>
      </c>
      <c r="L2996" s="2" t="s">
        <v>623</v>
      </c>
      <c r="N2996" t="s">
        <v>3440</v>
      </c>
      <c r="O2996" s="3">
        <v>45306</v>
      </c>
      <c r="P2996" s="2">
        <f t="shared" ca="1" si="92"/>
        <v>1</v>
      </c>
      <c r="Q2996" s="2">
        <f t="shared" ca="1" si="93"/>
        <v>6</v>
      </c>
      <c r="R2996" s="9">
        <f ca="1">ROUNDUP(YEARFRAC(tSeniority_Bonus[[#This Row],[DOH]],TODAY())*12,0)</f>
        <v>7</v>
      </c>
      <c r="S2996" s="10">
        <f ca="1">ROUND(tSeniority_Bonus[[#This Row],[YearFrac]]*$S$2,0)</f>
        <v>511</v>
      </c>
      <c r="T2996" s="10">
        <f ca="1">IF(tSeniority_Bonus[[#This Row],[YearFrac]]*$S$2&lt;$S$3,$S$3,IF(tSeniority_Bonus[[#This Row],[YearFrac]]*$S$2&gt;$S$4,$S$4,tSeniority_Bonus[[#This Row],[YearFrac]]*$S$2))</f>
        <v>5000</v>
      </c>
      <c r="U2996" s="10">
        <f ca="1">IF(tSeniority_Bonus[[#This Row],[YearFrac]]*$S$2&lt;$S$3,$S$3,tSeniority_Bonus[[#This Row],[YearFrac]]*$S$2)</f>
        <v>5000</v>
      </c>
    </row>
    <row r="2997" spans="1:21">
      <c r="A2997" s="2">
        <v>3627602</v>
      </c>
      <c r="B2997" s="2">
        <v>2989</v>
      </c>
      <c r="C2997" s="2">
        <v>2989</v>
      </c>
      <c r="D2997" s="2" t="s">
        <v>3230</v>
      </c>
      <c r="E2997" s="3">
        <v>45194</v>
      </c>
      <c r="F2997" s="2" t="s">
        <v>28</v>
      </c>
      <c r="G2997" s="2" t="s">
        <v>638</v>
      </c>
      <c r="H2997" s="3">
        <v>46381</v>
      </c>
      <c r="K2997" s="2" t="s">
        <v>126</v>
      </c>
      <c r="L2997" s="2" t="s">
        <v>50</v>
      </c>
      <c r="N2997" t="s">
        <v>3440</v>
      </c>
      <c r="O2997" s="3">
        <v>45306</v>
      </c>
      <c r="P2997" s="2">
        <f t="shared" ca="1" si="92"/>
        <v>1</v>
      </c>
      <c r="Q2997" s="2">
        <f t="shared" ca="1" si="93"/>
        <v>6</v>
      </c>
      <c r="R2997" s="9">
        <f ca="1">ROUNDUP(YEARFRAC(tSeniority_Bonus[[#This Row],[DOH]],TODAY())*12,0)</f>
        <v>7</v>
      </c>
      <c r="S2997" s="10">
        <f ca="1">ROUND(tSeniority_Bonus[[#This Row],[YearFrac]]*$S$2,0)</f>
        <v>511</v>
      </c>
      <c r="T2997" s="10">
        <f ca="1">IF(tSeniority_Bonus[[#This Row],[YearFrac]]*$S$2&lt;$S$3,$S$3,IF(tSeniority_Bonus[[#This Row],[YearFrac]]*$S$2&gt;$S$4,$S$4,tSeniority_Bonus[[#This Row],[YearFrac]]*$S$2))</f>
        <v>5000</v>
      </c>
      <c r="U2997" s="10">
        <f ca="1">IF(tSeniority_Bonus[[#This Row],[YearFrac]]*$S$2&lt;$S$3,$S$3,tSeniority_Bonus[[#This Row],[YearFrac]]*$S$2)</f>
        <v>5000</v>
      </c>
    </row>
    <row r="2998" spans="1:21">
      <c r="A2998" s="2">
        <v>3627576</v>
      </c>
      <c r="B2998" s="2">
        <v>2990</v>
      </c>
      <c r="C2998" s="2">
        <v>2990</v>
      </c>
      <c r="D2998" s="2" t="s">
        <v>3231</v>
      </c>
      <c r="E2998" s="3">
        <v>45194</v>
      </c>
      <c r="F2998" s="2" t="s">
        <v>14</v>
      </c>
      <c r="G2998" s="2" t="s">
        <v>638</v>
      </c>
      <c r="H2998" s="3">
        <v>46381</v>
      </c>
      <c r="K2998" s="2" t="s">
        <v>126</v>
      </c>
      <c r="L2998" s="2" t="s">
        <v>346</v>
      </c>
      <c r="N2998" t="s">
        <v>3440</v>
      </c>
      <c r="O2998" s="3">
        <v>45306</v>
      </c>
      <c r="P2998" s="2">
        <f t="shared" ca="1" si="92"/>
        <v>1</v>
      </c>
      <c r="Q2998" s="2">
        <f t="shared" ca="1" si="93"/>
        <v>6</v>
      </c>
      <c r="R2998" s="9">
        <f ca="1">ROUNDUP(YEARFRAC(tSeniority_Bonus[[#This Row],[DOH]],TODAY())*12,0)</f>
        <v>7</v>
      </c>
      <c r="S2998" s="10">
        <f ca="1">ROUND(tSeniority_Bonus[[#This Row],[YearFrac]]*$S$2,0)</f>
        <v>511</v>
      </c>
      <c r="T2998" s="10">
        <f ca="1">IF(tSeniority_Bonus[[#This Row],[YearFrac]]*$S$2&lt;$S$3,$S$3,IF(tSeniority_Bonus[[#This Row],[YearFrac]]*$S$2&gt;$S$4,$S$4,tSeniority_Bonus[[#This Row],[YearFrac]]*$S$2))</f>
        <v>5000</v>
      </c>
      <c r="U2998" s="10">
        <f ca="1">IF(tSeniority_Bonus[[#This Row],[YearFrac]]*$S$2&lt;$S$3,$S$3,tSeniority_Bonus[[#This Row],[YearFrac]]*$S$2)</f>
        <v>5000</v>
      </c>
    </row>
    <row r="2999" spans="1:21">
      <c r="A2999" s="2">
        <v>3628028</v>
      </c>
      <c r="B2999" s="2">
        <v>2991</v>
      </c>
      <c r="C2999" s="2">
        <v>2991</v>
      </c>
      <c r="D2999" s="2" t="s">
        <v>3232</v>
      </c>
      <c r="E2999" s="3">
        <v>45194</v>
      </c>
      <c r="F2999" s="2" t="s">
        <v>28</v>
      </c>
      <c r="G2999" s="2" t="s">
        <v>638</v>
      </c>
      <c r="H2999" s="3">
        <v>46381</v>
      </c>
      <c r="K2999" s="2" t="s">
        <v>126</v>
      </c>
      <c r="L2999" s="2" t="s">
        <v>85</v>
      </c>
      <c r="N2999" t="s">
        <v>3440</v>
      </c>
      <c r="O2999" s="3">
        <v>45306</v>
      </c>
      <c r="P2999" s="2">
        <f t="shared" ca="1" si="92"/>
        <v>1</v>
      </c>
      <c r="Q2999" s="2">
        <f t="shared" ca="1" si="93"/>
        <v>6</v>
      </c>
      <c r="R2999" s="9">
        <f ca="1">ROUNDUP(YEARFRAC(tSeniority_Bonus[[#This Row],[DOH]],TODAY())*12,0)</f>
        <v>7</v>
      </c>
      <c r="S2999" s="10">
        <f ca="1">ROUND(tSeniority_Bonus[[#This Row],[YearFrac]]*$S$2,0)</f>
        <v>511</v>
      </c>
      <c r="T2999" s="10">
        <f ca="1">IF(tSeniority_Bonus[[#This Row],[YearFrac]]*$S$2&lt;$S$3,$S$3,IF(tSeniority_Bonus[[#This Row],[YearFrac]]*$S$2&gt;$S$4,$S$4,tSeniority_Bonus[[#This Row],[YearFrac]]*$S$2))</f>
        <v>5000</v>
      </c>
      <c r="U2999" s="10">
        <f ca="1">IF(tSeniority_Bonus[[#This Row],[YearFrac]]*$S$2&lt;$S$3,$S$3,tSeniority_Bonus[[#This Row],[YearFrac]]*$S$2)</f>
        <v>5000</v>
      </c>
    </row>
    <row r="3000" spans="1:21">
      <c r="A3000" s="2">
        <v>3628494</v>
      </c>
      <c r="B3000" s="2">
        <v>2992</v>
      </c>
      <c r="C3000" s="2">
        <v>2992</v>
      </c>
      <c r="D3000" s="2" t="s">
        <v>3233</v>
      </c>
      <c r="E3000" s="3">
        <v>45194</v>
      </c>
      <c r="F3000" s="2" t="s">
        <v>57</v>
      </c>
      <c r="G3000" s="2" t="s">
        <v>638</v>
      </c>
      <c r="H3000" s="3">
        <v>46381</v>
      </c>
      <c r="K3000" s="2" t="s">
        <v>126</v>
      </c>
      <c r="L3000" s="2" t="s">
        <v>75</v>
      </c>
      <c r="N3000" t="s">
        <v>3440</v>
      </c>
      <c r="O3000" s="3">
        <v>45306</v>
      </c>
      <c r="P3000" s="2">
        <f t="shared" ca="1" si="92"/>
        <v>1</v>
      </c>
      <c r="Q3000" s="2">
        <f t="shared" ca="1" si="93"/>
        <v>6</v>
      </c>
      <c r="R3000" s="9">
        <f ca="1">ROUNDUP(YEARFRAC(tSeniority_Bonus[[#This Row],[DOH]],TODAY())*12,0)</f>
        <v>7</v>
      </c>
      <c r="S3000" s="10">
        <f ca="1">ROUND(tSeniority_Bonus[[#This Row],[YearFrac]]*$S$2,0)</f>
        <v>511</v>
      </c>
      <c r="T3000" s="10">
        <f ca="1">IF(tSeniority_Bonus[[#This Row],[YearFrac]]*$S$2&lt;$S$3,$S$3,IF(tSeniority_Bonus[[#This Row],[YearFrac]]*$S$2&gt;$S$4,$S$4,tSeniority_Bonus[[#This Row],[YearFrac]]*$S$2))</f>
        <v>5000</v>
      </c>
      <c r="U3000" s="10">
        <f ca="1">IF(tSeniority_Bonus[[#This Row],[YearFrac]]*$S$2&lt;$S$3,$S$3,tSeniority_Bonus[[#This Row],[YearFrac]]*$S$2)</f>
        <v>5000</v>
      </c>
    </row>
    <row r="3001" spans="1:21">
      <c r="A3001" s="2">
        <v>3627590</v>
      </c>
      <c r="B3001" s="2">
        <v>2993</v>
      </c>
      <c r="C3001" s="2">
        <v>2993</v>
      </c>
      <c r="D3001" s="2" t="s">
        <v>3234</v>
      </c>
      <c r="E3001" s="3">
        <v>45194</v>
      </c>
      <c r="F3001" s="2" t="s">
        <v>14</v>
      </c>
      <c r="G3001" s="2" t="s">
        <v>638</v>
      </c>
      <c r="H3001" s="3">
        <v>46381</v>
      </c>
      <c r="K3001" s="2" t="s">
        <v>126</v>
      </c>
      <c r="L3001" s="2" t="s">
        <v>75</v>
      </c>
      <c r="N3001" t="s">
        <v>3440</v>
      </c>
      <c r="O3001" s="3">
        <v>45306</v>
      </c>
      <c r="P3001" s="2">
        <f t="shared" ca="1" si="92"/>
        <v>1</v>
      </c>
      <c r="Q3001" s="2">
        <f t="shared" ca="1" si="93"/>
        <v>6</v>
      </c>
      <c r="R3001" s="9">
        <f ca="1">ROUNDUP(YEARFRAC(tSeniority_Bonus[[#This Row],[DOH]],TODAY())*12,0)</f>
        <v>7</v>
      </c>
      <c r="S3001" s="10">
        <f ca="1">ROUND(tSeniority_Bonus[[#This Row],[YearFrac]]*$S$2,0)</f>
        <v>511</v>
      </c>
      <c r="T3001" s="10">
        <f ca="1">IF(tSeniority_Bonus[[#This Row],[YearFrac]]*$S$2&lt;$S$3,$S$3,IF(tSeniority_Bonus[[#This Row],[YearFrac]]*$S$2&gt;$S$4,$S$4,tSeniority_Bonus[[#This Row],[YearFrac]]*$S$2))</f>
        <v>5000</v>
      </c>
      <c r="U3001" s="10">
        <f ca="1">IF(tSeniority_Bonus[[#This Row],[YearFrac]]*$S$2&lt;$S$3,$S$3,tSeniority_Bonus[[#This Row],[YearFrac]]*$S$2)</f>
        <v>5000</v>
      </c>
    </row>
    <row r="3002" spans="1:21">
      <c r="A3002" s="2">
        <v>3627628</v>
      </c>
      <c r="B3002" s="2">
        <v>2994</v>
      </c>
      <c r="C3002" s="2">
        <v>2994</v>
      </c>
      <c r="D3002" s="2" t="s">
        <v>3235</v>
      </c>
      <c r="E3002" s="3">
        <v>45194</v>
      </c>
      <c r="F3002" s="2" t="s">
        <v>57</v>
      </c>
      <c r="G3002" s="2" t="s">
        <v>638</v>
      </c>
      <c r="H3002" s="3">
        <v>46381</v>
      </c>
      <c r="K3002" s="2" t="s">
        <v>126</v>
      </c>
      <c r="L3002" s="2" t="s">
        <v>931</v>
      </c>
      <c r="N3002" t="s">
        <v>3440</v>
      </c>
      <c r="O3002" s="3">
        <v>45306</v>
      </c>
      <c r="P3002" s="2">
        <f t="shared" ca="1" si="92"/>
        <v>1</v>
      </c>
      <c r="Q3002" s="2">
        <f t="shared" ca="1" si="93"/>
        <v>6</v>
      </c>
      <c r="R3002" s="9">
        <f ca="1">ROUNDUP(YEARFRAC(tSeniority_Bonus[[#This Row],[DOH]],TODAY())*12,0)</f>
        <v>7</v>
      </c>
      <c r="S3002" s="10">
        <f ca="1">ROUND(tSeniority_Bonus[[#This Row],[YearFrac]]*$S$2,0)</f>
        <v>511</v>
      </c>
      <c r="T3002" s="10">
        <f ca="1">IF(tSeniority_Bonus[[#This Row],[YearFrac]]*$S$2&lt;$S$3,$S$3,IF(tSeniority_Bonus[[#This Row],[YearFrac]]*$S$2&gt;$S$4,$S$4,tSeniority_Bonus[[#This Row],[YearFrac]]*$S$2))</f>
        <v>5000</v>
      </c>
      <c r="U3002" s="10">
        <f ca="1">IF(tSeniority_Bonus[[#This Row],[YearFrac]]*$S$2&lt;$S$3,$S$3,tSeniority_Bonus[[#This Row],[YearFrac]]*$S$2)</f>
        <v>5000</v>
      </c>
    </row>
    <row r="3003" spans="1:21">
      <c r="A3003" s="2">
        <v>3627562</v>
      </c>
      <c r="B3003" s="2">
        <v>2995</v>
      </c>
      <c r="C3003" s="2">
        <v>2995</v>
      </c>
      <c r="D3003" s="2" t="s">
        <v>3236</v>
      </c>
      <c r="E3003" s="3">
        <v>45194</v>
      </c>
      <c r="F3003" s="2" t="s">
        <v>322</v>
      </c>
      <c r="G3003" s="2" t="s">
        <v>638</v>
      </c>
      <c r="H3003" s="3">
        <v>46381</v>
      </c>
      <c r="K3003" s="2" t="s">
        <v>126</v>
      </c>
      <c r="L3003" s="2" t="s">
        <v>174</v>
      </c>
      <c r="N3003" t="s">
        <v>3440</v>
      </c>
      <c r="O3003" s="3">
        <v>45306</v>
      </c>
      <c r="P3003" s="2">
        <f t="shared" ca="1" si="92"/>
        <v>1</v>
      </c>
      <c r="Q3003" s="2">
        <f t="shared" ca="1" si="93"/>
        <v>6</v>
      </c>
      <c r="R3003" s="9">
        <f ca="1">ROUNDUP(YEARFRAC(tSeniority_Bonus[[#This Row],[DOH]],TODAY())*12,0)</f>
        <v>7</v>
      </c>
      <c r="S3003" s="10">
        <f ca="1">ROUND(tSeniority_Bonus[[#This Row],[YearFrac]]*$S$2,0)</f>
        <v>511</v>
      </c>
      <c r="T3003" s="10">
        <f ca="1">IF(tSeniority_Bonus[[#This Row],[YearFrac]]*$S$2&lt;$S$3,$S$3,IF(tSeniority_Bonus[[#This Row],[YearFrac]]*$S$2&gt;$S$4,$S$4,tSeniority_Bonus[[#This Row],[YearFrac]]*$S$2))</f>
        <v>5000</v>
      </c>
      <c r="U3003" s="10">
        <f ca="1">IF(tSeniority_Bonus[[#This Row],[YearFrac]]*$S$2&lt;$S$3,$S$3,tSeniority_Bonus[[#This Row],[YearFrac]]*$S$2)</f>
        <v>5000</v>
      </c>
    </row>
    <row r="3004" spans="1:21">
      <c r="A3004" s="2">
        <v>3627565</v>
      </c>
      <c r="B3004" s="2">
        <v>2996</v>
      </c>
      <c r="C3004" s="2">
        <v>2996</v>
      </c>
      <c r="D3004" s="2" t="s">
        <v>3237</v>
      </c>
      <c r="E3004" s="3">
        <v>45194</v>
      </c>
      <c r="F3004" s="2" t="s">
        <v>28</v>
      </c>
      <c r="G3004" s="2" t="s">
        <v>638</v>
      </c>
      <c r="H3004" s="3">
        <v>46381</v>
      </c>
      <c r="K3004" s="2" t="s">
        <v>126</v>
      </c>
      <c r="L3004" s="2" t="s">
        <v>71</v>
      </c>
      <c r="N3004" t="s">
        <v>3440</v>
      </c>
      <c r="O3004" s="3">
        <v>45306</v>
      </c>
      <c r="P3004" s="2">
        <f t="shared" ca="1" si="92"/>
        <v>1</v>
      </c>
      <c r="Q3004" s="2">
        <f t="shared" ca="1" si="93"/>
        <v>6</v>
      </c>
      <c r="R3004" s="9">
        <f ca="1">ROUNDUP(YEARFRAC(tSeniority_Bonus[[#This Row],[DOH]],TODAY())*12,0)</f>
        <v>7</v>
      </c>
      <c r="S3004" s="10">
        <f ca="1">ROUND(tSeniority_Bonus[[#This Row],[YearFrac]]*$S$2,0)</f>
        <v>511</v>
      </c>
      <c r="T3004" s="10">
        <f ca="1">IF(tSeniority_Bonus[[#This Row],[YearFrac]]*$S$2&lt;$S$3,$S$3,IF(tSeniority_Bonus[[#This Row],[YearFrac]]*$S$2&gt;$S$4,$S$4,tSeniority_Bonus[[#This Row],[YearFrac]]*$S$2))</f>
        <v>5000</v>
      </c>
      <c r="U3004" s="10">
        <f ca="1">IF(tSeniority_Bonus[[#This Row],[YearFrac]]*$S$2&lt;$S$3,$S$3,tSeniority_Bonus[[#This Row],[YearFrac]]*$S$2)</f>
        <v>5000</v>
      </c>
    </row>
    <row r="3005" spans="1:21">
      <c r="A3005" s="2">
        <v>3627627</v>
      </c>
      <c r="B3005" s="2">
        <v>2997</v>
      </c>
      <c r="C3005" s="2">
        <v>2997</v>
      </c>
      <c r="D3005" s="2" t="s">
        <v>3238</v>
      </c>
      <c r="E3005" s="3">
        <v>45194</v>
      </c>
      <c r="F3005" s="2" t="s">
        <v>28</v>
      </c>
      <c r="G3005" s="2" t="s">
        <v>638</v>
      </c>
      <c r="H3005" s="3">
        <v>46381</v>
      </c>
      <c r="K3005" s="2" t="s">
        <v>126</v>
      </c>
      <c r="L3005" s="2" t="s">
        <v>281</v>
      </c>
      <c r="N3005" t="s">
        <v>3440</v>
      </c>
      <c r="O3005" s="3">
        <v>45306</v>
      </c>
      <c r="P3005" s="2">
        <f t="shared" ca="1" si="92"/>
        <v>1</v>
      </c>
      <c r="Q3005" s="2">
        <f t="shared" ca="1" si="93"/>
        <v>6</v>
      </c>
      <c r="R3005" s="9">
        <f ca="1">ROUNDUP(YEARFRAC(tSeniority_Bonus[[#This Row],[DOH]],TODAY())*12,0)</f>
        <v>7</v>
      </c>
      <c r="S3005" s="10">
        <f ca="1">ROUND(tSeniority_Bonus[[#This Row],[YearFrac]]*$S$2,0)</f>
        <v>511</v>
      </c>
      <c r="T3005" s="10">
        <f ca="1">IF(tSeniority_Bonus[[#This Row],[YearFrac]]*$S$2&lt;$S$3,$S$3,IF(tSeniority_Bonus[[#This Row],[YearFrac]]*$S$2&gt;$S$4,$S$4,tSeniority_Bonus[[#This Row],[YearFrac]]*$S$2))</f>
        <v>5000</v>
      </c>
      <c r="U3005" s="10">
        <f ca="1">IF(tSeniority_Bonus[[#This Row],[YearFrac]]*$S$2&lt;$S$3,$S$3,tSeniority_Bonus[[#This Row],[YearFrac]]*$S$2)</f>
        <v>5000</v>
      </c>
    </row>
    <row r="3006" spans="1:21">
      <c r="A3006" s="2">
        <v>3629656</v>
      </c>
      <c r="B3006" s="2">
        <v>2999</v>
      </c>
      <c r="C3006" s="2">
        <v>2999</v>
      </c>
      <c r="D3006" s="2" t="s">
        <v>3240</v>
      </c>
      <c r="E3006" s="3">
        <v>45194</v>
      </c>
      <c r="F3006" s="2" t="s">
        <v>57</v>
      </c>
      <c r="G3006" s="2" t="s">
        <v>638</v>
      </c>
      <c r="H3006" s="3">
        <v>46381</v>
      </c>
      <c r="K3006" s="2" t="s">
        <v>126</v>
      </c>
      <c r="L3006" s="2" t="s">
        <v>493</v>
      </c>
      <c r="N3006" t="s">
        <v>3440</v>
      </c>
      <c r="O3006" s="3">
        <v>45306</v>
      </c>
      <c r="P3006" s="2">
        <f t="shared" ca="1" si="92"/>
        <v>1</v>
      </c>
      <c r="Q3006" s="2">
        <f t="shared" ca="1" si="93"/>
        <v>6</v>
      </c>
      <c r="R3006" s="9">
        <f ca="1">ROUNDUP(YEARFRAC(tSeniority_Bonus[[#This Row],[DOH]],TODAY())*12,0)</f>
        <v>7</v>
      </c>
      <c r="S3006" s="10">
        <f ca="1">ROUND(tSeniority_Bonus[[#This Row],[YearFrac]]*$S$2,0)</f>
        <v>511</v>
      </c>
      <c r="T3006" s="10">
        <f ca="1">IF(tSeniority_Bonus[[#This Row],[YearFrac]]*$S$2&lt;$S$3,$S$3,IF(tSeniority_Bonus[[#This Row],[YearFrac]]*$S$2&gt;$S$4,$S$4,tSeniority_Bonus[[#This Row],[YearFrac]]*$S$2))</f>
        <v>5000</v>
      </c>
      <c r="U3006" s="10">
        <f ca="1">IF(tSeniority_Bonus[[#This Row],[YearFrac]]*$S$2&lt;$S$3,$S$3,tSeniority_Bonus[[#This Row],[YearFrac]]*$S$2)</f>
        <v>5000</v>
      </c>
    </row>
    <row r="3007" spans="1:21">
      <c r="A3007" s="2">
        <v>3627575</v>
      </c>
      <c r="B3007" s="2">
        <v>3000</v>
      </c>
      <c r="C3007" s="2">
        <v>3000</v>
      </c>
      <c r="D3007" s="2" t="s">
        <v>3241</v>
      </c>
      <c r="E3007" s="3">
        <v>45194</v>
      </c>
      <c r="F3007" s="2" t="s">
        <v>322</v>
      </c>
      <c r="G3007" s="2" t="s">
        <v>638</v>
      </c>
      <c r="H3007" s="3">
        <v>46381</v>
      </c>
      <c r="K3007" s="2" t="s">
        <v>126</v>
      </c>
      <c r="L3007" s="2" t="s">
        <v>3067</v>
      </c>
      <c r="N3007" t="s">
        <v>3440</v>
      </c>
      <c r="O3007" s="3">
        <v>45306</v>
      </c>
      <c r="P3007" s="2">
        <f t="shared" ca="1" si="92"/>
        <v>1</v>
      </c>
      <c r="Q3007" s="2">
        <f t="shared" ca="1" si="93"/>
        <v>6</v>
      </c>
      <c r="R3007" s="9">
        <f ca="1">ROUNDUP(YEARFRAC(tSeniority_Bonus[[#This Row],[DOH]],TODAY())*12,0)</f>
        <v>7</v>
      </c>
      <c r="S3007" s="10">
        <f ca="1">ROUND(tSeniority_Bonus[[#This Row],[YearFrac]]*$S$2,0)</f>
        <v>511</v>
      </c>
      <c r="T3007" s="10">
        <f ca="1">IF(tSeniority_Bonus[[#This Row],[YearFrac]]*$S$2&lt;$S$3,$S$3,IF(tSeniority_Bonus[[#This Row],[YearFrac]]*$S$2&gt;$S$4,$S$4,tSeniority_Bonus[[#This Row],[YearFrac]]*$S$2))</f>
        <v>5000</v>
      </c>
      <c r="U3007" s="10">
        <f ca="1">IF(tSeniority_Bonus[[#This Row],[YearFrac]]*$S$2&lt;$S$3,$S$3,tSeniority_Bonus[[#This Row],[YearFrac]]*$S$2)</f>
        <v>5000</v>
      </c>
    </row>
    <row r="3008" spans="1:21">
      <c r="A3008" s="2">
        <v>3627592</v>
      </c>
      <c r="B3008" s="2">
        <v>3001</v>
      </c>
      <c r="C3008" s="2">
        <v>3001</v>
      </c>
      <c r="D3008" s="2" t="s">
        <v>3242</v>
      </c>
      <c r="E3008" s="3">
        <v>45194</v>
      </c>
      <c r="F3008" s="2" t="s">
        <v>322</v>
      </c>
      <c r="G3008" s="2" t="s">
        <v>638</v>
      </c>
      <c r="H3008" s="3">
        <v>46381</v>
      </c>
      <c r="K3008" s="2" t="s">
        <v>126</v>
      </c>
      <c r="L3008" s="2" t="s">
        <v>249</v>
      </c>
      <c r="N3008" t="s">
        <v>3440</v>
      </c>
      <c r="O3008" s="3">
        <v>45306</v>
      </c>
      <c r="P3008" s="2">
        <f t="shared" ca="1" si="92"/>
        <v>1</v>
      </c>
      <c r="Q3008" s="2">
        <f t="shared" ca="1" si="93"/>
        <v>6</v>
      </c>
      <c r="R3008" s="9">
        <f ca="1">ROUNDUP(YEARFRAC(tSeniority_Bonus[[#This Row],[DOH]],TODAY())*12,0)</f>
        <v>7</v>
      </c>
      <c r="S3008" s="10">
        <f ca="1">ROUND(tSeniority_Bonus[[#This Row],[YearFrac]]*$S$2,0)</f>
        <v>511</v>
      </c>
      <c r="T3008" s="10">
        <f ca="1">IF(tSeniority_Bonus[[#This Row],[YearFrac]]*$S$2&lt;$S$3,$S$3,IF(tSeniority_Bonus[[#This Row],[YearFrac]]*$S$2&gt;$S$4,$S$4,tSeniority_Bonus[[#This Row],[YearFrac]]*$S$2))</f>
        <v>5000</v>
      </c>
      <c r="U3008" s="10">
        <f ca="1">IF(tSeniority_Bonus[[#This Row],[YearFrac]]*$S$2&lt;$S$3,$S$3,tSeniority_Bonus[[#This Row],[YearFrac]]*$S$2)</f>
        <v>5000</v>
      </c>
    </row>
    <row r="3009" spans="1:21">
      <c r="A3009" s="2">
        <v>3629657</v>
      </c>
      <c r="B3009" s="2">
        <v>3002</v>
      </c>
      <c r="C3009" s="2">
        <v>3002</v>
      </c>
      <c r="D3009" s="2" t="s">
        <v>3243</v>
      </c>
      <c r="E3009" s="3">
        <v>45194</v>
      </c>
      <c r="F3009" s="2" t="s">
        <v>28</v>
      </c>
      <c r="G3009" s="2" t="s">
        <v>638</v>
      </c>
      <c r="H3009" s="3">
        <v>46381</v>
      </c>
      <c r="K3009" s="2" t="s">
        <v>126</v>
      </c>
      <c r="L3009" s="2" t="s">
        <v>274</v>
      </c>
      <c r="N3009" t="s">
        <v>3440</v>
      </c>
      <c r="O3009" s="3">
        <v>45306</v>
      </c>
      <c r="P3009" s="2">
        <f t="shared" ca="1" si="92"/>
        <v>1</v>
      </c>
      <c r="Q3009" s="2">
        <f t="shared" ca="1" si="93"/>
        <v>6</v>
      </c>
      <c r="R3009" s="9">
        <f ca="1">ROUNDUP(YEARFRAC(tSeniority_Bonus[[#This Row],[DOH]],TODAY())*12,0)</f>
        <v>7</v>
      </c>
      <c r="S3009" s="10">
        <f ca="1">ROUND(tSeniority_Bonus[[#This Row],[YearFrac]]*$S$2,0)</f>
        <v>511</v>
      </c>
      <c r="T3009" s="10">
        <f ca="1">IF(tSeniority_Bonus[[#This Row],[YearFrac]]*$S$2&lt;$S$3,$S$3,IF(tSeniority_Bonus[[#This Row],[YearFrac]]*$S$2&gt;$S$4,$S$4,tSeniority_Bonus[[#This Row],[YearFrac]]*$S$2))</f>
        <v>5000</v>
      </c>
      <c r="U3009" s="10">
        <f ca="1">IF(tSeniority_Bonus[[#This Row],[YearFrac]]*$S$2&lt;$S$3,$S$3,tSeniority_Bonus[[#This Row],[YearFrac]]*$S$2)</f>
        <v>5000</v>
      </c>
    </row>
    <row r="3010" spans="1:21">
      <c r="A3010" s="2">
        <v>3627589</v>
      </c>
      <c r="B3010" s="2">
        <v>3003</v>
      </c>
      <c r="C3010" s="2">
        <v>3003</v>
      </c>
      <c r="D3010" s="2" t="s">
        <v>3244</v>
      </c>
      <c r="E3010" s="3">
        <v>45194</v>
      </c>
      <c r="F3010" s="2" t="s">
        <v>322</v>
      </c>
      <c r="G3010" s="2" t="s">
        <v>638</v>
      </c>
      <c r="H3010" s="3">
        <v>46381</v>
      </c>
      <c r="K3010" s="2" t="s">
        <v>126</v>
      </c>
      <c r="L3010" s="2" t="s">
        <v>1021</v>
      </c>
      <c r="N3010" t="s">
        <v>3440</v>
      </c>
      <c r="O3010" s="3">
        <v>45306</v>
      </c>
      <c r="P3010" s="2">
        <f t="shared" ca="1" si="92"/>
        <v>1</v>
      </c>
      <c r="Q3010" s="2">
        <f t="shared" ca="1" si="93"/>
        <v>6</v>
      </c>
      <c r="R3010" s="9">
        <f ca="1">ROUNDUP(YEARFRAC(tSeniority_Bonus[[#This Row],[DOH]],TODAY())*12,0)</f>
        <v>7</v>
      </c>
      <c r="S3010" s="10">
        <f ca="1">ROUND(tSeniority_Bonus[[#This Row],[YearFrac]]*$S$2,0)</f>
        <v>511</v>
      </c>
      <c r="T3010" s="10">
        <f ca="1">IF(tSeniority_Bonus[[#This Row],[YearFrac]]*$S$2&lt;$S$3,$S$3,IF(tSeniority_Bonus[[#This Row],[YearFrac]]*$S$2&gt;$S$4,$S$4,tSeniority_Bonus[[#This Row],[YearFrac]]*$S$2))</f>
        <v>5000</v>
      </c>
      <c r="U3010" s="10">
        <f ca="1">IF(tSeniority_Bonus[[#This Row],[YearFrac]]*$S$2&lt;$S$3,$S$3,tSeniority_Bonus[[#This Row],[YearFrac]]*$S$2)</f>
        <v>5000</v>
      </c>
    </row>
    <row r="3011" spans="1:21">
      <c r="A3011" s="2">
        <v>3627578</v>
      </c>
      <c r="B3011" s="2">
        <v>3004</v>
      </c>
      <c r="C3011" s="2">
        <v>3004</v>
      </c>
      <c r="D3011" s="2" t="s">
        <v>3245</v>
      </c>
      <c r="E3011" s="3">
        <v>45194</v>
      </c>
      <c r="F3011" s="2" t="s">
        <v>28</v>
      </c>
      <c r="G3011" s="2" t="s">
        <v>638</v>
      </c>
      <c r="H3011" s="3">
        <v>46381</v>
      </c>
      <c r="K3011" s="2" t="s">
        <v>126</v>
      </c>
      <c r="L3011" s="2" t="s">
        <v>376</v>
      </c>
      <c r="N3011" t="s">
        <v>3440</v>
      </c>
      <c r="O3011" s="3">
        <v>45306</v>
      </c>
      <c r="P3011" s="2">
        <f t="shared" ca="1" si="92"/>
        <v>1</v>
      </c>
      <c r="Q3011" s="2">
        <f t="shared" ca="1" si="93"/>
        <v>6</v>
      </c>
      <c r="R3011" s="9">
        <f ca="1">ROUNDUP(YEARFRAC(tSeniority_Bonus[[#This Row],[DOH]],TODAY())*12,0)</f>
        <v>7</v>
      </c>
      <c r="S3011" s="10">
        <f ca="1">ROUND(tSeniority_Bonus[[#This Row],[YearFrac]]*$S$2,0)</f>
        <v>511</v>
      </c>
      <c r="T3011" s="10">
        <f ca="1">IF(tSeniority_Bonus[[#This Row],[YearFrac]]*$S$2&lt;$S$3,$S$3,IF(tSeniority_Bonus[[#This Row],[YearFrac]]*$S$2&gt;$S$4,$S$4,tSeniority_Bonus[[#This Row],[YearFrac]]*$S$2))</f>
        <v>5000</v>
      </c>
      <c r="U3011" s="10">
        <f ca="1">IF(tSeniority_Bonus[[#This Row],[YearFrac]]*$S$2&lt;$S$3,$S$3,tSeniority_Bonus[[#This Row],[YearFrac]]*$S$2)</f>
        <v>5000</v>
      </c>
    </row>
    <row r="3012" spans="1:21">
      <c r="A3012" s="2">
        <v>3627616</v>
      </c>
      <c r="B3012" s="2">
        <v>3005</v>
      </c>
      <c r="C3012" s="2">
        <v>3005</v>
      </c>
      <c r="D3012" s="2" t="s">
        <v>3246</v>
      </c>
      <c r="E3012" s="3">
        <v>45194</v>
      </c>
      <c r="F3012" s="2" t="s">
        <v>322</v>
      </c>
      <c r="G3012" s="2" t="s">
        <v>638</v>
      </c>
      <c r="H3012" s="3">
        <v>46381</v>
      </c>
      <c r="K3012" s="2" t="s">
        <v>126</v>
      </c>
      <c r="L3012" s="2" t="s">
        <v>281</v>
      </c>
      <c r="N3012" t="s">
        <v>3440</v>
      </c>
      <c r="O3012" s="3">
        <v>45306</v>
      </c>
      <c r="P3012" s="2">
        <f t="shared" ca="1" si="92"/>
        <v>1</v>
      </c>
      <c r="Q3012" s="2">
        <f t="shared" ca="1" si="93"/>
        <v>6</v>
      </c>
      <c r="R3012" s="9">
        <f ca="1">ROUNDUP(YEARFRAC(tSeniority_Bonus[[#This Row],[DOH]],TODAY())*12,0)</f>
        <v>7</v>
      </c>
      <c r="S3012" s="10">
        <f ca="1">ROUND(tSeniority_Bonus[[#This Row],[YearFrac]]*$S$2,0)</f>
        <v>511</v>
      </c>
      <c r="T3012" s="10">
        <f ca="1">IF(tSeniority_Bonus[[#This Row],[YearFrac]]*$S$2&lt;$S$3,$S$3,IF(tSeniority_Bonus[[#This Row],[YearFrac]]*$S$2&gt;$S$4,$S$4,tSeniority_Bonus[[#This Row],[YearFrac]]*$S$2))</f>
        <v>5000</v>
      </c>
      <c r="U3012" s="10">
        <f ca="1">IF(tSeniority_Bonus[[#This Row],[YearFrac]]*$S$2&lt;$S$3,$S$3,tSeniority_Bonus[[#This Row],[YearFrac]]*$S$2)</f>
        <v>5000</v>
      </c>
    </row>
    <row r="3013" spans="1:21">
      <c r="A3013" s="2">
        <v>3627617</v>
      </c>
      <c r="B3013" s="2">
        <v>3006</v>
      </c>
      <c r="C3013" s="2">
        <v>3006</v>
      </c>
      <c r="D3013" s="2" t="s">
        <v>3247</v>
      </c>
      <c r="E3013" s="3">
        <v>45194</v>
      </c>
      <c r="F3013" s="2" t="s">
        <v>14</v>
      </c>
      <c r="G3013" s="2" t="s">
        <v>638</v>
      </c>
      <c r="H3013" s="3">
        <v>46381</v>
      </c>
      <c r="K3013" s="2" t="s">
        <v>126</v>
      </c>
      <c r="L3013" s="2" t="s">
        <v>304</v>
      </c>
      <c r="N3013" t="s">
        <v>3440</v>
      </c>
      <c r="O3013" s="3">
        <v>45306</v>
      </c>
      <c r="P3013" s="2">
        <f t="shared" ca="1" si="92"/>
        <v>1</v>
      </c>
      <c r="Q3013" s="2">
        <f t="shared" ca="1" si="93"/>
        <v>6</v>
      </c>
      <c r="R3013" s="9">
        <f ca="1">ROUNDUP(YEARFRAC(tSeniority_Bonus[[#This Row],[DOH]],TODAY())*12,0)</f>
        <v>7</v>
      </c>
      <c r="S3013" s="10">
        <f ca="1">ROUND(tSeniority_Bonus[[#This Row],[YearFrac]]*$S$2,0)</f>
        <v>511</v>
      </c>
      <c r="T3013" s="10">
        <f ca="1">IF(tSeniority_Bonus[[#This Row],[YearFrac]]*$S$2&lt;$S$3,$S$3,IF(tSeniority_Bonus[[#This Row],[YearFrac]]*$S$2&gt;$S$4,$S$4,tSeniority_Bonus[[#This Row],[YearFrac]]*$S$2))</f>
        <v>5000</v>
      </c>
      <c r="U3013" s="10">
        <f ca="1">IF(tSeniority_Bonus[[#This Row],[YearFrac]]*$S$2&lt;$S$3,$S$3,tSeniority_Bonus[[#This Row],[YearFrac]]*$S$2)</f>
        <v>5000</v>
      </c>
    </row>
    <row r="3014" spans="1:21">
      <c r="A3014" s="2">
        <v>3627577</v>
      </c>
      <c r="B3014" s="2">
        <v>3007</v>
      </c>
      <c r="C3014" s="2">
        <v>3007</v>
      </c>
      <c r="D3014" s="2" t="s">
        <v>3248</v>
      </c>
      <c r="E3014" s="3">
        <v>45194</v>
      </c>
      <c r="F3014" s="2" t="s">
        <v>322</v>
      </c>
      <c r="G3014" s="2" t="s">
        <v>638</v>
      </c>
      <c r="H3014" s="3">
        <v>46381</v>
      </c>
      <c r="K3014" s="2" t="s">
        <v>126</v>
      </c>
      <c r="L3014" s="2" t="s">
        <v>2007</v>
      </c>
      <c r="N3014" t="s">
        <v>3440</v>
      </c>
      <c r="O3014" s="3">
        <v>45306</v>
      </c>
      <c r="P3014" s="2">
        <f t="shared" ca="1" si="92"/>
        <v>1</v>
      </c>
      <c r="Q3014" s="2">
        <f t="shared" ca="1" si="93"/>
        <v>6</v>
      </c>
      <c r="R3014" s="9">
        <f ca="1">ROUNDUP(YEARFRAC(tSeniority_Bonus[[#This Row],[DOH]],TODAY())*12,0)</f>
        <v>7</v>
      </c>
      <c r="S3014" s="10">
        <f ca="1">ROUND(tSeniority_Bonus[[#This Row],[YearFrac]]*$S$2,0)</f>
        <v>511</v>
      </c>
      <c r="T3014" s="10">
        <f ca="1">IF(tSeniority_Bonus[[#This Row],[YearFrac]]*$S$2&lt;$S$3,$S$3,IF(tSeniority_Bonus[[#This Row],[YearFrac]]*$S$2&gt;$S$4,$S$4,tSeniority_Bonus[[#This Row],[YearFrac]]*$S$2))</f>
        <v>5000</v>
      </c>
      <c r="U3014" s="10">
        <f ca="1">IF(tSeniority_Bonus[[#This Row],[YearFrac]]*$S$2&lt;$S$3,$S$3,tSeniority_Bonus[[#This Row],[YearFrac]]*$S$2)</f>
        <v>5000</v>
      </c>
    </row>
    <row r="3015" spans="1:21">
      <c r="A3015" s="2">
        <v>3627579</v>
      </c>
      <c r="B3015" s="2">
        <v>3008</v>
      </c>
      <c r="C3015" s="2">
        <v>3008</v>
      </c>
      <c r="D3015" s="2" t="s">
        <v>3249</v>
      </c>
      <c r="E3015" s="3">
        <v>45194</v>
      </c>
      <c r="F3015" s="2" t="s">
        <v>322</v>
      </c>
      <c r="G3015" s="2" t="s">
        <v>638</v>
      </c>
      <c r="H3015" s="3">
        <v>46381</v>
      </c>
      <c r="K3015" s="2" t="s">
        <v>126</v>
      </c>
      <c r="L3015" s="2" t="s">
        <v>401</v>
      </c>
      <c r="N3015" t="s">
        <v>3440</v>
      </c>
      <c r="O3015" s="3">
        <v>45306</v>
      </c>
      <c r="P3015" s="2">
        <f t="shared" ca="1" si="92"/>
        <v>1</v>
      </c>
      <c r="Q3015" s="2">
        <f t="shared" ca="1" si="93"/>
        <v>6</v>
      </c>
      <c r="R3015" s="9">
        <f ca="1">ROUNDUP(YEARFRAC(tSeniority_Bonus[[#This Row],[DOH]],TODAY())*12,0)</f>
        <v>7</v>
      </c>
      <c r="S3015" s="10">
        <f ca="1">ROUND(tSeniority_Bonus[[#This Row],[YearFrac]]*$S$2,0)</f>
        <v>511</v>
      </c>
      <c r="T3015" s="10">
        <f ca="1">IF(tSeniority_Bonus[[#This Row],[YearFrac]]*$S$2&lt;$S$3,$S$3,IF(tSeniority_Bonus[[#This Row],[YearFrac]]*$S$2&gt;$S$4,$S$4,tSeniority_Bonus[[#This Row],[YearFrac]]*$S$2))</f>
        <v>5000</v>
      </c>
      <c r="U3015" s="10">
        <f ca="1">IF(tSeniority_Bonus[[#This Row],[YearFrac]]*$S$2&lt;$S$3,$S$3,tSeniority_Bonus[[#This Row],[YearFrac]]*$S$2)</f>
        <v>5000</v>
      </c>
    </row>
    <row r="3016" spans="1:21">
      <c r="A3016" s="2">
        <v>3627618</v>
      </c>
      <c r="B3016" s="2">
        <v>3009</v>
      </c>
      <c r="C3016" s="2">
        <v>3009</v>
      </c>
      <c r="D3016" s="2" t="s">
        <v>3250</v>
      </c>
      <c r="E3016" s="3">
        <v>45194</v>
      </c>
      <c r="F3016" s="2" t="s">
        <v>322</v>
      </c>
      <c r="G3016" s="2" t="s">
        <v>638</v>
      </c>
      <c r="H3016" s="3">
        <v>46381</v>
      </c>
      <c r="K3016" s="2" t="s">
        <v>126</v>
      </c>
      <c r="L3016" s="2" t="s">
        <v>3085</v>
      </c>
      <c r="N3016" t="s">
        <v>3440</v>
      </c>
      <c r="O3016" s="3">
        <v>45306</v>
      </c>
      <c r="P3016" s="2">
        <f t="shared" ca="1" si="92"/>
        <v>1</v>
      </c>
      <c r="Q3016" s="2">
        <f t="shared" ca="1" si="93"/>
        <v>6</v>
      </c>
      <c r="R3016" s="9">
        <f ca="1">ROUNDUP(YEARFRAC(tSeniority_Bonus[[#This Row],[DOH]],TODAY())*12,0)</f>
        <v>7</v>
      </c>
      <c r="S3016" s="10">
        <f ca="1">ROUND(tSeniority_Bonus[[#This Row],[YearFrac]]*$S$2,0)</f>
        <v>511</v>
      </c>
      <c r="T3016" s="10">
        <f ca="1">IF(tSeniority_Bonus[[#This Row],[YearFrac]]*$S$2&lt;$S$3,$S$3,IF(tSeniority_Bonus[[#This Row],[YearFrac]]*$S$2&gt;$S$4,$S$4,tSeniority_Bonus[[#This Row],[YearFrac]]*$S$2))</f>
        <v>5000</v>
      </c>
      <c r="U3016" s="10">
        <f ca="1">IF(tSeniority_Bonus[[#This Row],[YearFrac]]*$S$2&lt;$S$3,$S$3,tSeniority_Bonus[[#This Row],[YearFrac]]*$S$2)</f>
        <v>5000</v>
      </c>
    </row>
    <row r="3017" spans="1:21">
      <c r="A3017" s="2">
        <v>3628493</v>
      </c>
      <c r="B3017" s="2">
        <v>3010</v>
      </c>
      <c r="C3017" s="2">
        <v>3010</v>
      </c>
      <c r="D3017" s="2" t="s">
        <v>3251</v>
      </c>
      <c r="E3017" s="3">
        <v>45194</v>
      </c>
      <c r="F3017" s="2" t="s">
        <v>322</v>
      </c>
      <c r="G3017" s="2" t="s">
        <v>638</v>
      </c>
      <c r="H3017" s="3">
        <v>46381</v>
      </c>
      <c r="K3017" s="2" t="s">
        <v>126</v>
      </c>
      <c r="L3017" s="2" t="s">
        <v>58</v>
      </c>
      <c r="N3017" t="s">
        <v>3440</v>
      </c>
      <c r="O3017" s="3">
        <v>45306</v>
      </c>
      <c r="P3017" s="2">
        <f t="shared" ref="P3017:P3080" ca="1" si="94">ROUNDUP((TODAY()-E3017)/365.25,0)</f>
        <v>1</v>
      </c>
      <c r="Q3017" s="2">
        <f t="shared" ref="Q3017:Q3080" ca="1" si="95">DATEDIF(E3017,TODAY(),"M")</f>
        <v>6</v>
      </c>
      <c r="R3017" s="9">
        <f ca="1">ROUNDUP(YEARFRAC(tSeniority_Bonus[[#This Row],[DOH]],TODAY())*12,0)</f>
        <v>7</v>
      </c>
      <c r="S3017" s="10">
        <f ca="1">ROUND(tSeniority_Bonus[[#This Row],[YearFrac]]*$S$2,0)</f>
        <v>511</v>
      </c>
      <c r="T3017" s="10">
        <f ca="1">IF(tSeniority_Bonus[[#This Row],[YearFrac]]*$S$2&lt;$S$3,$S$3,IF(tSeniority_Bonus[[#This Row],[YearFrac]]*$S$2&gt;$S$4,$S$4,tSeniority_Bonus[[#This Row],[YearFrac]]*$S$2))</f>
        <v>5000</v>
      </c>
      <c r="U3017" s="10">
        <f ca="1">IF(tSeniority_Bonus[[#This Row],[YearFrac]]*$S$2&lt;$S$3,$S$3,tSeniority_Bonus[[#This Row],[YearFrac]]*$S$2)</f>
        <v>5000</v>
      </c>
    </row>
    <row r="3018" spans="1:21">
      <c r="A3018" s="2">
        <v>3627615</v>
      </c>
      <c r="B3018" s="2">
        <v>3011</v>
      </c>
      <c r="C3018" s="2">
        <v>3011</v>
      </c>
      <c r="D3018" s="2" t="s">
        <v>3252</v>
      </c>
      <c r="E3018" s="3">
        <v>45194</v>
      </c>
      <c r="F3018" s="2" t="s">
        <v>322</v>
      </c>
      <c r="G3018" s="2" t="s">
        <v>638</v>
      </c>
      <c r="H3018" s="3">
        <v>46381</v>
      </c>
      <c r="K3018" s="2" t="s">
        <v>126</v>
      </c>
      <c r="L3018" s="2" t="s">
        <v>17</v>
      </c>
      <c r="N3018" t="s">
        <v>3440</v>
      </c>
      <c r="O3018" s="3">
        <v>45306</v>
      </c>
      <c r="P3018" s="2">
        <f t="shared" ca="1" si="94"/>
        <v>1</v>
      </c>
      <c r="Q3018" s="2">
        <f t="shared" ca="1" si="95"/>
        <v>6</v>
      </c>
      <c r="R3018" s="9">
        <f ca="1">ROUNDUP(YEARFRAC(tSeniority_Bonus[[#This Row],[DOH]],TODAY())*12,0)</f>
        <v>7</v>
      </c>
      <c r="S3018" s="10">
        <f ca="1">ROUND(tSeniority_Bonus[[#This Row],[YearFrac]]*$S$2,0)</f>
        <v>511</v>
      </c>
      <c r="T3018" s="10">
        <f ca="1">IF(tSeniority_Bonus[[#This Row],[YearFrac]]*$S$2&lt;$S$3,$S$3,IF(tSeniority_Bonus[[#This Row],[YearFrac]]*$S$2&gt;$S$4,$S$4,tSeniority_Bonus[[#This Row],[YearFrac]]*$S$2))</f>
        <v>5000</v>
      </c>
      <c r="U3018" s="10">
        <f ca="1">IF(tSeniority_Bonus[[#This Row],[YearFrac]]*$S$2&lt;$S$3,$S$3,tSeniority_Bonus[[#This Row],[YearFrac]]*$S$2)</f>
        <v>5000</v>
      </c>
    </row>
    <row r="3019" spans="1:21">
      <c r="A3019" s="2">
        <v>3629015</v>
      </c>
      <c r="B3019" s="2">
        <v>2998</v>
      </c>
      <c r="C3019" s="2">
        <v>2998</v>
      </c>
      <c r="D3019" s="2" t="s">
        <v>3239</v>
      </c>
      <c r="E3019" s="3">
        <v>45208</v>
      </c>
      <c r="F3019" s="2" t="s">
        <v>211</v>
      </c>
      <c r="G3019" s="2" t="s">
        <v>638</v>
      </c>
      <c r="H3019" s="3">
        <v>46396</v>
      </c>
      <c r="K3019" s="2" t="s">
        <v>126</v>
      </c>
      <c r="L3019" s="2" t="s">
        <v>478</v>
      </c>
      <c r="N3019" t="s">
        <v>3440</v>
      </c>
      <c r="O3019" s="3">
        <v>45306</v>
      </c>
      <c r="P3019" s="2">
        <f t="shared" ca="1" si="94"/>
        <v>1</v>
      </c>
      <c r="Q3019" s="2">
        <f t="shared" ca="1" si="95"/>
        <v>5</v>
      </c>
      <c r="R3019" s="9">
        <f ca="1">ROUNDUP(YEARFRAC(tSeniority_Bonus[[#This Row],[DOH]],TODAY())*12,0)</f>
        <v>6</v>
      </c>
      <c r="S3019" s="10">
        <f ca="1">ROUND(tSeniority_Bonus[[#This Row],[YearFrac]]*$S$2,0)</f>
        <v>438</v>
      </c>
      <c r="T3019" s="10">
        <f ca="1">IF(tSeniority_Bonus[[#This Row],[YearFrac]]*$S$2&lt;$S$3,$S$3,IF(tSeniority_Bonus[[#This Row],[YearFrac]]*$S$2&gt;$S$4,$S$4,tSeniority_Bonus[[#This Row],[YearFrac]]*$S$2))</f>
        <v>5000</v>
      </c>
      <c r="U3019" s="10">
        <f ca="1">IF(tSeniority_Bonus[[#This Row],[YearFrac]]*$S$2&lt;$S$3,$S$3,tSeniority_Bonus[[#This Row],[YearFrac]]*$S$2)</f>
        <v>5000</v>
      </c>
    </row>
    <row r="3020" spans="1:21">
      <c r="A3020" s="2">
        <v>3633590</v>
      </c>
      <c r="B3020" s="2">
        <v>3012</v>
      </c>
      <c r="C3020" s="2">
        <v>3012</v>
      </c>
      <c r="D3020" s="2" t="s">
        <v>3253</v>
      </c>
      <c r="E3020" s="3">
        <v>45208</v>
      </c>
      <c r="F3020" s="2" t="s">
        <v>57</v>
      </c>
      <c r="G3020" s="2" t="s">
        <v>638</v>
      </c>
      <c r="H3020" s="3">
        <v>46396</v>
      </c>
      <c r="K3020" s="2" t="s">
        <v>126</v>
      </c>
      <c r="L3020" s="2" t="s">
        <v>26</v>
      </c>
      <c r="N3020" t="s">
        <v>3440</v>
      </c>
      <c r="O3020" s="3">
        <v>45306</v>
      </c>
      <c r="P3020" s="2">
        <f t="shared" ca="1" si="94"/>
        <v>1</v>
      </c>
      <c r="Q3020" s="2">
        <f t="shared" ca="1" si="95"/>
        <v>5</v>
      </c>
      <c r="R3020" s="9">
        <f ca="1">ROUNDUP(YEARFRAC(tSeniority_Bonus[[#This Row],[DOH]],TODAY())*12,0)</f>
        <v>6</v>
      </c>
      <c r="S3020" s="10">
        <f ca="1">ROUND(tSeniority_Bonus[[#This Row],[YearFrac]]*$S$2,0)</f>
        <v>438</v>
      </c>
      <c r="T3020" s="10">
        <f ca="1">IF(tSeniority_Bonus[[#This Row],[YearFrac]]*$S$2&lt;$S$3,$S$3,IF(tSeniority_Bonus[[#This Row],[YearFrac]]*$S$2&gt;$S$4,$S$4,tSeniority_Bonus[[#This Row],[YearFrac]]*$S$2))</f>
        <v>5000</v>
      </c>
      <c r="U3020" s="10">
        <f ca="1">IF(tSeniority_Bonus[[#This Row],[YearFrac]]*$S$2&lt;$S$3,$S$3,tSeniority_Bonus[[#This Row],[YearFrac]]*$S$2)</f>
        <v>5000</v>
      </c>
    </row>
    <row r="3021" spans="1:21">
      <c r="A3021" s="2">
        <v>3635716</v>
      </c>
      <c r="B3021" s="2">
        <v>3013</v>
      </c>
      <c r="C3021" s="2">
        <v>3013</v>
      </c>
      <c r="D3021" s="2" t="s">
        <v>3254</v>
      </c>
      <c r="E3021" s="3">
        <v>45208</v>
      </c>
      <c r="F3021" s="2" t="s">
        <v>14</v>
      </c>
      <c r="G3021" s="2" t="s">
        <v>638</v>
      </c>
      <c r="H3021" s="3">
        <v>46396</v>
      </c>
      <c r="K3021" s="2" t="s">
        <v>126</v>
      </c>
      <c r="L3021" s="2" t="s">
        <v>39</v>
      </c>
      <c r="N3021" t="s">
        <v>3440</v>
      </c>
      <c r="O3021" s="3">
        <v>45306</v>
      </c>
      <c r="P3021" s="2">
        <f t="shared" ca="1" si="94"/>
        <v>1</v>
      </c>
      <c r="Q3021" s="2">
        <f t="shared" ca="1" si="95"/>
        <v>5</v>
      </c>
      <c r="R3021" s="9">
        <f ca="1">ROUNDUP(YEARFRAC(tSeniority_Bonus[[#This Row],[DOH]],TODAY())*12,0)</f>
        <v>6</v>
      </c>
      <c r="S3021" s="10">
        <f ca="1">ROUND(tSeniority_Bonus[[#This Row],[YearFrac]]*$S$2,0)</f>
        <v>438</v>
      </c>
      <c r="T3021" s="10">
        <f ca="1">IF(tSeniority_Bonus[[#This Row],[YearFrac]]*$S$2&lt;$S$3,$S$3,IF(tSeniority_Bonus[[#This Row],[YearFrac]]*$S$2&gt;$S$4,$S$4,tSeniority_Bonus[[#This Row],[YearFrac]]*$S$2))</f>
        <v>5000</v>
      </c>
      <c r="U3021" s="10">
        <f ca="1">IF(tSeniority_Bonus[[#This Row],[YearFrac]]*$S$2&lt;$S$3,$S$3,tSeniority_Bonus[[#This Row],[YearFrac]]*$S$2)</f>
        <v>5000</v>
      </c>
    </row>
    <row r="3022" spans="1:21">
      <c r="A3022" s="2">
        <v>3635244</v>
      </c>
      <c r="B3022" s="2">
        <v>3014</v>
      </c>
      <c r="C3022" s="2">
        <v>3014</v>
      </c>
      <c r="D3022" s="2" t="s">
        <v>3255</v>
      </c>
      <c r="E3022" s="3">
        <v>45208</v>
      </c>
      <c r="F3022" s="2" t="s">
        <v>57</v>
      </c>
      <c r="G3022" s="2" t="s">
        <v>638</v>
      </c>
      <c r="H3022" s="3">
        <v>46396</v>
      </c>
      <c r="K3022" s="2" t="s">
        <v>126</v>
      </c>
      <c r="L3022" s="2" t="s">
        <v>721</v>
      </c>
      <c r="N3022" t="s">
        <v>3440</v>
      </c>
      <c r="O3022" s="3">
        <v>45306</v>
      </c>
      <c r="P3022" s="2">
        <f t="shared" ca="1" si="94"/>
        <v>1</v>
      </c>
      <c r="Q3022" s="2">
        <f t="shared" ca="1" si="95"/>
        <v>5</v>
      </c>
      <c r="R3022" s="9">
        <f ca="1">ROUNDUP(YEARFRAC(tSeniority_Bonus[[#This Row],[DOH]],TODAY())*12,0)</f>
        <v>6</v>
      </c>
      <c r="S3022" s="10">
        <f ca="1">ROUND(tSeniority_Bonus[[#This Row],[YearFrac]]*$S$2,0)</f>
        <v>438</v>
      </c>
      <c r="T3022" s="10">
        <f ca="1">IF(tSeniority_Bonus[[#This Row],[YearFrac]]*$S$2&lt;$S$3,$S$3,IF(tSeniority_Bonus[[#This Row],[YearFrac]]*$S$2&gt;$S$4,$S$4,tSeniority_Bonus[[#This Row],[YearFrac]]*$S$2))</f>
        <v>5000</v>
      </c>
      <c r="U3022" s="10">
        <f ca="1">IF(tSeniority_Bonus[[#This Row],[YearFrac]]*$S$2&lt;$S$3,$S$3,tSeniority_Bonus[[#This Row],[YearFrac]]*$S$2)</f>
        <v>5000</v>
      </c>
    </row>
    <row r="3023" spans="1:21">
      <c r="A3023" s="2">
        <v>3633589</v>
      </c>
      <c r="B3023" s="2">
        <v>3015</v>
      </c>
      <c r="C3023" s="2">
        <v>3015</v>
      </c>
      <c r="D3023" s="2" t="s">
        <v>3256</v>
      </c>
      <c r="E3023" s="3">
        <v>45208</v>
      </c>
      <c r="F3023" s="2" t="s">
        <v>57</v>
      </c>
      <c r="G3023" s="2" t="s">
        <v>638</v>
      </c>
      <c r="H3023" s="3">
        <v>46396</v>
      </c>
      <c r="K3023" s="2" t="s">
        <v>126</v>
      </c>
      <c r="L3023" s="2" t="s">
        <v>174</v>
      </c>
      <c r="N3023" t="s">
        <v>3440</v>
      </c>
      <c r="O3023" s="3">
        <v>45306</v>
      </c>
      <c r="P3023" s="2">
        <f t="shared" ca="1" si="94"/>
        <v>1</v>
      </c>
      <c r="Q3023" s="2">
        <f t="shared" ca="1" si="95"/>
        <v>5</v>
      </c>
      <c r="R3023" s="9">
        <f ca="1">ROUNDUP(YEARFRAC(tSeniority_Bonus[[#This Row],[DOH]],TODAY())*12,0)</f>
        <v>6</v>
      </c>
      <c r="S3023" s="10">
        <f ca="1">ROUND(tSeniority_Bonus[[#This Row],[YearFrac]]*$S$2,0)</f>
        <v>438</v>
      </c>
      <c r="T3023" s="10">
        <f ca="1">IF(tSeniority_Bonus[[#This Row],[YearFrac]]*$S$2&lt;$S$3,$S$3,IF(tSeniority_Bonus[[#This Row],[YearFrac]]*$S$2&gt;$S$4,$S$4,tSeniority_Bonus[[#This Row],[YearFrac]]*$S$2))</f>
        <v>5000</v>
      </c>
      <c r="U3023" s="10">
        <f ca="1">IF(tSeniority_Bonus[[#This Row],[YearFrac]]*$S$2&lt;$S$3,$S$3,tSeniority_Bonus[[#This Row],[YearFrac]]*$S$2)</f>
        <v>5000</v>
      </c>
    </row>
    <row r="3024" spans="1:21">
      <c r="A3024" s="2">
        <v>3635246</v>
      </c>
      <c r="B3024" s="2">
        <v>3016</v>
      </c>
      <c r="C3024" s="2">
        <v>3016</v>
      </c>
      <c r="D3024" s="2" t="s">
        <v>3257</v>
      </c>
      <c r="E3024" s="3">
        <v>45208</v>
      </c>
      <c r="F3024" s="2" t="s">
        <v>28</v>
      </c>
      <c r="G3024" s="2" t="s">
        <v>638</v>
      </c>
      <c r="H3024" s="3">
        <v>46396</v>
      </c>
      <c r="K3024" s="2" t="s">
        <v>126</v>
      </c>
      <c r="L3024" s="2" t="s">
        <v>493</v>
      </c>
      <c r="N3024" t="s">
        <v>3440</v>
      </c>
      <c r="O3024" s="3">
        <v>45306</v>
      </c>
      <c r="P3024" s="2">
        <f t="shared" ca="1" si="94"/>
        <v>1</v>
      </c>
      <c r="Q3024" s="2">
        <f t="shared" ca="1" si="95"/>
        <v>5</v>
      </c>
      <c r="R3024" s="9">
        <f ca="1">ROUNDUP(YEARFRAC(tSeniority_Bonus[[#This Row],[DOH]],TODAY())*12,0)</f>
        <v>6</v>
      </c>
      <c r="S3024" s="10">
        <f ca="1">ROUND(tSeniority_Bonus[[#This Row],[YearFrac]]*$S$2,0)</f>
        <v>438</v>
      </c>
      <c r="T3024" s="10">
        <f ca="1">IF(tSeniority_Bonus[[#This Row],[YearFrac]]*$S$2&lt;$S$3,$S$3,IF(tSeniority_Bonus[[#This Row],[YearFrac]]*$S$2&gt;$S$4,$S$4,tSeniority_Bonus[[#This Row],[YearFrac]]*$S$2))</f>
        <v>5000</v>
      </c>
      <c r="U3024" s="10">
        <f ca="1">IF(tSeniority_Bonus[[#This Row],[YearFrac]]*$S$2&lt;$S$3,$S$3,tSeniority_Bonus[[#This Row],[YearFrac]]*$S$2)</f>
        <v>5000</v>
      </c>
    </row>
    <row r="3025" spans="1:21">
      <c r="A3025" s="2">
        <v>3633041</v>
      </c>
      <c r="B3025" s="2">
        <v>3017</v>
      </c>
      <c r="C3025" s="2">
        <v>3017</v>
      </c>
      <c r="D3025" s="2" t="s">
        <v>3258</v>
      </c>
      <c r="E3025" s="3">
        <v>45208</v>
      </c>
      <c r="F3025" s="2" t="s">
        <v>57</v>
      </c>
      <c r="G3025" s="2" t="s">
        <v>638</v>
      </c>
      <c r="H3025" s="3">
        <v>46396</v>
      </c>
      <c r="K3025" s="2" t="s">
        <v>126</v>
      </c>
      <c r="L3025" s="2" t="s">
        <v>92</v>
      </c>
      <c r="N3025" t="s">
        <v>3440</v>
      </c>
      <c r="O3025" s="3">
        <v>45306</v>
      </c>
      <c r="P3025" s="2">
        <f t="shared" ca="1" si="94"/>
        <v>1</v>
      </c>
      <c r="Q3025" s="2">
        <f t="shared" ca="1" si="95"/>
        <v>5</v>
      </c>
      <c r="R3025" s="9">
        <f ca="1">ROUNDUP(YEARFRAC(tSeniority_Bonus[[#This Row],[DOH]],TODAY())*12,0)</f>
        <v>6</v>
      </c>
      <c r="S3025" s="10">
        <f ca="1">ROUND(tSeniority_Bonus[[#This Row],[YearFrac]]*$S$2,0)</f>
        <v>438</v>
      </c>
      <c r="T3025" s="10">
        <f ca="1">IF(tSeniority_Bonus[[#This Row],[YearFrac]]*$S$2&lt;$S$3,$S$3,IF(tSeniority_Bonus[[#This Row],[YearFrac]]*$S$2&gt;$S$4,$S$4,tSeniority_Bonus[[#This Row],[YearFrac]]*$S$2))</f>
        <v>5000</v>
      </c>
      <c r="U3025" s="10">
        <f ca="1">IF(tSeniority_Bonus[[#This Row],[YearFrac]]*$S$2&lt;$S$3,$S$3,tSeniority_Bonus[[#This Row],[YearFrac]]*$S$2)</f>
        <v>5000</v>
      </c>
    </row>
    <row r="3026" spans="1:21">
      <c r="A3026" s="2">
        <v>3633202</v>
      </c>
      <c r="B3026" s="2">
        <v>3018</v>
      </c>
      <c r="C3026" s="2">
        <v>3018</v>
      </c>
      <c r="D3026" s="2" t="s">
        <v>1908</v>
      </c>
      <c r="E3026" s="3">
        <v>45208</v>
      </c>
      <c r="F3026" s="2" t="s">
        <v>28</v>
      </c>
      <c r="G3026" s="2" t="s">
        <v>638</v>
      </c>
      <c r="H3026" s="3">
        <v>46396</v>
      </c>
      <c r="K3026" s="2" t="s">
        <v>126</v>
      </c>
      <c r="L3026" s="2" t="s">
        <v>623</v>
      </c>
      <c r="N3026" t="s">
        <v>3440</v>
      </c>
      <c r="O3026" s="3">
        <v>45306</v>
      </c>
      <c r="P3026" s="2">
        <f t="shared" ca="1" si="94"/>
        <v>1</v>
      </c>
      <c r="Q3026" s="2">
        <f t="shared" ca="1" si="95"/>
        <v>5</v>
      </c>
      <c r="R3026" s="9">
        <f ca="1">ROUNDUP(YEARFRAC(tSeniority_Bonus[[#This Row],[DOH]],TODAY())*12,0)</f>
        <v>6</v>
      </c>
      <c r="S3026" s="10">
        <f ca="1">ROUND(tSeniority_Bonus[[#This Row],[YearFrac]]*$S$2,0)</f>
        <v>438</v>
      </c>
      <c r="T3026" s="10">
        <f ca="1">IF(tSeniority_Bonus[[#This Row],[YearFrac]]*$S$2&lt;$S$3,$S$3,IF(tSeniority_Bonus[[#This Row],[YearFrac]]*$S$2&gt;$S$4,$S$4,tSeniority_Bonus[[#This Row],[YearFrac]]*$S$2))</f>
        <v>5000</v>
      </c>
      <c r="U3026" s="10">
        <f ca="1">IF(tSeniority_Bonus[[#This Row],[YearFrac]]*$S$2&lt;$S$3,$S$3,tSeniority_Bonus[[#This Row],[YearFrac]]*$S$2)</f>
        <v>5000</v>
      </c>
    </row>
    <row r="3027" spans="1:21">
      <c r="A3027" s="2">
        <v>3635243</v>
      </c>
      <c r="B3027" s="2">
        <v>3019</v>
      </c>
      <c r="C3027" s="2">
        <v>3019</v>
      </c>
      <c r="D3027" s="2" t="s">
        <v>3259</v>
      </c>
      <c r="E3027" s="3">
        <v>45208</v>
      </c>
      <c r="F3027" s="2" t="s">
        <v>322</v>
      </c>
      <c r="G3027" s="2" t="s">
        <v>638</v>
      </c>
      <c r="H3027" s="3">
        <v>46396</v>
      </c>
      <c r="K3027" s="2" t="s">
        <v>126</v>
      </c>
      <c r="L3027" s="2" t="s">
        <v>378</v>
      </c>
      <c r="N3027" t="s">
        <v>3440</v>
      </c>
      <c r="O3027" s="3">
        <v>45306</v>
      </c>
      <c r="P3027" s="2">
        <f t="shared" ca="1" si="94"/>
        <v>1</v>
      </c>
      <c r="Q3027" s="2">
        <f t="shared" ca="1" si="95"/>
        <v>5</v>
      </c>
      <c r="R3027" s="9">
        <f ca="1">ROUNDUP(YEARFRAC(tSeniority_Bonus[[#This Row],[DOH]],TODAY())*12,0)</f>
        <v>6</v>
      </c>
      <c r="S3027" s="10">
        <f ca="1">ROUND(tSeniority_Bonus[[#This Row],[YearFrac]]*$S$2,0)</f>
        <v>438</v>
      </c>
      <c r="T3027" s="10">
        <f ca="1">IF(tSeniority_Bonus[[#This Row],[YearFrac]]*$S$2&lt;$S$3,$S$3,IF(tSeniority_Bonus[[#This Row],[YearFrac]]*$S$2&gt;$S$4,$S$4,tSeniority_Bonus[[#This Row],[YearFrac]]*$S$2))</f>
        <v>5000</v>
      </c>
      <c r="U3027" s="10">
        <f ca="1">IF(tSeniority_Bonus[[#This Row],[YearFrac]]*$S$2&lt;$S$3,$S$3,tSeniority_Bonus[[#This Row],[YearFrac]]*$S$2)</f>
        <v>5000</v>
      </c>
    </row>
    <row r="3028" spans="1:21">
      <c r="A3028" s="2">
        <v>3633501</v>
      </c>
      <c r="B3028" s="2">
        <v>3020</v>
      </c>
      <c r="C3028" s="2">
        <v>3020</v>
      </c>
      <c r="D3028" s="2" t="s">
        <v>3260</v>
      </c>
      <c r="E3028" s="3">
        <v>45208</v>
      </c>
      <c r="F3028" s="2" t="s">
        <v>57</v>
      </c>
      <c r="G3028" s="2" t="s">
        <v>638</v>
      </c>
      <c r="H3028" s="3">
        <v>46396</v>
      </c>
      <c r="K3028" s="2" t="s">
        <v>126</v>
      </c>
      <c r="L3028" s="2" t="s">
        <v>493</v>
      </c>
      <c r="N3028" t="s">
        <v>3440</v>
      </c>
      <c r="O3028" s="3">
        <v>45306</v>
      </c>
      <c r="P3028" s="2">
        <f t="shared" ca="1" si="94"/>
        <v>1</v>
      </c>
      <c r="Q3028" s="2">
        <f t="shared" ca="1" si="95"/>
        <v>5</v>
      </c>
      <c r="R3028" s="9">
        <f ca="1">ROUNDUP(YEARFRAC(tSeniority_Bonus[[#This Row],[DOH]],TODAY())*12,0)</f>
        <v>6</v>
      </c>
      <c r="S3028" s="10">
        <f ca="1">ROUND(tSeniority_Bonus[[#This Row],[YearFrac]]*$S$2,0)</f>
        <v>438</v>
      </c>
      <c r="T3028" s="10">
        <f ca="1">IF(tSeniority_Bonus[[#This Row],[YearFrac]]*$S$2&lt;$S$3,$S$3,IF(tSeniority_Bonus[[#This Row],[YearFrac]]*$S$2&gt;$S$4,$S$4,tSeniority_Bonus[[#This Row],[YearFrac]]*$S$2))</f>
        <v>5000</v>
      </c>
      <c r="U3028" s="10">
        <f ca="1">IF(tSeniority_Bonus[[#This Row],[YearFrac]]*$S$2&lt;$S$3,$S$3,tSeniority_Bonus[[#This Row],[YearFrac]]*$S$2)</f>
        <v>5000</v>
      </c>
    </row>
    <row r="3029" spans="1:21">
      <c r="A3029" s="2">
        <v>3627564</v>
      </c>
      <c r="B3029" s="2">
        <v>3021</v>
      </c>
      <c r="C3029" s="2">
        <v>3021</v>
      </c>
      <c r="D3029" s="2" t="s">
        <v>3261</v>
      </c>
      <c r="E3029" s="3">
        <v>45208</v>
      </c>
      <c r="F3029" s="2" t="s">
        <v>57</v>
      </c>
      <c r="G3029" s="2" t="s">
        <v>638</v>
      </c>
      <c r="H3029" s="3">
        <v>46396</v>
      </c>
      <c r="K3029" s="2" t="s">
        <v>126</v>
      </c>
      <c r="L3029" s="2" t="s">
        <v>376</v>
      </c>
      <c r="N3029" t="s">
        <v>3440</v>
      </c>
      <c r="O3029" s="3">
        <v>45306</v>
      </c>
      <c r="P3029" s="2">
        <f t="shared" ca="1" si="94"/>
        <v>1</v>
      </c>
      <c r="Q3029" s="2">
        <f t="shared" ca="1" si="95"/>
        <v>5</v>
      </c>
      <c r="R3029" s="9">
        <f ca="1">ROUNDUP(YEARFRAC(tSeniority_Bonus[[#This Row],[DOH]],TODAY())*12,0)</f>
        <v>6</v>
      </c>
      <c r="S3029" s="10">
        <f ca="1">ROUND(tSeniority_Bonus[[#This Row],[YearFrac]]*$S$2,0)</f>
        <v>438</v>
      </c>
      <c r="T3029" s="10">
        <f ca="1">IF(tSeniority_Bonus[[#This Row],[YearFrac]]*$S$2&lt;$S$3,$S$3,IF(tSeniority_Bonus[[#This Row],[YearFrac]]*$S$2&gt;$S$4,$S$4,tSeniority_Bonus[[#This Row],[YearFrac]]*$S$2))</f>
        <v>5000</v>
      </c>
      <c r="U3029" s="10">
        <f ca="1">IF(tSeniority_Bonus[[#This Row],[YearFrac]]*$S$2&lt;$S$3,$S$3,tSeniority_Bonus[[#This Row],[YearFrac]]*$S$2)</f>
        <v>5000</v>
      </c>
    </row>
    <row r="3030" spans="1:21">
      <c r="A3030" s="2">
        <v>3633235</v>
      </c>
      <c r="B3030" s="2">
        <v>3022</v>
      </c>
      <c r="C3030" s="2">
        <v>3022</v>
      </c>
      <c r="D3030" s="2" t="s">
        <v>3262</v>
      </c>
      <c r="E3030" s="3">
        <v>45208</v>
      </c>
      <c r="F3030" s="2" t="s">
        <v>28</v>
      </c>
      <c r="G3030" s="2" t="s">
        <v>638</v>
      </c>
      <c r="H3030" s="3">
        <v>46396</v>
      </c>
      <c r="K3030" s="2" t="s">
        <v>126</v>
      </c>
      <c r="L3030" s="2" t="s">
        <v>17</v>
      </c>
      <c r="N3030" t="s">
        <v>3440</v>
      </c>
      <c r="O3030" s="3">
        <v>45306</v>
      </c>
      <c r="P3030" s="2">
        <f t="shared" ca="1" si="94"/>
        <v>1</v>
      </c>
      <c r="Q3030" s="2">
        <f t="shared" ca="1" si="95"/>
        <v>5</v>
      </c>
      <c r="R3030" s="9">
        <f ca="1">ROUNDUP(YEARFRAC(tSeniority_Bonus[[#This Row],[DOH]],TODAY())*12,0)</f>
        <v>6</v>
      </c>
      <c r="S3030" s="10">
        <f ca="1">ROUND(tSeniority_Bonus[[#This Row],[YearFrac]]*$S$2,0)</f>
        <v>438</v>
      </c>
      <c r="T3030" s="10">
        <f ca="1">IF(tSeniority_Bonus[[#This Row],[YearFrac]]*$S$2&lt;$S$3,$S$3,IF(tSeniority_Bonus[[#This Row],[YearFrac]]*$S$2&gt;$S$4,$S$4,tSeniority_Bonus[[#This Row],[YearFrac]]*$S$2))</f>
        <v>5000</v>
      </c>
      <c r="U3030" s="10">
        <f ca="1">IF(tSeniority_Bonus[[#This Row],[YearFrac]]*$S$2&lt;$S$3,$S$3,tSeniority_Bonus[[#This Row],[YearFrac]]*$S$2)</f>
        <v>5000</v>
      </c>
    </row>
    <row r="3031" spans="1:21">
      <c r="A3031" s="2">
        <v>3633024</v>
      </c>
      <c r="B3031" s="2">
        <v>3023</v>
      </c>
      <c r="C3031" s="2">
        <v>3023</v>
      </c>
      <c r="D3031" s="2" t="s">
        <v>3263</v>
      </c>
      <c r="E3031" s="3">
        <v>45208</v>
      </c>
      <c r="F3031" s="2" t="s">
        <v>57</v>
      </c>
      <c r="G3031" s="2" t="s">
        <v>638</v>
      </c>
      <c r="H3031" s="3">
        <v>46396</v>
      </c>
      <c r="K3031" s="2" t="s">
        <v>126</v>
      </c>
      <c r="L3031" s="2" t="s">
        <v>738</v>
      </c>
      <c r="N3031" t="s">
        <v>3440</v>
      </c>
      <c r="O3031" s="3">
        <v>45306</v>
      </c>
      <c r="P3031" s="2">
        <f t="shared" ca="1" si="94"/>
        <v>1</v>
      </c>
      <c r="Q3031" s="2">
        <f t="shared" ca="1" si="95"/>
        <v>5</v>
      </c>
      <c r="R3031" s="9">
        <f ca="1">ROUNDUP(YEARFRAC(tSeniority_Bonus[[#This Row],[DOH]],TODAY())*12,0)</f>
        <v>6</v>
      </c>
      <c r="S3031" s="10">
        <f ca="1">ROUND(tSeniority_Bonus[[#This Row],[YearFrac]]*$S$2,0)</f>
        <v>438</v>
      </c>
      <c r="T3031" s="10">
        <f ca="1">IF(tSeniority_Bonus[[#This Row],[YearFrac]]*$S$2&lt;$S$3,$S$3,IF(tSeniority_Bonus[[#This Row],[YearFrac]]*$S$2&gt;$S$4,$S$4,tSeniority_Bonus[[#This Row],[YearFrac]]*$S$2))</f>
        <v>5000</v>
      </c>
      <c r="U3031" s="10">
        <f ca="1">IF(tSeniority_Bonus[[#This Row],[YearFrac]]*$S$2&lt;$S$3,$S$3,tSeniority_Bonus[[#This Row],[YearFrac]]*$S$2)</f>
        <v>5000</v>
      </c>
    </row>
    <row r="3032" spans="1:21">
      <c r="A3032" s="2">
        <v>3633037</v>
      </c>
      <c r="B3032" s="2">
        <v>3024</v>
      </c>
      <c r="C3032" s="2">
        <v>3024</v>
      </c>
      <c r="D3032" s="2" t="s">
        <v>3264</v>
      </c>
      <c r="E3032" s="3">
        <v>45208</v>
      </c>
      <c r="F3032" s="2" t="s">
        <v>28</v>
      </c>
      <c r="G3032" s="2" t="s">
        <v>638</v>
      </c>
      <c r="H3032" s="3">
        <v>46396</v>
      </c>
      <c r="K3032" s="2" t="s">
        <v>126</v>
      </c>
      <c r="L3032" s="2" t="s">
        <v>522</v>
      </c>
      <c r="N3032" t="s">
        <v>3440</v>
      </c>
      <c r="O3032" s="3">
        <v>45306</v>
      </c>
      <c r="P3032" s="2">
        <f t="shared" ca="1" si="94"/>
        <v>1</v>
      </c>
      <c r="Q3032" s="2">
        <f t="shared" ca="1" si="95"/>
        <v>5</v>
      </c>
      <c r="R3032" s="9">
        <f ca="1">ROUNDUP(YEARFRAC(tSeniority_Bonus[[#This Row],[DOH]],TODAY())*12,0)</f>
        <v>6</v>
      </c>
      <c r="S3032" s="10">
        <f ca="1">ROUND(tSeniority_Bonus[[#This Row],[YearFrac]]*$S$2,0)</f>
        <v>438</v>
      </c>
      <c r="T3032" s="10">
        <f ca="1">IF(tSeniority_Bonus[[#This Row],[YearFrac]]*$S$2&lt;$S$3,$S$3,IF(tSeniority_Bonus[[#This Row],[YearFrac]]*$S$2&gt;$S$4,$S$4,tSeniority_Bonus[[#This Row],[YearFrac]]*$S$2))</f>
        <v>5000</v>
      </c>
      <c r="U3032" s="10">
        <f ca="1">IF(tSeniority_Bonus[[#This Row],[YearFrac]]*$S$2&lt;$S$3,$S$3,tSeniority_Bonus[[#This Row],[YearFrac]]*$S$2)</f>
        <v>5000</v>
      </c>
    </row>
    <row r="3033" spans="1:21">
      <c r="A3033" s="2">
        <v>3633204</v>
      </c>
      <c r="B3033" s="2">
        <v>3025</v>
      </c>
      <c r="C3033" s="2">
        <v>3025</v>
      </c>
      <c r="D3033" s="2" t="s">
        <v>3265</v>
      </c>
      <c r="E3033" s="3">
        <v>45208</v>
      </c>
      <c r="F3033" s="2" t="s">
        <v>28</v>
      </c>
      <c r="G3033" s="2" t="s">
        <v>638</v>
      </c>
      <c r="H3033" s="3">
        <v>46396</v>
      </c>
      <c r="K3033" s="2" t="s">
        <v>126</v>
      </c>
      <c r="L3033" s="2" t="s">
        <v>174</v>
      </c>
      <c r="N3033" t="s">
        <v>3440</v>
      </c>
      <c r="O3033" s="3">
        <v>45306</v>
      </c>
      <c r="P3033" s="2">
        <f t="shared" ca="1" si="94"/>
        <v>1</v>
      </c>
      <c r="Q3033" s="2">
        <f t="shared" ca="1" si="95"/>
        <v>5</v>
      </c>
      <c r="R3033" s="9">
        <f ca="1">ROUNDUP(YEARFRAC(tSeniority_Bonus[[#This Row],[DOH]],TODAY())*12,0)</f>
        <v>6</v>
      </c>
      <c r="S3033" s="10">
        <f ca="1">ROUND(tSeniority_Bonus[[#This Row],[YearFrac]]*$S$2,0)</f>
        <v>438</v>
      </c>
      <c r="T3033" s="10">
        <f ca="1">IF(tSeniority_Bonus[[#This Row],[YearFrac]]*$S$2&lt;$S$3,$S$3,IF(tSeniority_Bonus[[#This Row],[YearFrac]]*$S$2&gt;$S$4,$S$4,tSeniority_Bonus[[#This Row],[YearFrac]]*$S$2))</f>
        <v>5000</v>
      </c>
      <c r="U3033" s="10">
        <f ca="1">IF(tSeniority_Bonus[[#This Row],[YearFrac]]*$S$2&lt;$S$3,$S$3,tSeniority_Bonus[[#This Row],[YearFrac]]*$S$2)</f>
        <v>5000</v>
      </c>
    </row>
    <row r="3034" spans="1:21">
      <c r="A3034" s="2">
        <v>3633285</v>
      </c>
      <c r="B3034" s="2">
        <v>3026</v>
      </c>
      <c r="C3034" s="2">
        <v>3026</v>
      </c>
      <c r="D3034" s="2" t="s">
        <v>3266</v>
      </c>
      <c r="E3034" s="3">
        <v>45208</v>
      </c>
      <c r="F3034" s="2" t="s">
        <v>28</v>
      </c>
      <c r="G3034" s="2" t="s">
        <v>638</v>
      </c>
      <c r="H3034" s="3">
        <v>46396</v>
      </c>
      <c r="K3034" s="2" t="s">
        <v>126</v>
      </c>
      <c r="L3034" s="2" t="s">
        <v>249</v>
      </c>
      <c r="N3034" t="s">
        <v>3440</v>
      </c>
      <c r="O3034" s="3">
        <v>45306</v>
      </c>
      <c r="P3034" s="2">
        <f t="shared" ca="1" si="94"/>
        <v>1</v>
      </c>
      <c r="Q3034" s="2">
        <f t="shared" ca="1" si="95"/>
        <v>5</v>
      </c>
      <c r="R3034" s="9">
        <f ca="1">ROUNDUP(YEARFRAC(tSeniority_Bonus[[#This Row],[DOH]],TODAY())*12,0)</f>
        <v>6</v>
      </c>
      <c r="S3034" s="10">
        <f ca="1">ROUND(tSeniority_Bonus[[#This Row],[YearFrac]]*$S$2,0)</f>
        <v>438</v>
      </c>
      <c r="T3034" s="10">
        <f ca="1">IF(tSeniority_Bonus[[#This Row],[YearFrac]]*$S$2&lt;$S$3,$S$3,IF(tSeniority_Bonus[[#This Row],[YearFrac]]*$S$2&gt;$S$4,$S$4,tSeniority_Bonus[[#This Row],[YearFrac]]*$S$2))</f>
        <v>5000</v>
      </c>
      <c r="U3034" s="10">
        <f ca="1">IF(tSeniority_Bonus[[#This Row],[YearFrac]]*$S$2&lt;$S$3,$S$3,tSeniority_Bonus[[#This Row],[YearFrac]]*$S$2)</f>
        <v>5000</v>
      </c>
    </row>
    <row r="3035" spans="1:21">
      <c r="A3035" s="2">
        <v>3633251</v>
      </c>
      <c r="B3035" s="2">
        <v>3027</v>
      </c>
      <c r="C3035" s="2">
        <v>3027</v>
      </c>
      <c r="D3035" s="2" t="s">
        <v>3267</v>
      </c>
      <c r="E3035" s="3">
        <v>45208</v>
      </c>
      <c r="F3035" s="2" t="s">
        <v>28</v>
      </c>
      <c r="G3035" s="2" t="s">
        <v>638</v>
      </c>
      <c r="H3035" s="3">
        <v>46396</v>
      </c>
      <c r="K3035" s="2" t="s">
        <v>126</v>
      </c>
      <c r="L3035" s="2" t="s">
        <v>300</v>
      </c>
      <c r="N3035" t="s">
        <v>3440</v>
      </c>
      <c r="O3035" s="3">
        <v>45306</v>
      </c>
      <c r="P3035" s="2">
        <f t="shared" ca="1" si="94"/>
        <v>1</v>
      </c>
      <c r="Q3035" s="2">
        <f t="shared" ca="1" si="95"/>
        <v>5</v>
      </c>
      <c r="R3035" s="9">
        <f ca="1">ROUNDUP(YEARFRAC(tSeniority_Bonus[[#This Row],[DOH]],TODAY())*12,0)</f>
        <v>6</v>
      </c>
      <c r="S3035" s="10">
        <f ca="1">ROUND(tSeniority_Bonus[[#This Row],[YearFrac]]*$S$2,0)</f>
        <v>438</v>
      </c>
      <c r="T3035" s="10">
        <f ca="1">IF(tSeniority_Bonus[[#This Row],[YearFrac]]*$S$2&lt;$S$3,$S$3,IF(tSeniority_Bonus[[#This Row],[YearFrac]]*$S$2&gt;$S$4,$S$4,tSeniority_Bonus[[#This Row],[YearFrac]]*$S$2))</f>
        <v>5000</v>
      </c>
      <c r="U3035" s="10">
        <f ca="1">IF(tSeniority_Bonus[[#This Row],[YearFrac]]*$S$2&lt;$S$3,$S$3,tSeniority_Bonus[[#This Row],[YearFrac]]*$S$2)</f>
        <v>5000</v>
      </c>
    </row>
    <row r="3036" spans="1:21">
      <c r="A3036" s="2">
        <v>3633035</v>
      </c>
      <c r="B3036" s="2">
        <v>3028</v>
      </c>
      <c r="C3036" s="2">
        <v>3028</v>
      </c>
      <c r="D3036" s="2" t="s">
        <v>3268</v>
      </c>
      <c r="E3036" s="3">
        <v>45208</v>
      </c>
      <c r="F3036" s="2" t="s">
        <v>28</v>
      </c>
      <c r="G3036" s="2" t="s">
        <v>638</v>
      </c>
      <c r="H3036" s="3">
        <v>46396</v>
      </c>
      <c r="K3036" s="2" t="s">
        <v>126</v>
      </c>
      <c r="L3036" s="2" t="s">
        <v>1470</v>
      </c>
      <c r="N3036" t="s">
        <v>3440</v>
      </c>
      <c r="O3036" s="3">
        <v>45306</v>
      </c>
      <c r="P3036" s="2">
        <f t="shared" ca="1" si="94"/>
        <v>1</v>
      </c>
      <c r="Q3036" s="2">
        <f t="shared" ca="1" si="95"/>
        <v>5</v>
      </c>
      <c r="R3036" s="9">
        <f ca="1">ROUNDUP(YEARFRAC(tSeniority_Bonus[[#This Row],[DOH]],TODAY())*12,0)</f>
        <v>6</v>
      </c>
      <c r="S3036" s="10">
        <f ca="1">ROUND(tSeniority_Bonus[[#This Row],[YearFrac]]*$S$2,0)</f>
        <v>438</v>
      </c>
      <c r="T3036" s="10">
        <f ca="1">IF(tSeniority_Bonus[[#This Row],[YearFrac]]*$S$2&lt;$S$3,$S$3,IF(tSeniority_Bonus[[#This Row],[YearFrac]]*$S$2&gt;$S$4,$S$4,tSeniority_Bonus[[#This Row],[YearFrac]]*$S$2))</f>
        <v>5000</v>
      </c>
      <c r="U3036" s="10">
        <f ca="1">IF(tSeniority_Bonus[[#This Row],[YearFrac]]*$S$2&lt;$S$3,$S$3,tSeniority_Bonus[[#This Row],[YearFrac]]*$S$2)</f>
        <v>5000</v>
      </c>
    </row>
    <row r="3037" spans="1:21">
      <c r="A3037" s="2">
        <v>3633040</v>
      </c>
      <c r="B3037" s="2">
        <v>3029</v>
      </c>
      <c r="C3037" s="2">
        <v>3029</v>
      </c>
      <c r="D3037" s="2" t="s">
        <v>3269</v>
      </c>
      <c r="E3037" s="3">
        <v>45208</v>
      </c>
      <c r="F3037" s="2" t="s">
        <v>28</v>
      </c>
      <c r="G3037" s="2" t="s">
        <v>638</v>
      </c>
      <c r="H3037" s="3">
        <v>46396</v>
      </c>
      <c r="K3037" s="2" t="s">
        <v>126</v>
      </c>
      <c r="L3037" s="2" t="s">
        <v>107</v>
      </c>
      <c r="N3037" t="s">
        <v>3440</v>
      </c>
      <c r="O3037" s="3">
        <v>45306</v>
      </c>
      <c r="P3037" s="2">
        <f t="shared" ca="1" si="94"/>
        <v>1</v>
      </c>
      <c r="Q3037" s="2">
        <f t="shared" ca="1" si="95"/>
        <v>5</v>
      </c>
      <c r="R3037" s="9">
        <f ca="1">ROUNDUP(YEARFRAC(tSeniority_Bonus[[#This Row],[DOH]],TODAY())*12,0)</f>
        <v>6</v>
      </c>
      <c r="S3037" s="10">
        <f ca="1">ROUND(tSeniority_Bonus[[#This Row],[YearFrac]]*$S$2,0)</f>
        <v>438</v>
      </c>
      <c r="T3037" s="10">
        <f ca="1">IF(tSeniority_Bonus[[#This Row],[YearFrac]]*$S$2&lt;$S$3,$S$3,IF(tSeniority_Bonus[[#This Row],[YearFrac]]*$S$2&gt;$S$4,$S$4,tSeniority_Bonus[[#This Row],[YearFrac]]*$S$2))</f>
        <v>5000</v>
      </c>
      <c r="U3037" s="10">
        <f ca="1">IF(tSeniority_Bonus[[#This Row],[YearFrac]]*$S$2&lt;$S$3,$S$3,tSeniority_Bonus[[#This Row],[YearFrac]]*$S$2)</f>
        <v>5000</v>
      </c>
    </row>
    <row r="3038" spans="1:21">
      <c r="A3038" s="2">
        <v>3633411</v>
      </c>
      <c r="B3038" s="2">
        <v>3030</v>
      </c>
      <c r="C3038" s="2">
        <v>3030</v>
      </c>
      <c r="D3038" s="2" t="s">
        <v>3270</v>
      </c>
      <c r="E3038" s="3">
        <v>45208</v>
      </c>
      <c r="F3038" s="2" t="s">
        <v>28</v>
      </c>
      <c r="G3038" s="2" t="s">
        <v>638</v>
      </c>
      <c r="H3038" s="3">
        <v>46396</v>
      </c>
      <c r="K3038" s="2" t="s">
        <v>126</v>
      </c>
      <c r="L3038" s="2" t="s">
        <v>17</v>
      </c>
      <c r="N3038" t="s">
        <v>3440</v>
      </c>
      <c r="O3038" s="3">
        <v>45306</v>
      </c>
      <c r="P3038" s="2">
        <f t="shared" ca="1" si="94"/>
        <v>1</v>
      </c>
      <c r="Q3038" s="2">
        <f t="shared" ca="1" si="95"/>
        <v>5</v>
      </c>
      <c r="R3038" s="9">
        <f ca="1">ROUNDUP(YEARFRAC(tSeniority_Bonus[[#This Row],[DOH]],TODAY())*12,0)</f>
        <v>6</v>
      </c>
      <c r="S3038" s="10">
        <f ca="1">ROUND(tSeniority_Bonus[[#This Row],[YearFrac]]*$S$2,0)</f>
        <v>438</v>
      </c>
      <c r="T3038" s="10">
        <f ca="1">IF(tSeniority_Bonus[[#This Row],[YearFrac]]*$S$2&lt;$S$3,$S$3,IF(tSeniority_Bonus[[#This Row],[YearFrac]]*$S$2&gt;$S$4,$S$4,tSeniority_Bonus[[#This Row],[YearFrac]]*$S$2))</f>
        <v>5000</v>
      </c>
      <c r="U3038" s="10">
        <f ca="1">IF(tSeniority_Bonus[[#This Row],[YearFrac]]*$S$2&lt;$S$3,$S$3,tSeniority_Bonus[[#This Row],[YearFrac]]*$S$2)</f>
        <v>5000</v>
      </c>
    </row>
    <row r="3039" spans="1:21">
      <c r="A3039" s="2">
        <v>3633410</v>
      </c>
      <c r="B3039" s="2">
        <v>3031</v>
      </c>
      <c r="C3039" s="2">
        <v>3031</v>
      </c>
      <c r="D3039" s="2" t="s">
        <v>3271</v>
      </c>
      <c r="E3039" s="3">
        <v>45208</v>
      </c>
      <c r="F3039" s="2" t="s">
        <v>246</v>
      </c>
      <c r="G3039" s="2" t="s">
        <v>638</v>
      </c>
      <c r="H3039" s="3">
        <v>46396</v>
      </c>
      <c r="K3039" s="2" t="s">
        <v>147</v>
      </c>
      <c r="L3039" s="2" t="s">
        <v>26</v>
      </c>
      <c r="N3039" t="s">
        <v>3440</v>
      </c>
      <c r="O3039" s="3">
        <v>45306</v>
      </c>
      <c r="P3039" s="2">
        <f t="shared" ca="1" si="94"/>
        <v>1</v>
      </c>
      <c r="Q3039" s="2">
        <f t="shared" ca="1" si="95"/>
        <v>5</v>
      </c>
      <c r="R3039" s="9">
        <f ca="1">ROUNDUP(YEARFRAC(tSeniority_Bonus[[#This Row],[DOH]],TODAY())*12,0)</f>
        <v>6</v>
      </c>
      <c r="S3039" s="10">
        <f ca="1">ROUND(tSeniority_Bonus[[#This Row],[YearFrac]]*$S$2,0)</f>
        <v>438</v>
      </c>
      <c r="T3039" s="10">
        <f ca="1">IF(tSeniority_Bonus[[#This Row],[YearFrac]]*$S$2&lt;$S$3,$S$3,IF(tSeniority_Bonus[[#This Row],[YearFrac]]*$S$2&gt;$S$4,$S$4,tSeniority_Bonus[[#This Row],[YearFrac]]*$S$2))</f>
        <v>5000</v>
      </c>
      <c r="U3039" s="10">
        <f ca="1">IF(tSeniority_Bonus[[#This Row],[YearFrac]]*$S$2&lt;$S$3,$S$3,tSeniority_Bonus[[#This Row],[YearFrac]]*$S$2)</f>
        <v>5000</v>
      </c>
    </row>
    <row r="3040" spans="1:21">
      <c r="A3040" s="2">
        <v>3633036</v>
      </c>
      <c r="B3040" s="2">
        <v>3032</v>
      </c>
      <c r="C3040" s="2">
        <v>3032</v>
      </c>
      <c r="D3040" s="2" t="s">
        <v>3272</v>
      </c>
      <c r="E3040" s="3">
        <v>45208</v>
      </c>
      <c r="F3040" s="2" t="s">
        <v>322</v>
      </c>
      <c r="G3040" s="2" t="s">
        <v>638</v>
      </c>
      <c r="H3040" s="3">
        <v>46396</v>
      </c>
      <c r="K3040" s="2" t="s">
        <v>126</v>
      </c>
      <c r="L3040" s="2" t="s">
        <v>931</v>
      </c>
      <c r="N3040" t="s">
        <v>3440</v>
      </c>
      <c r="O3040" s="3">
        <v>45306</v>
      </c>
      <c r="P3040" s="2">
        <f t="shared" ca="1" si="94"/>
        <v>1</v>
      </c>
      <c r="Q3040" s="2">
        <f t="shared" ca="1" si="95"/>
        <v>5</v>
      </c>
      <c r="R3040" s="9">
        <f ca="1">ROUNDUP(YEARFRAC(tSeniority_Bonus[[#This Row],[DOH]],TODAY())*12,0)</f>
        <v>6</v>
      </c>
      <c r="S3040" s="10">
        <f ca="1">ROUND(tSeniority_Bonus[[#This Row],[YearFrac]]*$S$2,0)</f>
        <v>438</v>
      </c>
      <c r="T3040" s="10">
        <f ca="1">IF(tSeniority_Bonus[[#This Row],[YearFrac]]*$S$2&lt;$S$3,$S$3,IF(tSeniority_Bonus[[#This Row],[YearFrac]]*$S$2&gt;$S$4,$S$4,tSeniority_Bonus[[#This Row],[YearFrac]]*$S$2))</f>
        <v>5000</v>
      </c>
      <c r="U3040" s="10">
        <f ca="1">IF(tSeniority_Bonus[[#This Row],[YearFrac]]*$S$2&lt;$S$3,$S$3,tSeniority_Bonus[[#This Row],[YearFrac]]*$S$2)</f>
        <v>5000</v>
      </c>
    </row>
    <row r="3041" spans="1:21">
      <c r="A3041" s="2">
        <v>3633201</v>
      </c>
      <c r="B3041" s="2">
        <v>3033</v>
      </c>
      <c r="C3041" s="2">
        <v>3033</v>
      </c>
      <c r="D3041" s="2" t="s">
        <v>3273</v>
      </c>
      <c r="E3041" s="3">
        <v>45208</v>
      </c>
      <c r="F3041" s="2" t="s">
        <v>322</v>
      </c>
      <c r="G3041" s="2" t="s">
        <v>638</v>
      </c>
      <c r="H3041" s="3">
        <v>46396</v>
      </c>
      <c r="K3041" s="2" t="s">
        <v>126</v>
      </c>
      <c r="L3041" s="2" t="s">
        <v>573</v>
      </c>
      <c r="N3041" t="s">
        <v>3440</v>
      </c>
      <c r="O3041" s="3">
        <v>45306</v>
      </c>
      <c r="P3041" s="2">
        <f t="shared" ca="1" si="94"/>
        <v>1</v>
      </c>
      <c r="Q3041" s="2">
        <f t="shared" ca="1" si="95"/>
        <v>5</v>
      </c>
      <c r="R3041" s="9">
        <f ca="1">ROUNDUP(YEARFRAC(tSeniority_Bonus[[#This Row],[DOH]],TODAY())*12,0)</f>
        <v>6</v>
      </c>
      <c r="S3041" s="10">
        <f ca="1">ROUND(tSeniority_Bonus[[#This Row],[YearFrac]]*$S$2,0)</f>
        <v>438</v>
      </c>
      <c r="T3041" s="10">
        <f ca="1">IF(tSeniority_Bonus[[#This Row],[YearFrac]]*$S$2&lt;$S$3,$S$3,IF(tSeniority_Bonus[[#This Row],[YearFrac]]*$S$2&gt;$S$4,$S$4,tSeniority_Bonus[[#This Row],[YearFrac]]*$S$2))</f>
        <v>5000</v>
      </c>
      <c r="U3041" s="10">
        <f ca="1">IF(tSeniority_Bonus[[#This Row],[YearFrac]]*$S$2&lt;$S$3,$S$3,tSeniority_Bonus[[#This Row],[YearFrac]]*$S$2)</f>
        <v>5000</v>
      </c>
    </row>
    <row r="3042" spans="1:21">
      <c r="A3042" s="2">
        <v>3633253</v>
      </c>
      <c r="B3042" s="2">
        <v>3034</v>
      </c>
      <c r="C3042" s="2">
        <v>3034</v>
      </c>
      <c r="D3042" s="2" t="s">
        <v>3274</v>
      </c>
      <c r="E3042" s="3">
        <v>45208</v>
      </c>
      <c r="F3042" s="2" t="s">
        <v>322</v>
      </c>
      <c r="G3042" s="2" t="s">
        <v>638</v>
      </c>
      <c r="H3042" s="3">
        <v>46396</v>
      </c>
      <c r="K3042" s="2" t="s">
        <v>126</v>
      </c>
      <c r="L3042" s="2" t="s">
        <v>83</v>
      </c>
      <c r="N3042" t="s">
        <v>3440</v>
      </c>
      <c r="O3042" s="3">
        <v>45306</v>
      </c>
      <c r="P3042" s="2">
        <f t="shared" ca="1" si="94"/>
        <v>1</v>
      </c>
      <c r="Q3042" s="2">
        <f t="shared" ca="1" si="95"/>
        <v>5</v>
      </c>
      <c r="R3042" s="9">
        <f ca="1">ROUNDUP(YEARFRAC(tSeniority_Bonus[[#This Row],[DOH]],TODAY())*12,0)</f>
        <v>6</v>
      </c>
      <c r="S3042" s="10">
        <f ca="1">ROUND(tSeniority_Bonus[[#This Row],[YearFrac]]*$S$2,0)</f>
        <v>438</v>
      </c>
      <c r="T3042" s="10">
        <f ca="1">IF(tSeniority_Bonus[[#This Row],[YearFrac]]*$S$2&lt;$S$3,$S$3,IF(tSeniority_Bonus[[#This Row],[YearFrac]]*$S$2&gt;$S$4,$S$4,tSeniority_Bonus[[#This Row],[YearFrac]]*$S$2))</f>
        <v>5000</v>
      </c>
      <c r="U3042" s="10">
        <f ca="1">IF(tSeniority_Bonus[[#This Row],[YearFrac]]*$S$2&lt;$S$3,$S$3,tSeniority_Bonus[[#This Row],[YearFrac]]*$S$2)</f>
        <v>5000</v>
      </c>
    </row>
    <row r="3043" spans="1:21">
      <c r="A3043" s="2">
        <v>3633203</v>
      </c>
      <c r="B3043" s="2">
        <v>3035</v>
      </c>
      <c r="C3043" s="2">
        <v>3035</v>
      </c>
      <c r="D3043" s="2" t="s">
        <v>3275</v>
      </c>
      <c r="E3043" s="3">
        <v>45208</v>
      </c>
      <c r="F3043" s="2" t="s">
        <v>28</v>
      </c>
      <c r="G3043" s="2" t="s">
        <v>638</v>
      </c>
      <c r="H3043" s="3">
        <v>46396</v>
      </c>
      <c r="K3043" s="2" t="s">
        <v>126</v>
      </c>
      <c r="L3043" s="2" t="s">
        <v>376</v>
      </c>
      <c r="N3043" t="s">
        <v>3440</v>
      </c>
      <c r="O3043" s="3">
        <v>45306</v>
      </c>
      <c r="P3043" s="2">
        <f t="shared" ca="1" si="94"/>
        <v>1</v>
      </c>
      <c r="Q3043" s="2">
        <f t="shared" ca="1" si="95"/>
        <v>5</v>
      </c>
      <c r="R3043" s="9">
        <f ca="1">ROUNDUP(YEARFRAC(tSeniority_Bonus[[#This Row],[DOH]],TODAY())*12,0)</f>
        <v>6</v>
      </c>
      <c r="S3043" s="10">
        <f ca="1">ROUND(tSeniority_Bonus[[#This Row],[YearFrac]]*$S$2,0)</f>
        <v>438</v>
      </c>
      <c r="T3043" s="10">
        <f ca="1">IF(tSeniority_Bonus[[#This Row],[YearFrac]]*$S$2&lt;$S$3,$S$3,IF(tSeniority_Bonus[[#This Row],[YearFrac]]*$S$2&gt;$S$4,$S$4,tSeniority_Bonus[[#This Row],[YearFrac]]*$S$2))</f>
        <v>5000</v>
      </c>
      <c r="U3043" s="10">
        <f ca="1">IF(tSeniority_Bonus[[#This Row],[YearFrac]]*$S$2&lt;$S$3,$S$3,tSeniority_Bonus[[#This Row],[YearFrac]]*$S$2)</f>
        <v>5000</v>
      </c>
    </row>
    <row r="3044" spans="1:21">
      <c r="A3044" s="2">
        <v>3633287</v>
      </c>
      <c r="B3044" s="2">
        <v>3036</v>
      </c>
      <c r="C3044" s="2">
        <v>3036</v>
      </c>
      <c r="D3044" s="2" t="s">
        <v>3276</v>
      </c>
      <c r="E3044" s="3">
        <v>45208</v>
      </c>
      <c r="F3044" s="2" t="s">
        <v>28</v>
      </c>
      <c r="G3044" s="2" t="s">
        <v>638</v>
      </c>
      <c r="H3044" s="3">
        <v>46396</v>
      </c>
      <c r="K3044" s="2" t="s">
        <v>126</v>
      </c>
      <c r="L3044" s="2" t="s">
        <v>1176</v>
      </c>
      <c r="N3044" t="s">
        <v>3440</v>
      </c>
      <c r="O3044" s="3">
        <v>45306</v>
      </c>
      <c r="P3044" s="2">
        <f t="shared" ca="1" si="94"/>
        <v>1</v>
      </c>
      <c r="Q3044" s="2">
        <f t="shared" ca="1" si="95"/>
        <v>5</v>
      </c>
      <c r="R3044" s="9">
        <f ca="1">ROUNDUP(YEARFRAC(tSeniority_Bonus[[#This Row],[DOH]],TODAY())*12,0)</f>
        <v>6</v>
      </c>
      <c r="S3044" s="10">
        <f ca="1">ROUND(tSeniority_Bonus[[#This Row],[YearFrac]]*$S$2,0)</f>
        <v>438</v>
      </c>
      <c r="T3044" s="10">
        <f ca="1">IF(tSeniority_Bonus[[#This Row],[YearFrac]]*$S$2&lt;$S$3,$S$3,IF(tSeniority_Bonus[[#This Row],[YearFrac]]*$S$2&gt;$S$4,$S$4,tSeniority_Bonus[[#This Row],[YearFrac]]*$S$2))</f>
        <v>5000</v>
      </c>
      <c r="U3044" s="10">
        <f ca="1">IF(tSeniority_Bonus[[#This Row],[YearFrac]]*$S$2&lt;$S$3,$S$3,tSeniority_Bonus[[#This Row],[YearFrac]]*$S$2)</f>
        <v>5000</v>
      </c>
    </row>
    <row r="3045" spans="1:21">
      <c r="A3045" s="2">
        <v>3633039</v>
      </c>
      <c r="B3045" s="2">
        <v>3037</v>
      </c>
      <c r="C3045" s="2">
        <v>3037</v>
      </c>
      <c r="D3045" s="2" t="s">
        <v>3277</v>
      </c>
      <c r="E3045" s="3">
        <v>45208</v>
      </c>
      <c r="F3045" s="2" t="s">
        <v>322</v>
      </c>
      <c r="G3045" s="2" t="s">
        <v>638</v>
      </c>
      <c r="H3045" s="3">
        <v>46396</v>
      </c>
      <c r="K3045" s="2" t="s">
        <v>126</v>
      </c>
      <c r="L3045" s="2" t="s">
        <v>401</v>
      </c>
      <c r="N3045" t="s">
        <v>3440</v>
      </c>
      <c r="O3045" s="3">
        <v>45306</v>
      </c>
      <c r="P3045" s="2">
        <f t="shared" ca="1" si="94"/>
        <v>1</v>
      </c>
      <c r="Q3045" s="2">
        <f t="shared" ca="1" si="95"/>
        <v>5</v>
      </c>
      <c r="R3045" s="9">
        <f ca="1">ROUNDUP(YEARFRAC(tSeniority_Bonus[[#This Row],[DOH]],TODAY())*12,0)</f>
        <v>6</v>
      </c>
      <c r="S3045" s="10">
        <f ca="1">ROUND(tSeniority_Bonus[[#This Row],[YearFrac]]*$S$2,0)</f>
        <v>438</v>
      </c>
      <c r="T3045" s="10">
        <f ca="1">IF(tSeniority_Bonus[[#This Row],[YearFrac]]*$S$2&lt;$S$3,$S$3,IF(tSeniority_Bonus[[#This Row],[YearFrac]]*$S$2&gt;$S$4,$S$4,tSeniority_Bonus[[#This Row],[YearFrac]]*$S$2))</f>
        <v>5000</v>
      </c>
      <c r="U3045" s="10">
        <f ca="1">IF(tSeniority_Bonus[[#This Row],[YearFrac]]*$S$2&lt;$S$3,$S$3,tSeniority_Bonus[[#This Row],[YearFrac]]*$S$2)</f>
        <v>5000</v>
      </c>
    </row>
    <row r="3046" spans="1:21">
      <c r="A3046" s="2">
        <v>3633588</v>
      </c>
      <c r="B3046" s="2">
        <v>3038</v>
      </c>
      <c r="C3046" s="2">
        <v>3038</v>
      </c>
      <c r="D3046" s="2" t="s">
        <v>3278</v>
      </c>
      <c r="E3046" s="3">
        <v>45208</v>
      </c>
      <c r="F3046" s="2" t="s">
        <v>322</v>
      </c>
      <c r="G3046" s="2" t="s">
        <v>638</v>
      </c>
      <c r="H3046" s="3">
        <v>46396</v>
      </c>
      <c r="K3046" s="2" t="s">
        <v>126</v>
      </c>
      <c r="L3046" s="2" t="s">
        <v>26</v>
      </c>
      <c r="N3046" t="s">
        <v>3440</v>
      </c>
      <c r="O3046" s="3">
        <v>45306</v>
      </c>
      <c r="P3046" s="2">
        <f t="shared" ca="1" si="94"/>
        <v>1</v>
      </c>
      <c r="Q3046" s="2">
        <f t="shared" ca="1" si="95"/>
        <v>5</v>
      </c>
      <c r="R3046" s="9">
        <f ca="1">ROUNDUP(YEARFRAC(tSeniority_Bonus[[#This Row],[DOH]],TODAY())*12,0)</f>
        <v>6</v>
      </c>
      <c r="S3046" s="10">
        <f ca="1">ROUND(tSeniority_Bonus[[#This Row],[YearFrac]]*$S$2,0)</f>
        <v>438</v>
      </c>
      <c r="T3046" s="10">
        <f ca="1">IF(tSeniority_Bonus[[#This Row],[YearFrac]]*$S$2&lt;$S$3,$S$3,IF(tSeniority_Bonus[[#This Row],[YearFrac]]*$S$2&gt;$S$4,$S$4,tSeniority_Bonus[[#This Row],[YearFrac]]*$S$2))</f>
        <v>5000</v>
      </c>
      <c r="U3046" s="10">
        <f ca="1">IF(tSeniority_Bonus[[#This Row],[YearFrac]]*$S$2&lt;$S$3,$S$3,tSeniority_Bonus[[#This Row],[YearFrac]]*$S$2)</f>
        <v>5000</v>
      </c>
    </row>
    <row r="3047" spans="1:21">
      <c r="A3047" s="2">
        <v>3633038</v>
      </c>
      <c r="B3047" s="2">
        <v>3039</v>
      </c>
      <c r="C3047" s="2">
        <v>3039</v>
      </c>
      <c r="D3047" s="2" t="s">
        <v>3279</v>
      </c>
      <c r="E3047" s="3">
        <v>45208</v>
      </c>
      <c r="F3047" s="2" t="s">
        <v>322</v>
      </c>
      <c r="G3047" s="2" t="s">
        <v>638</v>
      </c>
      <c r="H3047" s="3">
        <v>46396</v>
      </c>
      <c r="K3047" s="2" t="s">
        <v>126</v>
      </c>
      <c r="L3047" s="2" t="s">
        <v>113</v>
      </c>
      <c r="N3047" t="s">
        <v>3440</v>
      </c>
      <c r="O3047" s="3">
        <v>45306</v>
      </c>
      <c r="P3047" s="2">
        <f t="shared" ca="1" si="94"/>
        <v>1</v>
      </c>
      <c r="Q3047" s="2">
        <f t="shared" ca="1" si="95"/>
        <v>5</v>
      </c>
      <c r="R3047" s="9">
        <f ca="1">ROUNDUP(YEARFRAC(tSeniority_Bonus[[#This Row],[DOH]],TODAY())*12,0)</f>
        <v>6</v>
      </c>
      <c r="S3047" s="10">
        <f ca="1">ROUND(tSeniority_Bonus[[#This Row],[YearFrac]]*$S$2,0)</f>
        <v>438</v>
      </c>
      <c r="T3047" s="10">
        <f ca="1">IF(tSeniority_Bonus[[#This Row],[YearFrac]]*$S$2&lt;$S$3,$S$3,IF(tSeniority_Bonus[[#This Row],[YearFrac]]*$S$2&gt;$S$4,$S$4,tSeniority_Bonus[[#This Row],[YearFrac]]*$S$2))</f>
        <v>5000</v>
      </c>
      <c r="U3047" s="10">
        <f ca="1">IF(tSeniority_Bonus[[#This Row],[YearFrac]]*$S$2&lt;$S$3,$S$3,tSeniority_Bonus[[#This Row],[YearFrac]]*$S$2)</f>
        <v>5000</v>
      </c>
    </row>
    <row r="3048" spans="1:21">
      <c r="A3048" s="2">
        <v>3633250</v>
      </c>
      <c r="B3048" s="2">
        <v>3040</v>
      </c>
      <c r="C3048" s="2">
        <v>3040</v>
      </c>
      <c r="D3048" s="2" t="s">
        <v>3280</v>
      </c>
      <c r="E3048" s="3">
        <v>45208</v>
      </c>
      <c r="F3048" s="2" t="s">
        <v>246</v>
      </c>
      <c r="G3048" s="2" t="s">
        <v>638</v>
      </c>
      <c r="H3048" s="3">
        <v>46396</v>
      </c>
      <c r="K3048" s="2" t="s">
        <v>126</v>
      </c>
      <c r="L3048" s="2" t="s">
        <v>493</v>
      </c>
      <c r="N3048" t="s">
        <v>3440</v>
      </c>
      <c r="O3048" s="3">
        <v>45306</v>
      </c>
      <c r="P3048" s="2">
        <f t="shared" ca="1" si="94"/>
        <v>1</v>
      </c>
      <c r="Q3048" s="2">
        <f t="shared" ca="1" si="95"/>
        <v>5</v>
      </c>
      <c r="R3048" s="9">
        <f ca="1">ROUNDUP(YEARFRAC(tSeniority_Bonus[[#This Row],[DOH]],TODAY())*12,0)</f>
        <v>6</v>
      </c>
      <c r="S3048" s="10">
        <f ca="1">ROUND(tSeniority_Bonus[[#This Row],[YearFrac]]*$S$2,0)</f>
        <v>438</v>
      </c>
      <c r="T3048" s="10">
        <f ca="1">IF(tSeniority_Bonus[[#This Row],[YearFrac]]*$S$2&lt;$S$3,$S$3,IF(tSeniority_Bonus[[#This Row],[YearFrac]]*$S$2&gt;$S$4,$S$4,tSeniority_Bonus[[#This Row],[YearFrac]]*$S$2))</f>
        <v>5000</v>
      </c>
      <c r="U3048" s="10">
        <f ca="1">IF(tSeniority_Bonus[[#This Row],[YearFrac]]*$S$2&lt;$S$3,$S$3,tSeniority_Bonus[[#This Row],[YearFrac]]*$S$2)</f>
        <v>5000</v>
      </c>
    </row>
    <row r="3049" spans="1:21">
      <c r="A3049" s="2">
        <v>3633591</v>
      </c>
      <c r="B3049" s="2">
        <v>3041</v>
      </c>
      <c r="C3049" s="2">
        <v>3041</v>
      </c>
      <c r="D3049" s="2" t="s">
        <v>3281</v>
      </c>
      <c r="E3049" s="3">
        <v>45208</v>
      </c>
      <c r="F3049" s="2" t="s">
        <v>322</v>
      </c>
      <c r="G3049" s="2" t="s">
        <v>638</v>
      </c>
      <c r="H3049" s="3">
        <v>46396</v>
      </c>
      <c r="K3049" s="2" t="s">
        <v>126</v>
      </c>
      <c r="L3049" s="2" t="s">
        <v>362</v>
      </c>
      <c r="N3049" t="s">
        <v>3440</v>
      </c>
      <c r="O3049" s="3">
        <v>45306</v>
      </c>
      <c r="P3049" s="2">
        <f t="shared" ca="1" si="94"/>
        <v>1</v>
      </c>
      <c r="Q3049" s="2">
        <f t="shared" ca="1" si="95"/>
        <v>5</v>
      </c>
      <c r="R3049" s="9">
        <f ca="1">ROUNDUP(YEARFRAC(tSeniority_Bonus[[#This Row],[DOH]],TODAY())*12,0)</f>
        <v>6</v>
      </c>
      <c r="S3049" s="10">
        <f ca="1">ROUND(tSeniority_Bonus[[#This Row],[YearFrac]]*$S$2,0)</f>
        <v>438</v>
      </c>
      <c r="T3049" s="10">
        <f ca="1">IF(tSeniority_Bonus[[#This Row],[YearFrac]]*$S$2&lt;$S$3,$S$3,IF(tSeniority_Bonus[[#This Row],[YearFrac]]*$S$2&gt;$S$4,$S$4,tSeniority_Bonus[[#This Row],[YearFrac]]*$S$2))</f>
        <v>5000</v>
      </c>
      <c r="U3049" s="10">
        <f ca="1">IF(tSeniority_Bonus[[#This Row],[YearFrac]]*$S$2&lt;$S$3,$S$3,tSeniority_Bonus[[#This Row],[YearFrac]]*$S$2)</f>
        <v>5000</v>
      </c>
    </row>
    <row r="3050" spans="1:21">
      <c r="A3050" s="2">
        <v>3635245</v>
      </c>
      <c r="B3050" s="2">
        <v>3042</v>
      </c>
      <c r="C3050" s="2">
        <v>3042</v>
      </c>
      <c r="D3050" s="2" t="s">
        <v>3282</v>
      </c>
      <c r="E3050" s="3">
        <v>45208</v>
      </c>
      <c r="F3050" s="2" t="s">
        <v>211</v>
      </c>
      <c r="G3050" s="2" t="s">
        <v>638</v>
      </c>
      <c r="H3050" s="3">
        <v>46396</v>
      </c>
      <c r="K3050" s="2" t="s">
        <v>147</v>
      </c>
      <c r="L3050" s="2" t="s">
        <v>199</v>
      </c>
      <c r="N3050" t="s">
        <v>3440</v>
      </c>
      <c r="O3050" s="3">
        <v>45306</v>
      </c>
      <c r="P3050" s="2">
        <f t="shared" ca="1" si="94"/>
        <v>1</v>
      </c>
      <c r="Q3050" s="2">
        <f t="shared" ca="1" si="95"/>
        <v>5</v>
      </c>
      <c r="R3050" s="9">
        <f ca="1">ROUNDUP(YEARFRAC(tSeniority_Bonus[[#This Row],[DOH]],TODAY())*12,0)</f>
        <v>6</v>
      </c>
      <c r="S3050" s="10">
        <f ca="1">ROUND(tSeniority_Bonus[[#This Row],[YearFrac]]*$S$2,0)</f>
        <v>438</v>
      </c>
      <c r="T3050" s="10">
        <f ca="1">IF(tSeniority_Bonus[[#This Row],[YearFrac]]*$S$2&lt;$S$3,$S$3,IF(tSeniority_Bonus[[#This Row],[YearFrac]]*$S$2&gt;$S$4,$S$4,tSeniority_Bonus[[#This Row],[YearFrac]]*$S$2))</f>
        <v>5000</v>
      </c>
      <c r="U3050" s="10">
        <f ca="1">IF(tSeniority_Bonus[[#This Row],[YearFrac]]*$S$2&lt;$S$3,$S$3,tSeniority_Bonus[[#This Row],[YearFrac]]*$S$2)</f>
        <v>5000</v>
      </c>
    </row>
    <row r="3051" spans="1:21">
      <c r="A3051" s="2">
        <v>3633252</v>
      </c>
      <c r="B3051" s="2">
        <v>3043</v>
      </c>
      <c r="C3051" s="2">
        <v>3043</v>
      </c>
      <c r="D3051" s="2" t="s">
        <v>3283</v>
      </c>
      <c r="E3051" s="3">
        <v>45208</v>
      </c>
      <c r="F3051" s="2" t="s">
        <v>322</v>
      </c>
      <c r="G3051" s="2" t="s">
        <v>638</v>
      </c>
      <c r="H3051" s="3">
        <v>46396</v>
      </c>
      <c r="K3051" s="2" t="s">
        <v>126</v>
      </c>
      <c r="L3051" s="2" t="s">
        <v>395</v>
      </c>
      <c r="N3051" t="s">
        <v>3440</v>
      </c>
      <c r="O3051" s="3">
        <v>45306</v>
      </c>
      <c r="P3051" s="2">
        <f t="shared" ca="1" si="94"/>
        <v>1</v>
      </c>
      <c r="Q3051" s="2">
        <f t="shared" ca="1" si="95"/>
        <v>5</v>
      </c>
      <c r="R3051" s="9">
        <f ca="1">ROUNDUP(YEARFRAC(tSeniority_Bonus[[#This Row],[DOH]],TODAY())*12,0)</f>
        <v>6</v>
      </c>
      <c r="S3051" s="10">
        <f ca="1">ROUND(tSeniority_Bonus[[#This Row],[YearFrac]]*$S$2,0)</f>
        <v>438</v>
      </c>
      <c r="T3051" s="10">
        <f ca="1">IF(tSeniority_Bonus[[#This Row],[YearFrac]]*$S$2&lt;$S$3,$S$3,IF(tSeniority_Bonus[[#This Row],[YearFrac]]*$S$2&gt;$S$4,$S$4,tSeniority_Bonus[[#This Row],[YearFrac]]*$S$2))</f>
        <v>5000</v>
      </c>
      <c r="U3051" s="10">
        <f ca="1">IF(tSeniority_Bonus[[#This Row],[YearFrac]]*$S$2&lt;$S$3,$S$3,tSeniority_Bonus[[#This Row],[YearFrac]]*$S$2)</f>
        <v>5000</v>
      </c>
    </row>
    <row r="3052" spans="1:21">
      <c r="A3052" s="2">
        <v>3636603</v>
      </c>
      <c r="B3052" s="2">
        <v>3044</v>
      </c>
      <c r="C3052" s="2">
        <v>3044</v>
      </c>
      <c r="D3052" s="2" t="s">
        <v>3284</v>
      </c>
      <c r="E3052" s="3">
        <v>45222</v>
      </c>
      <c r="F3052" s="2" t="s">
        <v>322</v>
      </c>
      <c r="G3052" s="2" t="s">
        <v>638</v>
      </c>
      <c r="H3052" s="3">
        <v>46410</v>
      </c>
      <c r="K3052" s="2" t="s">
        <v>126</v>
      </c>
      <c r="L3052" s="2" t="s">
        <v>524</v>
      </c>
      <c r="N3052" t="s">
        <v>3440</v>
      </c>
      <c r="O3052" s="3">
        <v>45306</v>
      </c>
      <c r="P3052" s="2">
        <f t="shared" ca="1" si="94"/>
        <v>1</v>
      </c>
      <c r="Q3052" s="2">
        <f t="shared" ca="1" si="95"/>
        <v>5</v>
      </c>
      <c r="R3052" s="9">
        <f ca="1">ROUNDUP(YEARFRAC(tSeniority_Bonus[[#This Row],[DOH]],TODAY())*12,0)</f>
        <v>6</v>
      </c>
      <c r="S3052" s="10">
        <f ca="1">ROUND(tSeniority_Bonus[[#This Row],[YearFrac]]*$S$2,0)</f>
        <v>438</v>
      </c>
      <c r="T3052" s="10">
        <f ca="1">IF(tSeniority_Bonus[[#This Row],[YearFrac]]*$S$2&lt;$S$3,$S$3,IF(tSeniority_Bonus[[#This Row],[YearFrac]]*$S$2&gt;$S$4,$S$4,tSeniority_Bonus[[#This Row],[YearFrac]]*$S$2))</f>
        <v>5000</v>
      </c>
      <c r="U3052" s="10">
        <f ca="1">IF(tSeniority_Bonus[[#This Row],[YearFrac]]*$S$2&lt;$S$3,$S$3,tSeniority_Bonus[[#This Row],[YearFrac]]*$S$2)</f>
        <v>5000</v>
      </c>
    </row>
    <row r="3053" spans="1:21">
      <c r="A3053" s="2">
        <v>3639302</v>
      </c>
      <c r="B3053" s="2">
        <v>3045</v>
      </c>
      <c r="C3053" s="2">
        <v>3045</v>
      </c>
      <c r="D3053" s="2" t="s">
        <v>3285</v>
      </c>
      <c r="E3053" s="3">
        <v>45222</v>
      </c>
      <c r="F3053" s="2" t="s">
        <v>57</v>
      </c>
      <c r="G3053" s="2" t="s">
        <v>638</v>
      </c>
      <c r="H3053" s="3">
        <v>46410</v>
      </c>
      <c r="K3053" s="2" t="s">
        <v>126</v>
      </c>
      <c r="L3053" s="2" t="s">
        <v>58</v>
      </c>
      <c r="N3053" t="s">
        <v>3440</v>
      </c>
      <c r="O3053" s="3">
        <v>45306</v>
      </c>
      <c r="P3053" s="2">
        <f t="shared" ca="1" si="94"/>
        <v>1</v>
      </c>
      <c r="Q3053" s="2">
        <f t="shared" ca="1" si="95"/>
        <v>5</v>
      </c>
      <c r="R3053" s="9">
        <f ca="1">ROUNDUP(YEARFRAC(tSeniority_Bonus[[#This Row],[DOH]],TODAY())*12,0)</f>
        <v>6</v>
      </c>
      <c r="S3053" s="10">
        <f ca="1">ROUND(tSeniority_Bonus[[#This Row],[YearFrac]]*$S$2,0)</f>
        <v>438</v>
      </c>
      <c r="T3053" s="10">
        <f ca="1">IF(tSeniority_Bonus[[#This Row],[YearFrac]]*$S$2&lt;$S$3,$S$3,IF(tSeniority_Bonus[[#This Row],[YearFrac]]*$S$2&gt;$S$4,$S$4,tSeniority_Bonus[[#This Row],[YearFrac]]*$S$2))</f>
        <v>5000</v>
      </c>
      <c r="U3053" s="10">
        <f ca="1">IF(tSeniority_Bonus[[#This Row],[YearFrac]]*$S$2&lt;$S$3,$S$3,tSeniority_Bonus[[#This Row],[YearFrac]]*$S$2)</f>
        <v>5000</v>
      </c>
    </row>
    <row r="3054" spans="1:21">
      <c r="A3054" s="2">
        <v>3635725</v>
      </c>
      <c r="B3054" s="2">
        <v>3046</v>
      </c>
      <c r="C3054" s="2">
        <v>3046</v>
      </c>
      <c r="D3054" s="2" t="s">
        <v>3286</v>
      </c>
      <c r="E3054" s="3">
        <v>45222</v>
      </c>
      <c r="F3054" s="2" t="s">
        <v>211</v>
      </c>
      <c r="G3054" s="2" t="s">
        <v>638</v>
      </c>
      <c r="H3054" s="3">
        <v>46410</v>
      </c>
      <c r="K3054" s="2" t="s">
        <v>126</v>
      </c>
      <c r="L3054" s="2" t="s">
        <v>432</v>
      </c>
      <c r="N3054" t="s">
        <v>3440</v>
      </c>
      <c r="O3054" s="3">
        <v>45306</v>
      </c>
      <c r="P3054" s="2">
        <f t="shared" ca="1" si="94"/>
        <v>1</v>
      </c>
      <c r="Q3054" s="2">
        <f t="shared" ca="1" si="95"/>
        <v>5</v>
      </c>
      <c r="R3054" s="9">
        <f ca="1">ROUNDUP(YEARFRAC(tSeniority_Bonus[[#This Row],[DOH]],TODAY())*12,0)</f>
        <v>6</v>
      </c>
      <c r="S3054" s="10">
        <f ca="1">ROUND(tSeniority_Bonus[[#This Row],[YearFrac]]*$S$2,0)</f>
        <v>438</v>
      </c>
      <c r="T3054" s="10">
        <f ca="1">IF(tSeniority_Bonus[[#This Row],[YearFrac]]*$S$2&lt;$S$3,$S$3,IF(tSeniority_Bonus[[#This Row],[YearFrac]]*$S$2&gt;$S$4,$S$4,tSeniority_Bonus[[#This Row],[YearFrac]]*$S$2))</f>
        <v>5000</v>
      </c>
      <c r="U3054" s="10">
        <f ca="1">IF(tSeniority_Bonus[[#This Row],[YearFrac]]*$S$2&lt;$S$3,$S$3,tSeniority_Bonus[[#This Row],[YearFrac]]*$S$2)</f>
        <v>5000</v>
      </c>
    </row>
    <row r="3055" spans="1:21">
      <c r="A3055" s="2">
        <v>3635679</v>
      </c>
      <c r="B3055" s="2">
        <v>3047</v>
      </c>
      <c r="C3055" s="2">
        <v>3047</v>
      </c>
      <c r="D3055" s="2" t="s">
        <v>3287</v>
      </c>
      <c r="E3055" s="3">
        <v>45222</v>
      </c>
      <c r="F3055" s="2" t="s">
        <v>14</v>
      </c>
      <c r="G3055" s="2" t="s">
        <v>638</v>
      </c>
      <c r="H3055" s="3">
        <v>46410</v>
      </c>
      <c r="K3055" s="2" t="s">
        <v>126</v>
      </c>
      <c r="L3055" s="2" t="s">
        <v>164</v>
      </c>
      <c r="N3055" t="s">
        <v>3440</v>
      </c>
      <c r="O3055" s="3">
        <v>45306</v>
      </c>
      <c r="P3055" s="2">
        <f t="shared" ca="1" si="94"/>
        <v>1</v>
      </c>
      <c r="Q3055" s="2">
        <f t="shared" ca="1" si="95"/>
        <v>5</v>
      </c>
      <c r="R3055" s="9">
        <f ca="1">ROUNDUP(YEARFRAC(tSeniority_Bonus[[#This Row],[DOH]],TODAY())*12,0)</f>
        <v>6</v>
      </c>
      <c r="S3055" s="10">
        <f ca="1">ROUND(tSeniority_Bonus[[#This Row],[YearFrac]]*$S$2,0)</f>
        <v>438</v>
      </c>
      <c r="T3055" s="10">
        <f ca="1">IF(tSeniority_Bonus[[#This Row],[YearFrac]]*$S$2&lt;$S$3,$S$3,IF(tSeniority_Bonus[[#This Row],[YearFrac]]*$S$2&gt;$S$4,$S$4,tSeniority_Bonus[[#This Row],[YearFrac]]*$S$2))</f>
        <v>5000</v>
      </c>
      <c r="U3055" s="10">
        <f ca="1">IF(tSeniority_Bonus[[#This Row],[YearFrac]]*$S$2&lt;$S$3,$S$3,tSeniority_Bonus[[#This Row],[YearFrac]]*$S$2)</f>
        <v>5000</v>
      </c>
    </row>
    <row r="3056" spans="1:21">
      <c r="A3056" s="2">
        <v>3635723</v>
      </c>
      <c r="B3056" s="2">
        <v>3048</v>
      </c>
      <c r="C3056" s="2">
        <v>3048</v>
      </c>
      <c r="D3056" s="2" t="s">
        <v>3288</v>
      </c>
      <c r="E3056" s="3">
        <v>45222</v>
      </c>
      <c r="F3056" s="2" t="s">
        <v>322</v>
      </c>
      <c r="G3056" s="2" t="s">
        <v>638</v>
      </c>
      <c r="H3056" s="3">
        <v>46410</v>
      </c>
      <c r="K3056" s="2" t="s">
        <v>126</v>
      </c>
      <c r="L3056" s="2" t="s">
        <v>302</v>
      </c>
      <c r="N3056" t="s">
        <v>3440</v>
      </c>
      <c r="O3056" s="3">
        <v>45306</v>
      </c>
      <c r="P3056" s="2">
        <f t="shared" ca="1" si="94"/>
        <v>1</v>
      </c>
      <c r="Q3056" s="2">
        <f t="shared" ca="1" si="95"/>
        <v>5</v>
      </c>
      <c r="R3056" s="9">
        <f ca="1">ROUNDUP(YEARFRAC(tSeniority_Bonus[[#This Row],[DOH]],TODAY())*12,0)</f>
        <v>6</v>
      </c>
      <c r="S3056" s="10">
        <f ca="1">ROUND(tSeniority_Bonus[[#This Row],[YearFrac]]*$S$2,0)</f>
        <v>438</v>
      </c>
      <c r="T3056" s="10">
        <f ca="1">IF(tSeniority_Bonus[[#This Row],[YearFrac]]*$S$2&lt;$S$3,$S$3,IF(tSeniority_Bonus[[#This Row],[YearFrac]]*$S$2&gt;$S$4,$S$4,tSeniority_Bonus[[#This Row],[YearFrac]]*$S$2))</f>
        <v>5000</v>
      </c>
      <c r="U3056" s="10">
        <f ca="1">IF(tSeniority_Bonus[[#This Row],[YearFrac]]*$S$2&lt;$S$3,$S$3,tSeniority_Bonus[[#This Row],[YearFrac]]*$S$2)</f>
        <v>5000</v>
      </c>
    </row>
    <row r="3057" spans="1:21">
      <c r="A3057" s="2">
        <v>3635677</v>
      </c>
      <c r="B3057" s="2">
        <v>3049</v>
      </c>
      <c r="C3057" s="2">
        <v>3049</v>
      </c>
      <c r="D3057" s="2" t="s">
        <v>3289</v>
      </c>
      <c r="E3057" s="3">
        <v>45222</v>
      </c>
      <c r="F3057" s="2" t="s">
        <v>322</v>
      </c>
      <c r="G3057" s="2" t="s">
        <v>638</v>
      </c>
      <c r="H3057" s="3">
        <v>46410</v>
      </c>
      <c r="K3057" s="2" t="s">
        <v>126</v>
      </c>
      <c r="L3057" s="2" t="s">
        <v>204</v>
      </c>
      <c r="N3057" t="s">
        <v>3440</v>
      </c>
      <c r="O3057" s="3">
        <v>45306</v>
      </c>
      <c r="P3057" s="2">
        <f t="shared" ca="1" si="94"/>
        <v>1</v>
      </c>
      <c r="Q3057" s="2">
        <f t="shared" ca="1" si="95"/>
        <v>5</v>
      </c>
      <c r="R3057" s="9">
        <f ca="1">ROUNDUP(YEARFRAC(tSeniority_Bonus[[#This Row],[DOH]],TODAY())*12,0)</f>
        <v>6</v>
      </c>
      <c r="S3057" s="10">
        <f ca="1">ROUND(tSeniority_Bonus[[#This Row],[YearFrac]]*$S$2,0)</f>
        <v>438</v>
      </c>
      <c r="T3057" s="10">
        <f ca="1">IF(tSeniority_Bonus[[#This Row],[YearFrac]]*$S$2&lt;$S$3,$S$3,IF(tSeniority_Bonus[[#This Row],[YearFrac]]*$S$2&gt;$S$4,$S$4,tSeniority_Bonus[[#This Row],[YearFrac]]*$S$2))</f>
        <v>5000</v>
      </c>
      <c r="U3057" s="10">
        <f ca="1">IF(tSeniority_Bonus[[#This Row],[YearFrac]]*$S$2&lt;$S$3,$S$3,tSeniority_Bonus[[#This Row],[YearFrac]]*$S$2)</f>
        <v>5000</v>
      </c>
    </row>
    <row r="3058" spans="1:21">
      <c r="A3058" s="2">
        <v>3636160</v>
      </c>
      <c r="B3058" s="2">
        <v>3050</v>
      </c>
      <c r="C3058" s="2">
        <v>3050</v>
      </c>
      <c r="D3058" s="2" t="s">
        <v>3290</v>
      </c>
      <c r="E3058" s="3">
        <v>45222</v>
      </c>
      <c r="F3058" s="2" t="s">
        <v>57</v>
      </c>
      <c r="G3058" s="2" t="s">
        <v>638</v>
      </c>
      <c r="H3058" s="3">
        <v>46410</v>
      </c>
      <c r="K3058" s="2" t="s">
        <v>126</v>
      </c>
      <c r="L3058" s="2" t="s">
        <v>1614</v>
      </c>
      <c r="N3058" t="s">
        <v>3440</v>
      </c>
      <c r="O3058" s="3">
        <v>45306</v>
      </c>
      <c r="P3058" s="2">
        <f t="shared" ca="1" si="94"/>
        <v>1</v>
      </c>
      <c r="Q3058" s="2">
        <f t="shared" ca="1" si="95"/>
        <v>5</v>
      </c>
      <c r="R3058" s="9">
        <f ca="1">ROUNDUP(YEARFRAC(tSeniority_Bonus[[#This Row],[DOH]],TODAY())*12,0)</f>
        <v>6</v>
      </c>
      <c r="S3058" s="10">
        <f ca="1">ROUND(tSeniority_Bonus[[#This Row],[YearFrac]]*$S$2,0)</f>
        <v>438</v>
      </c>
      <c r="T3058" s="10">
        <f ca="1">IF(tSeniority_Bonus[[#This Row],[YearFrac]]*$S$2&lt;$S$3,$S$3,IF(tSeniority_Bonus[[#This Row],[YearFrac]]*$S$2&gt;$S$4,$S$4,tSeniority_Bonus[[#This Row],[YearFrac]]*$S$2))</f>
        <v>5000</v>
      </c>
      <c r="U3058" s="10">
        <f ca="1">IF(tSeniority_Bonus[[#This Row],[YearFrac]]*$S$2&lt;$S$3,$S$3,tSeniority_Bonus[[#This Row],[YearFrac]]*$S$2)</f>
        <v>5000</v>
      </c>
    </row>
    <row r="3059" spans="1:21">
      <c r="A3059" s="2">
        <v>3639586</v>
      </c>
      <c r="B3059" s="2">
        <v>3051</v>
      </c>
      <c r="C3059" s="2">
        <v>3051</v>
      </c>
      <c r="D3059" s="2" t="s">
        <v>3291</v>
      </c>
      <c r="E3059" s="3">
        <v>45222</v>
      </c>
      <c r="F3059" s="2" t="s">
        <v>57</v>
      </c>
      <c r="G3059" s="2" t="s">
        <v>638</v>
      </c>
      <c r="H3059" s="3">
        <v>46410</v>
      </c>
      <c r="K3059" s="2" t="s">
        <v>126</v>
      </c>
      <c r="L3059" s="2" t="s">
        <v>33</v>
      </c>
      <c r="N3059" t="s">
        <v>3440</v>
      </c>
      <c r="O3059" s="3">
        <v>45306</v>
      </c>
      <c r="P3059" s="2">
        <f t="shared" ca="1" si="94"/>
        <v>1</v>
      </c>
      <c r="Q3059" s="2">
        <f t="shared" ca="1" si="95"/>
        <v>5</v>
      </c>
      <c r="R3059" s="9">
        <f ca="1">ROUNDUP(YEARFRAC(tSeniority_Bonus[[#This Row],[DOH]],TODAY())*12,0)</f>
        <v>6</v>
      </c>
      <c r="S3059" s="10">
        <f ca="1">ROUND(tSeniority_Bonus[[#This Row],[YearFrac]]*$S$2,0)</f>
        <v>438</v>
      </c>
      <c r="T3059" s="10">
        <f ca="1">IF(tSeniority_Bonus[[#This Row],[YearFrac]]*$S$2&lt;$S$3,$S$3,IF(tSeniority_Bonus[[#This Row],[YearFrac]]*$S$2&gt;$S$4,$S$4,tSeniority_Bonus[[#This Row],[YearFrac]]*$S$2))</f>
        <v>5000</v>
      </c>
      <c r="U3059" s="10">
        <f ca="1">IF(tSeniority_Bonus[[#This Row],[YearFrac]]*$S$2&lt;$S$3,$S$3,tSeniority_Bonus[[#This Row],[YearFrac]]*$S$2)</f>
        <v>5000</v>
      </c>
    </row>
    <row r="3060" spans="1:21">
      <c r="A3060" s="2">
        <v>3635678</v>
      </c>
      <c r="B3060" s="2">
        <v>3052</v>
      </c>
      <c r="C3060" s="2">
        <v>3052</v>
      </c>
      <c r="D3060" s="2" t="s">
        <v>3292</v>
      </c>
      <c r="E3060" s="3">
        <v>45222</v>
      </c>
      <c r="F3060" s="2" t="s">
        <v>57</v>
      </c>
      <c r="G3060" s="2" t="s">
        <v>638</v>
      </c>
      <c r="H3060" s="3">
        <v>46410</v>
      </c>
      <c r="K3060" s="2" t="s">
        <v>126</v>
      </c>
      <c r="L3060" s="2" t="s">
        <v>378</v>
      </c>
      <c r="N3060" t="s">
        <v>3440</v>
      </c>
      <c r="O3060" s="3">
        <v>45306</v>
      </c>
      <c r="P3060" s="2">
        <f t="shared" ca="1" si="94"/>
        <v>1</v>
      </c>
      <c r="Q3060" s="2">
        <f t="shared" ca="1" si="95"/>
        <v>5</v>
      </c>
      <c r="R3060" s="9">
        <f ca="1">ROUNDUP(YEARFRAC(tSeniority_Bonus[[#This Row],[DOH]],TODAY())*12,0)</f>
        <v>6</v>
      </c>
      <c r="S3060" s="10">
        <f ca="1">ROUND(tSeniority_Bonus[[#This Row],[YearFrac]]*$S$2,0)</f>
        <v>438</v>
      </c>
      <c r="T3060" s="10">
        <f ca="1">IF(tSeniority_Bonus[[#This Row],[YearFrac]]*$S$2&lt;$S$3,$S$3,IF(tSeniority_Bonus[[#This Row],[YearFrac]]*$S$2&gt;$S$4,$S$4,tSeniority_Bonus[[#This Row],[YearFrac]]*$S$2))</f>
        <v>5000</v>
      </c>
      <c r="U3060" s="10">
        <f ca="1">IF(tSeniority_Bonus[[#This Row],[YearFrac]]*$S$2&lt;$S$3,$S$3,tSeniority_Bonus[[#This Row],[YearFrac]]*$S$2)</f>
        <v>5000</v>
      </c>
    </row>
    <row r="3061" spans="1:21">
      <c r="A3061" s="2">
        <v>3637093</v>
      </c>
      <c r="B3061" s="2">
        <v>3053</v>
      </c>
      <c r="C3061" s="2">
        <v>3053</v>
      </c>
      <c r="D3061" s="2" t="s">
        <v>3293</v>
      </c>
      <c r="E3061" s="3">
        <v>45222</v>
      </c>
      <c r="F3061" s="2" t="s">
        <v>57</v>
      </c>
      <c r="G3061" s="2" t="s">
        <v>638</v>
      </c>
      <c r="H3061" s="3">
        <v>46410</v>
      </c>
      <c r="K3061" s="2" t="s">
        <v>126</v>
      </c>
      <c r="L3061" s="2" t="s">
        <v>242</v>
      </c>
      <c r="N3061" t="s">
        <v>3440</v>
      </c>
      <c r="O3061" s="3">
        <v>45306</v>
      </c>
      <c r="P3061" s="2">
        <f t="shared" ca="1" si="94"/>
        <v>1</v>
      </c>
      <c r="Q3061" s="2">
        <f t="shared" ca="1" si="95"/>
        <v>5</v>
      </c>
      <c r="R3061" s="9">
        <f ca="1">ROUNDUP(YEARFRAC(tSeniority_Bonus[[#This Row],[DOH]],TODAY())*12,0)</f>
        <v>6</v>
      </c>
      <c r="S3061" s="10">
        <f ca="1">ROUND(tSeniority_Bonus[[#This Row],[YearFrac]]*$S$2,0)</f>
        <v>438</v>
      </c>
      <c r="T3061" s="10">
        <f ca="1">IF(tSeniority_Bonus[[#This Row],[YearFrac]]*$S$2&lt;$S$3,$S$3,IF(tSeniority_Bonus[[#This Row],[YearFrac]]*$S$2&gt;$S$4,$S$4,tSeniority_Bonus[[#This Row],[YearFrac]]*$S$2))</f>
        <v>5000</v>
      </c>
      <c r="U3061" s="10">
        <f ca="1">IF(tSeniority_Bonus[[#This Row],[YearFrac]]*$S$2&lt;$S$3,$S$3,tSeniority_Bonus[[#This Row],[YearFrac]]*$S$2)</f>
        <v>5000</v>
      </c>
    </row>
    <row r="3062" spans="1:21">
      <c r="A3062" s="2">
        <v>3635759</v>
      </c>
      <c r="B3062" s="2">
        <v>3054</v>
      </c>
      <c r="C3062" s="2">
        <v>3054</v>
      </c>
      <c r="D3062" s="2" t="s">
        <v>3294</v>
      </c>
      <c r="E3062" s="3">
        <v>45222</v>
      </c>
      <c r="F3062" s="2" t="s">
        <v>28</v>
      </c>
      <c r="G3062" s="2" t="s">
        <v>638</v>
      </c>
      <c r="H3062" s="3">
        <v>46410</v>
      </c>
      <c r="K3062" s="2" t="s">
        <v>126</v>
      </c>
      <c r="L3062" s="2" t="s">
        <v>285</v>
      </c>
      <c r="N3062" t="s">
        <v>3440</v>
      </c>
      <c r="O3062" s="3">
        <v>45306</v>
      </c>
      <c r="P3062" s="2">
        <f t="shared" ca="1" si="94"/>
        <v>1</v>
      </c>
      <c r="Q3062" s="2">
        <f t="shared" ca="1" si="95"/>
        <v>5</v>
      </c>
      <c r="R3062" s="9">
        <f ca="1">ROUNDUP(YEARFRAC(tSeniority_Bonus[[#This Row],[DOH]],TODAY())*12,0)</f>
        <v>6</v>
      </c>
      <c r="S3062" s="10">
        <f ca="1">ROUND(tSeniority_Bonus[[#This Row],[YearFrac]]*$S$2,0)</f>
        <v>438</v>
      </c>
      <c r="T3062" s="10">
        <f ca="1">IF(tSeniority_Bonus[[#This Row],[YearFrac]]*$S$2&lt;$S$3,$S$3,IF(tSeniority_Bonus[[#This Row],[YearFrac]]*$S$2&gt;$S$4,$S$4,tSeniority_Bonus[[#This Row],[YearFrac]]*$S$2))</f>
        <v>5000</v>
      </c>
      <c r="U3062" s="10">
        <f ca="1">IF(tSeniority_Bonus[[#This Row],[YearFrac]]*$S$2&lt;$S$3,$S$3,tSeniority_Bonus[[#This Row],[YearFrac]]*$S$2)</f>
        <v>5000</v>
      </c>
    </row>
    <row r="3063" spans="1:21">
      <c r="A3063" s="2">
        <v>3635715</v>
      </c>
      <c r="B3063" s="2">
        <v>3055</v>
      </c>
      <c r="C3063" s="2">
        <v>3055</v>
      </c>
      <c r="D3063" s="2" t="s">
        <v>3295</v>
      </c>
      <c r="E3063" s="3">
        <v>45222</v>
      </c>
      <c r="F3063" s="2" t="s">
        <v>322</v>
      </c>
      <c r="G3063" s="2" t="s">
        <v>638</v>
      </c>
      <c r="H3063" s="3">
        <v>46410</v>
      </c>
      <c r="K3063" s="2" t="s">
        <v>126</v>
      </c>
      <c r="L3063" s="2" t="s">
        <v>1639</v>
      </c>
      <c r="N3063" t="s">
        <v>3440</v>
      </c>
      <c r="O3063" s="3">
        <v>45306</v>
      </c>
      <c r="P3063" s="2">
        <f t="shared" ca="1" si="94"/>
        <v>1</v>
      </c>
      <c r="Q3063" s="2">
        <f t="shared" ca="1" si="95"/>
        <v>5</v>
      </c>
      <c r="R3063" s="9">
        <f ca="1">ROUNDUP(YEARFRAC(tSeniority_Bonus[[#This Row],[DOH]],TODAY())*12,0)</f>
        <v>6</v>
      </c>
      <c r="S3063" s="10">
        <f ca="1">ROUND(tSeniority_Bonus[[#This Row],[YearFrac]]*$S$2,0)</f>
        <v>438</v>
      </c>
      <c r="T3063" s="10">
        <f ca="1">IF(tSeniority_Bonus[[#This Row],[YearFrac]]*$S$2&lt;$S$3,$S$3,IF(tSeniority_Bonus[[#This Row],[YearFrac]]*$S$2&gt;$S$4,$S$4,tSeniority_Bonus[[#This Row],[YearFrac]]*$S$2))</f>
        <v>5000</v>
      </c>
      <c r="U3063" s="10">
        <f ca="1">IF(tSeniority_Bonus[[#This Row],[YearFrac]]*$S$2&lt;$S$3,$S$3,tSeniority_Bonus[[#This Row],[YearFrac]]*$S$2)</f>
        <v>5000</v>
      </c>
    </row>
    <row r="3064" spans="1:21">
      <c r="A3064" s="2">
        <v>3636810</v>
      </c>
      <c r="B3064" s="2">
        <v>3056</v>
      </c>
      <c r="C3064" s="2">
        <v>3056</v>
      </c>
      <c r="D3064" s="2" t="s">
        <v>3296</v>
      </c>
      <c r="E3064" s="3">
        <v>45222</v>
      </c>
      <c r="F3064" s="2" t="s">
        <v>322</v>
      </c>
      <c r="G3064" s="2" t="s">
        <v>638</v>
      </c>
      <c r="H3064" s="3">
        <v>46410</v>
      </c>
      <c r="K3064" s="2" t="s">
        <v>126</v>
      </c>
      <c r="L3064" s="2" t="s">
        <v>113</v>
      </c>
      <c r="N3064" t="s">
        <v>3440</v>
      </c>
      <c r="O3064" s="3">
        <v>45306</v>
      </c>
      <c r="P3064" s="2">
        <f t="shared" ca="1" si="94"/>
        <v>1</v>
      </c>
      <c r="Q3064" s="2">
        <f t="shared" ca="1" si="95"/>
        <v>5</v>
      </c>
      <c r="R3064" s="9">
        <f ca="1">ROUNDUP(YEARFRAC(tSeniority_Bonus[[#This Row],[DOH]],TODAY())*12,0)</f>
        <v>6</v>
      </c>
      <c r="S3064" s="10">
        <f ca="1">ROUND(tSeniority_Bonus[[#This Row],[YearFrac]]*$S$2,0)</f>
        <v>438</v>
      </c>
      <c r="T3064" s="10">
        <f ca="1">IF(tSeniority_Bonus[[#This Row],[YearFrac]]*$S$2&lt;$S$3,$S$3,IF(tSeniority_Bonus[[#This Row],[YearFrac]]*$S$2&gt;$S$4,$S$4,tSeniority_Bonus[[#This Row],[YearFrac]]*$S$2))</f>
        <v>5000</v>
      </c>
      <c r="U3064" s="10">
        <f ca="1">IF(tSeniority_Bonus[[#This Row],[YearFrac]]*$S$2&lt;$S$3,$S$3,tSeniority_Bonus[[#This Row],[YearFrac]]*$S$2)</f>
        <v>5000</v>
      </c>
    </row>
    <row r="3065" spans="1:21">
      <c r="A3065" s="2">
        <v>3638507</v>
      </c>
      <c r="B3065" s="2">
        <v>3057</v>
      </c>
      <c r="C3065" s="2">
        <v>3057</v>
      </c>
      <c r="D3065" s="2" t="s">
        <v>3297</v>
      </c>
      <c r="E3065" s="3">
        <v>45222</v>
      </c>
      <c r="F3065" s="2" t="s">
        <v>322</v>
      </c>
      <c r="G3065" s="2" t="s">
        <v>638</v>
      </c>
      <c r="H3065" s="3">
        <v>46410</v>
      </c>
      <c r="K3065" s="2" t="s">
        <v>126</v>
      </c>
      <c r="L3065" s="2" t="s">
        <v>533</v>
      </c>
      <c r="N3065" t="s">
        <v>3440</v>
      </c>
      <c r="O3065" s="3">
        <v>45306</v>
      </c>
      <c r="P3065" s="2">
        <f t="shared" ca="1" si="94"/>
        <v>1</v>
      </c>
      <c r="Q3065" s="2">
        <f t="shared" ca="1" si="95"/>
        <v>5</v>
      </c>
      <c r="R3065" s="9">
        <f ca="1">ROUNDUP(YEARFRAC(tSeniority_Bonus[[#This Row],[DOH]],TODAY())*12,0)</f>
        <v>6</v>
      </c>
      <c r="S3065" s="10">
        <f ca="1">ROUND(tSeniority_Bonus[[#This Row],[YearFrac]]*$S$2,0)</f>
        <v>438</v>
      </c>
      <c r="T3065" s="10">
        <f ca="1">IF(tSeniority_Bonus[[#This Row],[YearFrac]]*$S$2&lt;$S$3,$S$3,IF(tSeniority_Bonus[[#This Row],[YearFrac]]*$S$2&gt;$S$4,$S$4,tSeniority_Bonus[[#This Row],[YearFrac]]*$S$2))</f>
        <v>5000</v>
      </c>
      <c r="U3065" s="10">
        <f ca="1">IF(tSeniority_Bonus[[#This Row],[YearFrac]]*$S$2&lt;$S$3,$S$3,tSeniority_Bonus[[#This Row],[YearFrac]]*$S$2)</f>
        <v>5000</v>
      </c>
    </row>
    <row r="3066" spans="1:21">
      <c r="A3066" s="2">
        <v>3635746</v>
      </c>
      <c r="B3066" s="2">
        <v>3058</v>
      </c>
      <c r="C3066" s="2">
        <v>3058</v>
      </c>
      <c r="D3066" s="2" t="s">
        <v>3298</v>
      </c>
      <c r="E3066" s="3">
        <v>45222</v>
      </c>
      <c r="F3066" s="2" t="s">
        <v>14</v>
      </c>
      <c r="G3066" s="2" t="s">
        <v>638</v>
      </c>
      <c r="H3066" s="3">
        <v>46410</v>
      </c>
      <c r="K3066" s="2" t="s">
        <v>126</v>
      </c>
      <c r="L3066" s="2" t="s">
        <v>204</v>
      </c>
      <c r="N3066" t="s">
        <v>3440</v>
      </c>
      <c r="O3066" s="3">
        <v>45306</v>
      </c>
      <c r="P3066" s="2">
        <f t="shared" ca="1" si="94"/>
        <v>1</v>
      </c>
      <c r="Q3066" s="2">
        <f t="shared" ca="1" si="95"/>
        <v>5</v>
      </c>
      <c r="R3066" s="9">
        <f ca="1">ROUNDUP(YEARFRAC(tSeniority_Bonus[[#This Row],[DOH]],TODAY())*12,0)</f>
        <v>6</v>
      </c>
      <c r="S3066" s="10">
        <f ca="1">ROUND(tSeniority_Bonus[[#This Row],[YearFrac]]*$S$2,0)</f>
        <v>438</v>
      </c>
      <c r="T3066" s="10">
        <f ca="1">IF(tSeniority_Bonus[[#This Row],[YearFrac]]*$S$2&lt;$S$3,$S$3,IF(tSeniority_Bonus[[#This Row],[YearFrac]]*$S$2&gt;$S$4,$S$4,tSeniority_Bonus[[#This Row],[YearFrac]]*$S$2))</f>
        <v>5000</v>
      </c>
      <c r="U3066" s="10">
        <f ca="1">IF(tSeniority_Bonus[[#This Row],[YearFrac]]*$S$2&lt;$S$3,$S$3,tSeniority_Bonus[[#This Row],[YearFrac]]*$S$2)</f>
        <v>5000</v>
      </c>
    </row>
    <row r="3067" spans="1:21">
      <c r="A3067" s="2">
        <v>3635714</v>
      </c>
      <c r="B3067" s="2">
        <v>3059</v>
      </c>
      <c r="C3067" s="2">
        <v>3059</v>
      </c>
      <c r="D3067" s="2" t="s">
        <v>3299</v>
      </c>
      <c r="E3067" s="3">
        <v>45222</v>
      </c>
      <c r="F3067" s="2" t="s">
        <v>322</v>
      </c>
      <c r="G3067" s="2" t="s">
        <v>638</v>
      </c>
      <c r="H3067" s="3">
        <v>46410</v>
      </c>
      <c r="K3067" s="2" t="s">
        <v>126</v>
      </c>
      <c r="L3067" s="2" t="s">
        <v>346</v>
      </c>
      <c r="N3067" t="s">
        <v>3440</v>
      </c>
      <c r="O3067" s="3">
        <v>45306</v>
      </c>
      <c r="P3067" s="2">
        <f t="shared" ca="1" si="94"/>
        <v>1</v>
      </c>
      <c r="Q3067" s="2">
        <f t="shared" ca="1" si="95"/>
        <v>5</v>
      </c>
      <c r="R3067" s="9">
        <f ca="1">ROUNDUP(YEARFRAC(tSeniority_Bonus[[#This Row],[DOH]],TODAY())*12,0)</f>
        <v>6</v>
      </c>
      <c r="S3067" s="10">
        <f ca="1">ROUND(tSeniority_Bonus[[#This Row],[YearFrac]]*$S$2,0)</f>
        <v>438</v>
      </c>
      <c r="T3067" s="10">
        <f ca="1">IF(tSeniority_Bonus[[#This Row],[YearFrac]]*$S$2&lt;$S$3,$S$3,IF(tSeniority_Bonus[[#This Row],[YearFrac]]*$S$2&gt;$S$4,$S$4,tSeniority_Bonus[[#This Row],[YearFrac]]*$S$2))</f>
        <v>5000</v>
      </c>
      <c r="U3067" s="10">
        <f ca="1">IF(tSeniority_Bonus[[#This Row],[YearFrac]]*$S$2&lt;$S$3,$S$3,tSeniority_Bonus[[#This Row],[YearFrac]]*$S$2)</f>
        <v>5000</v>
      </c>
    </row>
    <row r="3068" spans="1:21">
      <c r="A3068" s="2">
        <v>3635712</v>
      </c>
      <c r="B3068" s="2">
        <v>3060</v>
      </c>
      <c r="C3068" s="2">
        <v>3060</v>
      </c>
      <c r="D3068" s="2" t="s">
        <v>3300</v>
      </c>
      <c r="E3068" s="3">
        <v>45222</v>
      </c>
      <c r="F3068" s="2" t="s">
        <v>322</v>
      </c>
      <c r="G3068" s="2" t="s">
        <v>638</v>
      </c>
      <c r="H3068" s="3">
        <v>46410</v>
      </c>
      <c r="K3068" s="2" t="s">
        <v>126</v>
      </c>
      <c r="L3068" s="2" t="s">
        <v>71</v>
      </c>
      <c r="N3068" t="s">
        <v>3440</v>
      </c>
      <c r="O3068" s="3">
        <v>45306</v>
      </c>
      <c r="P3068" s="2">
        <f t="shared" ca="1" si="94"/>
        <v>1</v>
      </c>
      <c r="Q3068" s="2">
        <f t="shared" ca="1" si="95"/>
        <v>5</v>
      </c>
      <c r="R3068" s="9">
        <f ca="1">ROUNDUP(YEARFRAC(tSeniority_Bonus[[#This Row],[DOH]],TODAY())*12,0)</f>
        <v>6</v>
      </c>
      <c r="S3068" s="10">
        <f ca="1">ROUND(tSeniority_Bonus[[#This Row],[YearFrac]]*$S$2,0)</f>
        <v>438</v>
      </c>
      <c r="T3068" s="10">
        <f ca="1">IF(tSeniority_Bonus[[#This Row],[YearFrac]]*$S$2&lt;$S$3,$S$3,IF(tSeniority_Bonus[[#This Row],[YearFrac]]*$S$2&gt;$S$4,$S$4,tSeniority_Bonus[[#This Row],[YearFrac]]*$S$2))</f>
        <v>5000</v>
      </c>
      <c r="U3068" s="10">
        <f ca="1">IF(tSeniority_Bonus[[#This Row],[YearFrac]]*$S$2&lt;$S$3,$S$3,tSeniority_Bonus[[#This Row],[YearFrac]]*$S$2)</f>
        <v>5000</v>
      </c>
    </row>
    <row r="3069" spans="1:21">
      <c r="A3069" s="2">
        <v>3635713</v>
      </c>
      <c r="B3069" s="2">
        <v>3061</v>
      </c>
      <c r="C3069" s="2">
        <v>3061</v>
      </c>
      <c r="D3069" s="2" t="s">
        <v>3301</v>
      </c>
      <c r="E3069" s="3">
        <v>45222</v>
      </c>
      <c r="F3069" s="2" t="s">
        <v>211</v>
      </c>
      <c r="G3069" s="2" t="s">
        <v>638</v>
      </c>
      <c r="H3069" s="3">
        <v>46410</v>
      </c>
      <c r="K3069" s="2" t="s">
        <v>126</v>
      </c>
      <c r="L3069" s="2" t="s">
        <v>58</v>
      </c>
      <c r="N3069" t="s">
        <v>3440</v>
      </c>
      <c r="O3069" s="3">
        <v>45306</v>
      </c>
      <c r="P3069" s="2">
        <f t="shared" ca="1" si="94"/>
        <v>1</v>
      </c>
      <c r="Q3069" s="2">
        <f t="shared" ca="1" si="95"/>
        <v>5</v>
      </c>
      <c r="R3069" s="9">
        <f ca="1">ROUNDUP(YEARFRAC(tSeniority_Bonus[[#This Row],[DOH]],TODAY())*12,0)</f>
        <v>6</v>
      </c>
      <c r="S3069" s="10">
        <f ca="1">ROUND(tSeniority_Bonus[[#This Row],[YearFrac]]*$S$2,0)</f>
        <v>438</v>
      </c>
      <c r="T3069" s="10">
        <f ca="1">IF(tSeniority_Bonus[[#This Row],[YearFrac]]*$S$2&lt;$S$3,$S$3,IF(tSeniority_Bonus[[#This Row],[YearFrac]]*$S$2&gt;$S$4,$S$4,tSeniority_Bonus[[#This Row],[YearFrac]]*$S$2))</f>
        <v>5000</v>
      </c>
      <c r="U3069" s="10">
        <f ca="1">IF(tSeniority_Bonus[[#This Row],[YearFrac]]*$S$2&lt;$S$3,$S$3,tSeniority_Bonus[[#This Row],[YearFrac]]*$S$2)</f>
        <v>5000</v>
      </c>
    </row>
    <row r="3070" spans="1:21">
      <c r="A3070" s="2">
        <v>3640133</v>
      </c>
      <c r="B3070" s="2">
        <v>3062</v>
      </c>
      <c r="C3070" s="2">
        <v>3062</v>
      </c>
      <c r="D3070" s="2" t="s">
        <v>3302</v>
      </c>
      <c r="E3070" s="3">
        <v>45222</v>
      </c>
      <c r="F3070" s="2" t="s">
        <v>322</v>
      </c>
      <c r="G3070" s="2" t="s">
        <v>638</v>
      </c>
      <c r="H3070" s="3">
        <v>46410</v>
      </c>
      <c r="K3070" s="2" t="s">
        <v>126</v>
      </c>
      <c r="L3070" s="2" t="s">
        <v>26</v>
      </c>
      <c r="N3070" t="s">
        <v>3440</v>
      </c>
      <c r="O3070" s="3">
        <v>45306</v>
      </c>
      <c r="P3070" s="2">
        <f t="shared" ca="1" si="94"/>
        <v>1</v>
      </c>
      <c r="Q3070" s="2">
        <f t="shared" ca="1" si="95"/>
        <v>5</v>
      </c>
      <c r="R3070" s="9">
        <f ca="1">ROUNDUP(YEARFRAC(tSeniority_Bonus[[#This Row],[DOH]],TODAY())*12,0)</f>
        <v>6</v>
      </c>
      <c r="S3070" s="10">
        <f ca="1">ROUND(tSeniority_Bonus[[#This Row],[YearFrac]]*$S$2,0)</f>
        <v>438</v>
      </c>
      <c r="T3070" s="10">
        <f ca="1">IF(tSeniority_Bonus[[#This Row],[YearFrac]]*$S$2&lt;$S$3,$S$3,IF(tSeniority_Bonus[[#This Row],[YearFrac]]*$S$2&gt;$S$4,$S$4,tSeniority_Bonus[[#This Row],[YearFrac]]*$S$2))</f>
        <v>5000</v>
      </c>
      <c r="U3070" s="10">
        <f ca="1">IF(tSeniority_Bonus[[#This Row],[YearFrac]]*$S$2&lt;$S$3,$S$3,tSeniority_Bonus[[#This Row],[YearFrac]]*$S$2)</f>
        <v>5000</v>
      </c>
    </row>
    <row r="3071" spans="1:21">
      <c r="A3071" s="2">
        <v>3637078</v>
      </c>
      <c r="B3071" s="2">
        <v>3063</v>
      </c>
      <c r="C3071" s="2">
        <v>3063</v>
      </c>
      <c r="D3071" s="2" t="s">
        <v>3303</v>
      </c>
      <c r="E3071" s="3">
        <v>45222</v>
      </c>
      <c r="F3071" s="2" t="s">
        <v>246</v>
      </c>
      <c r="G3071" s="2" t="s">
        <v>638</v>
      </c>
      <c r="H3071" s="3">
        <v>46410</v>
      </c>
      <c r="K3071" s="2" t="s">
        <v>126</v>
      </c>
      <c r="L3071" s="2" t="s">
        <v>191</v>
      </c>
      <c r="N3071" t="s">
        <v>3440</v>
      </c>
      <c r="O3071" s="3">
        <v>45306</v>
      </c>
      <c r="P3071" s="2">
        <f t="shared" ca="1" si="94"/>
        <v>1</v>
      </c>
      <c r="Q3071" s="2">
        <f t="shared" ca="1" si="95"/>
        <v>5</v>
      </c>
      <c r="R3071" s="9">
        <f ca="1">ROUNDUP(YEARFRAC(tSeniority_Bonus[[#This Row],[DOH]],TODAY())*12,0)</f>
        <v>6</v>
      </c>
      <c r="S3071" s="10">
        <f ca="1">ROUND(tSeniority_Bonus[[#This Row],[YearFrac]]*$S$2,0)</f>
        <v>438</v>
      </c>
      <c r="T3071" s="10">
        <f ca="1">IF(tSeniority_Bonus[[#This Row],[YearFrac]]*$S$2&lt;$S$3,$S$3,IF(tSeniority_Bonus[[#This Row],[YearFrac]]*$S$2&gt;$S$4,$S$4,tSeniority_Bonus[[#This Row],[YearFrac]]*$S$2))</f>
        <v>5000</v>
      </c>
      <c r="U3071" s="10">
        <f ca="1">IF(tSeniority_Bonus[[#This Row],[YearFrac]]*$S$2&lt;$S$3,$S$3,tSeniority_Bonus[[#This Row],[YearFrac]]*$S$2)</f>
        <v>5000</v>
      </c>
    </row>
    <row r="3072" spans="1:21">
      <c r="A3072" s="2">
        <v>3637096</v>
      </c>
      <c r="B3072" s="2">
        <v>3064</v>
      </c>
      <c r="C3072" s="2">
        <v>3064</v>
      </c>
      <c r="D3072" s="2" t="s">
        <v>3304</v>
      </c>
      <c r="E3072" s="3">
        <v>45222</v>
      </c>
      <c r="F3072" s="2" t="s">
        <v>322</v>
      </c>
      <c r="G3072" s="2" t="s">
        <v>638</v>
      </c>
      <c r="H3072" s="3">
        <v>46410</v>
      </c>
      <c r="K3072" s="2" t="s">
        <v>126</v>
      </c>
      <c r="L3072" s="2" t="s">
        <v>174</v>
      </c>
      <c r="N3072" t="s">
        <v>3440</v>
      </c>
      <c r="O3072" s="3">
        <v>45306</v>
      </c>
      <c r="P3072" s="2">
        <f t="shared" ca="1" si="94"/>
        <v>1</v>
      </c>
      <c r="Q3072" s="2">
        <f t="shared" ca="1" si="95"/>
        <v>5</v>
      </c>
      <c r="R3072" s="9">
        <f ca="1">ROUNDUP(YEARFRAC(tSeniority_Bonus[[#This Row],[DOH]],TODAY())*12,0)</f>
        <v>6</v>
      </c>
      <c r="S3072" s="10">
        <f ca="1">ROUND(tSeniority_Bonus[[#This Row],[YearFrac]]*$S$2,0)</f>
        <v>438</v>
      </c>
      <c r="T3072" s="10">
        <f ca="1">IF(tSeniority_Bonus[[#This Row],[YearFrac]]*$S$2&lt;$S$3,$S$3,IF(tSeniority_Bonus[[#This Row],[YearFrac]]*$S$2&gt;$S$4,$S$4,tSeniority_Bonus[[#This Row],[YearFrac]]*$S$2))</f>
        <v>5000</v>
      </c>
      <c r="U3072" s="10">
        <f ca="1">IF(tSeniority_Bonus[[#This Row],[YearFrac]]*$S$2&lt;$S$3,$S$3,tSeniority_Bonus[[#This Row],[YearFrac]]*$S$2)</f>
        <v>5000</v>
      </c>
    </row>
    <row r="3073" spans="1:21">
      <c r="A3073" s="2">
        <v>3633286</v>
      </c>
      <c r="B3073" s="2">
        <v>3065</v>
      </c>
      <c r="C3073" s="2">
        <v>3065</v>
      </c>
      <c r="D3073" s="2" t="s">
        <v>3305</v>
      </c>
      <c r="E3073" s="3">
        <v>45222</v>
      </c>
      <c r="F3073" s="2" t="s">
        <v>322</v>
      </c>
      <c r="G3073" s="2" t="s">
        <v>638</v>
      </c>
      <c r="H3073" s="3">
        <v>46410</v>
      </c>
      <c r="K3073" s="2" t="s">
        <v>126</v>
      </c>
      <c r="L3073" s="2" t="s">
        <v>463</v>
      </c>
      <c r="N3073" t="s">
        <v>3440</v>
      </c>
      <c r="O3073" s="3">
        <v>45306</v>
      </c>
      <c r="P3073" s="2">
        <f t="shared" ca="1" si="94"/>
        <v>1</v>
      </c>
      <c r="Q3073" s="2">
        <f t="shared" ca="1" si="95"/>
        <v>5</v>
      </c>
      <c r="R3073" s="9">
        <f ca="1">ROUNDUP(YEARFRAC(tSeniority_Bonus[[#This Row],[DOH]],TODAY())*12,0)</f>
        <v>6</v>
      </c>
      <c r="S3073" s="10">
        <f ca="1">ROUND(tSeniority_Bonus[[#This Row],[YearFrac]]*$S$2,0)</f>
        <v>438</v>
      </c>
      <c r="T3073" s="10">
        <f ca="1">IF(tSeniority_Bonus[[#This Row],[YearFrac]]*$S$2&lt;$S$3,$S$3,IF(tSeniority_Bonus[[#This Row],[YearFrac]]*$S$2&gt;$S$4,$S$4,tSeniority_Bonus[[#This Row],[YearFrac]]*$S$2))</f>
        <v>5000</v>
      </c>
      <c r="U3073" s="10">
        <f ca="1">IF(tSeniority_Bonus[[#This Row],[YearFrac]]*$S$2&lt;$S$3,$S$3,tSeniority_Bonus[[#This Row],[YearFrac]]*$S$2)</f>
        <v>5000</v>
      </c>
    </row>
    <row r="3074" spans="1:21">
      <c r="A3074" s="2">
        <v>3635724</v>
      </c>
      <c r="B3074" s="2">
        <v>3066</v>
      </c>
      <c r="C3074" s="2">
        <v>3066</v>
      </c>
      <c r="D3074" s="2" t="s">
        <v>3306</v>
      </c>
      <c r="E3074" s="3">
        <v>45222</v>
      </c>
      <c r="F3074" s="2" t="s">
        <v>322</v>
      </c>
      <c r="G3074" s="2" t="s">
        <v>638</v>
      </c>
      <c r="H3074" s="3">
        <v>46410</v>
      </c>
      <c r="K3074" s="2" t="s">
        <v>126</v>
      </c>
      <c r="L3074" s="2" t="s">
        <v>159</v>
      </c>
      <c r="N3074" t="s">
        <v>3440</v>
      </c>
      <c r="O3074" s="3">
        <v>45306</v>
      </c>
      <c r="P3074" s="2">
        <f t="shared" ca="1" si="94"/>
        <v>1</v>
      </c>
      <c r="Q3074" s="2">
        <f t="shared" ca="1" si="95"/>
        <v>5</v>
      </c>
      <c r="R3074" s="9">
        <f ca="1">ROUNDUP(YEARFRAC(tSeniority_Bonus[[#This Row],[DOH]],TODAY())*12,0)</f>
        <v>6</v>
      </c>
      <c r="S3074" s="10">
        <f ca="1">ROUND(tSeniority_Bonus[[#This Row],[YearFrac]]*$S$2,0)</f>
        <v>438</v>
      </c>
      <c r="T3074" s="10">
        <f ca="1">IF(tSeniority_Bonus[[#This Row],[YearFrac]]*$S$2&lt;$S$3,$S$3,IF(tSeniority_Bonus[[#This Row],[YearFrac]]*$S$2&gt;$S$4,$S$4,tSeniority_Bonus[[#This Row],[YearFrac]]*$S$2))</f>
        <v>5000</v>
      </c>
      <c r="U3074" s="10">
        <f ca="1">IF(tSeniority_Bonus[[#This Row],[YearFrac]]*$S$2&lt;$S$3,$S$3,tSeniority_Bonus[[#This Row],[YearFrac]]*$S$2)</f>
        <v>5000</v>
      </c>
    </row>
    <row r="3075" spans="1:21">
      <c r="A3075" s="2">
        <v>3635669</v>
      </c>
      <c r="B3075" s="2">
        <v>3067</v>
      </c>
      <c r="C3075" s="2">
        <v>3067</v>
      </c>
      <c r="D3075" s="2" t="s">
        <v>3307</v>
      </c>
      <c r="E3075" s="3">
        <v>45222</v>
      </c>
      <c r="F3075" s="2" t="s">
        <v>246</v>
      </c>
      <c r="G3075" s="2" t="s">
        <v>638</v>
      </c>
      <c r="H3075" s="3">
        <v>46410</v>
      </c>
      <c r="K3075" s="2" t="s">
        <v>126</v>
      </c>
      <c r="L3075" s="2" t="s">
        <v>257</v>
      </c>
      <c r="N3075" t="s">
        <v>3440</v>
      </c>
      <c r="O3075" s="3">
        <v>45306</v>
      </c>
      <c r="P3075" s="2">
        <f t="shared" ca="1" si="94"/>
        <v>1</v>
      </c>
      <c r="Q3075" s="2">
        <f t="shared" ca="1" si="95"/>
        <v>5</v>
      </c>
      <c r="R3075" s="9">
        <f ca="1">ROUNDUP(YEARFRAC(tSeniority_Bonus[[#This Row],[DOH]],TODAY())*12,0)</f>
        <v>6</v>
      </c>
      <c r="S3075" s="10">
        <f ca="1">ROUND(tSeniority_Bonus[[#This Row],[YearFrac]]*$S$2,0)</f>
        <v>438</v>
      </c>
      <c r="T3075" s="10">
        <f ca="1">IF(tSeniority_Bonus[[#This Row],[YearFrac]]*$S$2&lt;$S$3,$S$3,IF(tSeniority_Bonus[[#This Row],[YearFrac]]*$S$2&gt;$S$4,$S$4,tSeniority_Bonus[[#This Row],[YearFrac]]*$S$2))</f>
        <v>5000</v>
      </c>
      <c r="U3075" s="10">
        <f ca="1">IF(tSeniority_Bonus[[#This Row],[YearFrac]]*$S$2&lt;$S$3,$S$3,tSeniority_Bonus[[#This Row],[YearFrac]]*$S$2)</f>
        <v>5000</v>
      </c>
    </row>
    <row r="3076" spans="1:21">
      <c r="A3076" s="2">
        <v>3638933</v>
      </c>
      <c r="B3076" s="2">
        <v>3068</v>
      </c>
      <c r="C3076" s="2">
        <v>3068</v>
      </c>
      <c r="D3076" s="2" t="s">
        <v>3308</v>
      </c>
      <c r="E3076" s="3">
        <v>45222</v>
      </c>
      <c r="F3076" s="2" t="s">
        <v>322</v>
      </c>
      <c r="G3076" s="2" t="s">
        <v>638</v>
      </c>
      <c r="H3076" s="3">
        <v>46410</v>
      </c>
      <c r="K3076" s="2" t="s">
        <v>126</v>
      </c>
      <c r="L3076" s="2" t="s">
        <v>58</v>
      </c>
      <c r="N3076" t="s">
        <v>3440</v>
      </c>
      <c r="O3076" s="3">
        <v>45306</v>
      </c>
      <c r="P3076" s="2">
        <f t="shared" ca="1" si="94"/>
        <v>1</v>
      </c>
      <c r="Q3076" s="2">
        <f t="shared" ca="1" si="95"/>
        <v>5</v>
      </c>
      <c r="R3076" s="9">
        <f ca="1">ROUNDUP(YEARFRAC(tSeniority_Bonus[[#This Row],[DOH]],TODAY())*12,0)</f>
        <v>6</v>
      </c>
      <c r="S3076" s="10">
        <f ca="1">ROUND(tSeniority_Bonus[[#This Row],[YearFrac]]*$S$2,0)</f>
        <v>438</v>
      </c>
      <c r="T3076" s="10">
        <f ca="1">IF(tSeniority_Bonus[[#This Row],[YearFrac]]*$S$2&lt;$S$3,$S$3,IF(tSeniority_Bonus[[#This Row],[YearFrac]]*$S$2&gt;$S$4,$S$4,tSeniority_Bonus[[#This Row],[YearFrac]]*$S$2))</f>
        <v>5000</v>
      </c>
      <c r="U3076" s="10">
        <f ca="1">IF(tSeniority_Bonus[[#This Row],[YearFrac]]*$S$2&lt;$S$3,$S$3,tSeniority_Bonus[[#This Row],[YearFrac]]*$S$2)</f>
        <v>5000</v>
      </c>
    </row>
    <row r="3077" spans="1:21">
      <c r="A3077" s="2">
        <v>3644663</v>
      </c>
      <c r="B3077" s="2">
        <v>3069</v>
      </c>
      <c r="C3077" s="2">
        <v>3069</v>
      </c>
      <c r="D3077" s="2" t="s">
        <v>3309</v>
      </c>
      <c r="E3077" s="3">
        <v>45236</v>
      </c>
      <c r="F3077" s="2" t="s">
        <v>14</v>
      </c>
      <c r="G3077" s="2" t="s">
        <v>638</v>
      </c>
      <c r="H3077" s="3">
        <v>46424</v>
      </c>
      <c r="K3077" s="2" t="s">
        <v>126</v>
      </c>
      <c r="L3077" s="2" t="s">
        <v>113</v>
      </c>
      <c r="N3077" t="s">
        <v>3440</v>
      </c>
      <c r="O3077" s="3">
        <v>45306</v>
      </c>
      <c r="P3077" s="2">
        <f t="shared" ca="1" si="94"/>
        <v>1</v>
      </c>
      <c r="Q3077" s="2">
        <f t="shared" ca="1" si="95"/>
        <v>4</v>
      </c>
      <c r="R3077" s="9">
        <f ca="1">ROUNDUP(YEARFRAC(tSeniority_Bonus[[#This Row],[DOH]],TODAY())*12,0)</f>
        <v>5</v>
      </c>
      <c r="S3077" s="10">
        <f ca="1">ROUND(tSeniority_Bonus[[#This Row],[YearFrac]]*$S$2,0)</f>
        <v>365</v>
      </c>
      <c r="T3077" s="10">
        <f ca="1">IF(tSeniority_Bonus[[#This Row],[YearFrac]]*$S$2&lt;$S$3,$S$3,IF(tSeniority_Bonus[[#This Row],[YearFrac]]*$S$2&gt;$S$4,$S$4,tSeniority_Bonus[[#This Row],[YearFrac]]*$S$2))</f>
        <v>5000</v>
      </c>
      <c r="U3077" s="10">
        <f ca="1">IF(tSeniority_Bonus[[#This Row],[YearFrac]]*$S$2&lt;$S$3,$S$3,tSeniority_Bonus[[#This Row],[YearFrac]]*$S$2)</f>
        <v>5000</v>
      </c>
    </row>
    <row r="3078" spans="1:21">
      <c r="A3078" s="2">
        <v>3640113</v>
      </c>
      <c r="B3078" s="2">
        <v>3070</v>
      </c>
      <c r="C3078" s="2">
        <v>3070</v>
      </c>
      <c r="D3078" s="2" t="s">
        <v>3310</v>
      </c>
      <c r="E3078" s="3">
        <v>45236</v>
      </c>
      <c r="F3078" s="2" t="s">
        <v>57</v>
      </c>
      <c r="G3078" s="2" t="s">
        <v>638</v>
      </c>
      <c r="H3078" s="3">
        <v>46424</v>
      </c>
      <c r="K3078" s="2" t="s">
        <v>126</v>
      </c>
      <c r="L3078" s="2" t="s">
        <v>176</v>
      </c>
      <c r="N3078" t="s">
        <v>3440</v>
      </c>
      <c r="O3078" s="3">
        <v>45306</v>
      </c>
      <c r="P3078" s="2">
        <f t="shared" ca="1" si="94"/>
        <v>1</v>
      </c>
      <c r="Q3078" s="2">
        <f t="shared" ca="1" si="95"/>
        <v>4</v>
      </c>
      <c r="R3078" s="9">
        <f ca="1">ROUNDUP(YEARFRAC(tSeniority_Bonus[[#This Row],[DOH]],TODAY())*12,0)</f>
        <v>5</v>
      </c>
      <c r="S3078" s="10">
        <f ca="1">ROUND(tSeniority_Bonus[[#This Row],[YearFrac]]*$S$2,0)</f>
        <v>365</v>
      </c>
      <c r="T3078" s="10">
        <f ca="1">IF(tSeniority_Bonus[[#This Row],[YearFrac]]*$S$2&lt;$S$3,$S$3,IF(tSeniority_Bonus[[#This Row],[YearFrac]]*$S$2&gt;$S$4,$S$4,tSeniority_Bonus[[#This Row],[YearFrac]]*$S$2))</f>
        <v>5000</v>
      </c>
      <c r="U3078" s="10">
        <f ca="1">IF(tSeniority_Bonus[[#This Row],[YearFrac]]*$S$2&lt;$S$3,$S$3,tSeniority_Bonus[[#This Row],[YearFrac]]*$S$2)</f>
        <v>5000</v>
      </c>
    </row>
    <row r="3079" spans="1:21">
      <c r="A3079" s="2">
        <v>3644638</v>
      </c>
      <c r="B3079" s="2">
        <v>3071</v>
      </c>
      <c r="C3079" s="2">
        <v>3071</v>
      </c>
      <c r="D3079" s="2" t="s">
        <v>3311</v>
      </c>
      <c r="E3079" s="3">
        <v>45236</v>
      </c>
      <c r="F3079" s="2" t="s">
        <v>28</v>
      </c>
      <c r="G3079" s="2" t="s">
        <v>638</v>
      </c>
      <c r="H3079" s="3">
        <v>46424</v>
      </c>
      <c r="K3079" s="2" t="s">
        <v>126</v>
      </c>
      <c r="L3079" s="2" t="s">
        <v>73</v>
      </c>
      <c r="N3079" t="s">
        <v>3440</v>
      </c>
      <c r="O3079" s="3">
        <v>45306</v>
      </c>
      <c r="P3079" s="2">
        <f t="shared" ca="1" si="94"/>
        <v>1</v>
      </c>
      <c r="Q3079" s="2">
        <f t="shared" ca="1" si="95"/>
        <v>4</v>
      </c>
      <c r="R3079" s="9">
        <f ca="1">ROUNDUP(YEARFRAC(tSeniority_Bonus[[#This Row],[DOH]],TODAY())*12,0)</f>
        <v>5</v>
      </c>
      <c r="S3079" s="10">
        <f ca="1">ROUND(tSeniority_Bonus[[#This Row],[YearFrac]]*$S$2,0)</f>
        <v>365</v>
      </c>
      <c r="T3079" s="10">
        <f ca="1">IF(tSeniority_Bonus[[#This Row],[YearFrac]]*$S$2&lt;$S$3,$S$3,IF(tSeniority_Bonus[[#This Row],[YearFrac]]*$S$2&gt;$S$4,$S$4,tSeniority_Bonus[[#This Row],[YearFrac]]*$S$2))</f>
        <v>5000</v>
      </c>
      <c r="U3079" s="10">
        <f ca="1">IF(tSeniority_Bonus[[#This Row],[YearFrac]]*$S$2&lt;$S$3,$S$3,tSeniority_Bonus[[#This Row],[YearFrac]]*$S$2)</f>
        <v>5000</v>
      </c>
    </row>
    <row r="3080" spans="1:21">
      <c r="A3080" s="2">
        <v>3642562</v>
      </c>
      <c r="B3080" s="2">
        <v>3072</v>
      </c>
      <c r="C3080" s="2">
        <v>3072</v>
      </c>
      <c r="D3080" s="2" t="s">
        <v>3312</v>
      </c>
      <c r="E3080" s="3">
        <v>45236</v>
      </c>
      <c r="F3080" s="2" t="s">
        <v>28</v>
      </c>
      <c r="G3080" s="2" t="s">
        <v>638</v>
      </c>
      <c r="H3080" s="3">
        <v>46424</v>
      </c>
      <c r="K3080" s="2" t="s">
        <v>126</v>
      </c>
      <c r="L3080" s="2" t="s">
        <v>378</v>
      </c>
      <c r="N3080" t="s">
        <v>3440</v>
      </c>
      <c r="O3080" s="3">
        <v>45306</v>
      </c>
      <c r="P3080" s="2">
        <f t="shared" ca="1" si="94"/>
        <v>1</v>
      </c>
      <c r="Q3080" s="2">
        <f t="shared" ca="1" si="95"/>
        <v>4</v>
      </c>
      <c r="R3080" s="9">
        <f ca="1">ROUNDUP(YEARFRAC(tSeniority_Bonus[[#This Row],[DOH]],TODAY())*12,0)</f>
        <v>5</v>
      </c>
      <c r="S3080" s="10">
        <f ca="1">ROUND(tSeniority_Bonus[[#This Row],[YearFrac]]*$S$2,0)</f>
        <v>365</v>
      </c>
      <c r="T3080" s="10">
        <f ca="1">IF(tSeniority_Bonus[[#This Row],[YearFrac]]*$S$2&lt;$S$3,$S$3,IF(tSeniority_Bonus[[#This Row],[YearFrac]]*$S$2&gt;$S$4,$S$4,tSeniority_Bonus[[#This Row],[YearFrac]]*$S$2))</f>
        <v>5000</v>
      </c>
      <c r="U3080" s="10">
        <f ca="1">IF(tSeniority_Bonus[[#This Row],[YearFrac]]*$S$2&lt;$S$3,$S$3,tSeniority_Bonus[[#This Row],[YearFrac]]*$S$2)</f>
        <v>5000</v>
      </c>
    </row>
    <row r="3081" spans="1:21">
      <c r="A3081" s="2">
        <v>3640071</v>
      </c>
      <c r="B3081" s="2">
        <v>3073</v>
      </c>
      <c r="C3081" s="2">
        <v>3073</v>
      </c>
      <c r="D3081" s="2" t="s">
        <v>3313</v>
      </c>
      <c r="E3081" s="3">
        <v>45236</v>
      </c>
      <c r="F3081" s="2" t="s">
        <v>28</v>
      </c>
      <c r="G3081" s="2" t="s">
        <v>638</v>
      </c>
      <c r="H3081" s="3">
        <v>46424</v>
      </c>
      <c r="K3081" s="2" t="s">
        <v>126</v>
      </c>
      <c r="L3081" s="2" t="s">
        <v>130</v>
      </c>
      <c r="N3081" t="s">
        <v>3440</v>
      </c>
      <c r="O3081" s="3">
        <v>45306</v>
      </c>
      <c r="P3081" s="2">
        <f t="shared" ref="P3081:P3144" ca="1" si="96">ROUNDUP((TODAY()-E3081)/365.25,0)</f>
        <v>1</v>
      </c>
      <c r="Q3081" s="2">
        <f t="shared" ref="Q3081:Q3144" ca="1" si="97">DATEDIF(E3081,TODAY(),"M")</f>
        <v>4</v>
      </c>
      <c r="R3081" s="9">
        <f ca="1">ROUNDUP(YEARFRAC(tSeniority_Bonus[[#This Row],[DOH]],TODAY())*12,0)</f>
        <v>5</v>
      </c>
      <c r="S3081" s="10">
        <f ca="1">ROUND(tSeniority_Bonus[[#This Row],[YearFrac]]*$S$2,0)</f>
        <v>365</v>
      </c>
      <c r="T3081" s="10">
        <f ca="1">IF(tSeniority_Bonus[[#This Row],[YearFrac]]*$S$2&lt;$S$3,$S$3,IF(tSeniority_Bonus[[#This Row],[YearFrac]]*$S$2&gt;$S$4,$S$4,tSeniority_Bonus[[#This Row],[YearFrac]]*$S$2))</f>
        <v>5000</v>
      </c>
      <c r="U3081" s="10">
        <f ca="1">IF(tSeniority_Bonus[[#This Row],[YearFrac]]*$S$2&lt;$S$3,$S$3,tSeniority_Bonus[[#This Row],[YearFrac]]*$S$2)</f>
        <v>5000</v>
      </c>
    </row>
    <row r="3082" spans="1:21">
      <c r="A3082" s="2">
        <v>3644887</v>
      </c>
      <c r="B3082" s="2">
        <v>3074</v>
      </c>
      <c r="C3082" s="2">
        <v>3074</v>
      </c>
      <c r="D3082" s="2" t="s">
        <v>3314</v>
      </c>
      <c r="E3082" s="3">
        <v>45236</v>
      </c>
      <c r="F3082" s="2" t="s">
        <v>57</v>
      </c>
      <c r="G3082" s="2" t="s">
        <v>638</v>
      </c>
      <c r="H3082" s="3">
        <v>46424</v>
      </c>
      <c r="K3082" s="2" t="s">
        <v>126</v>
      </c>
      <c r="L3082" s="2" t="s">
        <v>265</v>
      </c>
      <c r="N3082" t="s">
        <v>3440</v>
      </c>
      <c r="O3082" s="3">
        <v>45306</v>
      </c>
      <c r="P3082" s="2">
        <f t="shared" ca="1" si="96"/>
        <v>1</v>
      </c>
      <c r="Q3082" s="2">
        <f t="shared" ca="1" si="97"/>
        <v>4</v>
      </c>
      <c r="R3082" s="9">
        <f ca="1">ROUNDUP(YEARFRAC(tSeniority_Bonus[[#This Row],[DOH]],TODAY())*12,0)</f>
        <v>5</v>
      </c>
      <c r="S3082" s="10">
        <f ca="1">ROUND(tSeniority_Bonus[[#This Row],[YearFrac]]*$S$2,0)</f>
        <v>365</v>
      </c>
      <c r="T3082" s="10">
        <f ca="1">IF(tSeniority_Bonus[[#This Row],[YearFrac]]*$S$2&lt;$S$3,$S$3,IF(tSeniority_Bonus[[#This Row],[YearFrac]]*$S$2&gt;$S$4,$S$4,tSeniority_Bonus[[#This Row],[YearFrac]]*$S$2))</f>
        <v>5000</v>
      </c>
      <c r="U3082" s="10">
        <f ca="1">IF(tSeniority_Bonus[[#This Row],[YearFrac]]*$S$2&lt;$S$3,$S$3,tSeniority_Bonus[[#This Row],[YearFrac]]*$S$2)</f>
        <v>5000</v>
      </c>
    </row>
    <row r="3083" spans="1:21">
      <c r="A3083" s="2">
        <v>3640073</v>
      </c>
      <c r="B3083" s="2">
        <v>3075</v>
      </c>
      <c r="C3083" s="2">
        <v>3075</v>
      </c>
      <c r="D3083" s="2" t="s">
        <v>3315</v>
      </c>
      <c r="E3083" s="3">
        <v>45236</v>
      </c>
      <c r="F3083" s="2" t="s">
        <v>28</v>
      </c>
      <c r="G3083" s="2" t="s">
        <v>638</v>
      </c>
      <c r="H3083" s="3">
        <v>46424</v>
      </c>
      <c r="K3083" s="2" t="s">
        <v>126</v>
      </c>
      <c r="L3083" s="2" t="s">
        <v>316</v>
      </c>
      <c r="N3083" t="s">
        <v>3440</v>
      </c>
      <c r="O3083" s="3">
        <v>45306</v>
      </c>
      <c r="P3083" s="2">
        <f t="shared" ca="1" si="96"/>
        <v>1</v>
      </c>
      <c r="Q3083" s="2">
        <f t="shared" ca="1" si="97"/>
        <v>4</v>
      </c>
      <c r="R3083" s="9">
        <f ca="1">ROUNDUP(YEARFRAC(tSeniority_Bonus[[#This Row],[DOH]],TODAY())*12,0)</f>
        <v>5</v>
      </c>
      <c r="S3083" s="10">
        <f ca="1">ROUND(tSeniority_Bonus[[#This Row],[YearFrac]]*$S$2,0)</f>
        <v>365</v>
      </c>
      <c r="T3083" s="10">
        <f ca="1">IF(tSeniority_Bonus[[#This Row],[YearFrac]]*$S$2&lt;$S$3,$S$3,IF(tSeniority_Bonus[[#This Row],[YearFrac]]*$S$2&gt;$S$4,$S$4,tSeniority_Bonus[[#This Row],[YearFrac]]*$S$2))</f>
        <v>5000</v>
      </c>
      <c r="U3083" s="10">
        <f ca="1">IF(tSeniority_Bonus[[#This Row],[YearFrac]]*$S$2&lt;$S$3,$S$3,tSeniority_Bonus[[#This Row],[YearFrac]]*$S$2)</f>
        <v>5000</v>
      </c>
    </row>
    <row r="3084" spans="1:21">
      <c r="A3084" s="2">
        <v>3645102</v>
      </c>
      <c r="B3084" s="2">
        <v>3076</v>
      </c>
      <c r="C3084" s="2">
        <v>3076</v>
      </c>
      <c r="D3084" s="2" t="s">
        <v>3316</v>
      </c>
      <c r="E3084" s="3">
        <v>45236</v>
      </c>
      <c r="F3084" s="2" t="s">
        <v>14</v>
      </c>
      <c r="G3084" s="2" t="s">
        <v>638</v>
      </c>
      <c r="H3084" s="3">
        <v>46424</v>
      </c>
      <c r="K3084" s="2" t="s">
        <v>126</v>
      </c>
      <c r="L3084" s="2" t="s">
        <v>2007</v>
      </c>
      <c r="N3084" t="s">
        <v>3440</v>
      </c>
      <c r="O3084" s="3">
        <v>45306</v>
      </c>
      <c r="P3084" s="2">
        <f t="shared" ca="1" si="96"/>
        <v>1</v>
      </c>
      <c r="Q3084" s="2">
        <f t="shared" ca="1" si="97"/>
        <v>4</v>
      </c>
      <c r="R3084" s="9">
        <f ca="1">ROUNDUP(YEARFRAC(tSeniority_Bonus[[#This Row],[DOH]],TODAY())*12,0)</f>
        <v>5</v>
      </c>
      <c r="S3084" s="10">
        <f ca="1">ROUND(tSeniority_Bonus[[#This Row],[YearFrac]]*$S$2,0)</f>
        <v>365</v>
      </c>
      <c r="T3084" s="10">
        <f ca="1">IF(tSeniority_Bonus[[#This Row],[YearFrac]]*$S$2&lt;$S$3,$S$3,IF(tSeniority_Bonus[[#This Row],[YearFrac]]*$S$2&gt;$S$4,$S$4,tSeniority_Bonus[[#This Row],[YearFrac]]*$S$2))</f>
        <v>5000</v>
      </c>
      <c r="U3084" s="10">
        <f ca="1">IF(tSeniority_Bonus[[#This Row],[YearFrac]]*$S$2&lt;$S$3,$S$3,tSeniority_Bonus[[#This Row],[YearFrac]]*$S$2)</f>
        <v>5000</v>
      </c>
    </row>
    <row r="3085" spans="1:21">
      <c r="A3085" s="2">
        <v>3640778</v>
      </c>
      <c r="B3085" s="2">
        <v>3077</v>
      </c>
      <c r="C3085" s="2">
        <v>3077</v>
      </c>
      <c r="D3085" s="2" t="s">
        <v>3317</v>
      </c>
      <c r="E3085" s="3">
        <v>45236</v>
      </c>
      <c r="F3085" s="2" t="s">
        <v>57</v>
      </c>
      <c r="G3085" s="2" t="s">
        <v>638</v>
      </c>
      <c r="H3085" s="3">
        <v>46424</v>
      </c>
      <c r="K3085" s="2" t="s">
        <v>126</v>
      </c>
      <c r="L3085" s="2" t="s">
        <v>50</v>
      </c>
      <c r="N3085" t="s">
        <v>3440</v>
      </c>
      <c r="O3085" s="3">
        <v>45306</v>
      </c>
      <c r="P3085" s="2">
        <f t="shared" ca="1" si="96"/>
        <v>1</v>
      </c>
      <c r="Q3085" s="2">
        <f t="shared" ca="1" si="97"/>
        <v>4</v>
      </c>
      <c r="R3085" s="9">
        <f ca="1">ROUNDUP(YEARFRAC(tSeniority_Bonus[[#This Row],[DOH]],TODAY())*12,0)</f>
        <v>5</v>
      </c>
      <c r="S3085" s="10">
        <f ca="1">ROUND(tSeniority_Bonus[[#This Row],[YearFrac]]*$S$2,0)</f>
        <v>365</v>
      </c>
      <c r="T3085" s="10">
        <f ca="1">IF(tSeniority_Bonus[[#This Row],[YearFrac]]*$S$2&lt;$S$3,$S$3,IF(tSeniority_Bonus[[#This Row],[YearFrac]]*$S$2&gt;$S$4,$S$4,tSeniority_Bonus[[#This Row],[YearFrac]]*$S$2))</f>
        <v>5000</v>
      </c>
      <c r="U3085" s="10">
        <f ca="1">IF(tSeniority_Bonus[[#This Row],[YearFrac]]*$S$2&lt;$S$3,$S$3,tSeniority_Bonus[[#This Row],[YearFrac]]*$S$2)</f>
        <v>5000</v>
      </c>
    </row>
    <row r="3086" spans="1:21">
      <c r="A3086" s="2">
        <v>3642133</v>
      </c>
      <c r="B3086" s="2">
        <v>3078</v>
      </c>
      <c r="C3086" s="2">
        <v>3078</v>
      </c>
      <c r="D3086" s="2" t="s">
        <v>3318</v>
      </c>
      <c r="E3086" s="3">
        <v>45236</v>
      </c>
      <c r="F3086" s="2" t="s">
        <v>57</v>
      </c>
      <c r="G3086" s="2" t="s">
        <v>638</v>
      </c>
      <c r="H3086" s="3">
        <v>46424</v>
      </c>
      <c r="K3086" s="2" t="s">
        <v>126</v>
      </c>
      <c r="L3086" s="2" t="s">
        <v>277</v>
      </c>
      <c r="N3086" t="s">
        <v>3440</v>
      </c>
      <c r="O3086" s="3">
        <v>45306</v>
      </c>
      <c r="P3086" s="2">
        <f t="shared" ca="1" si="96"/>
        <v>1</v>
      </c>
      <c r="Q3086" s="2">
        <f t="shared" ca="1" si="97"/>
        <v>4</v>
      </c>
      <c r="R3086" s="9">
        <f ca="1">ROUNDUP(YEARFRAC(tSeniority_Bonus[[#This Row],[DOH]],TODAY())*12,0)</f>
        <v>5</v>
      </c>
      <c r="S3086" s="10">
        <f ca="1">ROUND(tSeniority_Bonus[[#This Row],[YearFrac]]*$S$2,0)</f>
        <v>365</v>
      </c>
      <c r="T3086" s="10">
        <f ca="1">IF(tSeniority_Bonus[[#This Row],[YearFrac]]*$S$2&lt;$S$3,$S$3,IF(tSeniority_Bonus[[#This Row],[YearFrac]]*$S$2&gt;$S$4,$S$4,tSeniority_Bonus[[#This Row],[YearFrac]]*$S$2))</f>
        <v>5000</v>
      </c>
      <c r="U3086" s="10">
        <f ca="1">IF(tSeniority_Bonus[[#This Row],[YearFrac]]*$S$2&lt;$S$3,$S$3,tSeniority_Bonus[[#This Row],[YearFrac]]*$S$2)</f>
        <v>5000</v>
      </c>
    </row>
    <row r="3087" spans="1:21">
      <c r="A3087" s="2">
        <v>3645101</v>
      </c>
      <c r="B3087" s="2">
        <v>3079</v>
      </c>
      <c r="C3087" s="2">
        <v>3079</v>
      </c>
      <c r="D3087" s="2" t="s">
        <v>3319</v>
      </c>
      <c r="E3087" s="3">
        <v>45236</v>
      </c>
      <c r="F3087" s="2" t="s">
        <v>28</v>
      </c>
      <c r="G3087" s="2" t="s">
        <v>638</v>
      </c>
      <c r="H3087" s="3">
        <v>46424</v>
      </c>
      <c r="K3087" s="2" t="s">
        <v>126</v>
      </c>
      <c r="L3087" s="2" t="s">
        <v>99</v>
      </c>
      <c r="N3087" t="s">
        <v>3440</v>
      </c>
      <c r="O3087" s="3">
        <v>45306</v>
      </c>
      <c r="P3087" s="2">
        <f t="shared" ca="1" si="96"/>
        <v>1</v>
      </c>
      <c r="Q3087" s="2">
        <f t="shared" ca="1" si="97"/>
        <v>4</v>
      </c>
      <c r="R3087" s="9">
        <f ca="1">ROUNDUP(YEARFRAC(tSeniority_Bonus[[#This Row],[DOH]],TODAY())*12,0)</f>
        <v>5</v>
      </c>
      <c r="S3087" s="10">
        <f ca="1">ROUND(tSeniority_Bonus[[#This Row],[YearFrac]]*$S$2,0)</f>
        <v>365</v>
      </c>
      <c r="T3087" s="10">
        <f ca="1">IF(tSeniority_Bonus[[#This Row],[YearFrac]]*$S$2&lt;$S$3,$S$3,IF(tSeniority_Bonus[[#This Row],[YearFrac]]*$S$2&gt;$S$4,$S$4,tSeniority_Bonus[[#This Row],[YearFrac]]*$S$2))</f>
        <v>5000</v>
      </c>
      <c r="U3087" s="10">
        <f ca="1">IF(tSeniority_Bonus[[#This Row],[YearFrac]]*$S$2&lt;$S$3,$S$3,tSeniority_Bonus[[#This Row],[YearFrac]]*$S$2)</f>
        <v>5000</v>
      </c>
    </row>
    <row r="3088" spans="1:21">
      <c r="A3088" s="2">
        <v>3643664</v>
      </c>
      <c r="B3088" s="2">
        <v>3080</v>
      </c>
      <c r="C3088" s="2">
        <v>3080</v>
      </c>
      <c r="D3088" s="2" t="s">
        <v>3320</v>
      </c>
      <c r="E3088" s="3">
        <v>45236</v>
      </c>
      <c r="F3088" s="2" t="s">
        <v>211</v>
      </c>
      <c r="G3088" s="2" t="s">
        <v>638</v>
      </c>
      <c r="H3088" s="3">
        <v>46424</v>
      </c>
      <c r="K3088" s="2" t="s">
        <v>126</v>
      </c>
      <c r="L3088" s="2" t="s">
        <v>99</v>
      </c>
      <c r="N3088" t="s">
        <v>3440</v>
      </c>
      <c r="O3088" s="3">
        <v>45306</v>
      </c>
      <c r="P3088" s="2">
        <f t="shared" ca="1" si="96"/>
        <v>1</v>
      </c>
      <c r="Q3088" s="2">
        <f t="shared" ca="1" si="97"/>
        <v>4</v>
      </c>
      <c r="R3088" s="9">
        <f ca="1">ROUNDUP(YEARFRAC(tSeniority_Bonus[[#This Row],[DOH]],TODAY())*12,0)</f>
        <v>5</v>
      </c>
      <c r="S3088" s="10">
        <f ca="1">ROUND(tSeniority_Bonus[[#This Row],[YearFrac]]*$S$2,0)</f>
        <v>365</v>
      </c>
      <c r="T3088" s="10">
        <f ca="1">IF(tSeniority_Bonus[[#This Row],[YearFrac]]*$S$2&lt;$S$3,$S$3,IF(tSeniority_Bonus[[#This Row],[YearFrac]]*$S$2&gt;$S$4,$S$4,tSeniority_Bonus[[#This Row],[YearFrac]]*$S$2))</f>
        <v>5000</v>
      </c>
      <c r="U3088" s="10">
        <f ca="1">IF(tSeniority_Bonus[[#This Row],[YearFrac]]*$S$2&lt;$S$3,$S$3,tSeniority_Bonus[[#This Row],[YearFrac]]*$S$2)</f>
        <v>5000</v>
      </c>
    </row>
    <row r="3089" spans="1:21">
      <c r="A3089" s="2">
        <v>3645147</v>
      </c>
      <c r="B3089" s="2">
        <v>3081</v>
      </c>
      <c r="C3089" s="2">
        <v>3081</v>
      </c>
      <c r="D3089" s="2" t="s">
        <v>3321</v>
      </c>
      <c r="E3089" s="3">
        <v>45236</v>
      </c>
      <c r="F3089" s="2" t="s">
        <v>14</v>
      </c>
      <c r="G3089" s="2" t="s">
        <v>638</v>
      </c>
      <c r="H3089" s="3">
        <v>46424</v>
      </c>
      <c r="K3089" s="2" t="s">
        <v>126</v>
      </c>
      <c r="L3089" s="2" t="s">
        <v>26</v>
      </c>
      <c r="N3089" t="s">
        <v>3440</v>
      </c>
      <c r="O3089" s="3">
        <v>45306</v>
      </c>
      <c r="P3089" s="2">
        <f t="shared" ca="1" si="96"/>
        <v>1</v>
      </c>
      <c r="Q3089" s="2">
        <f t="shared" ca="1" si="97"/>
        <v>4</v>
      </c>
      <c r="R3089" s="9">
        <f ca="1">ROUNDUP(YEARFRAC(tSeniority_Bonus[[#This Row],[DOH]],TODAY())*12,0)</f>
        <v>5</v>
      </c>
      <c r="S3089" s="10">
        <f ca="1">ROUND(tSeniority_Bonus[[#This Row],[YearFrac]]*$S$2,0)</f>
        <v>365</v>
      </c>
      <c r="T3089" s="10">
        <f ca="1">IF(tSeniority_Bonus[[#This Row],[YearFrac]]*$S$2&lt;$S$3,$S$3,IF(tSeniority_Bonus[[#This Row],[YearFrac]]*$S$2&gt;$S$4,$S$4,tSeniority_Bonus[[#This Row],[YearFrac]]*$S$2))</f>
        <v>5000</v>
      </c>
      <c r="U3089" s="10">
        <f ca="1">IF(tSeniority_Bonus[[#This Row],[YearFrac]]*$S$2&lt;$S$3,$S$3,tSeniority_Bonus[[#This Row],[YearFrac]]*$S$2)</f>
        <v>5000</v>
      </c>
    </row>
    <row r="3090" spans="1:21">
      <c r="A3090" s="2">
        <v>3644724</v>
      </c>
      <c r="B3090" s="2">
        <v>3082</v>
      </c>
      <c r="C3090" s="2">
        <v>3082</v>
      </c>
      <c r="D3090" s="2" t="s">
        <v>3322</v>
      </c>
      <c r="E3090" s="3">
        <v>45236</v>
      </c>
      <c r="F3090" s="2" t="s">
        <v>322</v>
      </c>
      <c r="G3090" s="2" t="s">
        <v>638</v>
      </c>
      <c r="H3090" s="3">
        <v>46424</v>
      </c>
      <c r="K3090" s="2" t="s">
        <v>126</v>
      </c>
      <c r="L3090" s="2" t="s">
        <v>1639</v>
      </c>
      <c r="N3090" t="s">
        <v>3440</v>
      </c>
      <c r="O3090" s="3">
        <v>45306</v>
      </c>
      <c r="P3090" s="2">
        <f t="shared" ca="1" si="96"/>
        <v>1</v>
      </c>
      <c r="Q3090" s="2">
        <f t="shared" ca="1" si="97"/>
        <v>4</v>
      </c>
      <c r="R3090" s="9">
        <f ca="1">ROUNDUP(YEARFRAC(tSeniority_Bonus[[#This Row],[DOH]],TODAY())*12,0)</f>
        <v>5</v>
      </c>
      <c r="S3090" s="10">
        <f ca="1">ROUND(tSeniority_Bonus[[#This Row],[YearFrac]]*$S$2,0)</f>
        <v>365</v>
      </c>
      <c r="T3090" s="10">
        <f ca="1">IF(tSeniority_Bonus[[#This Row],[YearFrac]]*$S$2&lt;$S$3,$S$3,IF(tSeniority_Bonus[[#This Row],[YearFrac]]*$S$2&gt;$S$4,$S$4,tSeniority_Bonus[[#This Row],[YearFrac]]*$S$2))</f>
        <v>5000</v>
      </c>
      <c r="U3090" s="10">
        <f ca="1">IF(tSeniority_Bonus[[#This Row],[YearFrac]]*$S$2&lt;$S$3,$S$3,tSeniority_Bonus[[#This Row],[YearFrac]]*$S$2)</f>
        <v>5000</v>
      </c>
    </row>
    <row r="3091" spans="1:21">
      <c r="A3091" s="2">
        <v>3645104</v>
      </c>
      <c r="B3091" s="2">
        <v>3083</v>
      </c>
      <c r="C3091" s="2">
        <v>3083</v>
      </c>
      <c r="D3091" s="2" t="s">
        <v>3323</v>
      </c>
      <c r="E3091" s="3">
        <v>45236</v>
      </c>
      <c r="F3091" s="2" t="s">
        <v>322</v>
      </c>
      <c r="G3091" s="2" t="s">
        <v>638</v>
      </c>
      <c r="H3091" s="3">
        <v>46424</v>
      </c>
      <c r="K3091" s="2" t="s">
        <v>126</v>
      </c>
      <c r="L3091" s="2" t="s">
        <v>493</v>
      </c>
      <c r="N3091" t="s">
        <v>3440</v>
      </c>
      <c r="O3091" s="3">
        <v>45306</v>
      </c>
      <c r="P3091" s="2">
        <f t="shared" ca="1" si="96"/>
        <v>1</v>
      </c>
      <c r="Q3091" s="2">
        <f t="shared" ca="1" si="97"/>
        <v>4</v>
      </c>
      <c r="R3091" s="9">
        <f ca="1">ROUNDUP(YEARFRAC(tSeniority_Bonus[[#This Row],[DOH]],TODAY())*12,0)</f>
        <v>5</v>
      </c>
      <c r="S3091" s="10">
        <f ca="1">ROUND(tSeniority_Bonus[[#This Row],[YearFrac]]*$S$2,0)</f>
        <v>365</v>
      </c>
      <c r="T3091" s="10">
        <f ca="1">IF(tSeniority_Bonus[[#This Row],[YearFrac]]*$S$2&lt;$S$3,$S$3,IF(tSeniority_Bonus[[#This Row],[YearFrac]]*$S$2&gt;$S$4,$S$4,tSeniority_Bonus[[#This Row],[YearFrac]]*$S$2))</f>
        <v>5000</v>
      </c>
      <c r="U3091" s="10">
        <f ca="1">IF(tSeniority_Bonus[[#This Row],[YearFrac]]*$S$2&lt;$S$3,$S$3,tSeniority_Bonus[[#This Row],[YearFrac]]*$S$2)</f>
        <v>5000</v>
      </c>
    </row>
    <row r="3092" spans="1:21">
      <c r="A3092" s="2">
        <v>3645119</v>
      </c>
      <c r="B3092" s="2">
        <v>3084</v>
      </c>
      <c r="C3092" s="2">
        <v>3084</v>
      </c>
      <c r="D3092" s="2" t="s">
        <v>3324</v>
      </c>
      <c r="E3092" s="3">
        <v>45236</v>
      </c>
      <c r="F3092" s="2" t="s">
        <v>14</v>
      </c>
      <c r="G3092" s="2" t="s">
        <v>638</v>
      </c>
      <c r="H3092" s="3">
        <v>46424</v>
      </c>
      <c r="K3092" s="2" t="s">
        <v>126</v>
      </c>
      <c r="L3092" s="2" t="s">
        <v>152</v>
      </c>
      <c r="N3092" t="s">
        <v>3440</v>
      </c>
      <c r="O3092" s="3">
        <v>45306</v>
      </c>
      <c r="P3092" s="2">
        <f t="shared" ca="1" si="96"/>
        <v>1</v>
      </c>
      <c r="Q3092" s="2">
        <f t="shared" ca="1" si="97"/>
        <v>4</v>
      </c>
      <c r="R3092" s="9">
        <f ca="1">ROUNDUP(YEARFRAC(tSeniority_Bonus[[#This Row],[DOH]],TODAY())*12,0)</f>
        <v>5</v>
      </c>
      <c r="S3092" s="10">
        <f ca="1">ROUND(tSeniority_Bonus[[#This Row],[YearFrac]]*$S$2,0)</f>
        <v>365</v>
      </c>
      <c r="T3092" s="10">
        <f ca="1">IF(tSeniority_Bonus[[#This Row],[YearFrac]]*$S$2&lt;$S$3,$S$3,IF(tSeniority_Bonus[[#This Row],[YearFrac]]*$S$2&gt;$S$4,$S$4,tSeniority_Bonus[[#This Row],[YearFrac]]*$S$2))</f>
        <v>5000</v>
      </c>
      <c r="U3092" s="10">
        <f ca="1">IF(tSeniority_Bonus[[#This Row],[YearFrac]]*$S$2&lt;$S$3,$S$3,tSeniority_Bonus[[#This Row],[YearFrac]]*$S$2)</f>
        <v>5000</v>
      </c>
    </row>
    <row r="3093" spans="1:21">
      <c r="A3093" s="2">
        <v>3642106</v>
      </c>
      <c r="B3093" s="2">
        <v>3085</v>
      </c>
      <c r="C3093" s="2">
        <v>3085</v>
      </c>
      <c r="D3093" s="2" t="s">
        <v>3325</v>
      </c>
      <c r="E3093" s="3">
        <v>45236</v>
      </c>
      <c r="F3093" s="2" t="s">
        <v>246</v>
      </c>
      <c r="G3093" s="2" t="s">
        <v>638</v>
      </c>
      <c r="H3093" s="3">
        <v>46424</v>
      </c>
      <c r="K3093" s="2" t="s">
        <v>126</v>
      </c>
      <c r="L3093" s="2" t="s">
        <v>343</v>
      </c>
      <c r="N3093" t="s">
        <v>3440</v>
      </c>
      <c r="O3093" s="3">
        <v>45306</v>
      </c>
      <c r="P3093" s="2">
        <f t="shared" ca="1" si="96"/>
        <v>1</v>
      </c>
      <c r="Q3093" s="2">
        <f t="shared" ca="1" si="97"/>
        <v>4</v>
      </c>
      <c r="R3093" s="9">
        <f ca="1">ROUNDUP(YEARFRAC(tSeniority_Bonus[[#This Row],[DOH]],TODAY())*12,0)</f>
        <v>5</v>
      </c>
      <c r="S3093" s="10">
        <f ca="1">ROUND(tSeniority_Bonus[[#This Row],[YearFrac]]*$S$2,0)</f>
        <v>365</v>
      </c>
      <c r="T3093" s="10">
        <f ca="1">IF(tSeniority_Bonus[[#This Row],[YearFrac]]*$S$2&lt;$S$3,$S$3,IF(tSeniority_Bonus[[#This Row],[YearFrac]]*$S$2&gt;$S$4,$S$4,tSeniority_Bonus[[#This Row],[YearFrac]]*$S$2))</f>
        <v>5000</v>
      </c>
      <c r="U3093" s="10">
        <f ca="1">IF(tSeniority_Bonus[[#This Row],[YearFrac]]*$S$2&lt;$S$3,$S$3,tSeniority_Bonus[[#This Row],[YearFrac]]*$S$2)</f>
        <v>5000</v>
      </c>
    </row>
    <row r="3094" spans="1:21">
      <c r="A3094" s="2">
        <v>3637095</v>
      </c>
      <c r="B3094" s="2">
        <v>3086</v>
      </c>
      <c r="C3094" s="2">
        <v>3086</v>
      </c>
      <c r="D3094" s="2" t="s">
        <v>3326</v>
      </c>
      <c r="E3094" s="3">
        <v>45236</v>
      </c>
      <c r="F3094" s="2" t="s">
        <v>57</v>
      </c>
      <c r="G3094" s="2" t="s">
        <v>638</v>
      </c>
      <c r="H3094" s="3">
        <v>46424</v>
      </c>
      <c r="K3094" s="2" t="s">
        <v>126</v>
      </c>
      <c r="L3094" s="2" t="s">
        <v>214</v>
      </c>
      <c r="N3094" t="s">
        <v>3440</v>
      </c>
      <c r="O3094" s="3">
        <v>45306</v>
      </c>
      <c r="P3094" s="2">
        <f t="shared" ca="1" si="96"/>
        <v>1</v>
      </c>
      <c r="Q3094" s="2">
        <f t="shared" ca="1" si="97"/>
        <v>4</v>
      </c>
      <c r="R3094" s="9">
        <f ca="1">ROUNDUP(YEARFRAC(tSeniority_Bonus[[#This Row],[DOH]],TODAY())*12,0)</f>
        <v>5</v>
      </c>
      <c r="S3094" s="10">
        <f ca="1">ROUND(tSeniority_Bonus[[#This Row],[YearFrac]]*$S$2,0)</f>
        <v>365</v>
      </c>
      <c r="T3094" s="10">
        <f ca="1">IF(tSeniority_Bonus[[#This Row],[YearFrac]]*$S$2&lt;$S$3,$S$3,IF(tSeniority_Bonus[[#This Row],[YearFrac]]*$S$2&gt;$S$4,$S$4,tSeniority_Bonus[[#This Row],[YearFrac]]*$S$2))</f>
        <v>5000</v>
      </c>
      <c r="U3094" s="10">
        <f ca="1">IF(tSeniority_Bonus[[#This Row],[YearFrac]]*$S$2&lt;$S$3,$S$3,tSeniority_Bonus[[#This Row],[YearFrac]]*$S$2)</f>
        <v>5000</v>
      </c>
    </row>
    <row r="3095" spans="1:21">
      <c r="A3095" s="2">
        <v>3642581</v>
      </c>
      <c r="B3095" s="2">
        <v>3087</v>
      </c>
      <c r="C3095" s="2">
        <v>3087</v>
      </c>
      <c r="D3095" s="2" t="s">
        <v>3327</v>
      </c>
      <c r="E3095" s="3">
        <v>45236</v>
      </c>
      <c r="F3095" s="2" t="s">
        <v>57</v>
      </c>
      <c r="G3095" s="2" t="s">
        <v>638</v>
      </c>
      <c r="H3095" s="3">
        <v>46424</v>
      </c>
      <c r="K3095" s="2" t="s">
        <v>126</v>
      </c>
      <c r="L3095" s="2" t="s">
        <v>33</v>
      </c>
      <c r="N3095" t="s">
        <v>3440</v>
      </c>
      <c r="O3095" s="3">
        <v>45306</v>
      </c>
      <c r="P3095" s="2">
        <f t="shared" ca="1" si="96"/>
        <v>1</v>
      </c>
      <c r="Q3095" s="2">
        <f t="shared" ca="1" si="97"/>
        <v>4</v>
      </c>
      <c r="R3095" s="9">
        <f ca="1">ROUNDUP(YEARFRAC(tSeniority_Bonus[[#This Row],[DOH]],TODAY())*12,0)</f>
        <v>5</v>
      </c>
      <c r="S3095" s="10">
        <f ca="1">ROUND(tSeniority_Bonus[[#This Row],[YearFrac]]*$S$2,0)</f>
        <v>365</v>
      </c>
      <c r="T3095" s="10">
        <f ca="1">IF(tSeniority_Bonus[[#This Row],[YearFrac]]*$S$2&lt;$S$3,$S$3,IF(tSeniority_Bonus[[#This Row],[YearFrac]]*$S$2&gt;$S$4,$S$4,tSeniority_Bonus[[#This Row],[YearFrac]]*$S$2))</f>
        <v>5000</v>
      </c>
      <c r="U3095" s="10">
        <f ca="1">IF(tSeniority_Bonus[[#This Row],[YearFrac]]*$S$2&lt;$S$3,$S$3,tSeniority_Bonus[[#This Row],[YearFrac]]*$S$2)</f>
        <v>5000</v>
      </c>
    </row>
    <row r="3096" spans="1:21">
      <c r="A3096" s="2">
        <v>3646031</v>
      </c>
      <c r="B3096" s="2">
        <v>3088</v>
      </c>
      <c r="C3096" s="2">
        <v>3088</v>
      </c>
      <c r="D3096" s="2" t="s">
        <v>3328</v>
      </c>
      <c r="E3096" s="3">
        <v>45236</v>
      </c>
      <c r="F3096" s="2" t="s">
        <v>28</v>
      </c>
      <c r="G3096" s="2" t="s">
        <v>638</v>
      </c>
      <c r="H3096" s="3">
        <v>46424</v>
      </c>
      <c r="K3096" s="2" t="s">
        <v>126</v>
      </c>
      <c r="L3096" s="2" t="s">
        <v>285</v>
      </c>
      <c r="N3096" t="s">
        <v>3440</v>
      </c>
      <c r="O3096" s="3">
        <v>45306</v>
      </c>
      <c r="P3096" s="2">
        <f t="shared" ca="1" si="96"/>
        <v>1</v>
      </c>
      <c r="Q3096" s="2">
        <f t="shared" ca="1" si="97"/>
        <v>4</v>
      </c>
      <c r="R3096" s="9">
        <f ca="1">ROUNDUP(YEARFRAC(tSeniority_Bonus[[#This Row],[DOH]],TODAY())*12,0)</f>
        <v>5</v>
      </c>
      <c r="S3096" s="10">
        <f ca="1">ROUND(tSeniority_Bonus[[#This Row],[YearFrac]]*$S$2,0)</f>
        <v>365</v>
      </c>
      <c r="T3096" s="10">
        <f ca="1">IF(tSeniority_Bonus[[#This Row],[YearFrac]]*$S$2&lt;$S$3,$S$3,IF(tSeniority_Bonus[[#This Row],[YearFrac]]*$S$2&gt;$S$4,$S$4,tSeniority_Bonus[[#This Row],[YearFrac]]*$S$2))</f>
        <v>5000</v>
      </c>
      <c r="U3096" s="10">
        <f ca="1">IF(tSeniority_Bonus[[#This Row],[YearFrac]]*$S$2&lt;$S$3,$S$3,tSeniority_Bonus[[#This Row],[YearFrac]]*$S$2)</f>
        <v>5000</v>
      </c>
    </row>
    <row r="3097" spans="1:21">
      <c r="A3097" s="2">
        <v>3642582</v>
      </c>
      <c r="B3097" s="2">
        <v>3089</v>
      </c>
      <c r="C3097" s="2">
        <v>3089</v>
      </c>
      <c r="D3097" s="2" t="s">
        <v>3329</v>
      </c>
      <c r="E3097" s="3">
        <v>45236</v>
      </c>
      <c r="F3097" s="2" t="s">
        <v>322</v>
      </c>
      <c r="G3097" s="2" t="s">
        <v>638</v>
      </c>
      <c r="H3097" s="3">
        <v>46424</v>
      </c>
      <c r="K3097" s="2" t="s">
        <v>126</v>
      </c>
      <c r="L3097" s="2" t="s">
        <v>403</v>
      </c>
      <c r="N3097" t="s">
        <v>3440</v>
      </c>
      <c r="O3097" s="3">
        <v>45306</v>
      </c>
      <c r="P3097" s="2">
        <f t="shared" ca="1" si="96"/>
        <v>1</v>
      </c>
      <c r="Q3097" s="2">
        <f t="shared" ca="1" si="97"/>
        <v>4</v>
      </c>
      <c r="R3097" s="9">
        <f ca="1">ROUNDUP(YEARFRAC(tSeniority_Bonus[[#This Row],[DOH]],TODAY())*12,0)</f>
        <v>5</v>
      </c>
      <c r="S3097" s="10">
        <f ca="1">ROUND(tSeniority_Bonus[[#This Row],[YearFrac]]*$S$2,0)</f>
        <v>365</v>
      </c>
      <c r="T3097" s="10">
        <f ca="1">IF(tSeniority_Bonus[[#This Row],[YearFrac]]*$S$2&lt;$S$3,$S$3,IF(tSeniority_Bonus[[#This Row],[YearFrac]]*$S$2&gt;$S$4,$S$4,tSeniority_Bonus[[#This Row],[YearFrac]]*$S$2))</f>
        <v>5000</v>
      </c>
      <c r="U3097" s="10">
        <f ca="1">IF(tSeniority_Bonus[[#This Row],[YearFrac]]*$S$2&lt;$S$3,$S$3,tSeniority_Bonus[[#This Row],[YearFrac]]*$S$2)</f>
        <v>5000</v>
      </c>
    </row>
    <row r="3098" spans="1:21">
      <c r="A3098" s="2">
        <v>3640070</v>
      </c>
      <c r="B3098" s="2">
        <v>3090</v>
      </c>
      <c r="C3098" s="2">
        <v>3090</v>
      </c>
      <c r="D3098" s="2" t="s">
        <v>3330</v>
      </c>
      <c r="E3098" s="3">
        <v>45236</v>
      </c>
      <c r="F3098" s="2" t="s">
        <v>322</v>
      </c>
      <c r="G3098" s="2" t="s">
        <v>638</v>
      </c>
      <c r="H3098" s="3">
        <v>46424</v>
      </c>
      <c r="K3098" s="2" t="s">
        <v>126</v>
      </c>
      <c r="L3098" s="2" t="s">
        <v>346</v>
      </c>
      <c r="N3098" t="s">
        <v>3440</v>
      </c>
      <c r="O3098" s="3">
        <v>45306</v>
      </c>
      <c r="P3098" s="2">
        <f t="shared" ca="1" si="96"/>
        <v>1</v>
      </c>
      <c r="Q3098" s="2">
        <f t="shared" ca="1" si="97"/>
        <v>4</v>
      </c>
      <c r="R3098" s="9">
        <f ca="1">ROUNDUP(YEARFRAC(tSeniority_Bonus[[#This Row],[DOH]],TODAY())*12,0)</f>
        <v>5</v>
      </c>
      <c r="S3098" s="10">
        <f ca="1">ROUND(tSeniority_Bonus[[#This Row],[YearFrac]]*$S$2,0)</f>
        <v>365</v>
      </c>
      <c r="T3098" s="10">
        <f ca="1">IF(tSeniority_Bonus[[#This Row],[YearFrac]]*$S$2&lt;$S$3,$S$3,IF(tSeniority_Bonus[[#This Row],[YearFrac]]*$S$2&gt;$S$4,$S$4,tSeniority_Bonus[[#This Row],[YearFrac]]*$S$2))</f>
        <v>5000</v>
      </c>
      <c r="U3098" s="10">
        <f ca="1">IF(tSeniority_Bonus[[#This Row],[YearFrac]]*$S$2&lt;$S$3,$S$3,tSeniority_Bonus[[#This Row],[YearFrac]]*$S$2)</f>
        <v>5000</v>
      </c>
    </row>
    <row r="3099" spans="1:21">
      <c r="A3099" s="2">
        <v>3642979</v>
      </c>
      <c r="B3099" s="2">
        <v>3091</v>
      </c>
      <c r="C3099" s="2">
        <v>3091</v>
      </c>
      <c r="D3099" s="2" t="s">
        <v>3331</v>
      </c>
      <c r="E3099" s="3">
        <v>45236</v>
      </c>
      <c r="F3099" s="2" t="s">
        <v>322</v>
      </c>
      <c r="G3099" s="2" t="s">
        <v>638</v>
      </c>
      <c r="H3099" s="3">
        <v>46424</v>
      </c>
      <c r="K3099" s="2" t="s">
        <v>126</v>
      </c>
      <c r="L3099" s="2" t="s">
        <v>152</v>
      </c>
      <c r="N3099" t="s">
        <v>3440</v>
      </c>
      <c r="O3099" s="3">
        <v>45306</v>
      </c>
      <c r="P3099" s="2">
        <f t="shared" ca="1" si="96"/>
        <v>1</v>
      </c>
      <c r="Q3099" s="2">
        <f t="shared" ca="1" si="97"/>
        <v>4</v>
      </c>
      <c r="R3099" s="9">
        <f ca="1">ROUNDUP(YEARFRAC(tSeniority_Bonus[[#This Row],[DOH]],TODAY())*12,0)</f>
        <v>5</v>
      </c>
      <c r="S3099" s="10">
        <f ca="1">ROUND(tSeniority_Bonus[[#This Row],[YearFrac]]*$S$2,0)</f>
        <v>365</v>
      </c>
      <c r="T3099" s="10">
        <f ca="1">IF(tSeniority_Bonus[[#This Row],[YearFrac]]*$S$2&lt;$S$3,$S$3,IF(tSeniority_Bonus[[#This Row],[YearFrac]]*$S$2&gt;$S$4,$S$4,tSeniority_Bonus[[#This Row],[YearFrac]]*$S$2))</f>
        <v>5000</v>
      </c>
      <c r="U3099" s="10">
        <f ca="1">IF(tSeniority_Bonus[[#This Row],[YearFrac]]*$S$2&lt;$S$3,$S$3,tSeniority_Bonus[[#This Row],[YearFrac]]*$S$2)</f>
        <v>5000</v>
      </c>
    </row>
    <row r="3100" spans="1:21">
      <c r="A3100" s="2">
        <v>3644625</v>
      </c>
      <c r="B3100" s="2">
        <v>3092</v>
      </c>
      <c r="C3100" s="2">
        <v>3092</v>
      </c>
      <c r="D3100" s="2" t="s">
        <v>3332</v>
      </c>
      <c r="E3100" s="3">
        <v>45236</v>
      </c>
      <c r="F3100" s="2" t="s">
        <v>322</v>
      </c>
      <c r="G3100" s="2" t="s">
        <v>638</v>
      </c>
      <c r="H3100" s="3">
        <v>46424</v>
      </c>
      <c r="K3100" s="2" t="s">
        <v>126</v>
      </c>
      <c r="L3100" s="2" t="s">
        <v>22</v>
      </c>
      <c r="N3100" t="s">
        <v>3440</v>
      </c>
      <c r="O3100" s="3">
        <v>45306</v>
      </c>
      <c r="P3100" s="2">
        <f t="shared" ca="1" si="96"/>
        <v>1</v>
      </c>
      <c r="Q3100" s="2">
        <f t="shared" ca="1" si="97"/>
        <v>4</v>
      </c>
      <c r="R3100" s="9">
        <f ca="1">ROUNDUP(YEARFRAC(tSeniority_Bonus[[#This Row],[DOH]],TODAY())*12,0)</f>
        <v>5</v>
      </c>
      <c r="S3100" s="10">
        <f ca="1">ROUND(tSeniority_Bonus[[#This Row],[YearFrac]]*$S$2,0)</f>
        <v>365</v>
      </c>
      <c r="T3100" s="10">
        <f ca="1">IF(tSeniority_Bonus[[#This Row],[YearFrac]]*$S$2&lt;$S$3,$S$3,IF(tSeniority_Bonus[[#This Row],[YearFrac]]*$S$2&gt;$S$4,$S$4,tSeniority_Bonus[[#This Row],[YearFrac]]*$S$2))</f>
        <v>5000</v>
      </c>
      <c r="U3100" s="10">
        <f ca="1">IF(tSeniority_Bonus[[#This Row],[YearFrac]]*$S$2&lt;$S$3,$S$3,tSeniority_Bonus[[#This Row],[YearFrac]]*$S$2)</f>
        <v>5000</v>
      </c>
    </row>
    <row r="3101" spans="1:21">
      <c r="A3101" s="2">
        <v>3644664</v>
      </c>
      <c r="B3101" s="2">
        <v>3093</v>
      </c>
      <c r="C3101" s="2">
        <v>3093</v>
      </c>
      <c r="D3101" s="2" t="s">
        <v>3333</v>
      </c>
      <c r="E3101" s="3">
        <v>45236</v>
      </c>
      <c r="F3101" s="2" t="s">
        <v>211</v>
      </c>
      <c r="G3101" s="2" t="s">
        <v>638</v>
      </c>
      <c r="H3101" s="3">
        <v>46424</v>
      </c>
      <c r="K3101" s="2" t="s">
        <v>126</v>
      </c>
      <c r="L3101" s="2" t="s">
        <v>174</v>
      </c>
      <c r="N3101" t="s">
        <v>3440</v>
      </c>
      <c r="O3101" s="3">
        <v>45306</v>
      </c>
      <c r="P3101" s="2">
        <f t="shared" ca="1" si="96"/>
        <v>1</v>
      </c>
      <c r="Q3101" s="2">
        <f t="shared" ca="1" si="97"/>
        <v>4</v>
      </c>
      <c r="R3101" s="9">
        <f ca="1">ROUNDUP(YEARFRAC(tSeniority_Bonus[[#This Row],[DOH]],TODAY())*12,0)</f>
        <v>5</v>
      </c>
      <c r="S3101" s="10">
        <f ca="1">ROUND(tSeniority_Bonus[[#This Row],[YearFrac]]*$S$2,0)</f>
        <v>365</v>
      </c>
      <c r="T3101" s="10">
        <f ca="1">IF(tSeniority_Bonus[[#This Row],[YearFrac]]*$S$2&lt;$S$3,$S$3,IF(tSeniority_Bonus[[#This Row],[YearFrac]]*$S$2&gt;$S$4,$S$4,tSeniority_Bonus[[#This Row],[YearFrac]]*$S$2))</f>
        <v>5000</v>
      </c>
      <c r="U3101" s="10">
        <f ca="1">IF(tSeniority_Bonus[[#This Row],[YearFrac]]*$S$2&lt;$S$3,$S$3,tSeniority_Bonus[[#This Row],[YearFrac]]*$S$2)</f>
        <v>5000</v>
      </c>
    </row>
    <row r="3102" spans="1:21">
      <c r="A3102" s="2">
        <v>3641868</v>
      </c>
      <c r="B3102" s="2">
        <v>3094</v>
      </c>
      <c r="C3102" s="2">
        <v>3094</v>
      </c>
      <c r="D3102" s="2" t="s">
        <v>3334</v>
      </c>
      <c r="E3102" s="3">
        <v>45236</v>
      </c>
      <c r="F3102" s="2" t="s">
        <v>14</v>
      </c>
      <c r="G3102" s="2" t="s">
        <v>638</v>
      </c>
      <c r="H3102" s="3">
        <v>46424</v>
      </c>
      <c r="K3102" s="2" t="s">
        <v>126</v>
      </c>
      <c r="L3102" s="2" t="s">
        <v>493</v>
      </c>
      <c r="N3102" t="s">
        <v>3440</v>
      </c>
      <c r="O3102" s="3">
        <v>45306</v>
      </c>
      <c r="P3102" s="2">
        <f t="shared" ca="1" si="96"/>
        <v>1</v>
      </c>
      <c r="Q3102" s="2">
        <f t="shared" ca="1" si="97"/>
        <v>4</v>
      </c>
      <c r="R3102" s="9">
        <f ca="1">ROUNDUP(YEARFRAC(tSeniority_Bonus[[#This Row],[DOH]],TODAY())*12,0)</f>
        <v>5</v>
      </c>
      <c r="S3102" s="10">
        <f ca="1">ROUND(tSeniority_Bonus[[#This Row],[YearFrac]]*$S$2,0)</f>
        <v>365</v>
      </c>
      <c r="T3102" s="10">
        <f ca="1">IF(tSeniority_Bonus[[#This Row],[YearFrac]]*$S$2&lt;$S$3,$S$3,IF(tSeniority_Bonus[[#This Row],[YearFrac]]*$S$2&gt;$S$4,$S$4,tSeniority_Bonus[[#This Row],[YearFrac]]*$S$2))</f>
        <v>5000</v>
      </c>
      <c r="U3102" s="10">
        <f ca="1">IF(tSeniority_Bonus[[#This Row],[YearFrac]]*$S$2&lt;$S$3,$S$3,tSeniority_Bonus[[#This Row],[YearFrac]]*$S$2)</f>
        <v>5000</v>
      </c>
    </row>
    <row r="3103" spans="1:21">
      <c r="A3103" s="2">
        <v>3640096</v>
      </c>
      <c r="B3103" s="2">
        <v>3095</v>
      </c>
      <c r="C3103" s="2">
        <v>3095</v>
      </c>
      <c r="D3103" s="2" t="s">
        <v>3335</v>
      </c>
      <c r="E3103" s="3">
        <v>45236</v>
      </c>
      <c r="F3103" s="2" t="s">
        <v>322</v>
      </c>
      <c r="G3103" s="2" t="s">
        <v>638</v>
      </c>
      <c r="H3103" s="3">
        <v>46424</v>
      </c>
      <c r="K3103" s="2" t="s">
        <v>126</v>
      </c>
      <c r="L3103" s="2" t="s">
        <v>929</v>
      </c>
      <c r="N3103" t="s">
        <v>3440</v>
      </c>
      <c r="O3103" s="3">
        <v>45306</v>
      </c>
      <c r="P3103" s="2">
        <f t="shared" ca="1" si="96"/>
        <v>1</v>
      </c>
      <c r="Q3103" s="2">
        <f t="shared" ca="1" si="97"/>
        <v>4</v>
      </c>
      <c r="R3103" s="9">
        <f ca="1">ROUNDUP(YEARFRAC(tSeniority_Bonus[[#This Row],[DOH]],TODAY())*12,0)</f>
        <v>5</v>
      </c>
      <c r="S3103" s="10">
        <f ca="1">ROUND(tSeniority_Bonus[[#This Row],[YearFrac]]*$S$2,0)</f>
        <v>365</v>
      </c>
      <c r="T3103" s="10">
        <f ca="1">IF(tSeniority_Bonus[[#This Row],[YearFrac]]*$S$2&lt;$S$3,$S$3,IF(tSeniority_Bonus[[#This Row],[YearFrac]]*$S$2&gt;$S$4,$S$4,tSeniority_Bonus[[#This Row],[YearFrac]]*$S$2))</f>
        <v>5000</v>
      </c>
      <c r="U3103" s="10">
        <f ca="1">IF(tSeniority_Bonus[[#This Row],[YearFrac]]*$S$2&lt;$S$3,$S$3,tSeniority_Bonus[[#This Row],[YearFrac]]*$S$2)</f>
        <v>5000</v>
      </c>
    </row>
    <row r="3104" spans="1:21">
      <c r="A3104" s="2">
        <v>3640116</v>
      </c>
      <c r="B3104" s="2">
        <v>3096</v>
      </c>
      <c r="C3104" s="2">
        <v>3096</v>
      </c>
      <c r="D3104" s="2" t="s">
        <v>3336</v>
      </c>
      <c r="E3104" s="3">
        <v>45236</v>
      </c>
      <c r="F3104" s="2" t="s">
        <v>211</v>
      </c>
      <c r="G3104" s="2" t="s">
        <v>638</v>
      </c>
      <c r="H3104" s="3">
        <v>46424</v>
      </c>
      <c r="K3104" s="2" t="s">
        <v>126</v>
      </c>
      <c r="L3104" s="2" t="s">
        <v>58</v>
      </c>
      <c r="N3104" t="s">
        <v>3440</v>
      </c>
      <c r="O3104" s="3">
        <v>45306</v>
      </c>
      <c r="P3104" s="2">
        <f t="shared" ca="1" si="96"/>
        <v>1</v>
      </c>
      <c r="Q3104" s="2">
        <f t="shared" ca="1" si="97"/>
        <v>4</v>
      </c>
      <c r="R3104" s="9">
        <f ca="1">ROUNDUP(YEARFRAC(tSeniority_Bonus[[#This Row],[DOH]],TODAY())*12,0)</f>
        <v>5</v>
      </c>
      <c r="S3104" s="10">
        <f ca="1">ROUND(tSeniority_Bonus[[#This Row],[YearFrac]]*$S$2,0)</f>
        <v>365</v>
      </c>
      <c r="T3104" s="10">
        <f ca="1">IF(tSeniority_Bonus[[#This Row],[YearFrac]]*$S$2&lt;$S$3,$S$3,IF(tSeniority_Bonus[[#This Row],[YearFrac]]*$S$2&gt;$S$4,$S$4,tSeniority_Bonus[[#This Row],[YearFrac]]*$S$2))</f>
        <v>5000</v>
      </c>
      <c r="U3104" s="10">
        <f ca="1">IF(tSeniority_Bonus[[#This Row],[YearFrac]]*$S$2&lt;$S$3,$S$3,tSeniority_Bonus[[#This Row],[YearFrac]]*$S$2)</f>
        <v>5000</v>
      </c>
    </row>
    <row r="3105" spans="1:21">
      <c r="A3105" s="2">
        <v>3645014</v>
      </c>
      <c r="B3105" s="2">
        <v>3097</v>
      </c>
      <c r="C3105" s="2">
        <v>3097</v>
      </c>
      <c r="D3105" s="2" t="s">
        <v>3337</v>
      </c>
      <c r="E3105" s="3">
        <v>45236</v>
      </c>
      <c r="F3105" s="2" t="s">
        <v>211</v>
      </c>
      <c r="G3105" s="2" t="s">
        <v>638</v>
      </c>
      <c r="H3105" s="3">
        <v>46424</v>
      </c>
      <c r="K3105" s="2" t="s">
        <v>126</v>
      </c>
      <c r="L3105" s="2" t="s">
        <v>58</v>
      </c>
      <c r="N3105" t="s">
        <v>3440</v>
      </c>
      <c r="O3105" s="3">
        <v>45306</v>
      </c>
      <c r="P3105" s="2">
        <f t="shared" ca="1" si="96"/>
        <v>1</v>
      </c>
      <c r="Q3105" s="2">
        <f t="shared" ca="1" si="97"/>
        <v>4</v>
      </c>
      <c r="R3105" s="9">
        <f ca="1">ROUNDUP(YEARFRAC(tSeniority_Bonus[[#This Row],[DOH]],TODAY())*12,0)</f>
        <v>5</v>
      </c>
      <c r="S3105" s="10">
        <f ca="1">ROUND(tSeniority_Bonus[[#This Row],[YearFrac]]*$S$2,0)</f>
        <v>365</v>
      </c>
      <c r="T3105" s="10">
        <f ca="1">IF(tSeniority_Bonus[[#This Row],[YearFrac]]*$S$2&lt;$S$3,$S$3,IF(tSeniority_Bonus[[#This Row],[YearFrac]]*$S$2&gt;$S$4,$S$4,tSeniority_Bonus[[#This Row],[YearFrac]]*$S$2))</f>
        <v>5000</v>
      </c>
      <c r="U3105" s="10">
        <f ca="1">IF(tSeniority_Bonus[[#This Row],[YearFrac]]*$S$2&lt;$S$3,$S$3,tSeniority_Bonus[[#This Row],[YearFrac]]*$S$2)</f>
        <v>5000</v>
      </c>
    </row>
    <row r="3106" spans="1:21">
      <c r="A3106" s="2">
        <v>3640072</v>
      </c>
      <c r="B3106" s="2">
        <v>3098</v>
      </c>
      <c r="C3106" s="2">
        <v>3098</v>
      </c>
      <c r="D3106" s="2" t="s">
        <v>3338</v>
      </c>
      <c r="E3106" s="3">
        <v>45236</v>
      </c>
      <c r="F3106" s="2" t="s">
        <v>322</v>
      </c>
      <c r="G3106" s="2" t="s">
        <v>638</v>
      </c>
      <c r="H3106" s="3">
        <v>46424</v>
      </c>
      <c r="K3106" s="2" t="s">
        <v>126</v>
      </c>
      <c r="L3106" s="2" t="s">
        <v>597</v>
      </c>
      <c r="N3106" t="s">
        <v>3440</v>
      </c>
      <c r="O3106" s="3">
        <v>45306</v>
      </c>
      <c r="P3106" s="2">
        <f t="shared" ca="1" si="96"/>
        <v>1</v>
      </c>
      <c r="Q3106" s="2">
        <f t="shared" ca="1" si="97"/>
        <v>4</v>
      </c>
      <c r="R3106" s="9">
        <f ca="1">ROUNDUP(YEARFRAC(tSeniority_Bonus[[#This Row],[DOH]],TODAY())*12,0)</f>
        <v>5</v>
      </c>
      <c r="S3106" s="10">
        <f ca="1">ROUND(tSeniority_Bonus[[#This Row],[YearFrac]]*$S$2,0)</f>
        <v>365</v>
      </c>
      <c r="T3106" s="10">
        <f ca="1">IF(tSeniority_Bonus[[#This Row],[YearFrac]]*$S$2&lt;$S$3,$S$3,IF(tSeniority_Bonus[[#This Row],[YearFrac]]*$S$2&gt;$S$4,$S$4,tSeniority_Bonus[[#This Row],[YearFrac]]*$S$2))</f>
        <v>5000</v>
      </c>
      <c r="U3106" s="10">
        <f ca="1">IF(tSeniority_Bonus[[#This Row],[YearFrac]]*$S$2&lt;$S$3,$S$3,tSeniority_Bonus[[#This Row],[YearFrac]]*$S$2)</f>
        <v>5000</v>
      </c>
    </row>
    <row r="3107" spans="1:21">
      <c r="A3107" s="2">
        <v>3645353</v>
      </c>
      <c r="B3107" s="2">
        <v>3099</v>
      </c>
      <c r="C3107" s="2">
        <v>3099</v>
      </c>
      <c r="D3107" s="2" t="s">
        <v>3339</v>
      </c>
      <c r="E3107" s="3">
        <v>45236</v>
      </c>
      <c r="F3107" s="2" t="s">
        <v>322</v>
      </c>
      <c r="G3107" s="2" t="s">
        <v>638</v>
      </c>
      <c r="H3107" s="3">
        <v>46424</v>
      </c>
      <c r="K3107" s="2" t="s">
        <v>126</v>
      </c>
      <c r="L3107" s="2" t="s">
        <v>257</v>
      </c>
      <c r="N3107" t="s">
        <v>3440</v>
      </c>
      <c r="O3107" s="3">
        <v>45306</v>
      </c>
      <c r="P3107" s="2">
        <f t="shared" ca="1" si="96"/>
        <v>1</v>
      </c>
      <c r="Q3107" s="2">
        <f t="shared" ca="1" si="97"/>
        <v>4</v>
      </c>
      <c r="R3107" s="9">
        <f ca="1">ROUNDUP(YEARFRAC(tSeniority_Bonus[[#This Row],[DOH]],TODAY())*12,0)</f>
        <v>5</v>
      </c>
      <c r="S3107" s="10">
        <f ca="1">ROUND(tSeniority_Bonus[[#This Row],[YearFrac]]*$S$2,0)</f>
        <v>365</v>
      </c>
      <c r="T3107" s="10">
        <f ca="1">IF(tSeniority_Bonus[[#This Row],[YearFrac]]*$S$2&lt;$S$3,$S$3,IF(tSeniority_Bonus[[#This Row],[YearFrac]]*$S$2&gt;$S$4,$S$4,tSeniority_Bonus[[#This Row],[YearFrac]]*$S$2))</f>
        <v>5000</v>
      </c>
      <c r="U3107" s="10">
        <f ca="1">IF(tSeniority_Bonus[[#This Row],[YearFrac]]*$S$2&lt;$S$3,$S$3,tSeniority_Bonus[[#This Row],[YearFrac]]*$S$2)</f>
        <v>5000</v>
      </c>
    </row>
    <row r="3108" spans="1:21">
      <c r="A3108" s="2">
        <v>3640074</v>
      </c>
      <c r="B3108" s="2">
        <v>3100</v>
      </c>
      <c r="C3108" s="2">
        <v>3100</v>
      </c>
      <c r="D3108" s="2" t="s">
        <v>3340</v>
      </c>
      <c r="E3108" s="3">
        <v>45236</v>
      </c>
      <c r="F3108" s="2" t="s">
        <v>211</v>
      </c>
      <c r="G3108" s="2" t="s">
        <v>638</v>
      </c>
      <c r="H3108" s="3">
        <v>46424</v>
      </c>
      <c r="K3108" s="2" t="s">
        <v>126</v>
      </c>
      <c r="L3108" s="2" t="s">
        <v>929</v>
      </c>
      <c r="N3108" t="s">
        <v>3440</v>
      </c>
      <c r="O3108" s="3">
        <v>45306</v>
      </c>
      <c r="P3108" s="2">
        <f t="shared" ca="1" si="96"/>
        <v>1</v>
      </c>
      <c r="Q3108" s="2">
        <f t="shared" ca="1" si="97"/>
        <v>4</v>
      </c>
      <c r="R3108" s="9">
        <f ca="1">ROUNDUP(YEARFRAC(tSeniority_Bonus[[#This Row],[DOH]],TODAY())*12,0)</f>
        <v>5</v>
      </c>
      <c r="S3108" s="10">
        <f ca="1">ROUND(tSeniority_Bonus[[#This Row],[YearFrac]]*$S$2,0)</f>
        <v>365</v>
      </c>
      <c r="T3108" s="10">
        <f ca="1">IF(tSeniority_Bonus[[#This Row],[YearFrac]]*$S$2&lt;$S$3,$S$3,IF(tSeniority_Bonus[[#This Row],[YearFrac]]*$S$2&gt;$S$4,$S$4,tSeniority_Bonus[[#This Row],[YearFrac]]*$S$2))</f>
        <v>5000</v>
      </c>
      <c r="U3108" s="10">
        <f ca="1">IF(tSeniority_Bonus[[#This Row],[YearFrac]]*$S$2&lt;$S$3,$S$3,tSeniority_Bonus[[#This Row],[YearFrac]]*$S$2)</f>
        <v>5000</v>
      </c>
    </row>
    <row r="3109" spans="1:21">
      <c r="A3109" s="2">
        <v>3640134</v>
      </c>
      <c r="B3109" s="2">
        <v>3101</v>
      </c>
      <c r="C3109" s="2">
        <v>3101</v>
      </c>
      <c r="D3109" s="2" t="s">
        <v>3341</v>
      </c>
      <c r="E3109" s="3">
        <v>45236</v>
      </c>
      <c r="F3109" s="2" t="s">
        <v>211</v>
      </c>
      <c r="G3109" s="2" t="s">
        <v>638</v>
      </c>
      <c r="H3109" s="3">
        <v>46424</v>
      </c>
      <c r="K3109" s="2" t="s">
        <v>126</v>
      </c>
      <c r="L3109" s="2" t="s">
        <v>169</v>
      </c>
      <c r="N3109" t="s">
        <v>3440</v>
      </c>
      <c r="O3109" s="3">
        <v>45306</v>
      </c>
      <c r="P3109" s="2">
        <f t="shared" ca="1" si="96"/>
        <v>1</v>
      </c>
      <c r="Q3109" s="2">
        <f t="shared" ca="1" si="97"/>
        <v>4</v>
      </c>
      <c r="R3109" s="9">
        <f ca="1">ROUNDUP(YEARFRAC(tSeniority_Bonus[[#This Row],[DOH]],TODAY())*12,0)</f>
        <v>5</v>
      </c>
      <c r="S3109" s="10">
        <f ca="1">ROUND(tSeniority_Bonus[[#This Row],[YearFrac]]*$S$2,0)</f>
        <v>365</v>
      </c>
      <c r="T3109" s="10">
        <f ca="1">IF(tSeniority_Bonus[[#This Row],[YearFrac]]*$S$2&lt;$S$3,$S$3,IF(tSeniority_Bonus[[#This Row],[YearFrac]]*$S$2&gt;$S$4,$S$4,tSeniority_Bonus[[#This Row],[YearFrac]]*$S$2))</f>
        <v>5000</v>
      </c>
      <c r="U3109" s="10">
        <f ca="1">IF(tSeniority_Bonus[[#This Row],[YearFrac]]*$S$2&lt;$S$3,$S$3,tSeniority_Bonus[[#This Row],[YearFrac]]*$S$2)</f>
        <v>5000</v>
      </c>
    </row>
    <row r="3110" spans="1:21">
      <c r="A3110" s="2">
        <v>3640069</v>
      </c>
      <c r="B3110" s="2">
        <v>3102</v>
      </c>
      <c r="C3110" s="2">
        <v>3102</v>
      </c>
      <c r="D3110" s="2" t="s">
        <v>3342</v>
      </c>
      <c r="E3110" s="3">
        <v>45236</v>
      </c>
      <c r="F3110" s="2" t="s">
        <v>14</v>
      </c>
      <c r="G3110" s="2" t="s">
        <v>638</v>
      </c>
      <c r="H3110" s="3">
        <v>46424</v>
      </c>
      <c r="K3110" s="2" t="s">
        <v>126</v>
      </c>
      <c r="L3110" s="2" t="s">
        <v>174</v>
      </c>
      <c r="N3110" t="s">
        <v>3440</v>
      </c>
      <c r="O3110" s="3">
        <v>45306</v>
      </c>
      <c r="P3110" s="2">
        <f t="shared" ca="1" si="96"/>
        <v>1</v>
      </c>
      <c r="Q3110" s="2">
        <f t="shared" ca="1" si="97"/>
        <v>4</v>
      </c>
      <c r="R3110" s="9">
        <f ca="1">ROUNDUP(YEARFRAC(tSeniority_Bonus[[#This Row],[DOH]],TODAY())*12,0)</f>
        <v>5</v>
      </c>
      <c r="S3110" s="10">
        <f ca="1">ROUND(tSeniority_Bonus[[#This Row],[YearFrac]]*$S$2,0)</f>
        <v>365</v>
      </c>
      <c r="T3110" s="10">
        <f ca="1">IF(tSeniority_Bonus[[#This Row],[YearFrac]]*$S$2&lt;$S$3,$S$3,IF(tSeniority_Bonus[[#This Row],[YearFrac]]*$S$2&gt;$S$4,$S$4,tSeniority_Bonus[[#This Row],[YearFrac]]*$S$2))</f>
        <v>5000</v>
      </c>
      <c r="U3110" s="10">
        <f ca="1">IF(tSeniority_Bonus[[#This Row],[YearFrac]]*$S$2&lt;$S$3,$S$3,tSeniority_Bonus[[#This Row],[YearFrac]]*$S$2)</f>
        <v>5000</v>
      </c>
    </row>
    <row r="3111" spans="1:21">
      <c r="A3111" s="2">
        <v>3640115</v>
      </c>
      <c r="B3111" s="2">
        <v>3103</v>
      </c>
      <c r="C3111" s="2">
        <v>3103</v>
      </c>
      <c r="D3111" s="2" t="s">
        <v>3343</v>
      </c>
      <c r="E3111" s="3">
        <v>45236</v>
      </c>
      <c r="F3111" s="2" t="s">
        <v>211</v>
      </c>
      <c r="G3111" s="2" t="s">
        <v>638</v>
      </c>
      <c r="H3111" s="3">
        <v>46424</v>
      </c>
      <c r="K3111" s="2" t="s">
        <v>126</v>
      </c>
      <c r="L3111" s="2" t="s">
        <v>1034</v>
      </c>
      <c r="N3111" t="s">
        <v>3440</v>
      </c>
      <c r="O3111" s="3">
        <v>45306</v>
      </c>
      <c r="P3111" s="2">
        <f t="shared" ca="1" si="96"/>
        <v>1</v>
      </c>
      <c r="Q3111" s="2">
        <f t="shared" ca="1" si="97"/>
        <v>4</v>
      </c>
      <c r="R3111" s="9">
        <f ca="1">ROUNDUP(YEARFRAC(tSeniority_Bonus[[#This Row],[DOH]],TODAY())*12,0)</f>
        <v>5</v>
      </c>
      <c r="S3111" s="10">
        <f ca="1">ROUND(tSeniority_Bonus[[#This Row],[YearFrac]]*$S$2,0)</f>
        <v>365</v>
      </c>
      <c r="T3111" s="10">
        <f ca="1">IF(tSeniority_Bonus[[#This Row],[YearFrac]]*$S$2&lt;$S$3,$S$3,IF(tSeniority_Bonus[[#This Row],[YearFrac]]*$S$2&gt;$S$4,$S$4,tSeniority_Bonus[[#This Row],[YearFrac]]*$S$2))</f>
        <v>5000</v>
      </c>
      <c r="U3111" s="10">
        <f ca="1">IF(tSeniority_Bonus[[#This Row],[YearFrac]]*$S$2&lt;$S$3,$S$3,tSeniority_Bonus[[#This Row],[YearFrac]]*$S$2)</f>
        <v>5000</v>
      </c>
    </row>
    <row r="3112" spans="1:21">
      <c r="A3112" s="2">
        <v>3640112</v>
      </c>
      <c r="B3112" s="2">
        <v>3104</v>
      </c>
      <c r="C3112" s="2">
        <v>3104</v>
      </c>
      <c r="D3112" s="2" t="s">
        <v>3344</v>
      </c>
      <c r="E3112" s="3">
        <v>45236</v>
      </c>
      <c r="F3112" s="2" t="s">
        <v>246</v>
      </c>
      <c r="G3112" s="2" t="s">
        <v>638</v>
      </c>
      <c r="H3112" s="3">
        <v>46424</v>
      </c>
      <c r="K3112" s="2" t="s">
        <v>126</v>
      </c>
      <c r="L3112" s="2" t="s">
        <v>265</v>
      </c>
      <c r="N3112" t="s">
        <v>3440</v>
      </c>
      <c r="O3112" s="3">
        <v>45306</v>
      </c>
      <c r="P3112" s="2">
        <f t="shared" ca="1" si="96"/>
        <v>1</v>
      </c>
      <c r="Q3112" s="2">
        <f t="shared" ca="1" si="97"/>
        <v>4</v>
      </c>
      <c r="R3112" s="9">
        <f ca="1">ROUNDUP(YEARFRAC(tSeniority_Bonus[[#This Row],[DOH]],TODAY())*12,0)</f>
        <v>5</v>
      </c>
      <c r="S3112" s="10">
        <f ca="1">ROUND(tSeniority_Bonus[[#This Row],[YearFrac]]*$S$2,0)</f>
        <v>365</v>
      </c>
      <c r="T3112" s="10">
        <f ca="1">IF(tSeniority_Bonus[[#This Row],[YearFrac]]*$S$2&lt;$S$3,$S$3,IF(tSeniority_Bonus[[#This Row],[YearFrac]]*$S$2&gt;$S$4,$S$4,tSeniority_Bonus[[#This Row],[YearFrac]]*$S$2))</f>
        <v>5000</v>
      </c>
      <c r="U3112" s="10">
        <f ca="1">IF(tSeniority_Bonus[[#This Row],[YearFrac]]*$S$2&lt;$S$3,$S$3,tSeniority_Bonus[[#This Row],[YearFrac]]*$S$2)</f>
        <v>5000</v>
      </c>
    </row>
    <row r="3113" spans="1:21">
      <c r="A3113" s="2">
        <v>3644637</v>
      </c>
      <c r="B3113" s="2">
        <v>3105</v>
      </c>
      <c r="C3113" s="2">
        <v>3105</v>
      </c>
      <c r="D3113" s="2" t="s">
        <v>3345</v>
      </c>
      <c r="E3113" s="3">
        <v>45236</v>
      </c>
      <c r="F3113" s="2" t="s">
        <v>322</v>
      </c>
      <c r="G3113" s="2" t="s">
        <v>638</v>
      </c>
      <c r="H3113" s="3">
        <v>46424</v>
      </c>
      <c r="K3113" s="2" t="s">
        <v>126</v>
      </c>
      <c r="L3113" s="2" t="s">
        <v>669</v>
      </c>
      <c r="N3113" t="s">
        <v>3440</v>
      </c>
      <c r="O3113" s="3">
        <v>45306</v>
      </c>
      <c r="P3113" s="2">
        <f t="shared" ca="1" si="96"/>
        <v>1</v>
      </c>
      <c r="Q3113" s="2">
        <f t="shared" ca="1" si="97"/>
        <v>4</v>
      </c>
      <c r="R3113" s="9">
        <f ca="1">ROUNDUP(YEARFRAC(tSeniority_Bonus[[#This Row],[DOH]],TODAY())*12,0)</f>
        <v>5</v>
      </c>
      <c r="S3113" s="10">
        <f ca="1">ROUND(tSeniority_Bonus[[#This Row],[YearFrac]]*$S$2,0)</f>
        <v>365</v>
      </c>
      <c r="T3113" s="10">
        <f ca="1">IF(tSeniority_Bonus[[#This Row],[YearFrac]]*$S$2&lt;$S$3,$S$3,IF(tSeniority_Bonus[[#This Row],[YearFrac]]*$S$2&gt;$S$4,$S$4,tSeniority_Bonus[[#This Row],[YearFrac]]*$S$2))</f>
        <v>5000</v>
      </c>
      <c r="U3113" s="10">
        <f ca="1">IF(tSeniority_Bonus[[#This Row],[YearFrac]]*$S$2&lt;$S$3,$S$3,tSeniority_Bonus[[#This Row],[YearFrac]]*$S$2)</f>
        <v>5000</v>
      </c>
    </row>
    <row r="3114" spans="1:21">
      <c r="A3114" s="2">
        <v>3644665</v>
      </c>
      <c r="B3114" s="2">
        <v>3106</v>
      </c>
      <c r="C3114" s="2">
        <v>3106</v>
      </c>
      <c r="D3114" s="2" t="s">
        <v>3346</v>
      </c>
      <c r="E3114" s="3">
        <v>45236</v>
      </c>
      <c r="F3114" s="2" t="s">
        <v>211</v>
      </c>
      <c r="G3114" s="2" t="s">
        <v>638</v>
      </c>
      <c r="H3114" s="3">
        <v>46424</v>
      </c>
      <c r="K3114" s="2" t="s">
        <v>126</v>
      </c>
      <c r="L3114" s="2" t="s">
        <v>139</v>
      </c>
      <c r="N3114" t="s">
        <v>3440</v>
      </c>
      <c r="O3114" s="3">
        <v>45306</v>
      </c>
      <c r="P3114" s="2">
        <f t="shared" ca="1" si="96"/>
        <v>1</v>
      </c>
      <c r="Q3114" s="2">
        <f t="shared" ca="1" si="97"/>
        <v>4</v>
      </c>
      <c r="R3114" s="9">
        <f ca="1">ROUNDUP(YEARFRAC(tSeniority_Bonus[[#This Row],[DOH]],TODAY())*12,0)</f>
        <v>5</v>
      </c>
      <c r="S3114" s="10">
        <f ca="1">ROUND(tSeniority_Bonus[[#This Row],[YearFrac]]*$S$2,0)</f>
        <v>365</v>
      </c>
      <c r="T3114" s="10">
        <f ca="1">IF(tSeniority_Bonus[[#This Row],[YearFrac]]*$S$2&lt;$S$3,$S$3,IF(tSeniority_Bonus[[#This Row],[YearFrac]]*$S$2&gt;$S$4,$S$4,tSeniority_Bonus[[#This Row],[YearFrac]]*$S$2))</f>
        <v>5000</v>
      </c>
      <c r="U3114" s="10">
        <f ca="1">IF(tSeniority_Bonus[[#This Row],[YearFrac]]*$S$2&lt;$S$3,$S$3,tSeniority_Bonus[[#This Row],[YearFrac]]*$S$2)</f>
        <v>5000</v>
      </c>
    </row>
    <row r="3115" spans="1:21">
      <c r="A3115" s="2">
        <v>3643665</v>
      </c>
      <c r="B3115" s="2">
        <v>3107</v>
      </c>
      <c r="C3115" s="2">
        <v>3107</v>
      </c>
      <c r="D3115" s="2" t="s">
        <v>3347</v>
      </c>
      <c r="E3115" s="3">
        <v>45236</v>
      </c>
      <c r="F3115" s="2" t="s">
        <v>322</v>
      </c>
      <c r="G3115" s="2" t="s">
        <v>638</v>
      </c>
      <c r="H3115" s="3">
        <v>46424</v>
      </c>
      <c r="K3115" s="2" t="s">
        <v>126</v>
      </c>
      <c r="L3115" s="2" t="s">
        <v>36</v>
      </c>
      <c r="N3115" t="s">
        <v>3440</v>
      </c>
      <c r="O3115" s="3">
        <v>45306</v>
      </c>
      <c r="P3115" s="2">
        <f t="shared" ca="1" si="96"/>
        <v>1</v>
      </c>
      <c r="Q3115" s="2">
        <f t="shared" ca="1" si="97"/>
        <v>4</v>
      </c>
      <c r="R3115" s="9">
        <f ca="1">ROUNDUP(YEARFRAC(tSeniority_Bonus[[#This Row],[DOH]],TODAY())*12,0)</f>
        <v>5</v>
      </c>
      <c r="S3115" s="10">
        <f ca="1">ROUND(tSeniority_Bonus[[#This Row],[YearFrac]]*$S$2,0)</f>
        <v>365</v>
      </c>
      <c r="T3115" s="10">
        <f ca="1">IF(tSeniority_Bonus[[#This Row],[YearFrac]]*$S$2&lt;$S$3,$S$3,IF(tSeniority_Bonus[[#This Row],[YearFrac]]*$S$2&gt;$S$4,$S$4,tSeniority_Bonus[[#This Row],[YearFrac]]*$S$2))</f>
        <v>5000</v>
      </c>
      <c r="U3115" s="10">
        <f ca="1">IF(tSeniority_Bonus[[#This Row],[YearFrac]]*$S$2&lt;$S$3,$S$3,tSeniority_Bonus[[#This Row],[YearFrac]]*$S$2)</f>
        <v>5000</v>
      </c>
    </row>
    <row r="3116" spans="1:21">
      <c r="A3116" s="2">
        <v>3640131</v>
      </c>
      <c r="B3116" s="2">
        <v>3108</v>
      </c>
      <c r="C3116" s="2">
        <v>3108</v>
      </c>
      <c r="D3116" s="2" t="s">
        <v>3348</v>
      </c>
      <c r="E3116" s="3">
        <v>45236</v>
      </c>
      <c r="F3116" s="2" t="s">
        <v>211</v>
      </c>
      <c r="G3116" s="2" t="s">
        <v>638</v>
      </c>
      <c r="H3116" s="3">
        <v>46424</v>
      </c>
      <c r="K3116" s="2" t="s">
        <v>126</v>
      </c>
      <c r="L3116" s="2" t="s">
        <v>39</v>
      </c>
      <c r="N3116" t="s">
        <v>3440</v>
      </c>
      <c r="O3116" s="3">
        <v>45306</v>
      </c>
      <c r="P3116" s="2">
        <f t="shared" ca="1" si="96"/>
        <v>1</v>
      </c>
      <c r="Q3116" s="2">
        <f t="shared" ca="1" si="97"/>
        <v>4</v>
      </c>
      <c r="R3116" s="9">
        <f ca="1">ROUNDUP(YEARFRAC(tSeniority_Bonus[[#This Row],[DOH]],TODAY())*12,0)</f>
        <v>5</v>
      </c>
      <c r="S3116" s="10">
        <f ca="1">ROUND(tSeniority_Bonus[[#This Row],[YearFrac]]*$S$2,0)</f>
        <v>365</v>
      </c>
      <c r="T3116" s="10">
        <f ca="1">IF(tSeniority_Bonus[[#This Row],[YearFrac]]*$S$2&lt;$S$3,$S$3,IF(tSeniority_Bonus[[#This Row],[YearFrac]]*$S$2&gt;$S$4,$S$4,tSeniority_Bonus[[#This Row],[YearFrac]]*$S$2))</f>
        <v>5000</v>
      </c>
      <c r="U3116" s="10">
        <f ca="1">IF(tSeniority_Bonus[[#This Row],[YearFrac]]*$S$2&lt;$S$3,$S$3,tSeniority_Bonus[[#This Row],[YearFrac]]*$S$2)</f>
        <v>5000</v>
      </c>
    </row>
    <row r="3117" spans="1:21">
      <c r="A3117" s="2">
        <v>3644878</v>
      </c>
      <c r="B3117" s="2">
        <v>3109</v>
      </c>
      <c r="C3117" s="2">
        <v>3109</v>
      </c>
      <c r="D3117" s="2" t="s">
        <v>3349</v>
      </c>
      <c r="E3117" s="3">
        <v>45238</v>
      </c>
      <c r="F3117" s="2" t="s">
        <v>211</v>
      </c>
      <c r="G3117" s="2" t="s">
        <v>638</v>
      </c>
      <c r="H3117" s="3">
        <v>46426</v>
      </c>
      <c r="K3117" s="2" t="s">
        <v>126</v>
      </c>
      <c r="L3117" s="2" t="s">
        <v>174</v>
      </c>
      <c r="N3117" t="s">
        <v>3440</v>
      </c>
      <c r="O3117" s="3">
        <v>45306</v>
      </c>
      <c r="P3117" s="2">
        <f t="shared" ca="1" si="96"/>
        <v>1</v>
      </c>
      <c r="Q3117" s="2">
        <f t="shared" ca="1" si="97"/>
        <v>4</v>
      </c>
      <c r="R3117" s="9">
        <f ca="1">ROUNDUP(YEARFRAC(tSeniority_Bonus[[#This Row],[DOH]],TODAY())*12,0)</f>
        <v>5</v>
      </c>
      <c r="S3117" s="10">
        <f ca="1">ROUND(tSeniority_Bonus[[#This Row],[YearFrac]]*$S$2,0)</f>
        <v>365</v>
      </c>
      <c r="T3117" s="10">
        <f ca="1">IF(tSeniority_Bonus[[#This Row],[YearFrac]]*$S$2&lt;$S$3,$S$3,IF(tSeniority_Bonus[[#This Row],[YearFrac]]*$S$2&gt;$S$4,$S$4,tSeniority_Bonus[[#This Row],[YearFrac]]*$S$2))</f>
        <v>5000</v>
      </c>
      <c r="U3117" s="10">
        <f ca="1">IF(tSeniority_Bonus[[#This Row],[YearFrac]]*$S$2&lt;$S$3,$S$3,tSeniority_Bonus[[#This Row],[YearFrac]]*$S$2)</f>
        <v>5000</v>
      </c>
    </row>
    <row r="3118" spans="1:21">
      <c r="A3118" s="2">
        <v>3650293</v>
      </c>
      <c r="B3118" s="2">
        <v>3110</v>
      </c>
      <c r="C3118" s="2">
        <v>3110</v>
      </c>
      <c r="D3118" s="2" t="s">
        <v>3350</v>
      </c>
      <c r="E3118" s="3">
        <v>45271</v>
      </c>
      <c r="F3118" s="2" t="s">
        <v>28</v>
      </c>
      <c r="G3118" s="2" t="s">
        <v>638</v>
      </c>
      <c r="H3118" s="3">
        <v>46457</v>
      </c>
      <c r="K3118" s="2" t="s">
        <v>126</v>
      </c>
      <c r="L3118" s="2" t="s">
        <v>669</v>
      </c>
      <c r="N3118" t="s">
        <v>3440</v>
      </c>
      <c r="O3118" s="3">
        <v>45306</v>
      </c>
      <c r="P3118" s="2">
        <f t="shared" ca="1" si="96"/>
        <v>1</v>
      </c>
      <c r="Q3118" s="2">
        <f t="shared" ca="1" si="97"/>
        <v>3</v>
      </c>
      <c r="R3118" s="9">
        <f ca="1">ROUNDUP(YEARFRAC(tSeniority_Bonus[[#This Row],[DOH]],TODAY())*12,0)</f>
        <v>4</v>
      </c>
      <c r="S3118" s="10">
        <f ca="1">ROUND(tSeniority_Bonus[[#This Row],[YearFrac]]*$S$2,0)</f>
        <v>292</v>
      </c>
      <c r="T3118" s="10">
        <f ca="1">IF(tSeniority_Bonus[[#This Row],[YearFrac]]*$S$2&lt;$S$3,$S$3,IF(tSeniority_Bonus[[#This Row],[YearFrac]]*$S$2&gt;$S$4,$S$4,tSeniority_Bonus[[#This Row],[YearFrac]]*$S$2))</f>
        <v>5000</v>
      </c>
      <c r="U3118" s="10">
        <f ca="1">IF(tSeniority_Bonus[[#This Row],[YearFrac]]*$S$2&lt;$S$3,$S$3,tSeniority_Bonus[[#This Row],[YearFrac]]*$S$2)</f>
        <v>5000</v>
      </c>
    </row>
    <row r="3119" spans="1:21">
      <c r="A3119" s="2">
        <v>3650377</v>
      </c>
      <c r="B3119" s="2">
        <v>3111</v>
      </c>
      <c r="C3119" s="2">
        <v>3111</v>
      </c>
      <c r="D3119" s="2" t="s">
        <v>3351</v>
      </c>
      <c r="E3119" s="3">
        <v>45271</v>
      </c>
      <c r="F3119" s="2" t="s">
        <v>28</v>
      </c>
      <c r="G3119" s="2" t="s">
        <v>638</v>
      </c>
      <c r="H3119" s="3">
        <v>46457</v>
      </c>
      <c r="K3119" s="2" t="s">
        <v>126</v>
      </c>
      <c r="L3119" s="2" t="s">
        <v>623</v>
      </c>
      <c r="N3119" t="s">
        <v>3440</v>
      </c>
      <c r="O3119" s="3">
        <v>45306</v>
      </c>
      <c r="P3119" s="2">
        <f t="shared" ca="1" si="96"/>
        <v>1</v>
      </c>
      <c r="Q3119" s="2">
        <f t="shared" ca="1" si="97"/>
        <v>3</v>
      </c>
      <c r="R3119" s="9">
        <f ca="1">ROUNDUP(YEARFRAC(tSeniority_Bonus[[#This Row],[DOH]],TODAY())*12,0)</f>
        <v>4</v>
      </c>
      <c r="S3119" s="10">
        <f ca="1">ROUND(tSeniority_Bonus[[#This Row],[YearFrac]]*$S$2,0)</f>
        <v>292</v>
      </c>
      <c r="T3119" s="10">
        <f ca="1">IF(tSeniority_Bonus[[#This Row],[YearFrac]]*$S$2&lt;$S$3,$S$3,IF(tSeniority_Bonus[[#This Row],[YearFrac]]*$S$2&gt;$S$4,$S$4,tSeniority_Bonus[[#This Row],[YearFrac]]*$S$2))</f>
        <v>5000</v>
      </c>
      <c r="U3119" s="10">
        <f ca="1">IF(tSeniority_Bonus[[#This Row],[YearFrac]]*$S$2&lt;$S$3,$S$3,tSeniority_Bonus[[#This Row],[YearFrac]]*$S$2)</f>
        <v>5000</v>
      </c>
    </row>
    <row r="3120" spans="1:21">
      <c r="A3120" s="2">
        <v>3651592</v>
      </c>
      <c r="B3120" s="2">
        <v>3112</v>
      </c>
      <c r="C3120" s="2">
        <v>3112</v>
      </c>
      <c r="D3120" s="2" t="s">
        <v>3352</v>
      </c>
      <c r="E3120" s="3">
        <v>45271</v>
      </c>
      <c r="F3120" s="2" t="s">
        <v>322</v>
      </c>
      <c r="G3120" s="2" t="s">
        <v>638</v>
      </c>
      <c r="H3120" s="3">
        <v>46457</v>
      </c>
      <c r="K3120" s="2" t="s">
        <v>126</v>
      </c>
      <c r="L3120" s="2" t="s">
        <v>274</v>
      </c>
      <c r="N3120" t="s">
        <v>3440</v>
      </c>
      <c r="O3120" s="3">
        <v>45306</v>
      </c>
      <c r="P3120" s="2">
        <f t="shared" ca="1" si="96"/>
        <v>1</v>
      </c>
      <c r="Q3120" s="2">
        <f t="shared" ca="1" si="97"/>
        <v>3</v>
      </c>
      <c r="R3120" s="9">
        <f ca="1">ROUNDUP(YEARFRAC(tSeniority_Bonus[[#This Row],[DOH]],TODAY())*12,0)</f>
        <v>4</v>
      </c>
      <c r="S3120" s="10">
        <f ca="1">ROUND(tSeniority_Bonus[[#This Row],[YearFrac]]*$S$2,0)</f>
        <v>292</v>
      </c>
      <c r="T3120" s="10">
        <f ca="1">IF(tSeniority_Bonus[[#This Row],[YearFrac]]*$S$2&lt;$S$3,$S$3,IF(tSeniority_Bonus[[#This Row],[YearFrac]]*$S$2&gt;$S$4,$S$4,tSeniority_Bonus[[#This Row],[YearFrac]]*$S$2))</f>
        <v>5000</v>
      </c>
      <c r="U3120" s="10">
        <f ca="1">IF(tSeniority_Bonus[[#This Row],[YearFrac]]*$S$2&lt;$S$3,$S$3,tSeniority_Bonus[[#This Row],[YearFrac]]*$S$2)</f>
        <v>5000</v>
      </c>
    </row>
    <row r="3121" spans="1:21">
      <c r="A3121" s="2">
        <v>3650252</v>
      </c>
      <c r="B3121" s="2">
        <v>3113</v>
      </c>
      <c r="C3121" s="2">
        <v>3113</v>
      </c>
      <c r="D3121" s="2" t="s">
        <v>3353</v>
      </c>
      <c r="E3121" s="3">
        <v>45271</v>
      </c>
      <c r="F3121" s="2" t="s">
        <v>28</v>
      </c>
      <c r="G3121" s="2" t="s">
        <v>638</v>
      </c>
      <c r="H3121" s="3">
        <v>46457</v>
      </c>
      <c r="K3121" s="2" t="s">
        <v>126</v>
      </c>
      <c r="L3121" s="2" t="s">
        <v>259</v>
      </c>
      <c r="N3121" t="s">
        <v>3440</v>
      </c>
      <c r="O3121" s="3">
        <v>45306</v>
      </c>
      <c r="P3121" s="2">
        <f t="shared" ca="1" si="96"/>
        <v>1</v>
      </c>
      <c r="Q3121" s="2">
        <f t="shared" ca="1" si="97"/>
        <v>3</v>
      </c>
      <c r="R3121" s="9">
        <f ca="1">ROUNDUP(YEARFRAC(tSeniority_Bonus[[#This Row],[DOH]],TODAY())*12,0)</f>
        <v>4</v>
      </c>
      <c r="S3121" s="10">
        <f ca="1">ROUND(tSeniority_Bonus[[#This Row],[YearFrac]]*$S$2,0)</f>
        <v>292</v>
      </c>
      <c r="T3121" s="10">
        <f ca="1">IF(tSeniority_Bonus[[#This Row],[YearFrac]]*$S$2&lt;$S$3,$S$3,IF(tSeniority_Bonus[[#This Row],[YearFrac]]*$S$2&gt;$S$4,$S$4,tSeniority_Bonus[[#This Row],[YearFrac]]*$S$2))</f>
        <v>5000</v>
      </c>
      <c r="U3121" s="10">
        <f ca="1">IF(tSeniority_Bonus[[#This Row],[YearFrac]]*$S$2&lt;$S$3,$S$3,tSeniority_Bonus[[#This Row],[YearFrac]]*$S$2)</f>
        <v>5000</v>
      </c>
    </row>
    <row r="3122" spans="1:21">
      <c r="A3122" s="2">
        <v>3650249</v>
      </c>
      <c r="B3122" s="2">
        <v>3114</v>
      </c>
      <c r="C3122" s="2">
        <v>3114</v>
      </c>
      <c r="D3122" s="2" t="s">
        <v>3354</v>
      </c>
      <c r="E3122" s="3">
        <v>45271</v>
      </c>
      <c r="F3122" s="2" t="s">
        <v>28</v>
      </c>
      <c r="G3122" s="2" t="s">
        <v>638</v>
      </c>
      <c r="H3122" s="3">
        <v>46457</v>
      </c>
      <c r="K3122" s="2" t="s">
        <v>126</v>
      </c>
      <c r="L3122" s="2" t="s">
        <v>26</v>
      </c>
      <c r="N3122" t="s">
        <v>3440</v>
      </c>
      <c r="O3122" s="3">
        <v>45306</v>
      </c>
      <c r="P3122" s="2">
        <f t="shared" ca="1" si="96"/>
        <v>1</v>
      </c>
      <c r="Q3122" s="2">
        <f t="shared" ca="1" si="97"/>
        <v>3</v>
      </c>
      <c r="R3122" s="9">
        <f ca="1">ROUNDUP(YEARFRAC(tSeniority_Bonus[[#This Row],[DOH]],TODAY())*12,0)</f>
        <v>4</v>
      </c>
      <c r="S3122" s="10">
        <f ca="1">ROUND(tSeniority_Bonus[[#This Row],[YearFrac]]*$S$2,0)</f>
        <v>292</v>
      </c>
      <c r="T3122" s="10">
        <f ca="1">IF(tSeniority_Bonus[[#This Row],[YearFrac]]*$S$2&lt;$S$3,$S$3,IF(tSeniority_Bonus[[#This Row],[YearFrac]]*$S$2&gt;$S$4,$S$4,tSeniority_Bonus[[#This Row],[YearFrac]]*$S$2))</f>
        <v>5000</v>
      </c>
      <c r="U3122" s="10">
        <f ca="1">IF(tSeniority_Bonus[[#This Row],[YearFrac]]*$S$2&lt;$S$3,$S$3,tSeniority_Bonus[[#This Row],[YearFrac]]*$S$2)</f>
        <v>5000</v>
      </c>
    </row>
    <row r="3123" spans="1:21">
      <c r="A3123" s="2">
        <v>3650273</v>
      </c>
      <c r="B3123" s="2">
        <v>3115</v>
      </c>
      <c r="C3123" s="2">
        <v>3115</v>
      </c>
      <c r="D3123" s="2" t="s">
        <v>3355</v>
      </c>
      <c r="E3123" s="3">
        <v>45271</v>
      </c>
      <c r="F3123" s="2" t="s">
        <v>28</v>
      </c>
      <c r="G3123" s="2" t="s">
        <v>638</v>
      </c>
      <c r="H3123" s="3">
        <v>46457</v>
      </c>
      <c r="K3123" s="2" t="s">
        <v>126</v>
      </c>
      <c r="L3123" s="2" t="s">
        <v>174</v>
      </c>
      <c r="N3123" t="s">
        <v>3440</v>
      </c>
      <c r="O3123" s="3">
        <v>45306</v>
      </c>
      <c r="P3123" s="2">
        <f t="shared" ca="1" si="96"/>
        <v>1</v>
      </c>
      <c r="Q3123" s="2">
        <f t="shared" ca="1" si="97"/>
        <v>3</v>
      </c>
      <c r="R3123" s="9">
        <f ca="1">ROUNDUP(YEARFRAC(tSeniority_Bonus[[#This Row],[DOH]],TODAY())*12,0)</f>
        <v>4</v>
      </c>
      <c r="S3123" s="10">
        <f ca="1">ROUND(tSeniority_Bonus[[#This Row],[YearFrac]]*$S$2,0)</f>
        <v>292</v>
      </c>
      <c r="T3123" s="10">
        <f ca="1">IF(tSeniority_Bonus[[#This Row],[YearFrac]]*$S$2&lt;$S$3,$S$3,IF(tSeniority_Bonus[[#This Row],[YearFrac]]*$S$2&gt;$S$4,$S$4,tSeniority_Bonus[[#This Row],[YearFrac]]*$S$2))</f>
        <v>5000</v>
      </c>
      <c r="U3123" s="10">
        <f ca="1">IF(tSeniority_Bonus[[#This Row],[YearFrac]]*$S$2&lt;$S$3,$S$3,tSeniority_Bonus[[#This Row],[YearFrac]]*$S$2)</f>
        <v>5000</v>
      </c>
    </row>
    <row r="3124" spans="1:21">
      <c r="A3124" s="2">
        <v>3653157</v>
      </c>
      <c r="B3124" s="2">
        <v>3116</v>
      </c>
      <c r="C3124" s="2">
        <v>3116</v>
      </c>
      <c r="D3124" s="2" t="s">
        <v>3356</v>
      </c>
      <c r="E3124" s="3">
        <v>45271</v>
      </c>
      <c r="F3124" s="2" t="s">
        <v>28</v>
      </c>
      <c r="G3124" s="2" t="s">
        <v>638</v>
      </c>
      <c r="H3124" s="3">
        <v>46457</v>
      </c>
      <c r="K3124" s="2" t="s">
        <v>126</v>
      </c>
      <c r="L3124" s="2" t="s">
        <v>623</v>
      </c>
      <c r="N3124" t="s">
        <v>3440</v>
      </c>
      <c r="O3124" s="3">
        <v>45306</v>
      </c>
      <c r="P3124" s="2">
        <f t="shared" ca="1" si="96"/>
        <v>1</v>
      </c>
      <c r="Q3124" s="2">
        <f t="shared" ca="1" si="97"/>
        <v>3</v>
      </c>
      <c r="R3124" s="9">
        <f ca="1">ROUNDUP(YEARFRAC(tSeniority_Bonus[[#This Row],[DOH]],TODAY())*12,0)</f>
        <v>4</v>
      </c>
      <c r="S3124" s="10">
        <f ca="1">ROUND(tSeniority_Bonus[[#This Row],[YearFrac]]*$S$2,0)</f>
        <v>292</v>
      </c>
      <c r="T3124" s="10">
        <f ca="1">IF(tSeniority_Bonus[[#This Row],[YearFrac]]*$S$2&lt;$S$3,$S$3,IF(tSeniority_Bonus[[#This Row],[YearFrac]]*$S$2&gt;$S$4,$S$4,tSeniority_Bonus[[#This Row],[YearFrac]]*$S$2))</f>
        <v>5000</v>
      </c>
      <c r="U3124" s="10">
        <f ca="1">IF(tSeniority_Bonus[[#This Row],[YearFrac]]*$S$2&lt;$S$3,$S$3,tSeniority_Bonus[[#This Row],[YearFrac]]*$S$2)</f>
        <v>5000</v>
      </c>
    </row>
    <row r="3125" spans="1:21">
      <c r="A3125" s="2">
        <v>3650325</v>
      </c>
      <c r="B3125" s="2">
        <v>3117</v>
      </c>
      <c r="C3125" s="2">
        <v>3117</v>
      </c>
      <c r="D3125" s="2" t="s">
        <v>3357</v>
      </c>
      <c r="E3125" s="3">
        <v>45271</v>
      </c>
      <c r="F3125" s="2" t="s">
        <v>322</v>
      </c>
      <c r="G3125" s="2" t="s">
        <v>638</v>
      </c>
      <c r="H3125" s="3">
        <v>46457</v>
      </c>
      <c r="K3125" s="2" t="s">
        <v>126</v>
      </c>
      <c r="L3125" s="2" t="s">
        <v>152</v>
      </c>
      <c r="N3125" t="s">
        <v>3440</v>
      </c>
      <c r="O3125" s="3">
        <v>45306</v>
      </c>
      <c r="P3125" s="2">
        <f t="shared" ca="1" si="96"/>
        <v>1</v>
      </c>
      <c r="Q3125" s="2">
        <f t="shared" ca="1" si="97"/>
        <v>3</v>
      </c>
      <c r="R3125" s="9">
        <f ca="1">ROUNDUP(YEARFRAC(tSeniority_Bonus[[#This Row],[DOH]],TODAY())*12,0)</f>
        <v>4</v>
      </c>
      <c r="S3125" s="10">
        <f ca="1">ROUND(tSeniority_Bonus[[#This Row],[YearFrac]]*$S$2,0)</f>
        <v>292</v>
      </c>
      <c r="T3125" s="10">
        <f ca="1">IF(tSeniority_Bonus[[#This Row],[YearFrac]]*$S$2&lt;$S$3,$S$3,IF(tSeniority_Bonus[[#This Row],[YearFrac]]*$S$2&gt;$S$4,$S$4,tSeniority_Bonus[[#This Row],[YearFrac]]*$S$2))</f>
        <v>5000</v>
      </c>
      <c r="U3125" s="10">
        <f ca="1">IF(tSeniority_Bonus[[#This Row],[YearFrac]]*$S$2&lt;$S$3,$S$3,tSeniority_Bonus[[#This Row],[YearFrac]]*$S$2)</f>
        <v>5000</v>
      </c>
    </row>
    <row r="3126" spans="1:21">
      <c r="A3126" s="2">
        <v>3650234</v>
      </c>
      <c r="B3126" s="2">
        <v>3118</v>
      </c>
      <c r="C3126" s="2">
        <v>3118</v>
      </c>
      <c r="D3126" s="2" t="s">
        <v>3358</v>
      </c>
      <c r="E3126" s="3">
        <v>45271</v>
      </c>
      <c r="F3126" s="2" t="s">
        <v>322</v>
      </c>
      <c r="G3126" s="2" t="s">
        <v>638</v>
      </c>
      <c r="H3126" s="3">
        <v>46457</v>
      </c>
      <c r="K3126" s="2" t="s">
        <v>126</v>
      </c>
      <c r="L3126" s="2" t="s">
        <v>26</v>
      </c>
      <c r="N3126" t="s">
        <v>3440</v>
      </c>
      <c r="O3126" s="3">
        <v>45306</v>
      </c>
      <c r="P3126" s="2">
        <f t="shared" ca="1" si="96"/>
        <v>1</v>
      </c>
      <c r="Q3126" s="2">
        <f t="shared" ca="1" si="97"/>
        <v>3</v>
      </c>
      <c r="R3126" s="9">
        <f ca="1">ROUNDUP(YEARFRAC(tSeniority_Bonus[[#This Row],[DOH]],TODAY())*12,0)</f>
        <v>4</v>
      </c>
      <c r="S3126" s="10">
        <f ca="1">ROUND(tSeniority_Bonus[[#This Row],[YearFrac]]*$S$2,0)</f>
        <v>292</v>
      </c>
      <c r="T3126" s="10">
        <f ca="1">IF(tSeniority_Bonus[[#This Row],[YearFrac]]*$S$2&lt;$S$3,$S$3,IF(tSeniority_Bonus[[#This Row],[YearFrac]]*$S$2&gt;$S$4,$S$4,tSeniority_Bonus[[#This Row],[YearFrac]]*$S$2))</f>
        <v>5000</v>
      </c>
      <c r="U3126" s="10">
        <f ca="1">IF(tSeniority_Bonus[[#This Row],[YearFrac]]*$S$2&lt;$S$3,$S$3,tSeniority_Bonus[[#This Row],[YearFrac]]*$S$2)</f>
        <v>5000</v>
      </c>
    </row>
    <row r="3127" spans="1:21">
      <c r="A3127" s="2">
        <v>3651325</v>
      </c>
      <c r="B3127" s="2">
        <v>3119</v>
      </c>
      <c r="C3127" s="2">
        <v>3119</v>
      </c>
      <c r="D3127" s="2" t="s">
        <v>3359</v>
      </c>
      <c r="E3127" s="3">
        <v>45271</v>
      </c>
      <c r="F3127" s="2" t="s">
        <v>28</v>
      </c>
      <c r="G3127" s="2" t="s">
        <v>638</v>
      </c>
      <c r="H3127" s="3">
        <v>46457</v>
      </c>
      <c r="K3127" s="2" t="s">
        <v>126</v>
      </c>
      <c r="L3127" s="2" t="s">
        <v>191</v>
      </c>
      <c r="N3127" t="s">
        <v>3440</v>
      </c>
      <c r="O3127" s="3">
        <v>45306</v>
      </c>
      <c r="P3127" s="2">
        <f t="shared" ca="1" si="96"/>
        <v>1</v>
      </c>
      <c r="Q3127" s="2">
        <f t="shared" ca="1" si="97"/>
        <v>3</v>
      </c>
      <c r="R3127" s="9">
        <f ca="1">ROUNDUP(YEARFRAC(tSeniority_Bonus[[#This Row],[DOH]],TODAY())*12,0)</f>
        <v>4</v>
      </c>
      <c r="S3127" s="10">
        <f ca="1">ROUND(tSeniority_Bonus[[#This Row],[YearFrac]]*$S$2,0)</f>
        <v>292</v>
      </c>
      <c r="T3127" s="10">
        <f ca="1">IF(tSeniority_Bonus[[#This Row],[YearFrac]]*$S$2&lt;$S$3,$S$3,IF(tSeniority_Bonus[[#This Row],[YearFrac]]*$S$2&gt;$S$4,$S$4,tSeniority_Bonus[[#This Row],[YearFrac]]*$S$2))</f>
        <v>5000</v>
      </c>
      <c r="U3127" s="10">
        <f ca="1">IF(tSeniority_Bonus[[#This Row],[YearFrac]]*$S$2&lt;$S$3,$S$3,tSeniority_Bonus[[#This Row],[YearFrac]]*$S$2)</f>
        <v>5000</v>
      </c>
    </row>
    <row r="3128" spans="1:21">
      <c r="A3128" s="2">
        <v>3650254</v>
      </c>
      <c r="B3128" s="2">
        <v>3120</v>
      </c>
      <c r="C3128" s="2">
        <v>3120</v>
      </c>
      <c r="D3128" s="2" t="s">
        <v>3360</v>
      </c>
      <c r="E3128" s="3">
        <v>45271</v>
      </c>
      <c r="F3128" s="2" t="s">
        <v>28</v>
      </c>
      <c r="G3128" s="2" t="s">
        <v>638</v>
      </c>
      <c r="H3128" s="3">
        <v>46457</v>
      </c>
      <c r="K3128" s="2" t="s">
        <v>126</v>
      </c>
      <c r="L3128" s="2" t="s">
        <v>225</v>
      </c>
      <c r="N3128" t="s">
        <v>3440</v>
      </c>
      <c r="O3128" s="3">
        <v>45306</v>
      </c>
      <c r="P3128" s="2">
        <f t="shared" ca="1" si="96"/>
        <v>1</v>
      </c>
      <c r="Q3128" s="2">
        <f t="shared" ca="1" si="97"/>
        <v>3</v>
      </c>
      <c r="R3128" s="9">
        <f ca="1">ROUNDUP(YEARFRAC(tSeniority_Bonus[[#This Row],[DOH]],TODAY())*12,0)</f>
        <v>4</v>
      </c>
      <c r="S3128" s="10">
        <f ca="1">ROUND(tSeniority_Bonus[[#This Row],[YearFrac]]*$S$2,0)</f>
        <v>292</v>
      </c>
      <c r="T3128" s="10">
        <f ca="1">IF(tSeniority_Bonus[[#This Row],[YearFrac]]*$S$2&lt;$S$3,$S$3,IF(tSeniority_Bonus[[#This Row],[YearFrac]]*$S$2&gt;$S$4,$S$4,tSeniority_Bonus[[#This Row],[YearFrac]]*$S$2))</f>
        <v>5000</v>
      </c>
      <c r="U3128" s="10">
        <f ca="1">IF(tSeniority_Bonus[[#This Row],[YearFrac]]*$S$2&lt;$S$3,$S$3,tSeniority_Bonus[[#This Row],[YearFrac]]*$S$2)</f>
        <v>5000</v>
      </c>
    </row>
    <row r="3129" spans="1:21">
      <c r="A3129" s="2">
        <v>3645015</v>
      </c>
      <c r="B3129" s="2">
        <v>3121</v>
      </c>
      <c r="C3129" s="2">
        <v>3121</v>
      </c>
      <c r="D3129" s="2" t="s">
        <v>3361</v>
      </c>
      <c r="E3129" s="3">
        <v>45271</v>
      </c>
      <c r="F3129" s="2" t="s">
        <v>322</v>
      </c>
      <c r="G3129" s="2" t="s">
        <v>638</v>
      </c>
      <c r="H3129" s="3">
        <v>46457</v>
      </c>
      <c r="K3129" s="2" t="s">
        <v>126</v>
      </c>
      <c r="L3129" s="2" t="s">
        <v>661</v>
      </c>
      <c r="N3129" t="s">
        <v>3440</v>
      </c>
      <c r="O3129" s="3">
        <v>45306</v>
      </c>
      <c r="P3129" s="2">
        <f t="shared" ca="1" si="96"/>
        <v>1</v>
      </c>
      <c r="Q3129" s="2">
        <f t="shared" ca="1" si="97"/>
        <v>3</v>
      </c>
      <c r="R3129" s="9">
        <f ca="1">ROUNDUP(YEARFRAC(tSeniority_Bonus[[#This Row],[DOH]],TODAY())*12,0)</f>
        <v>4</v>
      </c>
      <c r="S3129" s="10">
        <f ca="1">ROUND(tSeniority_Bonus[[#This Row],[YearFrac]]*$S$2,0)</f>
        <v>292</v>
      </c>
      <c r="T3129" s="10">
        <f ca="1">IF(tSeniority_Bonus[[#This Row],[YearFrac]]*$S$2&lt;$S$3,$S$3,IF(tSeniority_Bonus[[#This Row],[YearFrac]]*$S$2&gt;$S$4,$S$4,tSeniority_Bonus[[#This Row],[YearFrac]]*$S$2))</f>
        <v>5000</v>
      </c>
      <c r="U3129" s="10">
        <f ca="1">IF(tSeniority_Bonus[[#This Row],[YearFrac]]*$S$2&lt;$S$3,$S$3,tSeniority_Bonus[[#This Row],[YearFrac]]*$S$2)</f>
        <v>5000</v>
      </c>
    </row>
    <row r="3130" spans="1:21">
      <c r="A3130" s="2">
        <v>3650292</v>
      </c>
      <c r="B3130" s="2">
        <v>3122</v>
      </c>
      <c r="C3130" s="2">
        <v>3122</v>
      </c>
      <c r="D3130" s="2" t="s">
        <v>3362</v>
      </c>
      <c r="E3130" s="3">
        <v>45271</v>
      </c>
      <c r="F3130" s="2" t="s">
        <v>28</v>
      </c>
      <c r="G3130" s="2" t="s">
        <v>638</v>
      </c>
      <c r="H3130" s="3">
        <v>46457</v>
      </c>
      <c r="K3130" s="2" t="s">
        <v>126</v>
      </c>
      <c r="L3130" s="2" t="s">
        <v>764</v>
      </c>
      <c r="N3130" t="s">
        <v>3440</v>
      </c>
      <c r="O3130" s="3">
        <v>45306</v>
      </c>
      <c r="P3130" s="2">
        <f t="shared" ca="1" si="96"/>
        <v>1</v>
      </c>
      <c r="Q3130" s="2">
        <f t="shared" ca="1" si="97"/>
        <v>3</v>
      </c>
      <c r="R3130" s="9">
        <f ca="1">ROUNDUP(YEARFRAC(tSeniority_Bonus[[#This Row],[DOH]],TODAY())*12,0)</f>
        <v>4</v>
      </c>
      <c r="S3130" s="10">
        <f ca="1">ROUND(tSeniority_Bonus[[#This Row],[YearFrac]]*$S$2,0)</f>
        <v>292</v>
      </c>
      <c r="T3130" s="10">
        <f ca="1">IF(tSeniority_Bonus[[#This Row],[YearFrac]]*$S$2&lt;$S$3,$S$3,IF(tSeniority_Bonus[[#This Row],[YearFrac]]*$S$2&gt;$S$4,$S$4,tSeniority_Bonus[[#This Row],[YearFrac]]*$S$2))</f>
        <v>5000</v>
      </c>
      <c r="U3130" s="10">
        <f ca="1">IF(tSeniority_Bonus[[#This Row],[YearFrac]]*$S$2&lt;$S$3,$S$3,tSeniority_Bonus[[#This Row],[YearFrac]]*$S$2)</f>
        <v>5000</v>
      </c>
    </row>
    <row r="3131" spans="1:21">
      <c r="A3131" s="2">
        <v>3651591</v>
      </c>
      <c r="B3131" s="2">
        <v>3123</v>
      </c>
      <c r="C3131" s="2">
        <v>3123</v>
      </c>
      <c r="D3131" s="2" t="s">
        <v>3363</v>
      </c>
      <c r="E3131" s="3">
        <v>45271</v>
      </c>
      <c r="F3131" s="2" t="s">
        <v>246</v>
      </c>
      <c r="G3131" s="2" t="s">
        <v>638</v>
      </c>
      <c r="H3131" s="3">
        <v>46457</v>
      </c>
      <c r="K3131" s="2" t="s">
        <v>126</v>
      </c>
      <c r="L3131" s="2" t="s">
        <v>191</v>
      </c>
      <c r="N3131" t="s">
        <v>3440</v>
      </c>
      <c r="O3131" s="3">
        <v>45306</v>
      </c>
      <c r="P3131" s="2">
        <f t="shared" ca="1" si="96"/>
        <v>1</v>
      </c>
      <c r="Q3131" s="2">
        <f t="shared" ca="1" si="97"/>
        <v>3</v>
      </c>
      <c r="R3131" s="9">
        <f ca="1">ROUNDUP(YEARFRAC(tSeniority_Bonus[[#This Row],[DOH]],TODAY())*12,0)</f>
        <v>4</v>
      </c>
      <c r="S3131" s="10">
        <f ca="1">ROUND(tSeniority_Bonus[[#This Row],[YearFrac]]*$S$2,0)</f>
        <v>292</v>
      </c>
      <c r="T3131" s="10">
        <f ca="1">IF(tSeniority_Bonus[[#This Row],[YearFrac]]*$S$2&lt;$S$3,$S$3,IF(tSeniority_Bonus[[#This Row],[YearFrac]]*$S$2&gt;$S$4,$S$4,tSeniority_Bonus[[#This Row],[YearFrac]]*$S$2))</f>
        <v>5000</v>
      </c>
      <c r="U3131" s="10">
        <f ca="1">IF(tSeniority_Bonus[[#This Row],[YearFrac]]*$S$2&lt;$S$3,$S$3,tSeniority_Bonus[[#This Row],[YearFrac]]*$S$2)</f>
        <v>5000</v>
      </c>
    </row>
    <row r="3132" spans="1:21">
      <c r="A3132" s="2">
        <v>3651589</v>
      </c>
      <c r="B3132" s="2">
        <v>3124</v>
      </c>
      <c r="C3132" s="2">
        <v>3124</v>
      </c>
      <c r="D3132" s="2" t="s">
        <v>3364</v>
      </c>
      <c r="E3132" s="3">
        <v>45271</v>
      </c>
      <c r="F3132" s="2" t="s">
        <v>28</v>
      </c>
      <c r="G3132" s="2" t="s">
        <v>638</v>
      </c>
      <c r="H3132" s="3">
        <v>46457</v>
      </c>
      <c r="K3132" s="2" t="s">
        <v>126</v>
      </c>
      <c r="L3132" s="2" t="s">
        <v>145</v>
      </c>
      <c r="N3132" t="s">
        <v>3440</v>
      </c>
      <c r="O3132" s="3">
        <v>45306</v>
      </c>
      <c r="P3132" s="2">
        <f t="shared" ca="1" si="96"/>
        <v>1</v>
      </c>
      <c r="Q3132" s="2">
        <f t="shared" ca="1" si="97"/>
        <v>3</v>
      </c>
      <c r="R3132" s="9">
        <f ca="1">ROUNDUP(YEARFRAC(tSeniority_Bonus[[#This Row],[DOH]],TODAY())*12,0)</f>
        <v>4</v>
      </c>
      <c r="S3132" s="10">
        <f ca="1">ROUND(tSeniority_Bonus[[#This Row],[YearFrac]]*$S$2,0)</f>
        <v>292</v>
      </c>
      <c r="T3132" s="10">
        <f ca="1">IF(tSeniority_Bonus[[#This Row],[YearFrac]]*$S$2&lt;$S$3,$S$3,IF(tSeniority_Bonus[[#This Row],[YearFrac]]*$S$2&gt;$S$4,$S$4,tSeniority_Bonus[[#This Row],[YearFrac]]*$S$2))</f>
        <v>5000</v>
      </c>
      <c r="U3132" s="10">
        <f ca="1">IF(tSeniority_Bonus[[#This Row],[YearFrac]]*$S$2&lt;$S$3,$S$3,tSeniority_Bonus[[#This Row],[YearFrac]]*$S$2)</f>
        <v>5000</v>
      </c>
    </row>
    <row r="3133" spans="1:21">
      <c r="A3133" s="2">
        <v>3653309</v>
      </c>
      <c r="B3133" s="2">
        <v>3125</v>
      </c>
      <c r="C3133" s="2">
        <v>3125</v>
      </c>
      <c r="D3133" s="2" t="s">
        <v>3365</v>
      </c>
      <c r="E3133" s="3">
        <v>45271</v>
      </c>
      <c r="F3133" s="2" t="s">
        <v>322</v>
      </c>
      <c r="G3133" s="2" t="s">
        <v>638</v>
      </c>
      <c r="H3133" s="3">
        <v>46457</v>
      </c>
      <c r="K3133" s="2" t="s">
        <v>126</v>
      </c>
      <c r="L3133" s="2" t="s">
        <v>67</v>
      </c>
      <c r="N3133" t="s">
        <v>3440</v>
      </c>
      <c r="O3133" s="3">
        <v>45306</v>
      </c>
      <c r="P3133" s="2">
        <f t="shared" ca="1" si="96"/>
        <v>1</v>
      </c>
      <c r="Q3133" s="2">
        <f t="shared" ca="1" si="97"/>
        <v>3</v>
      </c>
      <c r="R3133" s="9">
        <f ca="1">ROUNDUP(YEARFRAC(tSeniority_Bonus[[#This Row],[DOH]],TODAY())*12,0)</f>
        <v>4</v>
      </c>
      <c r="S3133" s="10">
        <f ca="1">ROUND(tSeniority_Bonus[[#This Row],[YearFrac]]*$S$2,0)</f>
        <v>292</v>
      </c>
      <c r="T3133" s="10">
        <f ca="1">IF(tSeniority_Bonus[[#This Row],[YearFrac]]*$S$2&lt;$S$3,$S$3,IF(tSeniority_Bonus[[#This Row],[YearFrac]]*$S$2&gt;$S$4,$S$4,tSeniority_Bonus[[#This Row],[YearFrac]]*$S$2))</f>
        <v>5000</v>
      </c>
      <c r="U3133" s="10">
        <f ca="1">IF(tSeniority_Bonus[[#This Row],[YearFrac]]*$S$2&lt;$S$3,$S$3,tSeniority_Bonus[[#This Row],[YearFrac]]*$S$2)</f>
        <v>5000</v>
      </c>
    </row>
    <row r="3134" spans="1:21">
      <c r="A3134" s="2">
        <v>3650233</v>
      </c>
      <c r="B3134" s="2">
        <v>3126</v>
      </c>
      <c r="C3134" s="2">
        <v>3126</v>
      </c>
      <c r="D3134" s="2" t="s">
        <v>3366</v>
      </c>
      <c r="E3134" s="3">
        <v>45271</v>
      </c>
      <c r="F3134" s="2" t="s">
        <v>28</v>
      </c>
      <c r="G3134" s="2" t="s">
        <v>638</v>
      </c>
      <c r="H3134" s="3">
        <v>46457</v>
      </c>
      <c r="K3134" s="2" t="s">
        <v>126</v>
      </c>
      <c r="L3134" s="2" t="s">
        <v>176</v>
      </c>
      <c r="N3134" t="s">
        <v>3440</v>
      </c>
      <c r="O3134" s="3">
        <v>45306</v>
      </c>
      <c r="P3134" s="2">
        <f t="shared" ca="1" si="96"/>
        <v>1</v>
      </c>
      <c r="Q3134" s="2">
        <f t="shared" ca="1" si="97"/>
        <v>3</v>
      </c>
      <c r="R3134" s="9">
        <f ca="1">ROUNDUP(YEARFRAC(tSeniority_Bonus[[#This Row],[DOH]],TODAY())*12,0)</f>
        <v>4</v>
      </c>
      <c r="S3134" s="10">
        <f ca="1">ROUND(tSeniority_Bonus[[#This Row],[YearFrac]]*$S$2,0)</f>
        <v>292</v>
      </c>
      <c r="T3134" s="10">
        <f ca="1">IF(tSeniority_Bonus[[#This Row],[YearFrac]]*$S$2&lt;$S$3,$S$3,IF(tSeniority_Bonus[[#This Row],[YearFrac]]*$S$2&gt;$S$4,$S$4,tSeniority_Bonus[[#This Row],[YearFrac]]*$S$2))</f>
        <v>5000</v>
      </c>
      <c r="U3134" s="10">
        <f ca="1">IF(tSeniority_Bonus[[#This Row],[YearFrac]]*$S$2&lt;$S$3,$S$3,tSeniority_Bonus[[#This Row],[YearFrac]]*$S$2)</f>
        <v>5000</v>
      </c>
    </row>
    <row r="3135" spans="1:21">
      <c r="A3135" s="2">
        <v>3650272</v>
      </c>
      <c r="B3135" s="2">
        <v>3127</v>
      </c>
      <c r="C3135" s="2">
        <v>3127</v>
      </c>
      <c r="D3135" s="2" t="s">
        <v>3367</v>
      </c>
      <c r="E3135" s="3">
        <v>45271</v>
      </c>
      <c r="F3135" s="2" t="s">
        <v>322</v>
      </c>
      <c r="G3135" s="2" t="s">
        <v>638</v>
      </c>
      <c r="H3135" s="3">
        <v>46457</v>
      </c>
      <c r="K3135" s="2" t="s">
        <v>126</v>
      </c>
      <c r="L3135" s="2" t="s">
        <v>107</v>
      </c>
      <c r="N3135" t="s">
        <v>3440</v>
      </c>
      <c r="O3135" s="3">
        <v>45306</v>
      </c>
      <c r="P3135" s="2">
        <f t="shared" ca="1" si="96"/>
        <v>1</v>
      </c>
      <c r="Q3135" s="2">
        <f t="shared" ca="1" si="97"/>
        <v>3</v>
      </c>
      <c r="R3135" s="9">
        <f ca="1">ROUNDUP(YEARFRAC(tSeniority_Bonus[[#This Row],[DOH]],TODAY())*12,0)</f>
        <v>4</v>
      </c>
      <c r="S3135" s="10">
        <f ca="1">ROUND(tSeniority_Bonus[[#This Row],[YearFrac]]*$S$2,0)</f>
        <v>292</v>
      </c>
      <c r="T3135" s="10">
        <f ca="1">IF(tSeniority_Bonus[[#This Row],[YearFrac]]*$S$2&lt;$S$3,$S$3,IF(tSeniority_Bonus[[#This Row],[YearFrac]]*$S$2&gt;$S$4,$S$4,tSeniority_Bonus[[#This Row],[YearFrac]]*$S$2))</f>
        <v>5000</v>
      </c>
      <c r="U3135" s="10">
        <f ca="1">IF(tSeniority_Bonus[[#This Row],[YearFrac]]*$S$2&lt;$S$3,$S$3,tSeniority_Bonus[[#This Row],[YearFrac]]*$S$2)</f>
        <v>5000</v>
      </c>
    </row>
    <row r="3136" spans="1:21">
      <c r="A3136" s="2">
        <v>3650311</v>
      </c>
      <c r="B3136" s="2">
        <v>3128</v>
      </c>
      <c r="C3136" s="2">
        <v>3128</v>
      </c>
      <c r="D3136" s="2" t="s">
        <v>3368</v>
      </c>
      <c r="E3136" s="3">
        <v>45271</v>
      </c>
      <c r="F3136" s="2" t="s">
        <v>28</v>
      </c>
      <c r="G3136" s="2" t="s">
        <v>638</v>
      </c>
      <c r="H3136" s="3">
        <v>46457</v>
      </c>
      <c r="K3136" s="2" t="s">
        <v>126</v>
      </c>
      <c r="L3136" s="2" t="s">
        <v>300</v>
      </c>
      <c r="N3136" t="s">
        <v>3440</v>
      </c>
      <c r="O3136" s="3">
        <v>45306</v>
      </c>
      <c r="P3136" s="2">
        <f t="shared" ca="1" si="96"/>
        <v>1</v>
      </c>
      <c r="Q3136" s="2">
        <f t="shared" ca="1" si="97"/>
        <v>3</v>
      </c>
      <c r="R3136" s="9">
        <f ca="1">ROUNDUP(YEARFRAC(tSeniority_Bonus[[#This Row],[DOH]],TODAY())*12,0)</f>
        <v>4</v>
      </c>
      <c r="S3136" s="10">
        <f ca="1">ROUND(tSeniority_Bonus[[#This Row],[YearFrac]]*$S$2,0)</f>
        <v>292</v>
      </c>
      <c r="T3136" s="10">
        <f ca="1">IF(tSeniority_Bonus[[#This Row],[YearFrac]]*$S$2&lt;$S$3,$S$3,IF(tSeniority_Bonus[[#This Row],[YearFrac]]*$S$2&gt;$S$4,$S$4,tSeniority_Bonus[[#This Row],[YearFrac]]*$S$2))</f>
        <v>5000</v>
      </c>
      <c r="U3136" s="10">
        <f ca="1">IF(tSeniority_Bonus[[#This Row],[YearFrac]]*$S$2&lt;$S$3,$S$3,tSeniority_Bonus[[#This Row],[YearFrac]]*$S$2)</f>
        <v>5000</v>
      </c>
    </row>
    <row r="3137" spans="1:21">
      <c r="A3137" s="2">
        <v>3653307</v>
      </c>
      <c r="B3137" s="2">
        <v>3129</v>
      </c>
      <c r="C3137" s="2">
        <v>3129</v>
      </c>
      <c r="D3137" s="2" t="s">
        <v>3369</v>
      </c>
      <c r="E3137" s="3">
        <v>45271</v>
      </c>
      <c r="F3137" s="2" t="s">
        <v>28</v>
      </c>
      <c r="G3137" s="2" t="s">
        <v>638</v>
      </c>
      <c r="H3137" s="3">
        <v>46457</v>
      </c>
      <c r="K3137" s="2" t="s">
        <v>126</v>
      </c>
      <c r="L3137" s="2" t="s">
        <v>533</v>
      </c>
      <c r="N3137" t="s">
        <v>3440</v>
      </c>
      <c r="O3137" s="3">
        <v>45306</v>
      </c>
      <c r="P3137" s="2">
        <f t="shared" ca="1" si="96"/>
        <v>1</v>
      </c>
      <c r="Q3137" s="2">
        <f t="shared" ca="1" si="97"/>
        <v>3</v>
      </c>
      <c r="R3137" s="9">
        <f ca="1">ROUNDUP(YEARFRAC(tSeniority_Bonus[[#This Row],[DOH]],TODAY())*12,0)</f>
        <v>4</v>
      </c>
      <c r="S3137" s="10">
        <f ca="1">ROUND(tSeniority_Bonus[[#This Row],[YearFrac]]*$S$2,0)</f>
        <v>292</v>
      </c>
      <c r="T3137" s="10">
        <f ca="1">IF(tSeniority_Bonus[[#This Row],[YearFrac]]*$S$2&lt;$S$3,$S$3,IF(tSeniority_Bonus[[#This Row],[YearFrac]]*$S$2&gt;$S$4,$S$4,tSeniority_Bonus[[#This Row],[YearFrac]]*$S$2))</f>
        <v>5000</v>
      </c>
      <c r="U3137" s="10">
        <f ca="1">IF(tSeniority_Bonus[[#This Row],[YearFrac]]*$S$2&lt;$S$3,$S$3,tSeniority_Bonus[[#This Row],[YearFrac]]*$S$2)</f>
        <v>5000</v>
      </c>
    </row>
    <row r="3138" spans="1:21">
      <c r="A3138" s="2">
        <v>3653308</v>
      </c>
      <c r="B3138" s="2">
        <v>3130</v>
      </c>
      <c r="C3138" s="2">
        <v>3130</v>
      </c>
      <c r="D3138" s="2" t="s">
        <v>3370</v>
      </c>
      <c r="E3138" s="3">
        <v>45271</v>
      </c>
      <c r="F3138" s="2" t="s">
        <v>246</v>
      </c>
      <c r="G3138" s="2" t="s">
        <v>638</v>
      </c>
      <c r="H3138" s="3">
        <v>46457</v>
      </c>
      <c r="K3138" s="2" t="s">
        <v>126</v>
      </c>
      <c r="L3138" s="2" t="s">
        <v>296</v>
      </c>
      <c r="N3138" t="s">
        <v>3440</v>
      </c>
      <c r="O3138" s="3">
        <v>45306</v>
      </c>
      <c r="P3138" s="2">
        <f t="shared" ca="1" si="96"/>
        <v>1</v>
      </c>
      <c r="Q3138" s="2">
        <f t="shared" ca="1" si="97"/>
        <v>3</v>
      </c>
      <c r="R3138" s="9">
        <f ca="1">ROUNDUP(YEARFRAC(tSeniority_Bonus[[#This Row],[DOH]],TODAY())*12,0)</f>
        <v>4</v>
      </c>
      <c r="S3138" s="10">
        <f ca="1">ROUND(tSeniority_Bonus[[#This Row],[YearFrac]]*$S$2,0)</f>
        <v>292</v>
      </c>
      <c r="T3138" s="10">
        <f ca="1">IF(tSeniority_Bonus[[#This Row],[YearFrac]]*$S$2&lt;$S$3,$S$3,IF(tSeniority_Bonus[[#This Row],[YearFrac]]*$S$2&gt;$S$4,$S$4,tSeniority_Bonus[[#This Row],[YearFrac]]*$S$2))</f>
        <v>5000</v>
      </c>
      <c r="U3138" s="10">
        <f ca="1">IF(tSeniority_Bonus[[#This Row],[YearFrac]]*$S$2&lt;$S$3,$S$3,tSeniority_Bonus[[#This Row],[YearFrac]]*$S$2)</f>
        <v>5000</v>
      </c>
    </row>
    <row r="3139" spans="1:21">
      <c r="A3139" s="2">
        <v>3650328</v>
      </c>
      <c r="B3139" s="2">
        <v>3131</v>
      </c>
      <c r="C3139" s="2">
        <v>3131</v>
      </c>
      <c r="D3139" s="2" t="s">
        <v>3371</v>
      </c>
      <c r="E3139" s="3">
        <v>45271</v>
      </c>
      <c r="F3139" s="2" t="s">
        <v>211</v>
      </c>
      <c r="G3139" s="2" t="s">
        <v>638</v>
      </c>
      <c r="H3139" s="3">
        <v>46457</v>
      </c>
      <c r="K3139" s="2" t="s">
        <v>126</v>
      </c>
      <c r="L3139" s="2" t="s">
        <v>3372</v>
      </c>
      <c r="N3139" t="s">
        <v>3440</v>
      </c>
      <c r="O3139" s="3">
        <v>45306</v>
      </c>
      <c r="P3139" s="2">
        <f t="shared" ca="1" si="96"/>
        <v>1</v>
      </c>
      <c r="Q3139" s="2">
        <f t="shared" ca="1" si="97"/>
        <v>3</v>
      </c>
      <c r="R3139" s="9">
        <f ca="1">ROUNDUP(YEARFRAC(tSeniority_Bonus[[#This Row],[DOH]],TODAY())*12,0)</f>
        <v>4</v>
      </c>
      <c r="S3139" s="10">
        <f ca="1">ROUND(tSeniority_Bonus[[#This Row],[YearFrac]]*$S$2,0)</f>
        <v>292</v>
      </c>
      <c r="T3139" s="10">
        <f ca="1">IF(tSeniority_Bonus[[#This Row],[YearFrac]]*$S$2&lt;$S$3,$S$3,IF(tSeniority_Bonus[[#This Row],[YearFrac]]*$S$2&gt;$S$4,$S$4,tSeniority_Bonus[[#This Row],[YearFrac]]*$S$2))</f>
        <v>5000</v>
      </c>
      <c r="U3139" s="10">
        <f ca="1">IF(tSeniority_Bonus[[#This Row],[YearFrac]]*$S$2&lt;$S$3,$S$3,tSeniority_Bonus[[#This Row],[YearFrac]]*$S$2)</f>
        <v>5000</v>
      </c>
    </row>
    <row r="3140" spans="1:21">
      <c r="A3140" s="2">
        <v>3650326</v>
      </c>
      <c r="B3140" s="2">
        <v>3132</v>
      </c>
      <c r="C3140" s="2">
        <v>3132</v>
      </c>
      <c r="D3140" s="2" t="s">
        <v>3373</v>
      </c>
      <c r="E3140" s="3">
        <v>45271</v>
      </c>
      <c r="F3140" s="2" t="s">
        <v>322</v>
      </c>
      <c r="G3140" s="2" t="s">
        <v>638</v>
      </c>
      <c r="H3140" s="3">
        <v>46457</v>
      </c>
      <c r="K3140" s="2" t="s">
        <v>126</v>
      </c>
      <c r="L3140" s="2" t="s">
        <v>36</v>
      </c>
      <c r="N3140" t="s">
        <v>3440</v>
      </c>
      <c r="O3140" s="3">
        <v>45306</v>
      </c>
      <c r="P3140" s="2">
        <f t="shared" ca="1" si="96"/>
        <v>1</v>
      </c>
      <c r="Q3140" s="2">
        <f t="shared" ca="1" si="97"/>
        <v>3</v>
      </c>
      <c r="R3140" s="9">
        <f ca="1">ROUNDUP(YEARFRAC(tSeniority_Bonus[[#This Row],[DOH]],TODAY())*12,0)</f>
        <v>4</v>
      </c>
      <c r="S3140" s="10">
        <f ca="1">ROUND(tSeniority_Bonus[[#This Row],[YearFrac]]*$S$2,0)</f>
        <v>292</v>
      </c>
      <c r="T3140" s="10">
        <f ca="1">IF(tSeniority_Bonus[[#This Row],[YearFrac]]*$S$2&lt;$S$3,$S$3,IF(tSeniority_Bonus[[#This Row],[YearFrac]]*$S$2&gt;$S$4,$S$4,tSeniority_Bonus[[#This Row],[YearFrac]]*$S$2))</f>
        <v>5000</v>
      </c>
      <c r="U3140" s="10">
        <f ca="1">IF(tSeniority_Bonus[[#This Row],[YearFrac]]*$S$2&lt;$S$3,$S$3,tSeniority_Bonus[[#This Row],[YearFrac]]*$S$2)</f>
        <v>5000</v>
      </c>
    </row>
    <row r="3141" spans="1:21">
      <c r="A3141" s="2">
        <v>3650250</v>
      </c>
      <c r="B3141" s="2">
        <v>3133</v>
      </c>
      <c r="C3141" s="2">
        <v>3133</v>
      </c>
      <c r="D3141" s="2" t="s">
        <v>3374</v>
      </c>
      <c r="E3141" s="3">
        <v>45271</v>
      </c>
      <c r="F3141" s="2" t="s">
        <v>246</v>
      </c>
      <c r="G3141" s="2" t="s">
        <v>638</v>
      </c>
      <c r="H3141" s="3">
        <v>46457</v>
      </c>
      <c r="K3141" s="2" t="s">
        <v>126</v>
      </c>
      <c r="L3141" s="2" t="s">
        <v>174</v>
      </c>
      <c r="N3141" t="s">
        <v>3440</v>
      </c>
      <c r="O3141" s="3">
        <v>45306</v>
      </c>
      <c r="P3141" s="2">
        <f t="shared" ca="1" si="96"/>
        <v>1</v>
      </c>
      <c r="Q3141" s="2">
        <f t="shared" ca="1" si="97"/>
        <v>3</v>
      </c>
      <c r="R3141" s="9">
        <f ca="1">ROUNDUP(YEARFRAC(tSeniority_Bonus[[#This Row],[DOH]],TODAY())*12,0)</f>
        <v>4</v>
      </c>
      <c r="S3141" s="10">
        <f ca="1">ROUND(tSeniority_Bonus[[#This Row],[YearFrac]]*$S$2,0)</f>
        <v>292</v>
      </c>
      <c r="T3141" s="10">
        <f ca="1">IF(tSeniority_Bonus[[#This Row],[YearFrac]]*$S$2&lt;$S$3,$S$3,IF(tSeniority_Bonus[[#This Row],[YearFrac]]*$S$2&gt;$S$4,$S$4,tSeniority_Bonus[[#This Row],[YearFrac]]*$S$2))</f>
        <v>5000</v>
      </c>
      <c r="U3141" s="10">
        <f ca="1">IF(tSeniority_Bonus[[#This Row],[YearFrac]]*$S$2&lt;$S$3,$S$3,tSeniority_Bonus[[#This Row],[YearFrac]]*$S$2)</f>
        <v>5000</v>
      </c>
    </row>
    <row r="3142" spans="1:21">
      <c r="A3142" s="2">
        <v>3650890</v>
      </c>
      <c r="B3142" s="2">
        <v>3134</v>
      </c>
      <c r="C3142" s="2">
        <v>3134</v>
      </c>
      <c r="D3142" s="2" t="s">
        <v>3375</v>
      </c>
      <c r="E3142" s="3">
        <v>45271</v>
      </c>
      <c r="F3142" s="2" t="s">
        <v>28</v>
      </c>
      <c r="G3142" s="2" t="s">
        <v>638</v>
      </c>
      <c r="H3142" s="3">
        <v>46457</v>
      </c>
      <c r="K3142" s="2" t="s">
        <v>126</v>
      </c>
      <c r="L3142" s="2" t="s">
        <v>107</v>
      </c>
      <c r="N3142" t="s">
        <v>3440</v>
      </c>
      <c r="O3142" s="3">
        <v>45306</v>
      </c>
      <c r="P3142" s="2">
        <f t="shared" ca="1" si="96"/>
        <v>1</v>
      </c>
      <c r="Q3142" s="2">
        <f t="shared" ca="1" si="97"/>
        <v>3</v>
      </c>
      <c r="R3142" s="9">
        <f ca="1">ROUNDUP(YEARFRAC(tSeniority_Bonus[[#This Row],[DOH]],TODAY())*12,0)</f>
        <v>4</v>
      </c>
      <c r="S3142" s="10">
        <f ca="1">ROUND(tSeniority_Bonus[[#This Row],[YearFrac]]*$S$2,0)</f>
        <v>292</v>
      </c>
      <c r="T3142" s="10">
        <f ca="1">IF(tSeniority_Bonus[[#This Row],[YearFrac]]*$S$2&lt;$S$3,$S$3,IF(tSeniority_Bonus[[#This Row],[YearFrac]]*$S$2&gt;$S$4,$S$4,tSeniority_Bonus[[#This Row],[YearFrac]]*$S$2))</f>
        <v>5000</v>
      </c>
      <c r="U3142" s="10">
        <f ca="1">IF(tSeniority_Bonus[[#This Row],[YearFrac]]*$S$2&lt;$S$3,$S$3,tSeniority_Bonus[[#This Row],[YearFrac]]*$S$2)</f>
        <v>5000</v>
      </c>
    </row>
    <row r="3143" spans="1:21">
      <c r="A3143" s="2">
        <v>3653103</v>
      </c>
      <c r="B3143" s="2">
        <v>3135</v>
      </c>
      <c r="C3143" s="2">
        <v>3135</v>
      </c>
      <c r="D3143" s="2" t="s">
        <v>3376</v>
      </c>
      <c r="E3143" s="3">
        <v>45271</v>
      </c>
      <c r="F3143" s="2" t="s">
        <v>246</v>
      </c>
      <c r="G3143" s="2" t="s">
        <v>638</v>
      </c>
      <c r="H3143" s="3">
        <v>46457</v>
      </c>
      <c r="K3143" s="2" t="s">
        <v>126</v>
      </c>
      <c r="L3143" s="2" t="s">
        <v>439</v>
      </c>
      <c r="N3143" t="s">
        <v>3440</v>
      </c>
      <c r="O3143" s="3">
        <v>45306</v>
      </c>
      <c r="P3143" s="2">
        <f t="shared" ca="1" si="96"/>
        <v>1</v>
      </c>
      <c r="Q3143" s="2">
        <f t="shared" ca="1" si="97"/>
        <v>3</v>
      </c>
      <c r="R3143" s="9">
        <f ca="1">ROUNDUP(YEARFRAC(tSeniority_Bonus[[#This Row],[DOH]],TODAY())*12,0)</f>
        <v>4</v>
      </c>
      <c r="S3143" s="10">
        <f ca="1">ROUND(tSeniority_Bonus[[#This Row],[YearFrac]]*$S$2,0)</f>
        <v>292</v>
      </c>
      <c r="T3143" s="10">
        <f ca="1">IF(tSeniority_Bonus[[#This Row],[YearFrac]]*$S$2&lt;$S$3,$S$3,IF(tSeniority_Bonus[[#This Row],[YearFrac]]*$S$2&gt;$S$4,$S$4,tSeniority_Bonus[[#This Row],[YearFrac]]*$S$2))</f>
        <v>5000</v>
      </c>
      <c r="U3143" s="10">
        <f ca="1">IF(tSeniority_Bonus[[#This Row],[YearFrac]]*$S$2&lt;$S$3,$S$3,tSeniority_Bonus[[#This Row],[YearFrac]]*$S$2)</f>
        <v>5000</v>
      </c>
    </row>
    <row r="3144" spans="1:21">
      <c r="A3144" s="2">
        <v>3650294</v>
      </c>
      <c r="B3144" s="2">
        <v>3136</v>
      </c>
      <c r="C3144" s="2">
        <v>3136</v>
      </c>
      <c r="D3144" s="2" t="s">
        <v>3377</v>
      </c>
      <c r="E3144" s="3">
        <v>45271</v>
      </c>
      <c r="F3144" s="2" t="s">
        <v>322</v>
      </c>
      <c r="G3144" s="2" t="s">
        <v>638</v>
      </c>
      <c r="H3144" s="3">
        <v>46457</v>
      </c>
      <c r="K3144" s="2" t="s">
        <v>126</v>
      </c>
      <c r="L3144" s="2" t="s">
        <v>439</v>
      </c>
      <c r="N3144" t="s">
        <v>3440</v>
      </c>
      <c r="O3144" s="3">
        <v>45306</v>
      </c>
      <c r="P3144" s="2">
        <f t="shared" ca="1" si="96"/>
        <v>1</v>
      </c>
      <c r="Q3144" s="2">
        <f t="shared" ca="1" si="97"/>
        <v>3</v>
      </c>
      <c r="R3144" s="9">
        <f ca="1">ROUNDUP(YEARFRAC(tSeniority_Bonus[[#This Row],[DOH]],TODAY())*12,0)</f>
        <v>4</v>
      </c>
      <c r="S3144" s="10">
        <f ca="1">ROUND(tSeniority_Bonus[[#This Row],[YearFrac]]*$S$2,0)</f>
        <v>292</v>
      </c>
      <c r="T3144" s="10">
        <f ca="1">IF(tSeniority_Bonus[[#This Row],[YearFrac]]*$S$2&lt;$S$3,$S$3,IF(tSeniority_Bonus[[#This Row],[YearFrac]]*$S$2&gt;$S$4,$S$4,tSeniority_Bonus[[#This Row],[YearFrac]]*$S$2))</f>
        <v>5000</v>
      </c>
      <c r="U3144" s="10">
        <f ca="1">IF(tSeniority_Bonus[[#This Row],[YearFrac]]*$S$2&lt;$S$3,$S$3,tSeniority_Bonus[[#This Row],[YearFrac]]*$S$2)</f>
        <v>5000</v>
      </c>
    </row>
    <row r="3145" spans="1:21">
      <c r="A3145" s="2">
        <v>3653032</v>
      </c>
      <c r="B3145" s="2">
        <v>3137</v>
      </c>
      <c r="C3145" s="2">
        <v>3137</v>
      </c>
      <c r="D3145" s="2" t="s">
        <v>3378</v>
      </c>
      <c r="E3145" s="3">
        <v>45271</v>
      </c>
      <c r="F3145" s="2" t="s">
        <v>246</v>
      </c>
      <c r="G3145" s="2" t="s">
        <v>638</v>
      </c>
      <c r="H3145" s="3">
        <v>46457</v>
      </c>
      <c r="K3145" s="2" t="s">
        <v>126</v>
      </c>
      <c r="L3145" s="2" t="s">
        <v>113</v>
      </c>
      <c r="N3145" t="s">
        <v>3440</v>
      </c>
      <c r="O3145" s="3">
        <v>45306</v>
      </c>
      <c r="P3145" s="2">
        <f t="shared" ref="P3145:P3201" ca="1" si="98">ROUNDUP((TODAY()-E3145)/365.25,0)</f>
        <v>1</v>
      </c>
      <c r="Q3145" s="2">
        <f t="shared" ref="Q3145:Q3201" ca="1" si="99">DATEDIF(E3145,TODAY(),"M")</f>
        <v>3</v>
      </c>
      <c r="R3145" s="9">
        <f ca="1">ROUNDUP(YEARFRAC(tSeniority_Bonus[[#This Row],[DOH]],TODAY())*12,0)</f>
        <v>4</v>
      </c>
      <c r="S3145" s="10">
        <f ca="1">ROUND(tSeniority_Bonus[[#This Row],[YearFrac]]*$S$2,0)</f>
        <v>292</v>
      </c>
      <c r="T3145" s="10">
        <f ca="1">IF(tSeniority_Bonus[[#This Row],[YearFrac]]*$S$2&lt;$S$3,$S$3,IF(tSeniority_Bonus[[#This Row],[YearFrac]]*$S$2&gt;$S$4,$S$4,tSeniority_Bonus[[#This Row],[YearFrac]]*$S$2))</f>
        <v>5000</v>
      </c>
      <c r="U3145" s="10">
        <f ca="1">IF(tSeniority_Bonus[[#This Row],[YearFrac]]*$S$2&lt;$S$3,$S$3,tSeniority_Bonus[[#This Row],[YearFrac]]*$S$2)</f>
        <v>5000</v>
      </c>
    </row>
    <row r="3146" spans="1:21">
      <c r="A3146" s="2">
        <v>3650253</v>
      </c>
      <c r="B3146" s="2">
        <v>3138</v>
      </c>
      <c r="C3146" s="2">
        <v>3138</v>
      </c>
      <c r="D3146" s="2" t="s">
        <v>3379</v>
      </c>
      <c r="E3146" s="3">
        <v>45271</v>
      </c>
      <c r="F3146" s="2" t="s">
        <v>211</v>
      </c>
      <c r="G3146" s="2" t="s">
        <v>638</v>
      </c>
      <c r="H3146" s="3">
        <v>46457</v>
      </c>
      <c r="K3146" s="2" t="s">
        <v>126</v>
      </c>
      <c r="L3146" s="2" t="s">
        <v>524</v>
      </c>
      <c r="N3146" t="s">
        <v>3440</v>
      </c>
      <c r="O3146" s="3">
        <v>45306</v>
      </c>
      <c r="P3146" s="2">
        <f t="shared" ca="1" si="98"/>
        <v>1</v>
      </c>
      <c r="Q3146" s="2">
        <f t="shared" ca="1" si="99"/>
        <v>3</v>
      </c>
      <c r="R3146" s="9">
        <f ca="1">ROUNDUP(YEARFRAC(tSeniority_Bonus[[#This Row],[DOH]],TODAY())*12,0)</f>
        <v>4</v>
      </c>
      <c r="S3146" s="10">
        <f ca="1">ROUND(tSeniority_Bonus[[#This Row],[YearFrac]]*$S$2,0)</f>
        <v>292</v>
      </c>
      <c r="T3146" s="10">
        <f ca="1">IF(tSeniority_Bonus[[#This Row],[YearFrac]]*$S$2&lt;$S$3,$S$3,IF(tSeniority_Bonus[[#This Row],[YearFrac]]*$S$2&gt;$S$4,$S$4,tSeniority_Bonus[[#This Row],[YearFrac]]*$S$2))</f>
        <v>5000</v>
      </c>
      <c r="U3146" s="10">
        <f ca="1">IF(tSeniority_Bonus[[#This Row],[YearFrac]]*$S$2&lt;$S$3,$S$3,tSeniority_Bonus[[#This Row],[YearFrac]]*$S$2)</f>
        <v>5000</v>
      </c>
    </row>
    <row r="3147" spans="1:21">
      <c r="A3147" s="2">
        <v>3650339</v>
      </c>
      <c r="B3147" s="2">
        <v>3139</v>
      </c>
      <c r="C3147" s="2">
        <v>3139</v>
      </c>
      <c r="D3147" s="2" t="s">
        <v>3380</v>
      </c>
      <c r="E3147" s="3">
        <v>45271</v>
      </c>
      <c r="F3147" s="2" t="s">
        <v>246</v>
      </c>
      <c r="G3147" s="2" t="s">
        <v>638</v>
      </c>
      <c r="H3147" s="3">
        <v>46457</v>
      </c>
      <c r="K3147" s="2" t="s">
        <v>126</v>
      </c>
      <c r="L3147" s="2" t="s">
        <v>244</v>
      </c>
      <c r="N3147" t="s">
        <v>3440</v>
      </c>
      <c r="O3147" s="3">
        <v>45306</v>
      </c>
      <c r="P3147" s="2">
        <f t="shared" ca="1" si="98"/>
        <v>1</v>
      </c>
      <c r="Q3147" s="2">
        <f t="shared" ca="1" si="99"/>
        <v>3</v>
      </c>
      <c r="R3147" s="9">
        <f ca="1">ROUNDUP(YEARFRAC(tSeniority_Bonus[[#This Row],[DOH]],TODAY())*12,0)</f>
        <v>4</v>
      </c>
      <c r="S3147" s="10">
        <f ca="1">ROUND(tSeniority_Bonus[[#This Row],[YearFrac]]*$S$2,0)</f>
        <v>292</v>
      </c>
      <c r="T3147" s="10">
        <f ca="1">IF(tSeniority_Bonus[[#This Row],[YearFrac]]*$S$2&lt;$S$3,$S$3,IF(tSeniority_Bonus[[#This Row],[YearFrac]]*$S$2&gt;$S$4,$S$4,tSeniority_Bonus[[#This Row],[YearFrac]]*$S$2))</f>
        <v>5000</v>
      </c>
      <c r="U3147" s="10">
        <f ca="1">IF(tSeniority_Bonus[[#This Row],[YearFrac]]*$S$2&lt;$S$3,$S$3,tSeniority_Bonus[[#This Row],[YearFrac]]*$S$2)</f>
        <v>5000</v>
      </c>
    </row>
    <row r="3148" spans="1:21">
      <c r="A3148" s="2">
        <v>3650327</v>
      </c>
      <c r="B3148" s="2">
        <v>3140</v>
      </c>
      <c r="C3148" s="2">
        <v>3140</v>
      </c>
      <c r="D3148" s="2" t="s">
        <v>3381</v>
      </c>
      <c r="E3148" s="3">
        <v>45271</v>
      </c>
      <c r="F3148" s="2" t="s">
        <v>322</v>
      </c>
      <c r="G3148" s="2" t="s">
        <v>638</v>
      </c>
      <c r="H3148" s="3">
        <v>46457</v>
      </c>
      <c r="K3148" s="2" t="s">
        <v>126</v>
      </c>
      <c r="L3148" s="2" t="s">
        <v>448</v>
      </c>
      <c r="N3148" t="s">
        <v>3440</v>
      </c>
      <c r="O3148" s="3">
        <v>45306</v>
      </c>
      <c r="P3148" s="2">
        <f t="shared" ca="1" si="98"/>
        <v>1</v>
      </c>
      <c r="Q3148" s="2">
        <f t="shared" ca="1" si="99"/>
        <v>3</v>
      </c>
      <c r="R3148" s="9">
        <f ca="1">ROUNDUP(YEARFRAC(tSeniority_Bonus[[#This Row],[DOH]],TODAY())*12,0)</f>
        <v>4</v>
      </c>
      <c r="S3148" s="10">
        <f ca="1">ROUND(tSeniority_Bonus[[#This Row],[YearFrac]]*$S$2,0)</f>
        <v>292</v>
      </c>
      <c r="T3148" s="10">
        <f ca="1">IF(tSeniority_Bonus[[#This Row],[YearFrac]]*$S$2&lt;$S$3,$S$3,IF(tSeniority_Bonus[[#This Row],[YearFrac]]*$S$2&gt;$S$4,$S$4,tSeniority_Bonus[[#This Row],[YearFrac]]*$S$2))</f>
        <v>5000</v>
      </c>
      <c r="U3148" s="10">
        <f ca="1">IF(tSeniority_Bonus[[#This Row],[YearFrac]]*$S$2&lt;$S$3,$S$3,tSeniority_Bonus[[#This Row],[YearFrac]]*$S$2)</f>
        <v>5000</v>
      </c>
    </row>
    <row r="3149" spans="1:21">
      <c r="A3149" s="2">
        <v>3654469</v>
      </c>
      <c r="B3149" s="2">
        <v>3141</v>
      </c>
      <c r="C3149" s="2">
        <v>3141</v>
      </c>
      <c r="D3149" s="2" t="s">
        <v>3382</v>
      </c>
      <c r="E3149" s="3">
        <v>45271</v>
      </c>
      <c r="F3149" s="2" t="s">
        <v>28</v>
      </c>
      <c r="G3149" s="2" t="s">
        <v>638</v>
      </c>
      <c r="H3149" s="3">
        <v>46457</v>
      </c>
      <c r="K3149" s="2" t="s">
        <v>126</v>
      </c>
      <c r="L3149" s="2" t="s">
        <v>58</v>
      </c>
      <c r="N3149" t="s">
        <v>3440</v>
      </c>
      <c r="O3149" s="3">
        <v>45306</v>
      </c>
      <c r="P3149" s="2">
        <f t="shared" ca="1" si="98"/>
        <v>1</v>
      </c>
      <c r="Q3149" s="2">
        <f t="shared" ca="1" si="99"/>
        <v>3</v>
      </c>
      <c r="R3149" s="9">
        <f ca="1">ROUNDUP(YEARFRAC(tSeniority_Bonus[[#This Row],[DOH]],TODAY())*12,0)</f>
        <v>4</v>
      </c>
      <c r="S3149" s="10">
        <f ca="1">ROUND(tSeniority_Bonus[[#This Row],[YearFrac]]*$S$2,0)</f>
        <v>292</v>
      </c>
      <c r="T3149" s="10">
        <f ca="1">IF(tSeniority_Bonus[[#This Row],[YearFrac]]*$S$2&lt;$S$3,$S$3,IF(tSeniority_Bonus[[#This Row],[YearFrac]]*$S$2&gt;$S$4,$S$4,tSeniority_Bonus[[#This Row],[YearFrac]]*$S$2))</f>
        <v>5000</v>
      </c>
      <c r="U3149" s="10">
        <f ca="1">IF(tSeniority_Bonus[[#This Row],[YearFrac]]*$S$2&lt;$S$3,$S$3,tSeniority_Bonus[[#This Row],[YearFrac]]*$S$2)</f>
        <v>5000</v>
      </c>
    </row>
    <row r="3150" spans="1:21">
      <c r="A3150" s="2">
        <v>3650232</v>
      </c>
      <c r="B3150" s="2">
        <v>3142</v>
      </c>
      <c r="C3150" s="2">
        <v>3142</v>
      </c>
      <c r="D3150" s="2" t="s">
        <v>3383</v>
      </c>
      <c r="E3150" s="3">
        <v>45271</v>
      </c>
      <c r="F3150" s="2" t="s">
        <v>211</v>
      </c>
      <c r="G3150" s="2" t="s">
        <v>638</v>
      </c>
      <c r="H3150" s="3">
        <v>46457</v>
      </c>
      <c r="K3150" s="2" t="s">
        <v>126</v>
      </c>
      <c r="L3150" s="2" t="s">
        <v>623</v>
      </c>
      <c r="N3150" t="s">
        <v>3440</v>
      </c>
      <c r="O3150" s="3">
        <v>45306</v>
      </c>
      <c r="P3150" s="2">
        <f t="shared" ca="1" si="98"/>
        <v>1</v>
      </c>
      <c r="Q3150" s="2">
        <f t="shared" ca="1" si="99"/>
        <v>3</v>
      </c>
      <c r="R3150" s="9">
        <f ca="1">ROUNDUP(YEARFRAC(tSeniority_Bonus[[#This Row],[DOH]],TODAY())*12,0)</f>
        <v>4</v>
      </c>
      <c r="S3150" s="10">
        <f ca="1">ROUND(tSeniority_Bonus[[#This Row],[YearFrac]]*$S$2,0)</f>
        <v>292</v>
      </c>
      <c r="T3150" s="10">
        <f ca="1">IF(tSeniority_Bonus[[#This Row],[YearFrac]]*$S$2&lt;$S$3,$S$3,IF(tSeniority_Bonus[[#This Row],[YearFrac]]*$S$2&gt;$S$4,$S$4,tSeniority_Bonus[[#This Row],[YearFrac]]*$S$2))</f>
        <v>5000</v>
      </c>
      <c r="U3150" s="10">
        <f ca="1">IF(tSeniority_Bonus[[#This Row],[YearFrac]]*$S$2&lt;$S$3,$S$3,tSeniority_Bonus[[#This Row],[YearFrac]]*$S$2)</f>
        <v>5000</v>
      </c>
    </row>
    <row r="3151" spans="1:21">
      <c r="A3151" s="2">
        <v>3656348</v>
      </c>
      <c r="B3151" s="2">
        <v>3143</v>
      </c>
      <c r="C3151" s="2">
        <v>3143</v>
      </c>
      <c r="D3151" s="2" t="s">
        <v>3384</v>
      </c>
      <c r="E3151" s="3">
        <v>45271</v>
      </c>
      <c r="F3151" s="2" t="s">
        <v>322</v>
      </c>
      <c r="G3151" s="2" t="s">
        <v>638</v>
      </c>
      <c r="H3151" s="3">
        <v>46457</v>
      </c>
      <c r="K3151" s="2" t="s">
        <v>126</v>
      </c>
      <c r="L3151" s="2" t="s">
        <v>524</v>
      </c>
      <c r="N3151" t="s">
        <v>3440</v>
      </c>
      <c r="O3151" s="3">
        <v>45306</v>
      </c>
      <c r="P3151" s="2">
        <f t="shared" ca="1" si="98"/>
        <v>1</v>
      </c>
      <c r="Q3151" s="2">
        <f t="shared" ca="1" si="99"/>
        <v>3</v>
      </c>
      <c r="R3151" s="9">
        <f ca="1">ROUNDUP(YEARFRAC(tSeniority_Bonus[[#This Row],[DOH]],TODAY())*12,0)</f>
        <v>4</v>
      </c>
      <c r="S3151" s="10">
        <f ca="1">ROUND(tSeniority_Bonus[[#This Row],[YearFrac]]*$S$2,0)</f>
        <v>292</v>
      </c>
      <c r="T3151" s="10">
        <f ca="1">IF(tSeniority_Bonus[[#This Row],[YearFrac]]*$S$2&lt;$S$3,$S$3,IF(tSeniority_Bonus[[#This Row],[YearFrac]]*$S$2&gt;$S$4,$S$4,tSeniority_Bonus[[#This Row],[YearFrac]]*$S$2))</f>
        <v>5000</v>
      </c>
      <c r="U3151" s="10">
        <f ca="1">IF(tSeniority_Bonus[[#This Row],[YearFrac]]*$S$2&lt;$S$3,$S$3,tSeniority_Bonus[[#This Row],[YearFrac]]*$S$2)</f>
        <v>5000</v>
      </c>
    </row>
    <row r="3152" spans="1:21">
      <c r="A3152" s="2">
        <v>3652134</v>
      </c>
      <c r="B3152" s="2">
        <v>3144</v>
      </c>
      <c r="C3152" s="2">
        <v>3144</v>
      </c>
      <c r="D3152" s="2" t="s">
        <v>3385</v>
      </c>
      <c r="E3152" s="3">
        <v>45271</v>
      </c>
      <c r="F3152" s="2" t="s">
        <v>211</v>
      </c>
      <c r="G3152" s="2" t="s">
        <v>638</v>
      </c>
      <c r="H3152" s="3">
        <v>46457</v>
      </c>
      <c r="K3152" s="2" t="s">
        <v>126</v>
      </c>
      <c r="L3152" s="2" t="s">
        <v>17</v>
      </c>
      <c r="N3152" t="s">
        <v>3440</v>
      </c>
      <c r="O3152" s="3">
        <v>45306</v>
      </c>
      <c r="P3152" s="2">
        <f t="shared" ca="1" si="98"/>
        <v>1</v>
      </c>
      <c r="Q3152" s="2">
        <f t="shared" ca="1" si="99"/>
        <v>3</v>
      </c>
      <c r="R3152" s="9">
        <f ca="1">ROUNDUP(YEARFRAC(tSeniority_Bonus[[#This Row],[DOH]],TODAY())*12,0)</f>
        <v>4</v>
      </c>
      <c r="S3152" s="10">
        <f ca="1">ROUND(tSeniority_Bonus[[#This Row],[YearFrac]]*$S$2,0)</f>
        <v>292</v>
      </c>
      <c r="T3152" s="10">
        <f ca="1">IF(tSeniority_Bonus[[#This Row],[YearFrac]]*$S$2&lt;$S$3,$S$3,IF(tSeniority_Bonus[[#This Row],[YearFrac]]*$S$2&gt;$S$4,$S$4,tSeniority_Bonus[[#This Row],[YearFrac]]*$S$2))</f>
        <v>5000</v>
      </c>
      <c r="U3152" s="10">
        <f ca="1">IF(tSeniority_Bonus[[#This Row],[YearFrac]]*$S$2&lt;$S$3,$S$3,tSeniority_Bonus[[#This Row],[YearFrac]]*$S$2)</f>
        <v>5000</v>
      </c>
    </row>
    <row r="3153" spans="1:21">
      <c r="A3153" s="2">
        <v>3653363</v>
      </c>
      <c r="B3153" s="2">
        <v>3145</v>
      </c>
      <c r="C3153" s="2">
        <v>3145</v>
      </c>
      <c r="D3153" s="2" t="s">
        <v>3386</v>
      </c>
      <c r="E3153" s="3">
        <v>45271</v>
      </c>
      <c r="F3153" s="2" t="s">
        <v>211</v>
      </c>
      <c r="G3153" s="2" t="s">
        <v>638</v>
      </c>
      <c r="H3153" s="3">
        <v>46457</v>
      </c>
      <c r="K3153" s="2" t="s">
        <v>126</v>
      </c>
      <c r="L3153" s="2" t="s">
        <v>800</v>
      </c>
      <c r="N3153" t="s">
        <v>3440</v>
      </c>
      <c r="O3153" s="3">
        <v>45306</v>
      </c>
      <c r="P3153" s="2">
        <f t="shared" ca="1" si="98"/>
        <v>1</v>
      </c>
      <c r="Q3153" s="2">
        <f t="shared" ca="1" si="99"/>
        <v>3</v>
      </c>
      <c r="R3153" s="9">
        <f ca="1">ROUNDUP(YEARFRAC(tSeniority_Bonus[[#This Row],[DOH]],TODAY())*12,0)</f>
        <v>4</v>
      </c>
      <c r="S3153" s="10">
        <f ca="1">ROUND(tSeniority_Bonus[[#This Row],[YearFrac]]*$S$2,0)</f>
        <v>292</v>
      </c>
      <c r="T3153" s="10">
        <f ca="1">IF(tSeniority_Bonus[[#This Row],[YearFrac]]*$S$2&lt;$S$3,$S$3,IF(tSeniority_Bonus[[#This Row],[YearFrac]]*$S$2&gt;$S$4,$S$4,tSeniority_Bonus[[#This Row],[YearFrac]]*$S$2))</f>
        <v>5000</v>
      </c>
      <c r="U3153" s="10">
        <f ca="1">IF(tSeniority_Bonus[[#This Row],[YearFrac]]*$S$2&lt;$S$3,$S$3,tSeniority_Bonus[[#This Row],[YearFrac]]*$S$2)</f>
        <v>5000</v>
      </c>
    </row>
    <row r="3154" spans="1:21">
      <c r="A3154" s="2">
        <v>3656160</v>
      </c>
      <c r="B3154" s="2">
        <v>3146</v>
      </c>
      <c r="C3154" s="2">
        <v>3146</v>
      </c>
      <c r="D3154" s="2" t="s">
        <v>3387</v>
      </c>
      <c r="E3154" s="3">
        <v>45271</v>
      </c>
      <c r="F3154" s="2" t="s">
        <v>211</v>
      </c>
      <c r="G3154" s="2" t="s">
        <v>638</v>
      </c>
      <c r="H3154" s="3">
        <v>46457</v>
      </c>
      <c r="K3154" s="2" t="s">
        <v>126</v>
      </c>
      <c r="L3154" s="2" t="s">
        <v>26</v>
      </c>
      <c r="N3154" t="s">
        <v>3440</v>
      </c>
      <c r="O3154" s="3">
        <v>45306</v>
      </c>
      <c r="P3154" s="2">
        <f t="shared" ca="1" si="98"/>
        <v>1</v>
      </c>
      <c r="Q3154" s="2">
        <f t="shared" ca="1" si="99"/>
        <v>3</v>
      </c>
      <c r="R3154" s="9">
        <f ca="1">ROUNDUP(YEARFRAC(tSeniority_Bonus[[#This Row],[DOH]],TODAY())*12,0)</f>
        <v>4</v>
      </c>
      <c r="S3154" s="10">
        <f ca="1">ROUND(tSeniority_Bonus[[#This Row],[YearFrac]]*$S$2,0)</f>
        <v>292</v>
      </c>
      <c r="T3154" s="10">
        <f ca="1">IF(tSeniority_Bonus[[#This Row],[YearFrac]]*$S$2&lt;$S$3,$S$3,IF(tSeniority_Bonus[[#This Row],[YearFrac]]*$S$2&gt;$S$4,$S$4,tSeniority_Bonus[[#This Row],[YearFrac]]*$S$2))</f>
        <v>5000</v>
      </c>
      <c r="U3154" s="10">
        <f ca="1">IF(tSeniority_Bonus[[#This Row],[YearFrac]]*$S$2&lt;$S$3,$S$3,tSeniority_Bonus[[#This Row],[YearFrac]]*$S$2)</f>
        <v>5000</v>
      </c>
    </row>
    <row r="3155" spans="1:21">
      <c r="A3155" s="2">
        <v>3654080</v>
      </c>
      <c r="B3155" s="2">
        <v>3147</v>
      </c>
      <c r="C3155" s="2">
        <v>3147</v>
      </c>
      <c r="D3155" s="2" t="s">
        <v>3388</v>
      </c>
      <c r="E3155" s="3">
        <v>45271</v>
      </c>
      <c r="F3155" s="2" t="s">
        <v>211</v>
      </c>
      <c r="G3155" s="2" t="s">
        <v>638</v>
      </c>
      <c r="H3155" s="3">
        <v>46457</v>
      </c>
      <c r="K3155" s="2" t="s">
        <v>126</v>
      </c>
      <c r="L3155" s="2" t="s">
        <v>274</v>
      </c>
      <c r="N3155" t="s">
        <v>3440</v>
      </c>
      <c r="O3155" s="3">
        <v>45306</v>
      </c>
      <c r="P3155" s="2">
        <f t="shared" ca="1" si="98"/>
        <v>1</v>
      </c>
      <c r="Q3155" s="2">
        <f t="shared" ca="1" si="99"/>
        <v>3</v>
      </c>
      <c r="R3155" s="9">
        <f ca="1">ROUNDUP(YEARFRAC(tSeniority_Bonus[[#This Row],[DOH]],TODAY())*12,0)</f>
        <v>4</v>
      </c>
      <c r="S3155" s="10">
        <f ca="1">ROUND(tSeniority_Bonus[[#This Row],[YearFrac]]*$S$2,0)</f>
        <v>292</v>
      </c>
      <c r="T3155" s="10">
        <f ca="1">IF(tSeniority_Bonus[[#This Row],[YearFrac]]*$S$2&lt;$S$3,$S$3,IF(tSeniority_Bonus[[#This Row],[YearFrac]]*$S$2&gt;$S$4,$S$4,tSeniority_Bonus[[#This Row],[YearFrac]]*$S$2))</f>
        <v>5000</v>
      </c>
      <c r="U3155" s="10">
        <f ca="1">IF(tSeniority_Bonus[[#This Row],[YearFrac]]*$S$2&lt;$S$3,$S$3,tSeniority_Bonus[[#This Row],[YearFrac]]*$S$2)</f>
        <v>5000</v>
      </c>
    </row>
    <row r="3156" spans="1:21">
      <c r="A3156" s="2">
        <v>3636159</v>
      </c>
      <c r="B3156" s="2">
        <v>3148</v>
      </c>
      <c r="C3156" s="2">
        <v>3148</v>
      </c>
      <c r="D3156" s="2" t="s">
        <v>3389</v>
      </c>
      <c r="E3156" s="3">
        <v>45271</v>
      </c>
      <c r="F3156" s="2" t="s">
        <v>211</v>
      </c>
      <c r="G3156" s="2" t="s">
        <v>638</v>
      </c>
      <c r="H3156" s="3">
        <v>46429</v>
      </c>
      <c r="K3156" s="2" t="s">
        <v>126</v>
      </c>
      <c r="L3156" s="2" t="s">
        <v>227</v>
      </c>
      <c r="N3156" t="s">
        <v>3440</v>
      </c>
      <c r="O3156" s="3">
        <v>45306</v>
      </c>
      <c r="P3156" s="2">
        <f t="shared" ca="1" si="98"/>
        <v>1</v>
      </c>
      <c r="Q3156" s="2">
        <f t="shared" ca="1" si="99"/>
        <v>3</v>
      </c>
      <c r="R3156" s="9">
        <f ca="1">ROUNDUP(YEARFRAC(tSeniority_Bonus[[#This Row],[DOH]],TODAY())*12,0)</f>
        <v>4</v>
      </c>
      <c r="S3156" s="10">
        <f ca="1">ROUND(tSeniority_Bonus[[#This Row],[YearFrac]]*$S$2,0)</f>
        <v>292</v>
      </c>
      <c r="T3156" s="10">
        <f ca="1">IF(tSeniority_Bonus[[#This Row],[YearFrac]]*$S$2&lt;$S$3,$S$3,IF(tSeniority_Bonus[[#This Row],[YearFrac]]*$S$2&gt;$S$4,$S$4,tSeniority_Bonus[[#This Row],[YearFrac]]*$S$2))</f>
        <v>5000</v>
      </c>
      <c r="U3156" s="10">
        <f ca="1">IF(tSeniority_Bonus[[#This Row],[YearFrac]]*$S$2&lt;$S$3,$S$3,tSeniority_Bonus[[#This Row],[YearFrac]]*$S$2)</f>
        <v>5000</v>
      </c>
    </row>
    <row r="3157" spans="1:21">
      <c r="A3157" s="2">
        <v>3650323</v>
      </c>
      <c r="B3157" s="2">
        <v>3149</v>
      </c>
      <c r="C3157" s="2">
        <v>3149</v>
      </c>
      <c r="D3157" s="2" t="s">
        <v>3390</v>
      </c>
      <c r="E3157" s="3">
        <v>45271</v>
      </c>
      <c r="F3157" s="2" t="s">
        <v>211</v>
      </c>
      <c r="G3157" s="2" t="s">
        <v>638</v>
      </c>
      <c r="H3157" s="3">
        <v>46457</v>
      </c>
      <c r="K3157" s="2" t="s">
        <v>126</v>
      </c>
      <c r="L3157" s="2" t="s">
        <v>401</v>
      </c>
      <c r="N3157" t="s">
        <v>3440</v>
      </c>
      <c r="O3157" s="3">
        <v>45306</v>
      </c>
      <c r="P3157" s="2">
        <f t="shared" ca="1" si="98"/>
        <v>1</v>
      </c>
      <c r="Q3157" s="2">
        <f t="shared" ca="1" si="99"/>
        <v>3</v>
      </c>
      <c r="R3157" s="9">
        <f ca="1">ROUNDUP(YEARFRAC(tSeniority_Bonus[[#This Row],[DOH]],TODAY())*12,0)</f>
        <v>4</v>
      </c>
      <c r="S3157" s="10">
        <f ca="1">ROUND(tSeniority_Bonus[[#This Row],[YearFrac]]*$S$2,0)</f>
        <v>292</v>
      </c>
      <c r="T3157" s="10">
        <f ca="1">IF(tSeniority_Bonus[[#This Row],[YearFrac]]*$S$2&lt;$S$3,$S$3,IF(tSeniority_Bonus[[#This Row],[YearFrac]]*$S$2&gt;$S$4,$S$4,tSeniority_Bonus[[#This Row],[YearFrac]]*$S$2))</f>
        <v>5000</v>
      </c>
      <c r="U3157" s="10">
        <f ca="1">IF(tSeniority_Bonus[[#This Row],[YearFrac]]*$S$2&lt;$S$3,$S$3,tSeniority_Bonus[[#This Row],[YearFrac]]*$S$2)</f>
        <v>5000</v>
      </c>
    </row>
    <row r="3158" spans="1:21">
      <c r="A3158" s="2">
        <v>3650341</v>
      </c>
      <c r="B3158" s="2">
        <v>3150</v>
      </c>
      <c r="C3158" s="2">
        <v>3150</v>
      </c>
      <c r="D3158" s="2" t="s">
        <v>3391</v>
      </c>
      <c r="E3158" s="3">
        <v>45271</v>
      </c>
      <c r="F3158" s="2" t="s">
        <v>211</v>
      </c>
      <c r="G3158" s="2" t="s">
        <v>638</v>
      </c>
      <c r="H3158" s="3">
        <v>46457</v>
      </c>
      <c r="K3158" s="2" t="s">
        <v>126</v>
      </c>
      <c r="L3158" s="2" t="s">
        <v>145</v>
      </c>
      <c r="N3158" t="s">
        <v>3440</v>
      </c>
      <c r="O3158" s="3">
        <v>45306</v>
      </c>
      <c r="P3158" s="2">
        <f t="shared" ca="1" si="98"/>
        <v>1</v>
      </c>
      <c r="Q3158" s="2">
        <f t="shared" ca="1" si="99"/>
        <v>3</v>
      </c>
      <c r="R3158" s="9">
        <f ca="1">ROUNDUP(YEARFRAC(tSeniority_Bonus[[#This Row],[DOH]],TODAY())*12,0)</f>
        <v>4</v>
      </c>
      <c r="S3158" s="10">
        <f ca="1">ROUND(tSeniority_Bonus[[#This Row],[YearFrac]]*$S$2,0)</f>
        <v>292</v>
      </c>
      <c r="T3158" s="10">
        <f ca="1">IF(tSeniority_Bonus[[#This Row],[YearFrac]]*$S$2&lt;$S$3,$S$3,IF(tSeniority_Bonus[[#This Row],[YearFrac]]*$S$2&gt;$S$4,$S$4,tSeniority_Bonus[[#This Row],[YearFrac]]*$S$2))</f>
        <v>5000</v>
      </c>
      <c r="U3158" s="10">
        <f ca="1">IF(tSeniority_Bonus[[#This Row],[YearFrac]]*$S$2&lt;$S$3,$S$3,tSeniority_Bonus[[#This Row],[YearFrac]]*$S$2)</f>
        <v>5000</v>
      </c>
    </row>
    <row r="3159" spans="1:21">
      <c r="A3159" s="2">
        <v>3650340</v>
      </c>
      <c r="B3159" s="2">
        <v>3151</v>
      </c>
      <c r="C3159" s="2">
        <v>3151</v>
      </c>
      <c r="D3159" s="2" t="s">
        <v>3392</v>
      </c>
      <c r="E3159" s="3">
        <v>45271</v>
      </c>
      <c r="F3159" s="2" t="s">
        <v>211</v>
      </c>
      <c r="G3159" s="2" t="s">
        <v>638</v>
      </c>
      <c r="H3159" s="3">
        <v>46457</v>
      </c>
      <c r="K3159" s="2" t="s">
        <v>126</v>
      </c>
      <c r="L3159" s="2" t="s">
        <v>346</v>
      </c>
      <c r="N3159" t="s">
        <v>3440</v>
      </c>
      <c r="O3159" s="3">
        <v>45306</v>
      </c>
      <c r="P3159" s="2">
        <f t="shared" ca="1" si="98"/>
        <v>1</v>
      </c>
      <c r="Q3159" s="2">
        <f t="shared" ca="1" si="99"/>
        <v>3</v>
      </c>
      <c r="R3159" s="9">
        <f ca="1">ROUNDUP(YEARFRAC(tSeniority_Bonus[[#This Row],[DOH]],TODAY())*12,0)</f>
        <v>4</v>
      </c>
      <c r="S3159" s="10">
        <f ca="1">ROUND(tSeniority_Bonus[[#This Row],[YearFrac]]*$S$2,0)</f>
        <v>292</v>
      </c>
      <c r="T3159" s="10">
        <f ca="1">IF(tSeniority_Bonus[[#This Row],[YearFrac]]*$S$2&lt;$S$3,$S$3,IF(tSeniority_Bonus[[#This Row],[YearFrac]]*$S$2&gt;$S$4,$S$4,tSeniority_Bonus[[#This Row],[YearFrac]]*$S$2))</f>
        <v>5000</v>
      </c>
      <c r="U3159" s="10">
        <f ca="1">IF(tSeniority_Bonus[[#This Row],[YearFrac]]*$S$2&lt;$S$3,$S$3,tSeniority_Bonus[[#This Row],[YearFrac]]*$S$2)</f>
        <v>5000</v>
      </c>
    </row>
    <row r="3160" spans="1:21">
      <c r="A3160" s="2">
        <v>3651361</v>
      </c>
      <c r="B3160" s="2">
        <v>3152</v>
      </c>
      <c r="C3160" s="2">
        <v>3152</v>
      </c>
      <c r="D3160" s="2" t="s">
        <v>3393</v>
      </c>
      <c r="E3160" s="3">
        <v>45271</v>
      </c>
      <c r="F3160" s="2" t="s">
        <v>211</v>
      </c>
      <c r="G3160" s="2" t="s">
        <v>638</v>
      </c>
      <c r="H3160" s="3">
        <v>46457</v>
      </c>
      <c r="K3160" s="2" t="s">
        <v>126</v>
      </c>
      <c r="L3160" s="2" t="s">
        <v>154</v>
      </c>
      <c r="N3160" t="s">
        <v>3440</v>
      </c>
      <c r="O3160" s="3">
        <v>45306</v>
      </c>
      <c r="P3160" s="2">
        <f t="shared" ca="1" si="98"/>
        <v>1</v>
      </c>
      <c r="Q3160" s="2">
        <f t="shared" ca="1" si="99"/>
        <v>3</v>
      </c>
      <c r="R3160" s="9">
        <f ca="1">ROUNDUP(YEARFRAC(tSeniority_Bonus[[#This Row],[DOH]],TODAY())*12,0)</f>
        <v>4</v>
      </c>
      <c r="S3160" s="10">
        <f ca="1">ROUND(tSeniority_Bonus[[#This Row],[YearFrac]]*$S$2,0)</f>
        <v>292</v>
      </c>
      <c r="T3160" s="10">
        <f ca="1">IF(tSeniority_Bonus[[#This Row],[YearFrac]]*$S$2&lt;$S$3,$S$3,IF(tSeniority_Bonus[[#This Row],[YearFrac]]*$S$2&gt;$S$4,$S$4,tSeniority_Bonus[[#This Row],[YearFrac]]*$S$2))</f>
        <v>5000</v>
      </c>
      <c r="U3160" s="10">
        <f ca="1">IF(tSeniority_Bonus[[#This Row],[YearFrac]]*$S$2&lt;$S$3,$S$3,tSeniority_Bonus[[#This Row],[YearFrac]]*$S$2)</f>
        <v>5000</v>
      </c>
    </row>
    <row r="3161" spans="1:21">
      <c r="A3161" s="2">
        <v>3650274</v>
      </c>
      <c r="B3161" s="2">
        <v>3153</v>
      </c>
      <c r="C3161" s="2">
        <v>3153</v>
      </c>
      <c r="D3161" s="2" t="s">
        <v>3394</v>
      </c>
      <c r="E3161" s="3">
        <v>45271</v>
      </c>
      <c r="F3161" s="2" t="s">
        <v>211</v>
      </c>
      <c r="G3161" s="2" t="s">
        <v>638</v>
      </c>
      <c r="H3161" s="3">
        <v>46457</v>
      </c>
      <c r="K3161" s="2" t="s">
        <v>126</v>
      </c>
      <c r="L3161" s="2" t="s">
        <v>346</v>
      </c>
      <c r="N3161" t="s">
        <v>3440</v>
      </c>
      <c r="O3161" s="3">
        <v>45306</v>
      </c>
      <c r="P3161" s="2">
        <f t="shared" ca="1" si="98"/>
        <v>1</v>
      </c>
      <c r="Q3161" s="2">
        <f t="shared" ca="1" si="99"/>
        <v>3</v>
      </c>
      <c r="R3161" s="9">
        <f ca="1">ROUNDUP(YEARFRAC(tSeniority_Bonus[[#This Row],[DOH]],TODAY())*12,0)</f>
        <v>4</v>
      </c>
      <c r="S3161" s="10">
        <f ca="1">ROUND(tSeniority_Bonus[[#This Row],[YearFrac]]*$S$2,0)</f>
        <v>292</v>
      </c>
      <c r="T3161" s="10">
        <f ca="1">IF(tSeniority_Bonus[[#This Row],[YearFrac]]*$S$2&lt;$S$3,$S$3,IF(tSeniority_Bonus[[#This Row],[YearFrac]]*$S$2&gt;$S$4,$S$4,tSeniority_Bonus[[#This Row],[YearFrac]]*$S$2))</f>
        <v>5000</v>
      </c>
      <c r="U3161" s="10">
        <f ca="1">IF(tSeniority_Bonus[[#This Row],[YearFrac]]*$S$2&lt;$S$3,$S$3,tSeniority_Bonus[[#This Row],[YearFrac]]*$S$2)</f>
        <v>5000</v>
      </c>
    </row>
    <row r="3162" spans="1:21">
      <c r="A3162" s="2">
        <v>3653138</v>
      </c>
      <c r="B3162" s="2">
        <v>3154</v>
      </c>
      <c r="C3162" s="2">
        <v>3154</v>
      </c>
      <c r="D3162" s="2" t="s">
        <v>3395</v>
      </c>
      <c r="E3162" s="3">
        <v>45271</v>
      </c>
      <c r="F3162" s="2" t="s">
        <v>211</v>
      </c>
      <c r="G3162" s="2" t="s">
        <v>638</v>
      </c>
      <c r="H3162" s="3">
        <v>46457</v>
      </c>
      <c r="K3162" s="2" t="s">
        <v>126</v>
      </c>
      <c r="L3162" s="2" t="s">
        <v>439</v>
      </c>
      <c r="N3162" t="s">
        <v>3440</v>
      </c>
      <c r="O3162" s="3">
        <v>45306</v>
      </c>
      <c r="P3162" s="2">
        <f t="shared" ca="1" si="98"/>
        <v>1</v>
      </c>
      <c r="Q3162" s="2">
        <f t="shared" ca="1" si="99"/>
        <v>3</v>
      </c>
      <c r="R3162" s="9">
        <f ca="1">ROUNDUP(YEARFRAC(tSeniority_Bonus[[#This Row],[DOH]],TODAY())*12,0)</f>
        <v>4</v>
      </c>
      <c r="S3162" s="10">
        <f ca="1">ROUND(tSeniority_Bonus[[#This Row],[YearFrac]]*$S$2,0)</f>
        <v>292</v>
      </c>
      <c r="T3162" s="10">
        <f ca="1">IF(tSeniority_Bonus[[#This Row],[YearFrac]]*$S$2&lt;$S$3,$S$3,IF(tSeniority_Bonus[[#This Row],[YearFrac]]*$S$2&gt;$S$4,$S$4,tSeniority_Bonus[[#This Row],[YearFrac]]*$S$2))</f>
        <v>5000</v>
      </c>
      <c r="U3162" s="10">
        <f ca="1">IF(tSeniority_Bonus[[#This Row],[YearFrac]]*$S$2&lt;$S$3,$S$3,tSeniority_Bonus[[#This Row],[YearFrac]]*$S$2)</f>
        <v>5000</v>
      </c>
    </row>
    <row r="3163" spans="1:21">
      <c r="A3163" s="2">
        <v>3650251</v>
      </c>
      <c r="B3163" s="2">
        <v>3155</v>
      </c>
      <c r="C3163" s="2">
        <v>3155</v>
      </c>
      <c r="D3163" s="2" t="s">
        <v>3396</v>
      </c>
      <c r="E3163" s="3">
        <v>45271</v>
      </c>
      <c r="F3163" s="2" t="s">
        <v>211</v>
      </c>
      <c r="G3163" s="2" t="s">
        <v>638</v>
      </c>
      <c r="H3163" s="3">
        <v>46457</v>
      </c>
      <c r="K3163" s="2" t="s">
        <v>126</v>
      </c>
      <c r="L3163" s="2" t="s">
        <v>174</v>
      </c>
      <c r="N3163" t="s">
        <v>3440</v>
      </c>
      <c r="O3163" s="3">
        <v>45306</v>
      </c>
      <c r="P3163" s="2">
        <f t="shared" ca="1" si="98"/>
        <v>1</v>
      </c>
      <c r="Q3163" s="2">
        <f t="shared" ca="1" si="99"/>
        <v>3</v>
      </c>
      <c r="R3163" s="9">
        <f ca="1">ROUNDUP(YEARFRAC(tSeniority_Bonus[[#This Row],[DOH]],TODAY())*12,0)</f>
        <v>4</v>
      </c>
      <c r="S3163" s="10">
        <f ca="1">ROUND(tSeniority_Bonus[[#This Row],[YearFrac]]*$S$2,0)</f>
        <v>292</v>
      </c>
      <c r="T3163" s="10">
        <f ca="1">IF(tSeniority_Bonus[[#This Row],[YearFrac]]*$S$2&lt;$S$3,$S$3,IF(tSeniority_Bonus[[#This Row],[YearFrac]]*$S$2&gt;$S$4,$S$4,tSeniority_Bonus[[#This Row],[YearFrac]]*$S$2))</f>
        <v>5000</v>
      </c>
      <c r="U3163" s="10">
        <f ca="1">IF(tSeniority_Bonus[[#This Row],[YearFrac]]*$S$2&lt;$S$3,$S$3,tSeniority_Bonus[[#This Row],[YearFrac]]*$S$2)</f>
        <v>5000</v>
      </c>
    </row>
    <row r="3164" spans="1:21">
      <c r="A3164" s="2">
        <v>3651590</v>
      </c>
      <c r="B3164" s="2">
        <v>3156</v>
      </c>
      <c r="C3164" s="2">
        <v>3156</v>
      </c>
      <c r="D3164" s="2" t="s">
        <v>3397</v>
      </c>
      <c r="E3164" s="3">
        <v>45271</v>
      </c>
      <c r="F3164" s="2" t="s">
        <v>211</v>
      </c>
      <c r="G3164" s="2" t="s">
        <v>638</v>
      </c>
      <c r="H3164" s="3">
        <v>46457</v>
      </c>
      <c r="K3164" s="2" t="s">
        <v>126</v>
      </c>
      <c r="L3164" s="2" t="s">
        <v>3398</v>
      </c>
      <c r="N3164" t="s">
        <v>3440</v>
      </c>
      <c r="O3164" s="3">
        <v>45306</v>
      </c>
      <c r="P3164" s="2">
        <f t="shared" ca="1" si="98"/>
        <v>1</v>
      </c>
      <c r="Q3164" s="2">
        <f t="shared" ca="1" si="99"/>
        <v>3</v>
      </c>
      <c r="R3164" s="9">
        <f ca="1">ROUNDUP(YEARFRAC(tSeniority_Bonus[[#This Row],[DOH]],TODAY())*12,0)</f>
        <v>4</v>
      </c>
      <c r="S3164" s="10">
        <f ca="1">ROUND(tSeniority_Bonus[[#This Row],[YearFrac]]*$S$2,0)</f>
        <v>292</v>
      </c>
      <c r="T3164" s="10">
        <f ca="1">IF(tSeniority_Bonus[[#This Row],[YearFrac]]*$S$2&lt;$S$3,$S$3,IF(tSeniority_Bonus[[#This Row],[YearFrac]]*$S$2&gt;$S$4,$S$4,tSeniority_Bonus[[#This Row],[YearFrac]]*$S$2))</f>
        <v>5000</v>
      </c>
      <c r="U3164" s="10">
        <f ca="1">IF(tSeniority_Bonus[[#This Row],[YearFrac]]*$S$2&lt;$S$3,$S$3,tSeniority_Bonus[[#This Row],[YearFrac]]*$S$2)</f>
        <v>5000</v>
      </c>
    </row>
    <row r="3165" spans="1:21">
      <c r="A3165" s="2">
        <v>3652764</v>
      </c>
      <c r="B3165" s="2">
        <v>3157</v>
      </c>
      <c r="C3165" s="2">
        <v>3157</v>
      </c>
      <c r="D3165" s="2" t="s">
        <v>3399</v>
      </c>
      <c r="E3165" s="3">
        <v>45271</v>
      </c>
      <c r="F3165" s="2" t="s">
        <v>211</v>
      </c>
      <c r="G3165" s="2" t="s">
        <v>638</v>
      </c>
      <c r="H3165" s="3">
        <v>46457</v>
      </c>
      <c r="K3165" s="2" t="s">
        <v>126</v>
      </c>
      <c r="L3165" s="2" t="s">
        <v>3400</v>
      </c>
      <c r="N3165" t="s">
        <v>3440</v>
      </c>
      <c r="O3165" s="3">
        <v>45306</v>
      </c>
      <c r="P3165" s="2">
        <f t="shared" ca="1" si="98"/>
        <v>1</v>
      </c>
      <c r="Q3165" s="2">
        <f t="shared" ca="1" si="99"/>
        <v>3</v>
      </c>
      <c r="R3165" s="9">
        <f ca="1">ROUNDUP(YEARFRAC(tSeniority_Bonus[[#This Row],[DOH]],TODAY())*12,0)</f>
        <v>4</v>
      </c>
      <c r="S3165" s="10">
        <f ca="1">ROUND(tSeniority_Bonus[[#This Row],[YearFrac]]*$S$2,0)</f>
        <v>292</v>
      </c>
      <c r="T3165" s="10">
        <f ca="1">IF(tSeniority_Bonus[[#This Row],[YearFrac]]*$S$2&lt;$S$3,$S$3,IF(tSeniority_Bonus[[#This Row],[YearFrac]]*$S$2&gt;$S$4,$S$4,tSeniority_Bonus[[#This Row],[YearFrac]]*$S$2))</f>
        <v>5000</v>
      </c>
      <c r="U3165" s="10">
        <f ca="1">IF(tSeniority_Bonus[[#This Row],[YearFrac]]*$S$2&lt;$S$3,$S$3,tSeniority_Bonus[[#This Row],[YearFrac]]*$S$2)</f>
        <v>5000</v>
      </c>
    </row>
    <row r="3166" spans="1:21">
      <c r="A3166" s="2">
        <v>3654082</v>
      </c>
      <c r="B3166" s="2">
        <v>3158</v>
      </c>
      <c r="C3166" s="2">
        <v>3158</v>
      </c>
      <c r="D3166" s="2" t="s">
        <v>3401</v>
      </c>
      <c r="E3166" s="3">
        <v>45271</v>
      </c>
      <c r="F3166" s="2" t="s">
        <v>211</v>
      </c>
      <c r="G3166" s="2" t="s">
        <v>638</v>
      </c>
      <c r="H3166" s="3">
        <v>46457</v>
      </c>
      <c r="K3166" s="2" t="s">
        <v>126</v>
      </c>
      <c r="L3166" s="2" t="s">
        <v>148</v>
      </c>
      <c r="N3166" t="s">
        <v>3440</v>
      </c>
      <c r="O3166" s="3">
        <v>45306</v>
      </c>
      <c r="P3166" s="2">
        <f t="shared" ca="1" si="98"/>
        <v>1</v>
      </c>
      <c r="Q3166" s="2">
        <f t="shared" ca="1" si="99"/>
        <v>3</v>
      </c>
      <c r="R3166" s="9">
        <f ca="1">ROUNDUP(YEARFRAC(tSeniority_Bonus[[#This Row],[DOH]],TODAY())*12,0)</f>
        <v>4</v>
      </c>
      <c r="S3166" s="10">
        <f ca="1">ROUND(tSeniority_Bonus[[#This Row],[YearFrac]]*$S$2,0)</f>
        <v>292</v>
      </c>
      <c r="T3166" s="10">
        <f ca="1">IF(tSeniority_Bonus[[#This Row],[YearFrac]]*$S$2&lt;$S$3,$S$3,IF(tSeniority_Bonus[[#This Row],[YearFrac]]*$S$2&gt;$S$4,$S$4,tSeniority_Bonus[[#This Row],[YearFrac]]*$S$2))</f>
        <v>5000</v>
      </c>
      <c r="U3166" s="10">
        <f ca="1">IF(tSeniority_Bonus[[#This Row],[YearFrac]]*$S$2&lt;$S$3,$S$3,tSeniority_Bonus[[#This Row],[YearFrac]]*$S$2)</f>
        <v>5000</v>
      </c>
    </row>
    <row r="3167" spans="1:21">
      <c r="A3167" s="2">
        <v>3657840</v>
      </c>
      <c r="B3167" s="2">
        <v>3159</v>
      </c>
      <c r="C3167" s="2">
        <v>3159</v>
      </c>
      <c r="D3167" s="2" t="s">
        <v>3402</v>
      </c>
      <c r="E3167" s="3">
        <v>45299</v>
      </c>
      <c r="F3167" s="2" t="s">
        <v>322</v>
      </c>
      <c r="G3167" s="2" t="s">
        <v>638</v>
      </c>
      <c r="H3167" s="3">
        <v>46485</v>
      </c>
      <c r="K3167" s="2" t="s">
        <v>126</v>
      </c>
      <c r="L3167" s="2" t="s">
        <v>524</v>
      </c>
      <c r="N3167" t="s">
        <v>3440</v>
      </c>
      <c r="O3167" s="3">
        <v>45306</v>
      </c>
      <c r="P3167" s="2">
        <f t="shared" ca="1" si="98"/>
        <v>1</v>
      </c>
      <c r="Q3167" s="2">
        <f t="shared" ca="1" si="99"/>
        <v>2</v>
      </c>
      <c r="R3167" s="9">
        <f ca="1">ROUNDUP(YEARFRAC(tSeniority_Bonus[[#This Row],[DOH]],TODAY())*12,0)</f>
        <v>3</v>
      </c>
      <c r="S3167" s="10">
        <f ca="1">ROUND(tSeniority_Bonus[[#This Row],[YearFrac]]*$S$2,0)</f>
        <v>219</v>
      </c>
      <c r="T3167" s="10">
        <f ca="1">IF(tSeniority_Bonus[[#This Row],[YearFrac]]*$S$2&lt;$S$3,$S$3,IF(tSeniority_Bonus[[#This Row],[YearFrac]]*$S$2&gt;$S$4,$S$4,tSeniority_Bonus[[#This Row],[YearFrac]]*$S$2))</f>
        <v>5000</v>
      </c>
      <c r="U3167" s="10">
        <f ca="1">IF(tSeniority_Bonus[[#This Row],[YearFrac]]*$S$2&lt;$S$3,$S$3,tSeniority_Bonus[[#This Row],[YearFrac]]*$S$2)</f>
        <v>5000</v>
      </c>
    </row>
    <row r="3168" spans="1:21">
      <c r="A3168" s="2">
        <v>3657868</v>
      </c>
      <c r="B3168" s="2">
        <v>3160</v>
      </c>
      <c r="C3168" s="2">
        <v>3160</v>
      </c>
      <c r="D3168" s="2" t="s">
        <v>3403</v>
      </c>
      <c r="E3168" s="3">
        <v>45299</v>
      </c>
      <c r="F3168" s="2" t="s">
        <v>322</v>
      </c>
      <c r="G3168" s="2" t="s">
        <v>638</v>
      </c>
      <c r="H3168" s="3">
        <v>46485</v>
      </c>
      <c r="K3168" s="2" t="s">
        <v>126</v>
      </c>
      <c r="L3168" s="2" t="s">
        <v>679</v>
      </c>
      <c r="N3168" t="s">
        <v>3440</v>
      </c>
      <c r="O3168" s="3">
        <v>45306</v>
      </c>
      <c r="P3168" s="2">
        <f t="shared" ca="1" si="98"/>
        <v>1</v>
      </c>
      <c r="Q3168" s="2">
        <f t="shared" ca="1" si="99"/>
        <v>2</v>
      </c>
      <c r="R3168" s="9">
        <f ca="1">ROUNDUP(YEARFRAC(tSeniority_Bonus[[#This Row],[DOH]],TODAY())*12,0)</f>
        <v>3</v>
      </c>
      <c r="S3168" s="10">
        <f ca="1">ROUND(tSeniority_Bonus[[#This Row],[YearFrac]]*$S$2,0)</f>
        <v>219</v>
      </c>
      <c r="T3168" s="10">
        <f ca="1">IF(tSeniority_Bonus[[#This Row],[YearFrac]]*$S$2&lt;$S$3,$S$3,IF(tSeniority_Bonus[[#This Row],[YearFrac]]*$S$2&gt;$S$4,$S$4,tSeniority_Bonus[[#This Row],[YearFrac]]*$S$2))</f>
        <v>5000</v>
      </c>
      <c r="U3168" s="10">
        <f ca="1">IF(tSeniority_Bonus[[#This Row],[YearFrac]]*$S$2&lt;$S$3,$S$3,tSeniority_Bonus[[#This Row],[YearFrac]]*$S$2)</f>
        <v>5000</v>
      </c>
    </row>
    <row r="3169" spans="1:21">
      <c r="A3169" s="2">
        <v>3657836</v>
      </c>
      <c r="B3169" s="2">
        <v>3161</v>
      </c>
      <c r="C3169" s="2">
        <v>3161</v>
      </c>
      <c r="D3169" s="2" t="s">
        <v>3404</v>
      </c>
      <c r="E3169" s="3">
        <v>45299</v>
      </c>
      <c r="F3169" s="2" t="s">
        <v>322</v>
      </c>
      <c r="G3169" s="2" t="s">
        <v>638</v>
      </c>
      <c r="H3169" s="3">
        <v>46485</v>
      </c>
      <c r="K3169" s="2" t="s">
        <v>126</v>
      </c>
      <c r="L3169" s="2" t="s">
        <v>378</v>
      </c>
      <c r="N3169" t="s">
        <v>3440</v>
      </c>
      <c r="O3169" s="3">
        <v>45306</v>
      </c>
      <c r="P3169" s="2">
        <f t="shared" ca="1" si="98"/>
        <v>1</v>
      </c>
      <c r="Q3169" s="2">
        <f t="shared" ca="1" si="99"/>
        <v>2</v>
      </c>
      <c r="R3169" s="9">
        <f ca="1">ROUNDUP(YEARFRAC(tSeniority_Bonus[[#This Row],[DOH]],TODAY())*12,0)</f>
        <v>3</v>
      </c>
      <c r="S3169" s="10">
        <f ca="1">ROUND(tSeniority_Bonus[[#This Row],[YearFrac]]*$S$2,0)</f>
        <v>219</v>
      </c>
      <c r="T3169" s="10">
        <f ca="1">IF(tSeniority_Bonus[[#This Row],[YearFrac]]*$S$2&lt;$S$3,$S$3,IF(tSeniority_Bonus[[#This Row],[YearFrac]]*$S$2&gt;$S$4,$S$4,tSeniority_Bonus[[#This Row],[YearFrac]]*$S$2))</f>
        <v>5000</v>
      </c>
      <c r="U3169" s="10">
        <f ca="1">IF(tSeniority_Bonus[[#This Row],[YearFrac]]*$S$2&lt;$S$3,$S$3,tSeniority_Bonus[[#This Row],[YearFrac]]*$S$2)</f>
        <v>5000</v>
      </c>
    </row>
    <row r="3170" spans="1:21">
      <c r="A3170" s="2">
        <v>3657833</v>
      </c>
      <c r="B3170" s="2">
        <v>3162</v>
      </c>
      <c r="C3170" s="2">
        <v>3162</v>
      </c>
      <c r="D3170" s="2" t="s">
        <v>3405</v>
      </c>
      <c r="E3170" s="3">
        <v>45299</v>
      </c>
      <c r="F3170" s="2" t="s">
        <v>322</v>
      </c>
      <c r="G3170" s="2" t="s">
        <v>638</v>
      </c>
      <c r="H3170" s="3">
        <v>46485</v>
      </c>
      <c r="K3170" s="2" t="s">
        <v>126</v>
      </c>
      <c r="L3170" s="2" t="s">
        <v>58</v>
      </c>
      <c r="N3170" t="s">
        <v>3440</v>
      </c>
      <c r="O3170" s="3">
        <v>45306</v>
      </c>
      <c r="P3170" s="2">
        <f t="shared" ca="1" si="98"/>
        <v>1</v>
      </c>
      <c r="Q3170" s="2">
        <f t="shared" ca="1" si="99"/>
        <v>2</v>
      </c>
      <c r="R3170" s="9">
        <f ca="1">ROUNDUP(YEARFRAC(tSeniority_Bonus[[#This Row],[DOH]],TODAY())*12,0)</f>
        <v>3</v>
      </c>
      <c r="S3170" s="10">
        <f ca="1">ROUND(tSeniority_Bonus[[#This Row],[YearFrac]]*$S$2,0)</f>
        <v>219</v>
      </c>
      <c r="T3170" s="10">
        <f ca="1">IF(tSeniority_Bonus[[#This Row],[YearFrac]]*$S$2&lt;$S$3,$S$3,IF(tSeniority_Bonus[[#This Row],[YearFrac]]*$S$2&gt;$S$4,$S$4,tSeniority_Bonus[[#This Row],[YearFrac]]*$S$2))</f>
        <v>5000</v>
      </c>
      <c r="U3170" s="10">
        <f ca="1">IF(tSeniority_Bonus[[#This Row],[YearFrac]]*$S$2&lt;$S$3,$S$3,tSeniority_Bonus[[#This Row],[YearFrac]]*$S$2)</f>
        <v>5000</v>
      </c>
    </row>
    <row r="3171" spans="1:21">
      <c r="A3171" s="2">
        <v>3657839</v>
      </c>
      <c r="B3171" s="2">
        <v>3163</v>
      </c>
      <c r="C3171" s="2">
        <v>3163</v>
      </c>
      <c r="D3171" s="2" t="s">
        <v>3406</v>
      </c>
      <c r="E3171" s="3">
        <v>45299</v>
      </c>
      <c r="F3171" s="2" t="s">
        <v>322</v>
      </c>
      <c r="G3171" s="2" t="s">
        <v>638</v>
      </c>
      <c r="H3171" s="3">
        <v>46485</v>
      </c>
      <c r="K3171" s="2" t="s">
        <v>126</v>
      </c>
      <c r="L3171" s="2" t="s">
        <v>1985</v>
      </c>
      <c r="N3171" t="s">
        <v>3440</v>
      </c>
      <c r="O3171" s="3">
        <v>45306</v>
      </c>
      <c r="P3171" s="2">
        <f t="shared" ca="1" si="98"/>
        <v>1</v>
      </c>
      <c r="Q3171" s="2">
        <f t="shared" ca="1" si="99"/>
        <v>2</v>
      </c>
      <c r="R3171" s="9">
        <f ca="1">ROUNDUP(YEARFRAC(tSeniority_Bonus[[#This Row],[DOH]],TODAY())*12,0)</f>
        <v>3</v>
      </c>
      <c r="S3171" s="10">
        <f ca="1">ROUND(tSeniority_Bonus[[#This Row],[YearFrac]]*$S$2,0)</f>
        <v>219</v>
      </c>
      <c r="T3171" s="10">
        <f ca="1">IF(tSeniority_Bonus[[#This Row],[YearFrac]]*$S$2&lt;$S$3,$S$3,IF(tSeniority_Bonus[[#This Row],[YearFrac]]*$S$2&gt;$S$4,$S$4,tSeniority_Bonus[[#This Row],[YearFrac]]*$S$2))</f>
        <v>5000</v>
      </c>
      <c r="U3171" s="10">
        <f ca="1">IF(tSeniority_Bonus[[#This Row],[YearFrac]]*$S$2&lt;$S$3,$S$3,tSeniority_Bonus[[#This Row],[YearFrac]]*$S$2)</f>
        <v>5000</v>
      </c>
    </row>
    <row r="3172" spans="1:21">
      <c r="A3172" s="2">
        <v>3657813</v>
      </c>
      <c r="B3172" s="2">
        <v>3164</v>
      </c>
      <c r="C3172" s="2">
        <v>3164</v>
      </c>
      <c r="D3172" s="2" t="s">
        <v>3407</v>
      </c>
      <c r="E3172" s="3">
        <v>45299</v>
      </c>
      <c r="F3172" s="2" t="s">
        <v>322</v>
      </c>
      <c r="G3172" s="2" t="s">
        <v>638</v>
      </c>
      <c r="H3172" s="3">
        <v>46485</v>
      </c>
      <c r="K3172" s="2" t="s">
        <v>126</v>
      </c>
      <c r="L3172" s="2" t="s">
        <v>277</v>
      </c>
      <c r="N3172" t="s">
        <v>3440</v>
      </c>
      <c r="O3172" s="3">
        <v>45306</v>
      </c>
      <c r="P3172" s="2">
        <f t="shared" ca="1" si="98"/>
        <v>1</v>
      </c>
      <c r="Q3172" s="2">
        <f t="shared" ca="1" si="99"/>
        <v>2</v>
      </c>
      <c r="R3172" s="9">
        <f ca="1">ROUNDUP(YEARFRAC(tSeniority_Bonus[[#This Row],[DOH]],TODAY())*12,0)</f>
        <v>3</v>
      </c>
      <c r="S3172" s="10">
        <f ca="1">ROUND(tSeniority_Bonus[[#This Row],[YearFrac]]*$S$2,0)</f>
        <v>219</v>
      </c>
      <c r="T3172" s="10">
        <f ca="1">IF(tSeniority_Bonus[[#This Row],[YearFrac]]*$S$2&lt;$S$3,$S$3,IF(tSeniority_Bonus[[#This Row],[YearFrac]]*$S$2&gt;$S$4,$S$4,tSeniority_Bonus[[#This Row],[YearFrac]]*$S$2))</f>
        <v>5000</v>
      </c>
      <c r="U3172" s="10">
        <f ca="1">IF(tSeniority_Bonus[[#This Row],[YearFrac]]*$S$2&lt;$S$3,$S$3,tSeniority_Bonus[[#This Row],[YearFrac]]*$S$2)</f>
        <v>5000</v>
      </c>
    </row>
    <row r="3173" spans="1:21">
      <c r="A3173" s="2">
        <v>3658789</v>
      </c>
      <c r="B3173" s="2">
        <v>3165</v>
      </c>
      <c r="C3173" s="2">
        <v>3165</v>
      </c>
      <c r="D3173" s="2" t="s">
        <v>3408</v>
      </c>
      <c r="E3173" s="3">
        <v>45299</v>
      </c>
      <c r="F3173" s="2" t="s">
        <v>322</v>
      </c>
      <c r="G3173" s="2" t="s">
        <v>638</v>
      </c>
      <c r="H3173" s="3">
        <v>46485</v>
      </c>
      <c r="K3173" s="2" t="s">
        <v>126</v>
      </c>
      <c r="L3173" s="2" t="s">
        <v>990</v>
      </c>
      <c r="N3173" t="s">
        <v>3440</v>
      </c>
      <c r="O3173" s="3">
        <v>45306</v>
      </c>
      <c r="P3173" s="2">
        <f t="shared" ca="1" si="98"/>
        <v>1</v>
      </c>
      <c r="Q3173" s="2">
        <f t="shared" ca="1" si="99"/>
        <v>2</v>
      </c>
      <c r="R3173" s="9">
        <f ca="1">ROUNDUP(YEARFRAC(tSeniority_Bonus[[#This Row],[DOH]],TODAY())*12,0)</f>
        <v>3</v>
      </c>
      <c r="S3173" s="10">
        <f ca="1">ROUND(tSeniority_Bonus[[#This Row],[YearFrac]]*$S$2,0)</f>
        <v>219</v>
      </c>
      <c r="T3173" s="10">
        <f ca="1">IF(tSeniority_Bonus[[#This Row],[YearFrac]]*$S$2&lt;$S$3,$S$3,IF(tSeniority_Bonus[[#This Row],[YearFrac]]*$S$2&gt;$S$4,$S$4,tSeniority_Bonus[[#This Row],[YearFrac]]*$S$2))</f>
        <v>5000</v>
      </c>
      <c r="U3173" s="10">
        <f ca="1">IF(tSeniority_Bonus[[#This Row],[YearFrac]]*$S$2&lt;$S$3,$S$3,tSeniority_Bonus[[#This Row],[YearFrac]]*$S$2)</f>
        <v>5000</v>
      </c>
    </row>
    <row r="3174" spans="1:21">
      <c r="A3174" s="2">
        <v>3657795</v>
      </c>
      <c r="B3174" s="2">
        <v>3166</v>
      </c>
      <c r="C3174" s="2">
        <v>3166</v>
      </c>
      <c r="D3174" s="2" t="s">
        <v>3409</v>
      </c>
      <c r="E3174" s="3">
        <v>45299</v>
      </c>
      <c r="F3174" s="2" t="s">
        <v>322</v>
      </c>
      <c r="G3174" s="2" t="s">
        <v>638</v>
      </c>
      <c r="H3174" s="3">
        <v>46485</v>
      </c>
      <c r="K3174" s="2" t="s">
        <v>126</v>
      </c>
      <c r="L3174" s="2" t="s">
        <v>3372</v>
      </c>
      <c r="N3174" t="s">
        <v>3440</v>
      </c>
      <c r="O3174" s="3">
        <v>45306</v>
      </c>
      <c r="P3174" s="2">
        <f t="shared" ca="1" si="98"/>
        <v>1</v>
      </c>
      <c r="Q3174" s="2">
        <f t="shared" ca="1" si="99"/>
        <v>2</v>
      </c>
      <c r="R3174" s="9">
        <f ca="1">ROUNDUP(YEARFRAC(tSeniority_Bonus[[#This Row],[DOH]],TODAY())*12,0)</f>
        <v>3</v>
      </c>
      <c r="S3174" s="10">
        <f ca="1">ROUND(tSeniority_Bonus[[#This Row],[YearFrac]]*$S$2,0)</f>
        <v>219</v>
      </c>
      <c r="T3174" s="10">
        <f ca="1">IF(tSeniority_Bonus[[#This Row],[YearFrac]]*$S$2&lt;$S$3,$S$3,IF(tSeniority_Bonus[[#This Row],[YearFrac]]*$S$2&gt;$S$4,$S$4,tSeniority_Bonus[[#This Row],[YearFrac]]*$S$2))</f>
        <v>5000</v>
      </c>
      <c r="U3174" s="10">
        <f ca="1">IF(tSeniority_Bonus[[#This Row],[YearFrac]]*$S$2&lt;$S$3,$S$3,tSeniority_Bonus[[#This Row],[YearFrac]]*$S$2)</f>
        <v>5000</v>
      </c>
    </row>
    <row r="3175" spans="1:21">
      <c r="A3175" s="2">
        <v>3658781</v>
      </c>
      <c r="B3175" s="2">
        <v>3167</v>
      </c>
      <c r="C3175" s="2">
        <v>3167</v>
      </c>
      <c r="D3175" s="2" t="s">
        <v>3410</v>
      </c>
      <c r="E3175" s="3">
        <v>45299</v>
      </c>
      <c r="F3175" s="2" t="s">
        <v>322</v>
      </c>
      <c r="G3175" s="2" t="s">
        <v>638</v>
      </c>
      <c r="H3175" s="3">
        <v>46485</v>
      </c>
      <c r="K3175" s="2" t="s">
        <v>126</v>
      </c>
      <c r="L3175" s="2" t="s">
        <v>113</v>
      </c>
      <c r="N3175" t="s">
        <v>3440</v>
      </c>
      <c r="O3175" s="3">
        <v>45306</v>
      </c>
      <c r="P3175" s="2">
        <f t="shared" ca="1" si="98"/>
        <v>1</v>
      </c>
      <c r="Q3175" s="2">
        <f t="shared" ca="1" si="99"/>
        <v>2</v>
      </c>
      <c r="R3175" s="9">
        <f ca="1">ROUNDUP(YEARFRAC(tSeniority_Bonus[[#This Row],[DOH]],TODAY())*12,0)</f>
        <v>3</v>
      </c>
      <c r="S3175" s="10">
        <f ca="1">ROUND(tSeniority_Bonus[[#This Row],[YearFrac]]*$S$2,0)</f>
        <v>219</v>
      </c>
      <c r="T3175" s="10">
        <f ca="1">IF(tSeniority_Bonus[[#This Row],[YearFrac]]*$S$2&lt;$S$3,$S$3,IF(tSeniority_Bonus[[#This Row],[YearFrac]]*$S$2&gt;$S$4,$S$4,tSeniority_Bonus[[#This Row],[YearFrac]]*$S$2))</f>
        <v>5000</v>
      </c>
      <c r="U3175" s="10">
        <f ca="1">IF(tSeniority_Bonus[[#This Row],[YearFrac]]*$S$2&lt;$S$3,$S$3,tSeniority_Bonus[[#This Row],[YearFrac]]*$S$2)</f>
        <v>5000</v>
      </c>
    </row>
    <row r="3176" spans="1:21">
      <c r="A3176" s="2">
        <v>3657838</v>
      </c>
      <c r="B3176" s="2">
        <v>3168</v>
      </c>
      <c r="C3176" s="2">
        <v>3168</v>
      </c>
      <c r="D3176" s="2" t="s">
        <v>3411</v>
      </c>
      <c r="E3176" s="3">
        <v>45299</v>
      </c>
      <c r="F3176" s="2" t="s">
        <v>322</v>
      </c>
      <c r="G3176" s="2" t="s">
        <v>638</v>
      </c>
      <c r="H3176" s="3">
        <v>46485</v>
      </c>
      <c r="K3176" s="2" t="s">
        <v>126</v>
      </c>
      <c r="L3176" s="2" t="s">
        <v>2098</v>
      </c>
      <c r="N3176" t="s">
        <v>3440</v>
      </c>
      <c r="O3176" s="3">
        <v>45306</v>
      </c>
      <c r="P3176" s="2">
        <f t="shared" ca="1" si="98"/>
        <v>1</v>
      </c>
      <c r="Q3176" s="2">
        <f t="shared" ca="1" si="99"/>
        <v>2</v>
      </c>
      <c r="R3176" s="9">
        <f ca="1">ROUNDUP(YEARFRAC(tSeniority_Bonus[[#This Row],[DOH]],TODAY())*12,0)</f>
        <v>3</v>
      </c>
      <c r="S3176" s="10">
        <f ca="1">ROUND(tSeniority_Bonus[[#This Row],[YearFrac]]*$S$2,0)</f>
        <v>219</v>
      </c>
      <c r="T3176" s="10">
        <f ca="1">IF(tSeniority_Bonus[[#This Row],[YearFrac]]*$S$2&lt;$S$3,$S$3,IF(tSeniority_Bonus[[#This Row],[YearFrac]]*$S$2&gt;$S$4,$S$4,tSeniority_Bonus[[#This Row],[YearFrac]]*$S$2))</f>
        <v>5000</v>
      </c>
      <c r="U3176" s="10">
        <f ca="1">IF(tSeniority_Bonus[[#This Row],[YearFrac]]*$S$2&lt;$S$3,$S$3,tSeniority_Bonus[[#This Row],[YearFrac]]*$S$2)</f>
        <v>5000</v>
      </c>
    </row>
    <row r="3177" spans="1:21">
      <c r="A3177" s="2">
        <v>3658878</v>
      </c>
      <c r="B3177" s="2">
        <v>3169</v>
      </c>
      <c r="C3177" s="2">
        <v>3169</v>
      </c>
      <c r="D3177" s="2" t="s">
        <v>3412</v>
      </c>
      <c r="E3177" s="3">
        <v>45299</v>
      </c>
      <c r="F3177" s="2" t="s">
        <v>322</v>
      </c>
      <c r="G3177" s="2" t="s">
        <v>638</v>
      </c>
      <c r="H3177" s="3">
        <v>46485</v>
      </c>
      <c r="K3177" s="2" t="s">
        <v>126</v>
      </c>
      <c r="L3177" s="2" t="s">
        <v>58</v>
      </c>
      <c r="N3177" t="s">
        <v>3440</v>
      </c>
      <c r="O3177" s="3">
        <v>45306</v>
      </c>
      <c r="P3177" s="2">
        <f t="shared" ca="1" si="98"/>
        <v>1</v>
      </c>
      <c r="Q3177" s="2">
        <f t="shared" ca="1" si="99"/>
        <v>2</v>
      </c>
      <c r="R3177" s="9">
        <f ca="1">ROUNDUP(YEARFRAC(tSeniority_Bonus[[#This Row],[DOH]],TODAY())*12,0)</f>
        <v>3</v>
      </c>
      <c r="S3177" s="10">
        <f ca="1">ROUND(tSeniority_Bonus[[#This Row],[YearFrac]]*$S$2,0)</f>
        <v>219</v>
      </c>
      <c r="T3177" s="10">
        <f ca="1">IF(tSeniority_Bonus[[#This Row],[YearFrac]]*$S$2&lt;$S$3,$S$3,IF(tSeniority_Bonus[[#This Row],[YearFrac]]*$S$2&gt;$S$4,$S$4,tSeniority_Bonus[[#This Row],[YearFrac]]*$S$2))</f>
        <v>5000</v>
      </c>
      <c r="U3177" s="10">
        <f ca="1">IF(tSeniority_Bonus[[#This Row],[YearFrac]]*$S$2&lt;$S$3,$S$3,tSeniority_Bonus[[#This Row],[YearFrac]]*$S$2)</f>
        <v>5000</v>
      </c>
    </row>
    <row r="3178" spans="1:21">
      <c r="A3178" s="2">
        <v>3657796</v>
      </c>
      <c r="B3178" s="2">
        <v>3170</v>
      </c>
      <c r="C3178" s="2">
        <v>3170</v>
      </c>
      <c r="D3178" s="2" t="s">
        <v>3413</v>
      </c>
      <c r="E3178" s="3">
        <v>45299</v>
      </c>
      <c r="F3178" s="2" t="s">
        <v>322</v>
      </c>
      <c r="G3178" s="2" t="s">
        <v>638</v>
      </c>
      <c r="H3178" s="3">
        <v>46485</v>
      </c>
      <c r="K3178" s="2" t="s">
        <v>126</v>
      </c>
      <c r="L3178" s="2" t="s">
        <v>174</v>
      </c>
      <c r="N3178" t="s">
        <v>3440</v>
      </c>
      <c r="O3178" s="3">
        <v>45306</v>
      </c>
      <c r="P3178" s="2">
        <f t="shared" ca="1" si="98"/>
        <v>1</v>
      </c>
      <c r="Q3178" s="2">
        <f t="shared" ca="1" si="99"/>
        <v>2</v>
      </c>
      <c r="R3178" s="9">
        <f ca="1">ROUNDUP(YEARFRAC(tSeniority_Bonus[[#This Row],[DOH]],TODAY())*12,0)</f>
        <v>3</v>
      </c>
      <c r="S3178" s="10">
        <f ca="1">ROUND(tSeniority_Bonus[[#This Row],[YearFrac]]*$S$2,0)</f>
        <v>219</v>
      </c>
      <c r="T3178" s="10">
        <f ca="1">IF(tSeniority_Bonus[[#This Row],[YearFrac]]*$S$2&lt;$S$3,$S$3,IF(tSeniority_Bonus[[#This Row],[YearFrac]]*$S$2&gt;$S$4,$S$4,tSeniority_Bonus[[#This Row],[YearFrac]]*$S$2))</f>
        <v>5000</v>
      </c>
      <c r="U3178" s="10">
        <f ca="1">IF(tSeniority_Bonus[[#This Row],[YearFrac]]*$S$2&lt;$S$3,$S$3,tSeniority_Bonus[[#This Row],[YearFrac]]*$S$2)</f>
        <v>5000</v>
      </c>
    </row>
    <row r="3179" spans="1:21">
      <c r="A3179" s="2">
        <v>3657867</v>
      </c>
      <c r="B3179" s="2">
        <v>3171</v>
      </c>
      <c r="C3179" s="2">
        <v>3171</v>
      </c>
      <c r="D3179" s="2" t="s">
        <v>3414</v>
      </c>
      <c r="E3179" s="3">
        <v>45299</v>
      </c>
      <c r="F3179" s="2" t="s">
        <v>322</v>
      </c>
      <c r="G3179" s="2" t="s">
        <v>638</v>
      </c>
      <c r="H3179" s="3">
        <v>46485</v>
      </c>
      <c r="K3179" s="2" t="s">
        <v>126</v>
      </c>
      <c r="L3179" s="2" t="s">
        <v>36</v>
      </c>
      <c r="N3179" t="s">
        <v>3440</v>
      </c>
      <c r="O3179" s="3">
        <v>45306</v>
      </c>
      <c r="P3179" s="2">
        <f t="shared" ca="1" si="98"/>
        <v>1</v>
      </c>
      <c r="Q3179" s="2">
        <f t="shared" ca="1" si="99"/>
        <v>2</v>
      </c>
      <c r="R3179" s="9">
        <f ca="1">ROUNDUP(YEARFRAC(tSeniority_Bonus[[#This Row],[DOH]],TODAY())*12,0)</f>
        <v>3</v>
      </c>
      <c r="S3179" s="10">
        <f ca="1">ROUND(tSeniority_Bonus[[#This Row],[YearFrac]]*$S$2,0)</f>
        <v>219</v>
      </c>
      <c r="T3179" s="10">
        <f ca="1">IF(tSeniority_Bonus[[#This Row],[YearFrac]]*$S$2&lt;$S$3,$S$3,IF(tSeniority_Bonus[[#This Row],[YearFrac]]*$S$2&gt;$S$4,$S$4,tSeniority_Bonus[[#This Row],[YearFrac]]*$S$2))</f>
        <v>5000</v>
      </c>
      <c r="U3179" s="10">
        <f ca="1">IF(tSeniority_Bonus[[#This Row],[YearFrac]]*$S$2&lt;$S$3,$S$3,tSeniority_Bonus[[#This Row],[YearFrac]]*$S$2)</f>
        <v>5000</v>
      </c>
    </row>
    <row r="3180" spans="1:21">
      <c r="A3180" s="2">
        <v>3658790</v>
      </c>
      <c r="B3180" s="2">
        <v>3172</v>
      </c>
      <c r="C3180" s="2">
        <v>3172</v>
      </c>
      <c r="D3180" s="2" t="s">
        <v>3415</v>
      </c>
      <c r="E3180" s="3">
        <v>45299</v>
      </c>
      <c r="F3180" s="2" t="s">
        <v>322</v>
      </c>
      <c r="G3180" s="2" t="s">
        <v>638</v>
      </c>
      <c r="H3180" s="3">
        <v>46485</v>
      </c>
      <c r="K3180" s="2" t="s">
        <v>126</v>
      </c>
      <c r="L3180" s="2" t="s">
        <v>257</v>
      </c>
      <c r="N3180" t="s">
        <v>3440</v>
      </c>
      <c r="O3180" s="3">
        <v>45306</v>
      </c>
      <c r="P3180" s="2">
        <f t="shared" ca="1" si="98"/>
        <v>1</v>
      </c>
      <c r="Q3180" s="2">
        <f t="shared" ca="1" si="99"/>
        <v>2</v>
      </c>
      <c r="R3180" s="9">
        <f ca="1">ROUNDUP(YEARFRAC(tSeniority_Bonus[[#This Row],[DOH]],TODAY())*12,0)</f>
        <v>3</v>
      </c>
      <c r="S3180" s="10">
        <f ca="1">ROUND(tSeniority_Bonus[[#This Row],[YearFrac]]*$S$2,0)</f>
        <v>219</v>
      </c>
      <c r="T3180" s="10">
        <f ca="1">IF(tSeniority_Bonus[[#This Row],[YearFrac]]*$S$2&lt;$S$3,$S$3,IF(tSeniority_Bonus[[#This Row],[YearFrac]]*$S$2&gt;$S$4,$S$4,tSeniority_Bonus[[#This Row],[YearFrac]]*$S$2))</f>
        <v>5000</v>
      </c>
      <c r="U3180" s="10">
        <f ca="1">IF(tSeniority_Bonus[[#This Row],[YearFrac]]*$S$2&lt;$S$3,$S$3,tSeniority_Bonus[[#This Row],[YearFrac]]*$S$2)</f>
        <v>5000</v>
      </c>
    </row>
    <row r="3181" spans="1:21">
      <c r="A3181" s="2">
        <v>3657812</v>
      </c>
      <c r="B3181" s="2">
        <v>3173</v>
      </c>
      <c r="C3181" s="2">
        <v>3173</v>
      </c>
      <c r="D3181" s="2" t="s">
        <v>3416</v>
      </c>
      <c r="E3181" s="3">
        <v>45299</v>
      </c>
      <c r="F3181" s="2" t="s">
        <v>322</v>
      </c>
      <c r="G3181" s="2" t="s">
        <v>638</v>
      </c>
      <c r="H3181" s="3">
        <v>46485</v>
      </c>
      <c r="K3181" s="2" t="s">
        <v>126</v>
      </c>
      <c r="L3181" s="2" t="s">
        <v>277</v>
      </c>
      <c r="N3181" t="s">
        <v>3440</v>
      </c>
      <c r="O3181" s="3">
        <v>45306</v>
      </c>
      <c r="P3181" s="2">
        <f t="shared" ca="1" si="98"/>
        <v>1</v>
      </c>
      <c r="Q3181" s="2">
        <f t="shared" ca="1" si="99"/>
        <v>2</v>
      </c>
      <c r="R3181" s="9">
        <f ca="1">ROUNDUP(YEARFRAC(tSeniority_Bonus[[#This Row],[DOH]],TODAY())*12,0)</f>
        <v>3</v>
      </c>
      <c r="S3181" s="10">
        <f ca="1">ROUND(tSeniority_Bonus[[#This Row],[YearFrac]]*$S$2,0)</f>
        <v>219</v>
      </c>
      <c r="T3181" s="10">
        <f ca="1">IF(tSeniority_Bonus[[#This Row],[YearFrac]]*$S$2&lt;$S$3,$S$3,IF(tSeniority_Bonus[[#This Row],[YearFrac]]*$S$2&gt;$S$4,$S$4,tSeniority_Bonus[[#This Row],[YearFrac]]*$S$2))</f>
        <v>5000</v>
      </c>
      <c r="U3181" s="10">
        <f ca="1">IF(tSeniority_Bonus[[#This Row],[YearFrac]]*$S$2&lt;$S$3,$S$3,tSeniority_Bonus[[#This Row],[YearFrac]]*$S$2)</f>
        <v>5000</v>
      </c>
    </row>
    <row r="3182" spans="1:21">
      <c r="A3182" s="2">
        <v>3658486</v>
      </c>
      <c r="B3182" s="2">
        <v>3174</v>
      </c>
      <c r="C3182" s="2">
        <v>3174</v>
      </c>
      <c r="D3182" s="2" t="s">
        <v>3417</v>
      </c>
      <c r="E3182" s="3">
        <v>45299</v>
      </c>
      <c r="F3182" s="2" t="s">
        <v>322</v>
      </c>
      <c r="G3182" s="2" t="s">
        <v>638</v>
      </c>
      <c r="H3182" s="3">
        <v>46485</v>
      </c>
      <c r="K3182" s="2" t="s">
        <v>126</v>
      </c>
      <c r="L3182" s="2" t="s">
        <v>107</v>
      </c>
      <c r="N3182" t="s">
        <v>3440</v>
      </c>
      <c r="O3182" s="3">
        <v>45306</v>
      </c>
      <c r="P3182" s="2">
        <f t="shared" ca="1" si="98"/>
        <v>1</v>
      </c>
      <c r="Q3182" s="2">
        <f t="shared" ca="1" si="99"/>
        <v>2</v>
      </c>
      <c r="R3182" s="9">
        <f ca="1">ROUNDUP(YEARFRAC(tSeniority_Bonus[[#This Row],[DOH]],TODAY())*12,0)</f>
        <v>3</v>
      </c>
      <c r="S3182" s="10">
        <f ca="1">ROUND(tSeniority_Bonus[[#This Row],[YearFrac]]*$S$2,0)</f>
        <v>219</v>
      </c>
      <c r="T3182" s="10">
        <f ca="1">IF(tSeniority_Bonus[[#This Row],[YearFrac]]*$S$2&lt;$S$3,$S$3,IF(tSeniority_Bonus[[#This Row],[YearFrac]]*$S$2&gt;$S$4,$S$4,tSeniority_Bonus[[#This Row],[YearFrac]]*$S$2))</f>
        <v>5000</v>
      </c>
      <c r="U3182" s="10">
        <f ca="1">IF(tSeniority_Bonus[[#This Row],[YearFrac]]*$S$2&lt;$S$3,$S$3,tSeniority_Bonus[[#This Row],[YearFrac]]*$S$2)</f>
        <v>5000</v>
      </c>
    </row>
    <row r="3183" spans="1:21">
      <c r="A3183" s="2">
        <v>3660318</v>
      </c>
      <c r="B3183" s="2">
        <v>3175</v>
      </c>
      <c r="C3183" s="2">
        <v>3175</v>
      </c>
      <c r="D3183" s="2" t="s">
        <v>3418</v>
      </c>
      <c r="E3183" s="3">
        <v>45299</v>
      </c>
      <c r="F3183" s="2" t="s">
        <v>322</v>
      </c>
      <c r="G3183" s="2" t="s">
        <v>638</v>
      </c>
      <c r="H3183" s="3">
        <v>46485</v>
      </c>
      <c r="K3183" s="2" t="s">
        <v>126</v>
      </c>
      <c r="L3183" s="2" t="s">
        <v>17</v>
      </c>
      <c r="N3183" t="s">
        <v>3440</v>
      </c>
      <c r="O3183" s="3">
        <v>45306</v>
      </c>
      <c r="P3183" s="2">
        <f t="shared" ca="1" si="98"/>
        <v>1</v>
      </c>
      <c r="Q3183" s="2">
        <f t="shared" ca="1" si="99"/>
        <v>2</v>
      </c>
      <c r="R3183" s="9">
        <f ca="1">ROUNDUP(YEARFRAC(tSeniority_Bonus[[#This Row],[DOH]],TODAY())*12,0)</f>
        <v>3</v>
      </c>
      <c r="S3183" s="10">
        <f ca="1">ROUND(tSeniority_Bonus[[#This Row],[YearFrac]]*$S$2,0)</f>
        <v>219</v>
      </c>
      <c r="T3183" s="10">
        <f ca="1">IF(tSeniority_Bonus[[#This Row],[YearFrac]]*$S$2&lt;$S$3,$S$3,IF(tSeniority_Bonus[[#This Row],[YearFrac]]*$S$2&gt;$S$4,$S$4,tSeniority_Bonus[[#This Row],[YearFrac]]*$S$2))</f>
        <v>5000</v>
      </c>
      <c r="U3183" s="10">
        <f ca="1">IF(tSeniority_Bonus[[#This Row],[YearFrac]]*$S$2&lt;$S$3,$S$3,tSeniority_Bonus[[#This Row],[YearFrac]]*$S$2)</f>
        <v>5000</v>
      </c>
    </row>
    <row r="3184" spans="1:21">
      <c r="A3184" s="2">
        <v>3657781</v>
      </c>
      <c r="B3184" s="2">
        <v>3176</v>
      </c>
      <c r="C3184" s="2">
        <v>3176</v>
      </c>
      <c r="D3184" s="2" t="s">
        <v>3419</v>
      </c>
      <c r="E3184" s="3">
        <v>45299</v>
      </c>
      <c r="F3184" s="2" t="s">
        <v>322</v>
      </c>
      <c r="G3184" s="2" t="s">
        <v>638</v>
      </c>
      <c r="H3184" s="3">
        <v>46485</v>
      </c>
      <c r="K3184" s="2" t="s">
        <v>126</v>
      </c>
      <c r="L3184" s="2" t="s">
        <v>33</v>
      </c>
      <c r="N3184" t="s">
        <v>3440</v>
      </c>
      <c r="O3184" s="3">
        <v>45306</v>
      </c>
      <c r="P3184" s="2">
        <f t="shared" ca="1" si="98"/>
        <v>1</v>
      </c>
      <c r="Q3184" s="2">
        <f t="shared" ca="1" si="99"/>
        <v>2</v>
      </c>
      <c r="R3184" s="9">
        <f ca="1">ROUNDUP(YEARFRAC(tSeniority_Bonus[[#This Row],[DOH]],TODAY())*12,0)</f>
        <v>3</v>
      </c>
      <c r="S3184" s="10">
        <f ca="1">ROUND(tSeniority_Bonus[[#This Row],[YearFrac]]*$S$2,0)</f>
        <v>219</v>
      </c>
      <c r="T3184" s="10">
        <f ca="1">IF(tSeniority_Bonus[[#This Row],[YearFrac]]*$S$2&lt;$S$3,$S$3,IF(tSeniority_Bonus[[#This Row],[YearFrac]]*$S$2&gt;$S$4,$S$4,tSeniority_Bonus[[#This Row],[YearFrac]]*$S$2))</f>
        <v>5000</v>
      </c>
      <c r="U3184" s="10">
        <f ca="1">IF(tSeniority_Bonus[[#This Row],[YearFrac]]*$S$2&lt;$S$3,$S$3,tSeniority_Bonus[[#This Row],[YearFrac]]*$S$2)</f>
        <v>5000</v>
      </c>
    </row>
    <row r="3185" spans="1:21">
      <c r="A3185" s="2">
        <v>3657794</v>
      </c>
      <c r="B3185" s="2">
        <v>3177</v>
      </c>
      <c r="C3185" s="2">
        <v>3177</v>
      </c>
      <c r="D3185" s="2" t="s">
        <v>3420</v>
      </c>
      <c r="E3185" s="3">
        <v>45299</v>
      </c>
      <c r="F3185" s="2" t="s">
        <v>322</v>
      </c>
      <c r="G3185" s="2" t="s">
        <v>638</v>
      </c>
      <c r="H3185" s="3">
        <v>46485</v>
      </c>
      <c r="K3185" s="2" t="s">
        <v>126</v>
      </c>
      <c r="L3185" s="2" t="s">
        <v>2083</v>
      </c>
      <c r="N3185" t="s">
        <v>3440</v>
      </c>
      <c r="O3185" s="3">
        <v>45306</v>
      </c>
      <c r="P3185" s="2">
        <f t="shared" ca="1" si="98"/>
        <v>1</v>
      </c>
      <c r="Q3185" s="2">
        <f t="shared" ca="1" si="99"/>
        <v>2</v>
      </c>
      <c r="R3185" s="9">
        <f ca="1">ROUNDUP(YEARFRAC(tSeniority_Bonus[[#This Row],[DOH]],TODAY())*12,0)</f>
        <v>3</v>
      </c>
      <c r="S3185" s="10">
        <f ca="1">ROUND(tSeniority_Bonus[[#This Row],[YearFrac]]*$S$2,0)</f>
        <v>219</v>
      </c>
      <c r="T3185" s="10">
        <f ca="1">IF(tSeniority_Bonus[[#This Row],[YearFrac]]*$S$2&lt;$S$3,$S$3,IF(tSeniority_Bonus[[#This Row],[YearFrac]]*$S$2&gt;$S$4,$S$4,tSeniority_Bonus[[#This Row],[YearFrac]]*$S$2))</f>
        <v>5000</v>
      </c>
      <c r="U3185" s="10">
        <f ca="1">IF(tSeniority_Bonus[[#This Row],[YearFrac]]*$S$2&lt;$S$3,$S$3,tSeniority_Bonus[[#This Row],[YearFrac]]*$S$2)</f>
        <v>5000</v>
      </c>
    </row>
    <row r="3186" spans="1:21">
      <c r="A3186" s="2">
        <v>3657887</v>
      </c>
      <c r="B3186" s="2">
        <v>3178</v>
      </c>
      <c r="C3186" s="2">
        <v>3178</v>
      </c>
      <c r="D3186" s="2" t="s">
        <v>3421</v>
      </c>
      <c r="E3186" s="3">
        <v>45299</v>
      </c>
      <c r="F3186" s="2" t="s">
        <v>322</v>
      </c>
      <c r="G3186" s="2" t="s">
        <v>638</v>
      </c>
      <c r="H3186" s="3">
        <v>46485</v>
      </c>
      <c r="K3186" s="2" t="s">
        <v>126</v>
      </c>
      <c r="L3186" s="2" t="s">
        <v>92</v>
      </c>
      <c r="N3186" t="s">
        <v>3440</v>
      </c>
      <c r="O3186" s="3">
        <v>45306</v>
      </c>
      <c r="P3186" s="2">
        <f t="shared" ca="1" si="98"/>
        <v>1</v>
      </c>
      <c r="Q3186" s="2">
        <f t="shared" ca="1" si="99"/>
        <v>2</v>
      </c>
      <c r="R3186" s="9">
        <f ca="1">ROUNDUP(YEARFRAC(tSeniority_Bonus[[#This Row],[DOH]],TODAY())*12,0)</f>
        <v>3</v>
      </c>
      <c r="S3186" s="10">
        <f ca="1">ROUND(tSeniority_Bonus[[#This Row],[YearFrac]]*$S$2,0)</f>
        <v>219</v>
      </c>
      <c r="T3186" s="10">
        <f ca="1">IF(tSeniority_Bonus[[#This Row],[YearFrac]]*$S$2&lt;$S$3,$S$3,IF(tSeniority_Bonus[[#This Row],[YearFrac]]*$S$2&gt;$S$4,$S$4,tSeniority_Bonus[[#This Row],[YearFrac]]*$S$2))</f>
        <v>5000</v>
      </c>
      <c r="U3186" s="10">
        <f ca="1">IF(tSeniority_Bonus[[#This Row],[YearFrac]]*$S$2&lt;$S$3,$S$3,tSeniority_Bonus[[#This Row],[YearFrac]]*$S$2)</f>
        <v>5000</v>
      </c>
    </row>
    <row r="3187" spans="1:21">
      <c r="A3187" s="2">
        <v>3657835</v>
      </c>
      <c r="B3187" s="2">
        <v>3179</v>
      </c>
      <c r="C3187" s="2">
        <v>3179</v>
      </c>
      <c r="D3187" s="2" t="s">
        <v>3422</v>
      </c>
      <c r="E3187" s="3">
        <v>45299</v>
      </c>
      <c r="F3187" s="2" t="s">
        <v>322</v>
      </c>
      <c r="G3187" s="2" t="s">
        <v>638</v>
      </c>
      <c r="H3187" s="3">
        <v>46485</v>
      </c>
      <c r="K3187" s="2" t="s">
        <v>126</v>
      </c>
      <c r="L3187" s="2" t="s">
        <v>197</v>
      </c>
      <c r="N3187" t="s">
        <v>3440</v>
      </c>
      <c r="O3187" s="3">
        <v>45306</v>
      </c>
      <c r="P3187" s="2">
        <f t="shared" ca="1" si="98"/>
        <v>1</v>
      </c>
      <c r="Q3187" s="2">
        <f t="shared" ca="1" si="99"/>
        <v>2</v>
      </c>
      <c r="R3187" s="9">
        <f ca="1">ROUNDUP(YEARFRAC(tSeniority_Bonus[[#This Row],[DOH]],TODAY())*12,0)</f>
        <v>3</v>
      </c>
      <c r="S3187" s="10">
        <f ca="1">ROUND(tSeniority_Bonus[[#This Row],[YearFrac]]*$S$2,0)</f>
        <v>219</v>
      </c>
      <c r="T3187" s="10">
        <f ca="1">IF(tSeniority_Bonus[[#This Row],[YearFrac]]*$S$2&lt;$S$3,$S$3,IF(tSeniority_Bonus[[#This Row],[YearFrac]]*$S$2&gt;$S$4,$S$4,tSeniority_Bonus[[#This Row],[YearFrac]]*$S$2))</f>
        <v>5000</v>
      </c>
      <c r="U3187" s="10">
        <f ca="1">IF(tSeniority_Bonus[[#This Row],[YearFrac]]*$S$2&lt;$S$3,$S$3,tSeniority_Bonus[[#This Row],[YearFrac]]*$S$2)</f>
        <v>5000</v>
      </c>
    </row>
    <row r="3188" spans="1:21">
      <c r="A3188" s="2">
        <v>3657869</v>
      </c>
      <c r="B3188" s="2">
        <v>3180</v>
      </c>
      <c r="C3188" s="2">
        <v>3180</v>
      </c>
      <c r="D3188" s="2" t="s">
        <v>3423</v>
      </c>
      <c r="E3188" s="3">
        <v>45299</v>
      </c>
      <c r="F3188" s="2" t="s">
        <v>322</v>
      </c>
      <c r="G3188" s="2" t="s">
        <v>638</v>
      </c>
      <c r="H3188" s="3">
        <v>46485</v>
      </c>
      <c r="K3188" s="2" t="s">
        <v>126</v>
      </c>
      <c r="L3188" s="2" t="s">
        <v>164</v>
      </c>
      <c r="N3188" t="s">
        <v>3440</v>
      </c>
      <c r="O3188" s="3">
        <v>45306</v>
      </c>
      <c r="P3188" s="2">
        <f t="shared" ca="1" si="98"/>
        <v>1</v>
      </c>
      <c r="Q3188" s="2">
        <f t="shared" ca="1" si="99"/>
        <v>2</v>
      </c>
      <c r="R3188" s="9">
        <f ca="1">ROUNDUP(YEARFRAC(tSeniority_Bonus[[#This Row],[DOH]],TODAY())*12,0)</f>
        <v>3</v>
      </c>
      <c r="S3188" s="10">
        <f ca="1">ROUND(tSeniority_Bonus[[#This Row],[YearFrac]]*$S$2,0)</f>
        <v>219</v>
      </c>
      <c r="T3188" s="10">
        <f ca="1">IF(tSeniority_Bonus[[#This Row],[YearFrac]]*$S$2&lt;$S$3,$S$3,IF(tSeniority_Bonus[[#This Row],[YearFrac]]*$S$2&gt;$S$4,$S$4,tSeniority_Bonus[[#This Row],[YearFrac]]*$S$2))</f>
        <v>5000</v>
      </c>
      <c r="U3188" s="10">
        <f ca="1">IF(tSeniority_Bonus[[#This Row],[YearFrac]]*$S$2&lt;$S$3,$S$3,tSeniority_Bonus[[#This Row],[YearFrac]]*$S$2)</f>
        <v>5000</v>
      </c>
    </row>
    <row r="3189" spans="1:21">
      <c r="A3189" s="2">
        <v>3657811</v>
      </c>
      <c r="B3189" s="2">
        <v>3181</v>
      </c>
      <c r="C3189" s="2">
        <v>3181</v>
      </c>
      <c r="D3189" s="2" t="s">
        <v>3424</v>
      </c>
      <c r="E3189" s="3">
        <v>45299</v>
      </c>
      <c r="F3189" s="2" t="s">
        <v>322</v>
      </c>
      <c r="G3189" s="2" t="s">
        <v>638</v>
      </c>
      <c r="H3189" s="3">
        <v>46485</v>
      </c>
      <c r="K3189" s="2" t="s">
        <v>126</v>
      </c>
      <c r="L3189" s="2" t="s">
        <v>22</v>
      </c>
      <c r="N3189" t="s">
        <v>3440</v>
      </c>
      <c r="O3189" s="3">
        <v>45306</v>
      </c>
      <c r="P3189" s="2">
        <f t="shared" ca="1" si="98"/>
        <v>1</v>
      </c>
      <c r="Q3189" s="2">
        <f t="shared" ca="1" si="99"/>
        <v>2</v>
      </c>
      <c r="R3189" s="9">
        <f ca="1">ROUNDUP(YEARFRAC(tSeniority_Bonus[[#This Row],[DOH]],TODAY())*12,0)</f>
        <v>3</v>
      </c>
      <c r="S3189" s="10">
        <f ca="1">ROUND(tSeniority_Bonus[[#This Row],[YearFrac]]*$S$2,0)</f>
        <v>219</v>
      </c>
      <c r="T3189" s="10">
        <f ca="1">IF(tSeniority_Bonus[[#This Row],[YearFrac]]*$S$2&lt;$S$3,$S$3,IF(tSeniority_Bonus[[#This Row],[YearFrac]]*$S$2&gt;$S$4,$S$4,tSeniority_Bonus[[#This Row],[YearFrac]]*$S$2))</f>
        <v>5000</v>
      </c>
      <c r="U3189" s="10">
        <f ca="1">IF(tSeniority_Bonus[[#This Row],[YearFrac]]*$S$2&lt;$S$3,$S$3,tSeniority_Bonus[[#This Row],[YearFrac]]*$S$2)</f>
        <v>5000</v>
      </c>
    </row>
    <row r="3190" spans="1:21">
      <c r="A3190" s="2">
        <v>3660431</v>
      </c>
      <c r="B3190" s="2">
        <v>3182</v>
      </c>
      <c r="C3190" s="2">
        <v>3182</v>
      </c>
      <c r="D3190" s="2" t="s">
        <v>3425</v>
      </c>
      <c r="E3190" s="3">
        <v>45299</v>
      </c>
      <c r="F3190" s="2" t="s">
        <v>322</v>
      </c>
      <c r="G3190" s="2" t="s">
        <v>638</v>
      </c>
      <c r="H3190" s="3">
        <v>46485</v>
      </c>
      <c r="K3190" s="2" t="s">
        <v>126</v>
      </c>
      <c r="L3190" s="2" t="s">
        <v>608</v>
      </c>
      <c r="N3190" t="s">
        <v>3440</v>
      </c>
      <c r="O3190" s="3">
        <v>45306</v>
      </c>
      <c r="P3190" s="2">
        <f t="shared" ca="1" si="98"/>
        <v>1</v>
      </c>
      <c r="Q3190" s="2">
        <f t="shared" ca="1" si="99"/>
        <v>2</v>
      </c>
      <c r="R3190" s="9">
        <f ca="1">ROUNDUP(YEARFRAC(tSeniority_Bonus[[#This Row],[DOH]],TODAY())*12,0)</f>
        <v>3</v>
      </c>
      <c r="S3190" s="10">
        <f ca="1">ROUND(tSeniority_Bonus[[#This Row],[YearFrac]]*$S$2,0)</f>
        <v>219</v>
      </c>
      <c r="T3190" s="10">
        <f ca="1">IF(tSeniority_Bonus[[#This Row],[YearFrac]]*$S$2&lt;$S$3,$S$3,IF(tSeniority_Bonus[[#This Row],[YearFrac]]*$S$2&gt;$S$4,$S$4,tSeniority_Bonus[[#This Row],[YearFrac]]*$S$2))</f>
        <v>5000</v>
      </c>
      <c r="U3190" s="10">
        <f ca="1">IF(tSeniority_Bonus[[#This Row],[YearFrac]]*$S$2&lt;$S$3,$S$3,tSeniority_Bonus[[#This Row],[YearFrac]]*$S$2)</f>
        <v>5000</v>
      </c>
    </row>
    <row r="3191" spans="1:21">
      <c r="A3191" s="2">
        <v>3661543</v>
      </c>
      <c r="B3191" s="2">
        <v>3183</v>
      </c>
      <c r="C3191" s="2">
        <v>3183</v>
      </c>
      <c r="D3191" s="2" t="s">
        <v>3426</v>
      </c>
      <c r="E3191" s="3">
        <v>45299</v>
      </c>
      <c r="F3191" s="2" t="s">
        <v>322</v>
      </c>
      <c r="G3191" s="2" t="s">
        <v>638</v>
      </c>
      <c r="H3191" s="3">
        <v>46485</v>
      </c>
      <c r="K3191" s="2" t="s">
        <v>126</v>
      </c>
      <c r="L3191" s="2" t="s">
        <v>1374</v>
      </c>
      <c r="N3191" t="s">
        <v>3440</v>
      </c>
      <c r="O3191" s="3">
        <v>45306</v>
      </c>
      <c r="P3191" s="2">
        <f t="shared" ca="1" si="98"/>
        <v>1</v>
      </c>
      <c r="Q3191" s="2">
        <f t="shared" ca="1" si="99"/>
        <v>2</v>
      </c>
      <c r="R3191" s="9">
        <f ca="1">ROUNDUP(YEARFRAC(tSeniority_Bonus[[#This Row],[DOH]],TODAY())*12,0)</f>
        <v>3</v>
      </c>
      <c r="S3191" s="10">
        <f ca="1">ROUND(tSeniority_Bonus[[#This Row],[YearFrac]]*$S$2,0)</f>
        <v>219</v>
      </c>
      <c r="T3191" s="10">
        <f ca="1">IF(tSeniority_Bonus[[#This Row],[YearFrac]]*$S$2&lt;$S$3,$S$3,IF(tSeniority_Bonus[[#This Row],[YearFrac]]*$S$2&gt;$S$4,$S$4,tSeniority_Bonus[[#This Row],[YearFrac]]*$S$2))</f>
        <v>5000</v>
      </c>
      <c r="U3191" s="10">
        <f ca="1">IF(tSeniority_Bonus[[#This Row],[YearFrac]]*$S$2&lt;$S$3,$S$3,tSeniority_Bonus[[#This Row],[YearFrac]]*$S$2)</f>
        <v>5000</v>
      </c>
    </row>
    <row r="3192" spans="1:21">
      <c r="A3192" s="2">
        <v>3657798</v>
      </c>
      <c r="B3192" s="2">
        <v>3184</v>
      </c>
      <c r="C3192" s="2">
        <v>3184</v>
      </c>
      <c r="D3192" s="2" t="s">
        <v>3427</v>
      </c>
      <c r="E3192" s="3">
        <v>45299</v>
      </c>
      <c r="F3192" s="2" t="s">
        <v>322</v>
      </c>
      <c r="G3192" s="2" t="s">
        <v>638</v>
      </c>
      <c r="H3192" s="3">
        <v>46485</v>
      </c>
      <c r="K3192" s="2" t="s">
        <v>126</v>
      </c>
      <c r="L3192" s="2" t="s">
        <v>209</v>
      </c>
      <c r="N3192" t="s">
        <v>3440</v>
      </c>
      <c r="O3192" s="3">
        <v>45306</v>
      </c>
      <c r="P3192" s="2">
        <f t="shared" ca="1" si="98"/>
        <v>1</v>
      </c>
      <c r="Q3192" s="2">
        <f t="shared" ca="1" si="99"/>
        <v>2</v>
      </c>
      <c r="R3192" s="9">
        <f ca="1">ROUNDUP(YEARFRAC(tSeniority_Bonus[[#This Row],[DOH]],TODAY())*12,0)</f>
        <v>3</v>
      </c>
      <c r="S3192" s="10">
        <f ca="1">ROUND(tSeniority_Bonus[[#This Row],[YearFrac]]*$S$2,0)</f>
        <v>219</v>
      </c>
      <c r="T3192" s="10">
        <f ca="1">IF(tSeniority_Bonus[[#This Row],[YearFrac]]*$S$2&lt;$S$3,$S$3,IF(tSeniority_Bonus[[#This Row],[YearFrac]]*$S$2&gt;$S$4,$S$4,tSeniority_Bonus[[#This Row],[YearFrac]]*$S$2))</f>
        <v>5000</v>
      </c>
      <c r="U3192" s="10">
        <f ca="1">IF(tSeniority_Bonus[[#This Row],[YearFrac]]*$S$2&lt;$S$3,$S$3,tSeniority_Bonus[[#This Row],[YearFrac]]*$S$2)</f>
        <v>5000</v>
      </c>
    </row>
    <row r="3193" spans="1:21">
      <c r="A3193" s="2">
        <v>3660485</v>
      </c>
      <c r="B3193" s="2">
        <v>3185</v>
      </c>
      <c r="C3193" s="2">
        <v>3185</v>
      </c>
      <c r="D3193" s="2" t="s">
        <v>3428</v>
      </c>
      <c r="E3193" s="3">
        <v>45299</v>
      </c>
      <c r="F3193" s="2" t="s">
        <v>322</v>
      </c>
      <c r="G3193" s="2" t="s">
        <v>638</v>
      </c>
      <c r="H3193" s="3">
        <v>46485</v>
      </c>
      <c r="K3193" s="2" t="s">
        <v>126</v>
      </c>
      <c r="L3193" s="2" t="s">
        <v>113</v>
      </c>
      <c r="N3193" t="s">
        <v>3440</v>
      </c>
      <c r="O3193" s="3">
        <v>45306</v>
      </c>
      <c r="P3193" s="2">
        <f t="shared" ca="1" si="98"/>
        <v>1</v>
      </c>
      <c r="Q3193" s="2">
        <f t="shared" ca="1" si="99"/>
        <v>2</v>
      </c>
      <c r="R3193" s="9">
        <f ca="1">ROUNDUP(YEARFRAC(tSeniority_Bonus[[#This Row],[DOH]],TODAY())*12,0)</f>
        <v>3</v>
      </c>
      <c r="S3193" s="10">
        <f ca="1">ROUND(tSeniority_Bonus[[#This Row],[YearFrac]]*$S$2,0)</f>
        <v>219</v>
      </c>
      <c r="T3193" s="10">
        <f ca="1">IF(tSeniority_Bonus[[#This Row],[YearFrac]]*$S$2&lt;$S$3,$S$3,IF(tSeniority_Bonus[[#This Row],[YearFrac]]*$S$2&gt;$S$4,$S$4,tSeniority_Bonus[[#This Row],[YearFrac]]*$S$2))</f>
        <v>5000</v>
      </c>
      <c r="U3193" s="10">
        <f ca="1">IF(tSeniority_Bonus[[#This Row],[YearFrac]]*$S$2&lt;$S$3,$S$3,tSeniority_Bonus[[#This Row],[YearFrac]]*$S$2)</f>
        <v>5000</v>
      </c>
    </row>
    <row r="3194" spans="1:21">
      <c r="A3194" s="2">
        <v>3644886</v>
      </c>
      <c r="B3194" s="2">
        <v>3186</v>
      </c>
      <c r="C3194" s="2">
        <v>3186</v>
      </c>
      <c r="D3194" s="2" t="s">
        <v>3429</v>
      </c>
      <c r="E3194" s="3">
        <v>45299</v>
      </c>
      <c r="F3194" s="2" t="s">
        <v>322</v>
      </c>
      <c r="G3194" s="2" t="s">
        <v>638</v>
      </c>
      <c r="H3194" s="3">
        <v>46485</v>
      </c>
      <c r="K3194" s="2" t="s">
        <v>126</v>
      </c>
      <c r="L3194" s="2" t="s">
        <v>597</v>
      </c>
      <c r="N3194" t="s">
        <v>3440</v>
      </c>
      <c r="O3194" s="3">
        <v>45306</v>
      </c>
      <c r="P3194" s="2">
        <f t="shared" ca="1" si="98"/>
        <v>1</v>
      </c>
      <c r="Q3194" s="2">
        <f t="shared" ca="1" si="99"/>
        <v>2</v>
      </c>
      <c r="R3194" s="9">
        <f ca="1">ROUNDUP(YEARFRAC(tSeniority_Bonus[[#This Row],[DOH]],TODAY())*12,0)</f>
        <v>3</v>
      </c>
      <c r="S3194" s="10">
        <f ca="1">ROUND(tSeniority_Bonus[[#This Row],[YearFrac]]*$S$2,0)</f>
        <v>219</v>
      </c>
      <c r="T3194" s="10">
        <f ca="1">IF(tSeniority_Bonus[[#This Row],[YearFrac]]*$S$2&lt;$S$3,$S$3,IF(tSeniority_Bonus[[#This Row],[YearFrac]]*$S$2&gt;$S$4,$S$4,tSeniority_Bonus[[#This Row],[YearFrac]]*$S$2))</f>
        <v>5000</v>
      </c>
      <c r="U3194" s="10">
        <f ca="1">IF(tSeniority_Bonus[[#This Row],[YearFrac]]*$S$2&lt;$S$3,$S$3,tSeniority_Bonus[[#This Row],[YearFrac]]*$S$2)</f>
        <v>5000</v>
      </c>
    </row>
    <row r="3195" spans="1:21">
      <c r="A3195" s="2">
        <v>3660215</v>
      </c>
      <c r="B3195" s="2">
        <v>3187</v>
      </c>
      <c r="C3195" s="2">
        <v>3187</v>
      </c>
      <c r="D3195" s="2" t="s">
        <v>3430</v>
      </c>
      <c r="E3195" s="3">
        <v>45299</v>
      </c>
      <c r="F3195" s="2" t="s">
        <v>322</v>
      </c>
      <c r="G3195" s="2" t="s">
        <v>638</v>
      </c>
      <c r="H3195" s="3">
        <v>46485</v>
      </c>
      <c r="K3195" s="2" t="s">
        <v>126</v>
      </c>
      <c r="L3195" s="2" t="s">
        <v>113</v>
      </c>
      <c r="N3195" t="s">
        <v>3440</v>
      </c>
      <c r="O3195" s="3">
        <v>45306</v>
      </c>
      <c r="P3195" s="2">
        <f t="shared" ca="1" si="98"/>
        <v>1</v>
      </c>
      <c r="Q3195" s="2">
        <f t="shared" ca="1" si="99"/>
        <v>2</v>
      </c>
      <c r="R3195" s="9">
        <f ca="1">ROUNDUP(YEARFRAC(tSeniority_Bonus[[#This Row],[DOH]],TODAY())*12,0)</f>
        <v>3</v>
      </c>
      <c r="S3195" s="10">
        <f ca="1">ROUND(tSeniority_Bonus[[#This Row],[YearFrac]]*$S$2,0)</f>
        <v>219</v>
      </c>
      <c r="T3195" s="10">
        <f ca="1">IF(tSeniority_Bonus[[#This Row],[YearFrac]]*$S$2&lt;$S$3,$S$3,IF(tSeniority_Bonus[[#This Row],[YearFrac]]*$S$2&gt;$S$4,$S$4,tSeniority_Bonus[[#This Row],[YearFrac]]*$S$2))</f>
        <v>5000</v>
      </c>
      <c r="U3195" s="10">
        <f ca="1">IF(tSeniority_Bonus[[#This Row],[YearFrac]]*$S$2&lt;$S$3,$S$3,tSeniority_Bonus[[#This Row],[YearFrac]]*$S$2)</f>
        <v>5000</v>
      </c>
    </row>
    <row r="3196" spans="1:21">
      <c r="A3196" s="2">
        <v>3660317</v>
      </c>
      <c r="B3196" s="2">
        <v>3188</v>
      </c>
      <c r="C3196" s="2">
        <v>3188</v>
      </c>
      <c r="D3196" s="2" t="s">
        <v>3431</v>
      </c>
      <c r="E3196" s="3">
        <v>45299</v>
      </c>
      <c r="F3196" s="2" t="s">
        <v>322</v>
      </c>
      <c r="G3196" s="2" t="s">
        <v>638</v>
      </c>
      <c r="H3196" s="3">
        <v>46485</v>
      </c>
      <c r="K3196" s="2" t="s">
        <v>126</v>
      </c>
      <c r="L3196" s="2" t="s">
        <v>463</v>
      </c>
      <c r="N3196" t="s">
        <v>3440</v>
      </c>
      <c r="O3196" s="3">
        <v>45306</v>
      </c>
      <c r="P3196" s="2">
        <f t="shared" ca="1" si="98"/>
        <v>1</v>
      </c>
      <c r="Q3196" s="2">
        <f t="shared" ca="1" si="99"/>
        <v>2</v>
      </c>
      <c r="R3196" s="9">
        <f ca="1">ROUNDUP(YEARFRAC(tSeniority_Bonus[[#This Row],[DOH]],TODAY())*12,0)</f>
        <v>3</v>
      </c>
      <c r="S3196" s="10">
        <f ca="1">ROUND(tSeniority_Bonus[[#This Row],[YearFrac]]*$S$2,0)</f>
        <v>219</v>
      </c>
      <c r="T3196" s="10">
        <f ca="1">IF(tSeniority_Bonus[[#This Row],[YearFrac]]*$S$2&lt;$S$3,$S$3,IF(tSeniority_Bonus[[#This Row],[YearFrac]]*$S$2&gt;$S$4,$S$4,tSeniority_Bonus[[#This Row],[YearFrac]]*$S$2))</f>
        <v>5000</v>
      </c>
      <c r="U3196" s="10">
        <f ca="1">IF(tSeniority_Bonus[[#This Row],[YearFrac]]*$S$2&lt;$S$3,$S$3,tSeniority_Bonus[[#This Row],[YearFrac]]*$S$2)</f>
        <v>5000</v>
      </c>
    </row>
    <row r="3197" spans="1:21">
      <c r="A3197" s="2">
        <v>3660316</v>
      </c>
      <c r="B3197" s="2">
        <v>3189</v>
      </c>
      <c r="C3197" s="2">
        <v>3189</v>
      </c>
      <c r="D3197" s="2" t="s">
        <v>3432</v>
      </c>
      <c r="E3197" s="3">
        <v>45299</v>
      </c>
      <c r="F3197" s="2" t="s">
        <v>322</v>
      </c>
      <c r="G3197" s="2" t="s">
        <v>638</v>
      </c>
      <c r="H3197" s="3">
        <v>46485</v>
      </c>
      <c r="K3197" s="2" t="s">
        <v>126</v>
      </c>
      <c r="L3197" s="2" t="s">
        <v>538</v>
      </c>
      <c r="N3197" t="s">
        <v>3440</v>
      </c>
      <c r="O3197" s="3">
        <v>45306</v>
      </c>
      <c r="P3197" s="2">
        <f t="shared" ca="1" si="98"/>
        <v>1</v>
      </c>
      <c r="Q3197" s="2">
        <f t="shared" ca="1" si="99"/>
        <v>2</v>
      </c>
      <c r="R3197" s="9">
        <f ca="1">ROUNDUP(YEARFRAC(tSeniority_Bonus[[#This Row],[DOH]],TODAY())*12,0)</f>
        <v>3</v>
      </c>
      <c r="S3197" s="10">
        <f ca="1">ROUND(tSeniority_Bonus[[#This Row],[YearFrac]]*$S$2,0)</f>
        <v>219</v>
      </c>
      <c r="T3197" s="10">
        <f ca="1">IF(tSeniority_Bonus[[#This Row],[YearFrac]]*$S$2&lt;$S$3,$S$3,IF(tSeniority_Bonus[[#This Row],[YearFrac]]*$S$2&gt;$S$4,$S$4,tSeniority_Bonus[[#This Row],[YearFrac]]*$S$2))</f>
        <v>5000</v>
      </c>
      <c r="U3197" s="10">
        <f ca="1">IF(tSeniority_Bonus[[#This Row],[YearFrac]]*$S$2&lt;$S$3,$S$3,tSeniority_Bonus[[#This Row],[YearFrac]]*$S$2)</f>
        <v>5000</v>
      </c>
    </row>
    <row r="3198" spans="1:21">
      <c r="A3198" s="2">
        <v>3650324</v>
      </c>
      <c r="B3198" s="2">
        <v>3190</v>
      </c>
      <c r="C3198" s="2">
        <v>3190</v>
      </c>
      <c r="D3198" s="2" t="s">
        <v>3433</v>
      </c>
      <c r="E3198" s="3">
        <v>45299</v>
      </c>
      <c r="F3198" s="2" t="s">
        <v>322</v>
      </c>
      <c r="G3198" s="2" t="s">
        <v>638</v>
      </c>
      <c r="H3198" s="3">
        <v>46485</v>
      </c>
      <c r="K3198" s="2" t="s">
        <v>126</v>
      </c>
      <c r="L3198" s="2" t="s">
        <v>257</v>
      </c>
      <c r="N3198" t="s">
        <v>3440</v>
      </c>
      <c r="O3198" s="3">
        <v>45306</v>
      </c>
      <c r="P3198" s="2">
        <f t="shared" ca="1" si="98"/>
        <v>1</v>
      </c>
      <c r="Q3198" s="2">
        <f t="shared" ca="1" si="99"/>
        <v>2</v>
      </c>
      <c r="R3198" s="9">
        <f ca="1">ROUNDUP(YEARFRAC(tSeniority_Bonus[[#This Row],[DOH]],TODAY())*12,0)</f>
        <v>3</v>
      </c>
      <c r="S3198" s="10">
        <f ca="1">ROUND(tSeniority_Bonus[[#This Row],[YearFrac]]*$S$2,0)</f>
        <v>219</v>
      </c>
      <c r="T3198" s="10">
        <f ca="1">IF(tSeniority_Bonus[[#This Row],[YearFrac]]*$S$2&lt;$S$3,$S$3,IF(tSeniority_Bonus[[#This Row],[YearFrac]]*$S$2&gt;$S$4,$S$4,tSeniority_Bonus[[#This Row],[YearFrac]]*$S$2))</f>
        <v>5000</v>
      </c>
      <c r="U3198" s="10">
        <f ca="1">IF(tSeniority_Bonus[[#This Row],[YearFrac]]*$S$2&lt;$S$3,$S$3,tSeniority_Bonus[[#This Row],[YearFrac]]*$S$2)</f>
        <v>5000</v>
      </c>
    </row>
    <row r="3199" spans="1:21">
      <c r="A3199" s="2">
        <v>3658877</v>
      </c>
      <c r="B3199" s="2">
        <v>3191</v>
      </c>
      <c r="C3199" s="2">
        <v>3191</v>
      </c>
      <c r="D3199" s="2" t="s">
        <v>3434</v>
      </c>
      <c r="E3199" s="3">
        <v>45299</v>
      </c>
      <c r="F3199" s="2" t="s">
        <v>322</v>
      </c>
      <c r="G3199" s="2" t="s">
        <v>638</v>
      </c>
      <c r="H3199" s="3">
        <v>46485</v>
      </c>
      <c r="K3199" s="2" t="s">
        <v>126</v>
      </c>
      <c r="L3199" s="2" t="s">
        <v>376</v>
      </c>
      <c r="N3199" t="s">
        <v>3440</v>
      </c>
      <c r="O3199" s="3">
        <v>45306</v>
      </c>
      <c r="P3199" s="2">
        <f t="shared" ca="1" si="98"/>
        <v>1</v>
      </c>
      <c r="Q3199" s="2">
        <f t="shared" ca="1" si="99"/>
        <v>2</v>
      </c>
      <c r="R3199" s="9">
        <f ca="1">ROUNDUP(YEARFRAC(tSeniority_Bonus[[#This Row],[DOH]],TODAY())*12,0)</f>
        <v>3</v>
      </c>
      <c r="S3199" s="10">
        <f ca="1">ROUND(tSeniority_Bonus[[#This Row],[YearFrac]]*$S$2,0)</f>
        <v>219</v>
      </c>
      <c r="T3199" s="10">
        <f ca="1">IF(tSeniority_Bonus[[#This Row],[YearFrac]]*$S$2&lt;$S$3,$S$3,IF(tSeniority_Bonus[[#This Row],[YearFrac]]*$S$2&gt;$S$4,$S$4,tSeniority_Bonus[[#This Row],[YearFrac]]*$S$2))</f>
        <v>5000</v>
      </c>
      <c r="U3199" s="10">
        <f ca="1">IF(tSeniority_Bonus[[#This Row],[YearFrac]]*$S$2&lt;$S$3,$S$3,tSeniority_Bonus[[#This Row],[YearFrac]]*$S$2)</f>
        <v>5000</v>
      </c>
    </row>
    <row r="3200" spans="1:21">
      <c r="A3200" s="2">
        <v>3657797</v>
      </c>
      <c r="B3200" s="2">
        <v>3192</v>
      </c>
      <c r="C3200" s="2">
        <v>3192</v>
      </c>
      <c r="D3200" s="2" t="s">
        <v>3435</v>
      </c>
      <c r="E3200" s="3">
        <v>45299</v>
      </c>
      <c r="F3200" s="2" t="s">
        <v>322</v>
      </c>
      <c r="G3200" s="2" t="s">
        <v>638</v>
      </c>
      <c r="H3200" s="3">
        <v>46485</v>
      </c>
      <c r="K3200" s="2" t="s">
        <v>126</v>
      </c>
      <c r="L3200" s="2" t="s">
        <v>1190</v>
      </c>
      <c r="N3200" t="s">
        <v>3440</v>
      </c>
      <c r="O3200" s="3">
        <v>45306</v>
      </c>
      <c r="P3200" s="2">
        <f t="shared" ca="1" si="98"/>
        <v>1</v>
      </c>
      <c r="Q3200" s="2">
        <f t="shared" ca="1" si="99"/>
        <v>2</v>
      </c>
      <c r="R3200" s="9">
        <f ca="1">ROUNDUP(YEARFRAC(tSeniority_Bonus[[#This Row],[DOH]],TODAY())*12,0)</f>
        <v>3</v>
      </c>
      <c r="S3200" s="10">
        <f ca="1">ROUND(tSeniority_Bonus[[#This Row],[YearFrac]]*$S$2,0)</f>
        <v>219</v>
      </c>
      <c r="T3200" s="10">
        <f ca="1">IF(tSeniority_Bonus[[#This Row],[YearFrac]]*$S$2&lt;$S$3,$S$3,IF(tSeniority_Bonus[[#This Row],[YearFrac]]*$S$2&gt;$S$4,$S$4,tSeniority_Bonus[[#This Row],[YearFrac]]*$S$2))</f>
        <v>5000</v>
      </c>
      <c r="U3200" s="10">
        <f ca="1">IF(tSeniority_Bonus[[#This Row],[YearFrac]]*$S$2&lt;$S$3,$S$3,tSeniority_Bonus[[#This Row],[YearFrac]]*$S$2)</f>
        <v>5000</v>
      </c>
    </row>
    <row r="3201" spans="1:21">
      <c r="A3201" s="2">
        <v>3657834</v>
      </c>
      <c r="B3201" s="2">
        <v>3193</v>
      </c>
      <c r="C3201" s="2">
        <v>3193</v>
      </c>
      <c r="D3201" s="2" t="s">
        <v>3436</v>
      </c>
      <c r="E3201" s="3">
        <v>45299</v>
      </c>
      <c r="F3201" s="2" t="s">
        <v>322</v>
      </c>
      <c r="G3201" s="2" t="s">
        <v>638</v>
      </c>
      <c r="H3201" s="3">
        <v>46485</v>
      </c>
      <c r="K3201" s="2" t="s">
        <v>126</v>
      </c>
      <c r="L3201" s="2" t="s">
        <v>164</v>
      </c>
      <c r="N3201" t="s">
        <v>3440</v>
      </c>
      <c r="O3201" s="3">
        <v>45306</v>
      </c>
      <c r="P3201" s="2">
        <f t="shared" ca="1" si="98"/>
        <v>1</v>
      </c>
      <c r="Q3201" s="2">
        <f t="shared" ca="1" si="99"/>
        <v>2</v>
      </c>
      <c r="R3201" s="9">
        <f ca="1">ROUNDUP(YEARFRAC(tSeniority_Bonus[[#This Row],[DOH]],TODAY())*12,0)</f>
        <v>3</v>
      </c>
      <c r="S3201" s="10">
        <f ca="1">ROUND(tSeniority_Bonus[[#This Row],[YearFrac]]*$S$2,0)</f>
        <v>219</v>
      </c>
      <c r="T3201" s="10">
        <f ca="1">IF(tSeniority_Bonus[[#This Row],[YearFrac]]*$S$2&lt;$S$3,$S$3,IF(tSeniority_Bonus[[#This Row],[YearFrac]]*$S$2&gt;$S$4,$S$4,tSeniority_Bonus[[#This Row],[YearFrac]]*$S$2))</f>
        <v>5000</v>
      </c>
      <c r="U3201" s="10">
        <f ca="1">IF(tSeniority_Bonus[[#This Row],[YearFrac]]*$S$2&lt;$S$3,$S$3,tSeniority_Bonus[[#This Row],[YearFrac]]*$S$2)</f>
        <v>5000</v>
      </c>
    </row>
    <row r="3202" spans="1:21">
      <c r="H3202" s="3"/>
    </row>
    <row r="3203" spans="1:21">
      <c r="H3203" s="3"/>
    </row>
    <row r="3204" spans="1:21">
      <c r="H3204" s="3"/>
    </row>
    <row r="3205" spans="1:21">
      <c r="H3205" s="3"/>
    </row>
    <row r="3206" spans="1:21">
      <c r="H3206" s="3"/>
    </row>
    <row r="3207" spans="1:21">
      <c r="H3207" s="3"/>
    </row>
    <row r="3208" spans="1:21">
      <c r="H3208" s="3"/>
    </row>
    <row r="3209" spans="1:21">
      <c r="H3209" s="3"/>
    </row>
    <row r="3210" spans="1:21">
      <c r="H3210" s="3"/>
    </row>
    <row r="3211" spans="1:21">
      <c r="H3211" s="3"/>
    </row>
    <row r="3212" spans="1:21">
      <c r="H3212" s="3"/>
    </row>
    <row r="3213" spans="1:21">
      <c r="H3213" s="3"/>
    </row>
    <row r="3214" spans="1:21">
      <c r="H3214" s="3"/>
    </row>
    <row r="3215" spans="1:21">
      <c r="H3215" s="3"/>
    </row>
    <row r="3216" spans="1:21">
      <c r="H3216" s="3"/>
    </row>
    <row r="3217" spans="8:8">
      <c r="H3217" s="3"/>
    </row>
    <row r="3218" spans="8:8">
      <c r="H3218" s="3"/>
    </row>
    <row r="3219" spans="8:8">
      <c r="H3219" s="3"/>
    </row>
    <row r="3220" spans="8:8">
      <c r="H3220" s="3"/>
    </row>
    <row r="3221" spans="8:8">
      <c r="H3221" s="3"/>
    </row>
    <row r="3222" spans="8:8">
      <c r="H3222" s="3"/>
    </row>
    <row r="3223" spans="8:8">
      <c r="H3223" s="3"/>
    </row>
    <row r="3224" spans="8:8">
      <c r="H3224" s="3"/>
    </row>
    <row r="3225" spans="8:8">
      <c r="H3225" s="3"/>
    </row>
    <row r="3226" spans="8:8">
      <c r="H3226" s="3"/>
    </row>
    <row r="3227" spans="8:8">
      <c r="H3227" s="3"/>
    </row>
    <row r="3228" spans="8:8">
      <c r="H3228" s="3"/>
    </row>
    <row r="3229" spans="8:8">
      <c r="H3229" s="3"/>
    </row>
    <row r="3230" spans="8:8">
      <c r="H3230" s="3"/>
    </row>
    <row r="3231" spans="8:8">
      <c r="H3231" s="3"/>
    </row>
    <row r="3232" spans="8:8">
      <c r="H3232" s="3"/>
    </row>
    <row r="3233" spans="8:8">
      <c r="H3233" s="3"/>
    </row>
    <row r="3234" spans="8:8">
      <c r="H3234" s="3"/>
    </row>
    <row r="3235" spans="8:8">
      <c r="H3235" s="3"/>
    </row>
    <row r="3236" spans="8:8">
      <c r="H3236" s="3"/>
    </row>
    <row r="3237" spans="8:8">
      <c r="H3237" s="3"/>
    </row>
    <row r="3238" spans="8:8">
      <c r="H3238" s="3"/>
    </row>
    <row r="3239" spans="8:8">
      <c r="H3239" s="3"/>
    </row>
    <row r="3240" spans="8:8">
      <c r="H3240" s="3"/>
    </row>
    <row r="3241" spans="8:8">
      <c r="H3241" s="3"/>
    </row>
    <row r="3242" spans="8:8">
      <c r="H3242" s="3"/>
    </row>
    <row r="3243" spans="8:8">
      <c r="H3243" s="3"/>
    </row>
    <row r="3244" spans="8:8">
      <c r="H3244" s="3"/>
    </row>
    <row r="3245" spans="8:8">
      <c r="H3245" s="3"/>
    </row>
    <row r="3246" spans="8:8">
      <c r="H3246" s="3"/>
    </row>
    <row r="3247" spans="8:8">
      <c r="H3247" s="3"/>
    </row>
    <row r="3248" spans="8:8">
      <c r="H3248" s="3"/>
    </row>
    <row r="3249" spans="8:8">
      <c r="H3249" s="3"/>
    </row>
    <row r="3250" spans="8:8">
      <c r="H3250" s="3"/>
    </row>
    <row r="3251" spans="8:8">
      <c r="H3251" s="3"/>
    </row>
    <row r="3252" spans="8:8">
      <c r="H3252" s="3"/>
    </row>
    <row r="3253" spans="8:8">
      <c r="H3253" s="3"/>
    </row>
    <row r="3254" spans="8:8">
      <c r="H3254" s="3"/>
    </row>
    <row r="3255" spans="8:8">
      <c r="H3255" s="3"/>
    </row>
    <row r="3256" spans="8:8">
      <c r="H3256" s="3"/>
    </row>
    <row r="3257" spans="8:8">
      <c r="H3257" s="3"/>
    </row>
    <row r="3258" spans="8:8">
      <c r="H3258" s="3"/>
    </row>
    <row r="3259" spans="8:8">
      <c r="H3259" s="3"/>
    </row>
    <row r="3260" spans="8:8">
      <c r="H3260" s="3"/>
    </row>
    <row r="3261" spans="8:8">
      <c r="H3261" s="3"/>
    </row>
    <row r="3262" spans="8:8">
      <c r="H3262" s="3"/>
    </row>
    <row r="3263" spans="8:8">
      <c r="H3263" s="3"/>
    </row>
    <row r="3264" spans="8:8">
      <c r="H3264" s="3"/>
    </row>
    <row r="3265" spans="8:8">
      <c r="H3265" s="3"/>
    </row>
    <row r="3266" spans="8:8">
      <c r="H3266" s="3"/>
    </row>
    <row r="3267" spans="8:8">
      <c r="H3267" s="3"/>
    </row>
    <row r="3268" spans="8:8">
      <c r="H3268" s="3"/>
    </row>
    <row r="3269" spans="8:8">
      <c r="H3269" s="3"/>
    </row>
    <row r="3270" spans="8:8">
      <c r="H3270" s="3"/>
    </row>
    <row r="3271" spans="8:8">
      <c r="H3271" s="3"/>
    </row>
    <row r="3272" spans="8:8">
      <c r="H3272" s="3"/>
    </row>
    <row r="3273" spans="8:8">
      <c r="H3273" s="3"/>
    </row>
    <row r="3274" spans="8:8">
      <c r="H3274" s="3"/>
    </row>
    <row r="3275" spans="8:8">
      <c r="H3275" s="3"/>
    </row>
    <row r="3276" spans="8:8">
      <c r="H3276" s="3"/>
    </row>
    <row r="3277" spans="8:8">
      <c r="H3277" s="3"/>
    </row>
    <row r="3278" spans="8:8">
      <c r="H3278" s="3"/>
    </row>
    <row r="3279" spans="8:8">
      <c r="H3279" s="3"/>
    </row>
    <row r="3280" spans="8:8">
      <c r="H3280" s="3"/>
    </row>
    <row r="3281" spans="8:8">
      <c r="H3281" s="3"/>
    </row>
    <row r="3282" spans="8:8">
      <c r="H3282" s="3"/>
    </row>
    <row r="3283" spans="8:8">
      <c r="H3283" s="3"/>
    </row>
    <row r="3284" spans="8:8">
      <c r="H3284" s="3"/>
    </row>
    <row r="3285" spans="8:8">
      <c r="H3285" s="3"/>
    </row>
    <row r="3286" spans="8:8">
      <c r="H3286" s="3"/>
    </row>
    <row r="3287" spans="8:8">
      <c r="H3287" s="3"/>
    </row>
  </sheetData>
  <pageMargins left="0.75" right="0.75" top="1.2604166666666667" bottom="1" header="0.5" footer="0.5"/>
  <pageSetup orientation="portrait" horizontalDpi="1200" verticalDpi="1200"/>
  <headerFooter alignWithMargins="0">
    <oddHeader>&amp;CPilot Seniority List
January 12, 2024
All information contained within is intended for internal use only and for dissemination in
accordance with 2020AA, Section 5.3 - Seniority List Publication</oddHeader>
    <oddFooter>&amp;CPage &amp;P&amp;RINTERNAL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UNION_EXCEL_FILE</vt:lpstr>
      <vt:lpstr>UNION_EXCEL_FILE BONUS CALC</vt:lpstr>
      <vt:lpstr>'UNION_EXCEL_FILE BONUS CALC'!UNION_EXCEL_FILE</vt:lpstr>
      <vt:lpstr>UNION_EXCEL_FILE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Stone</dc:creator>
  <cp:lastModifiedBy>Paul Flynn</cp:lastModifiedBy>
  <dcterms:created xsi:type="dcterms:W3CDTF">2024-01-12T14:55:03Z</dcterms:created>
  <dcterms:modified xsi:type="dcterms:W3CDTF">2024-04-04T01:51:43Z</dcterms:modified>
</cp:coreProperties>
</file>