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ysc/Desktop/"/>
    </mc:Choice>
  </mc:AlternateContent>
  <xr:revisionPtr revIDLastSave="0" documentId="13_ncr:1_{257C8328-A8A5-9B46-87B2-5991BBF98842}" xr6:coauthVersionLast="47" xr6:coauthVersionMax="47" xr10:uidLastSave="{00000000-0000-0000-0000-000000000000}"/>
  <bookViews>
    <workbookView xWindow="0" yWindow="740" windowWidth="34560" windowHeight="21600" activeTab="5" xr2:uid="{00000000-000D-0000-FFFF-FFFF00000000}"/>
  </bookViews>
  <sheets>
    <sheet name="Mobile-LineCoverage" sheetId="1" r:id="rId1"/>
    <sheet name="Mobile-BranchCoverage" sheetId="2" r:id="rId2"/>
    <sheet name="Mobile-DetectedBug" sheetId="3" r:id="rId3"/>
    <sheet name="Web-LineCoverage" sheetId="4" r:id="rId4"/>
    <sheet name="Web-BranchCoverage" sheetId="5" r:id="rId5"/>
    <sheet name="Web-DetectedBug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" i="6" l="1"/>
  <c r="O8" i="6"/>
  <c r="N8" i="6"/>
  <c r="M8" i="6"/>
  <c r="L8" i="6"/>
  <c r="K8" i="6"/>
  <c r="J8" i="6"/>
  <c r="I8" i="6"/>
  <c r="H8" i="6"/>
  <c r="G8" i="6"/>
  <c r="F8" i="6"/>
  <c r="E8" i="6"/>
  <c r="P8" i="5"/>
  <c r="O8" i="5"/>
  <c r="N8" i="5"/>
  <c r="M8" i="5"/>
  <c r="L8" i="5"/>
  <c r="K8" i="5"/>
  <c r="J8" i="5"/>
  <c r="I8" i="5"/>
  <c r="H8" i="5"/>
  <c r="G8" i="5"/>
  <c r="F8" i="5"/>
  <c r="E8" i="5"/>
  <c r="P8" i="4"/>
  <c r="O8" i="4"/>
  <c r="N8" i="4"/>
  <c r="M8" i="4"/>
  <c r="L8" i="4"/>
  <c r="K8" i="4"/>
  <c r="J8" i="4"/>
  <c r="I8" i="4"/>
  <c r="H8" i="4"/>
  <c r="G8" i="4"/>
  <c r="F8" i="4"/>
  <c r="E8" i="4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K23" i="3"/>
  <c r="J23" i="3"/>
  <c r="I23" i="3"/>
  <c r="H23" i="3"/>
  <c r="G23" i="3"/>
  <c r="F23" i="3"/>
  <c r="E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K23" i="2"/>
  <c r="J23" i="2"/>
  <c r="I23" i="2"/>
  <c r="H23" i="2"/>
  <c r="G23" i="2"/>
  <c r="F23" i="2"/>
  <c r="E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L23" i="3" l="1"/>
  <c r="L23" i="2"/>
</calcChain>
</file>

<file path=xl/sharedStrings.xml><?xml version="1.0" encoding="utf-8"?>
<sst xmlns="http://schemas.openxmlformats.org/spreadsheetml/2006/main" count="348" uniqueCount="82">
  <si>
    <t>No.</t>
  </si>
  <si>
    <t>App Name</t>
  </si>
  <si>
    <t># Line</t>
  </si>
  <si>
    <t># Branch</t>
  </si>
  <si>
    <t>Line Coverage 500step</t>
  </si>
  <si>
    <t>Line Coverage 1.5h</t>
  </si>
  <si>
    <t>Line Coverage 2h</t>
  </si>
  <si>
    <t>Line Coverage 3h</t>
  </si>
  <si>
    <t>Monkey</t>
  </si>
  <si>
    <t>Sotat</t>
  </si>
  <si>
    <t>TimeMach</t>
  </si>
  <si>
    <t>ComboD</t>
  </si>
  <si>
    <t>Humanoid</t>
  </si>
  <si>
    <t>Ape</t>
  </si>
  <si>
    <t>Qtesting</t>
  </si>
  <si>
    <t>GPT</t>
  </si>
  <si>
    <t>PIRLTest</t>
  </si>
  <si>
    <t>M1</t>
  </si>
  <si>
    <t>AnkiDroid</t>
  </si>
  <si>
    <t>M2</t>
  </si>
  <si>
    <t>betterbatterystats</t>
  </si>
  <si>
    <t>M3</t>
  </si>
  <si>
    <t>budgetwatch</t>
  </si>
  <si>
    <t>M4</t>
  </si>
  <si>
    <t>connectbot</t>
  </si>
  <si>
    <t>M5</t>
  </si>
  <si>
    <t>CurrencyConverter</t>
  </si>
  <si>
    <t>M6</t>
  </si>
  <si>
    <t>dumbphoneassistant</t>
  </si>
  <si>
    <t>M7</t>
  </si>
  <si>
    <t>keepassdroid</t>
  </si>
  <si>
    <t>M8</t>
  </si>
  <si>
    <t>manman</t>
  </si>
  <si>
    <t>M9</t>
  </si>
  <si>
    <t>MyExpenses</t>
  </si>
  <si>
    <t>M10</t>
  </si>
  <si>
    <t>OmniNotes</t>
  </si>
  <si>
    <t>M11</t>
  </si>
  <si>
    <t>OpenBikeSharing</t>
  </si>
  <si>
    <t>M12</t>
  </si>
  <si>
    <t>passwordmaker</t>
  </si>
  <si>
    <t>M13</t>
  </si>
  <si>
    <t>PrivacyFriendlyNotes</t>
  </si>
  <si>
    <t>M14</t>
  </si>
  <si>
    <t>RedReader</t>
  </si>
  <si>
    <t>M15</t>
  </si>
  <si>
    <t>RunnerUp</t>
  </si>
  <si>
    <t>M16</t>
  </si>
  <si>
    <t>tippy</t>
  </si>
  <si>
    <t>M17</t>
  </si>
  <si>
    <t>uhabits</t>
  </si>
  <si>
    <t>M18</t>
  </si>
  <si>
    <t>vanilla</t>
  </si>
  <si>
    <t>M19</t>
  </si>
  <si>
    <t>wikipedia</t>
  </si>
  <si>
    <t>M20</t>
  </si>
  <si>
    <t>yaab</t>
  </si>
  <si>
    <t>AVERAGE</t>
  </si>
  <si>
    <t>Branch Coverage 500step</t>
  </si>
  <si>
    <t>Branch Coverage 1.5h</t>
  </si>
  <si>
    <t>Branch Coverage 2h</t>
  </si>
  <si>
    <t>Branch Coverage 3h</t>
  </si>
  <si>
    <t>SUM</t>
  </si>
  <si>
    <t>WebEx</t>
  </si>
  <si>
    <t>W1</t>
  </si>
  <si>
    <t>gadael</t>
  </si>
  <si>
    <t>W2</t>
  </si>
  <si>
    <t>mean-blog</t>
  </si>
  <si>
    <t>W3</t>
  </si>
  <si>
    <t>splittypie</t>
  </si>
  <si>
    <t>W4</t>
  </si>
  <si>
    <t>timeoff-management</t>
  </si>
  <si>
    <t>W5</t>
  </si>
  <si>
    <t>webogram</t>
  </si>
  <si>
    <t>Detected Bug 500step</t>
  </si>
  <si>
    <t>Detected Bug 1.5h</t>
  </si>
  <si>
    <t>Detected Bug 2h</t>
  </si>
  <si>
    <t>Detected Bug 3h</t>
  </si>
  <si>
    <t>Detected Bug 500step</t>
    <phoneticPr fontId="2" type="noConversion"/>
  </si>
  <si>
    <t>Detected Bug 1.5h</t>
    <phoneticPr fontId="2" type="noConversion"/>
  </si>
  <si>
    <t>Detected Bug 2h</t>
    <phoneticPr fontId="2" type="noConversion"/>
  </si>
  <si>
    <t>Detected Bug 3h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</si>
</sst>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>
    <font>
      <sz val="10"/>
      <color indexed="8"/>
      <name val="Helvetica Neue"/>
    </font>
    <font>
      <sz val="15"/>
      <color indexed="8"/>
      <name val="Helvetica Neue"/>
    </font>
    <font>
      <sz val="9"/>
      <name val="宋体"/>
      <family val="3"/>
      <charset val="134"/>
    </font>
    <font>
      <sz val="15"/>
      <color indexed="8"/>
      <name val="Helvetica Neue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0" fillId="0" borderId="1" xfId="0" applyBorder="1">
      <alignment vertical="top" wrapText="1"/>
    </xf>
    <xf numFmtId="49" fontId="3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23"/>
  <sheetViews>
    <sheetView showGridLines="0" workbookViewId="0">
      <selection sqref="A1:A2"/>
    </sheetView>
  </sheetViews>
  <sheetFormatPr baseColWidth="10" defaultColWidth="16.33203125" defaultRowHeight="20" customHeight="1"/>
  <cols>
    <col min="1" max="4" width="25" style="1" customWidth="1"/>
    <col min="5" max="40" width="13.33203125" style="1" customWidth="1"/>
    <col min="41" max="41" width="16.33203125" style="1" customWidth="1"/>
    <col min="42" max="16384" width="16.33203125" style="1"/>
  </cols>
  <sheetData>
    <row r="1" spans="1:40" ht="30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/>
      <c r="G1" s="7"/>
      <c r="H1" s="7"/>
      <c r="I1" s="7"/>
      <c r="J1" s="7"/>
      <c r="K1" s="7"/>
      <c r="L1" s="7"/>
      <c r="M1" s="7"/>
      <c r="N1" s="6" t="s">
        <v>5</v>
      </c>
      <c r="O1" s="7"/>
      <c r="P1" s="7"/>
      <c r="Q1" s="7"/>
      <c r="R1" s="7"/>
      <c r="S1" s="7"/>
      <c r="T1" s="7"/>
      <c r="U1" s="7"/>
      <c r="V1" s="7"/>
      <c r="W1" s="6" t="s">
        <v>6</v>
      </c>
      <c r="X1" s="7"/>
      <c r="Y1" s="7"/>
      <c r="Z1" s="7"/>
      <c r="AA1" s="7"/>
      <c r="AB1" s="7"/>
      <c r="AC1" s="7"/>
      <c r="AD1" s="7"/>
      <c r="AE1" s="7"/>
      <c r="AF1" s="6" t="s">
        <v>7</v>
      </c>
      <c r="AG1" s="7"/>
      <c r="AH1" s="7"/>
      <c r="AI1" s="7"/>
      <c r="AJ1" s="7"/>
      <c r="AK1" s="7"/>
      <c r="AL1" s="7"/>
      <c r="AM1" s="7"/>
      <c r="AN1" s="7"/>
    </row>
    <row r="2" spans="1:40" ht="30" customHeight="1">
      <c r="A2" s="7"/>
      <c r="B2" s="7"/>
      <c r="C2" s="7"/>
      <c r="D2" s="7"/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2" t="s">
        <v>8</v>
      </c>
      <c r="X2" s="2" t="s">
        <v>9</v>
      </c>
      <c r="Y2" s="2" t="s">
        <v>10</v>
      </c>
      <c r="Z2" s="2" t="s">
        <v>11</v>
      </c>
      <c r="AA2" s="2" t="s">
        <v>12</v>
      </c>
      <c r="AB2" s="2" t="s">
        <v>13</v>
      </c>
      <c r="AC2" s="2" t="s">
        <v>14</v>
      </c>
      <c r="AD2" s="2" t="s">
        <v>15</v>
      </c>
      <c r="AE2" s="2" t="s">
        <v>16</v>
      </c>
      <c r="AF2" s="2" t="s">
        <v>8</v>
      </c>
      <c r="AG2" s="2" t="s">
        <v>9</v>
      </c>
      <c r="AH2" s="2" t="s">
        <v>10</v>
      </c>
      <c r="AI2" s="2" t="s">
        <v>11</v>
      </c>
      <c r="AJ2" s="2" t="s">
        <v>12</v>
      </c>
      <c r="AK2" s="2" t="s">
        <v>13</v>
      </c>
      <c r="AL2" s="2" t="s">
        <v>14</v>
      </c>
      <c r="AM2" s="2" t="s">
        <v>15</v>
      </c>
      <c r="AN2" s="2" t="s">
        <v>16</v>
      </c>
    </row>
    <row r="3" spans="1:40" ht="30" customHeight="1">
      <c r="A3" s="2" t="s">
        <v>17</v>
      </c>
      <c r="B3" s="2" t="s">
        <v>18</v>
      </c>
      <c r="C3" s="3">
        <v>35655</v>
      </c>
      <c r="D3" s="3">
        <v>14206</v>
      </c>
      <c r="E3" s="4">
        <v>0.21779999999999999</v>
      </c>
      <c r="F3" s="4">
        <v>7.4899999999999994E-2</v>
      </c>
      <c r="G3" s="4">
        <v>6.6609379977948704E-2</v>
      </c>
      <c r="H3" s="4">
        <v>7.4849698291804101E-2</v>
      </c>
      <c r="I3" s="4">
        <v>4.3115342359460601E-2</v>
      </c>
      <c r="J3" s="4">
        <v>5.0674933321354802E-2</v>
      </c>
      <c r="K3" s="4">
        <v>6.7400000000000002E-2</v>
      </c>
      <c r="L3" s="4">
        <v>0.13186983375875799</v>
      </c>
      <c r="M3" s="4">
        <v>0.1575</v>
      </c>
      <c r="N3" s="4">
        <v>8.6699999999999999E-2</v>
      </c>
      <c r="O3" s="4">
        <v>0.11700000000000001</v>
      </c>
      <c r="P3" s="4">
        <v>9.1775131683405897E-2</v>
      </c>
      <c r="Q3" s="4">
        <v>0.13702458682562799</v>
      </c>
      <c r="R3" s="4">
        <v>0.14379440339330399</v>
      </c>
      <c r="S3" s="4">
        <v>0.15107793081499901</v>
      </c>
      <c r="T3" s="4">
        <v>0.26290000000000002</v>
      </c>
      <c r="U3" s="4">
        <v>0.22996463093092501</v>
      </c>
      <c r="V3" s="4">
        <v>0.23300000000000001</v>
      </c>
      <c r="W3" s="4">
        <v>0.12658752989710001</v>
      </c>
      <c r="X3" s="4">
        <v>0.31179677300962</v>
      </c>
      <c r="Y3" s="4">
        <v>0.22281470706356399</v>
      </c>
      <c r="Z3" s="4">
        <v>0.28646319539688297</v>
      </c>
      <c r="AA3" s="4">
        <v>0.26647841367667102</v>
      </c>
      <c r="AB3" s="4">
        <v>0.17465459243211701</v>
      </c>
      <c r="AC3" s="4">
        <v>0.32127228453713302</v>
      </c>
      <c r="AD3" s="4">
        <v>0.35906703581314098</v>
      </c>
      <c r="AE3" s="4">
        <v>0.33321554766414702</v>
      </c>
      <c r="AF3" s="4">
        <v>0.13509500757863999</v>
      </c>
      <c r="AG3" s="4">
        <v>0.31990867239583998</v>
      </c>
      <c r="AH3" s="4">
        <v>0.22307765497034601</v>
      </c>
      <c r="AI3" s="4">
        <v>0.28941930694993301</v>
      </c>
      <c r="AJ3" s="4">
        <v>0.27543454592667099</v>
      </c>
      <c r="AK3" s="4">
        <v>0.18245773831173401</v>
      </c>
      <c r="AL3" s="4">
        <v>0.32288160131596699</v>
      </c>
      <c r="AM3" s="4">
        <v>0.35912834407634298</v>
      </c>
      <c r="AN3" s="4">
        <v>0.342742903229875</v>
      </c>
    </row>
    <row r="4" spans="1:40" ht="30" customHeight="1">
      <c r="A4" s="2" t="s">
        <v>19</v>
      </c>
      <c r="B4" s="2" t="s">
        <v>20</v>
      </c>
      <c r="C4" s="3">
        <v>9921</v>
      </c>
      <c r="D4" s="3">
        <v>3437</v>
      </c>
      <c r="E4" s="4">
        <v>0.13400000000000001</v>
      </c>
      <c r="F4" s="4">
        <v>0.26779999999999998</v>
      </c>
      <c r="G4" s="4">
        <v>0.23877300844354599</v>
      </c>
      <c r="H4" s="4">
        <v>0.214192988490429</v>
      </c>
      <c r="I4" s="4">
        <v>0.23201776168506</v>
      </c>
      <c r="J4" s="4">
        <v>0.189993911353704</v>
      </c>
      <c r="K4" s="4">
        <v>0.1925</v>
      </c>
      <c r="L4" s="4">
        <v>0.152362932355182</v>
      </c>
      <c r="M4" s="4">
        <v>0.15490000000000001</v>
      </c>
      <c r="N4" s="4">
        <v>0.27960000000000002</v>
      </c>
      <c r="O4" s="4">
        <v>0.2737</v>
      </c>
      <c r="P4" s="4">
        <v>0.23528236158768101</v>
      </c>
      <c r="Q4" s="4">
        <v>0.2447447236286</v>
      </c>
      <c r="R4" s="4">
        <v>0.22359670040354199</v>
      </c>
      <c r="S4" s="4">
        <v>0.237539361479262</v>
      </c>
      <c r="T4" s="4">
        <v>0.28639999999999999</v>
      </c>
      <c r="U4" s="4">
        <v>0.28111363661505401</v>
      </c>
      <c r="V4" s="4">
        <v>0.29049999999999998</v>
      </c>
      <c r="W4" s="4">
        <v>0.294484912063532</v>
      </c>
      <c r="X4" s="4">
        <v>0.40965915492099297</v>
      </c>
      <c r="Y4" s="4">
        <v>0.38023501325204201</v>
      </c>
      <c r="Z4" s="4">
        <v>0.42371284660731401</v>
      </c>
      <c r="AA4" s="4">
        <v>0.40869467632655998</v>
      </c>
      <c r="AB4" s="4">
        <v>0.29690485760808999</v>
      </c>
      <c r="AC4" s="4">
        <v>0.312929339455572</v>
      </c>
      <c r="AD4" s="4">
        <v>0.44044952205517302</v>
      </c>
      <c r="AE4" s="4">
        <v>0.47970353925980602</v>
      </c>
      <c r="AF4" s="4">
        <v>0.29519792945127299</v>
      </c>
      <c r="AG4" s="4">
        <v>0.41227807104986303</v>
      </c>
      <c r="AH4" s="4">
        <v>0.38334443047639</v>
      </c>
      <c r="AI4" s="4">
        <v>0.43128344248581602</v>
      </c>
      <c r="AJ4" s="4">
        <v>0.41729132058473101</v>
      </c>
      <c r="AK4" s="4">
        <v>0.30477924560716901</v>
      </c>
      <c r="AL4" s="4">
        <v>0.31892969297012103</v>
      </c>
      <c r="AM4" s="4">
        <v>0.44929718403382202</v>
      </c>
      <c r="AN4" s="4">
        <v>0.484476094234077</v>
      </c>
    </row>
    <row r="5" spans="1:40" ht="30" customHeight="1">
      <c r="A5" s="2" t="s">
        <v>21</v>
      </c>
      <c r="B5" s="2" t="s">
        <v>22</v>
      </c>
      <c r="C5" s="3">
        <v>2097</v>
      </c>
      <c r="D5" s="3">
        <v>676</v>
      </c>
      <c r="E5" s="4">
        <v>0.26369999999999999</v>
      </c>
      <c r="F5" s="4">
        <v>0.34360000000000002</v>
      </c>
      <c r="G5" s="4">
        <v>0.34595517985329999</v>
      </c>
      <c r="H5" s="4">
        <v>0.34118725459653099</v>
      </c>
      <c r="I5" s="4">
        <v>0.29921517953110299</v>
      </c>
      <c r="J5" s="4">
        <v>0.219037839300908</v>
      </c>
      <c r="K5" s="4">
        <v>0.2341</v>
      </c>
      <c r="L5" s="4">
        <v>0.37573179955649899</v>
      </c>
      <c r="M5" s="4">
        <v>0.38479999999999998</v>
      </c>
      <c r="N5" s="4">
        <v>0.13589999999999999</v>
      </c>
      <c r="O5" s="4">
        <v>0.22750000000000001</v>
      </c>
      <c r="P5" s="4">
        <v>0.21868632789905401</v>
      </c>
      <c r="Q5" s="4">
        <v>0.178705161271978</v>
      </c>
      <c r="R5" s="4">
        <v>0.13350141748623201</v>
      </c>
      <c r="S5" s="4">
        <v>0.14832119028862101</v>
      </c>
      <c r="T5" s="4">
        <v>0.44019999999999998</v>
      </c>
      <c r="U5" s="4">
        <v>0.41268153987643702</v>
      </c>
      <c r="V5" s="4">
        <v>0.41389999999999999</v>
      </c>
      <c r="W5" s="4">
        <v>0.20364316702475399</v>
      </c>
      <c r="X5" s="4">
        <v>0.26897314650440801</v>
      </c>
      <c r="Y5" s="4">
        <v>0.37802857468961298</v>
      </c>
      <c r="Z5" s="4">
        <v>0.264319780918016</v>
      </c>
      <c r="AA5" s="4">
        <v>0.296879056130603</v>
      </c>
      <c r="AB5" s="4">
        <v>0.22927706506329801</v>
      </c>
      <c r="AC5" s="4">
        <v>0.59273617650166799</v>
      </c>
      <c r="AD5" s="4">
        <v>0.49101097202946298</v>
      </c>
      <c r="AE5" s="4">
        <v>0.496211983787613</v>
      </c>
      <c r="AF5" s="4">
        <v>0.20834303605553001</v>
      </c>
      <c r="AG5" s="4">
        <v>0.275291503884873</v>
      </c>
      <c r="AH5" s="4">
        <v>0.38706961215917801</v>
      </c>
      <c r="AI5" s="4">
        <v>0.270313677845609</v>
      </c>
      <c r="AJ5" s="4">
        <v>0.30078837148366699</v>
      </c>
      <c r="AK5" s="4">
        <v>0.23572507460800399</v>
      </c>
      <c r="AL5" s="4">
        <v>0.59292029038733096</v>
      </c>
      <c r="AM5" s="4">
        <v>0.49993371985014701</v>
      </c>
      <c r="AN5" s="4">
        <v>0.50227312397840895</v>
      </c>
    </row>
    <row r="6" spans="1:40" ht="30" customHeight="1">
      <c r="A6" s="2" t="s">
        <v>23</v>
      </c>
      <c r="B6" s="2" t="s">
        <v>24</v>
      </c>
      <c r="C6" s="3">
        <v>8909</v>
      </c>
      <c r="D6" s="3">
        <v>3689</v>
      </c>
      <c r="E6" s="4">
        <v>0.1147</v>
      </c>
      <c r="F6" s="4">
        <v>0.22370000000000001</v>
      </c>
      <c r="G6" s="4">
        <v>0.23102646693300799</v>
      </c>
      <c r="H6" s="4">
        <v>0.27363610767004898</v>
      </c>
      <c r="I6" s="4">
        <v>0.230387523433915</v>
      </c>
      <c r="J6" s="4">
        <v>0.21777985619557999</v>
      </c>
      <c r="K6" s="4">
        <v>8.8300000000000003E-2</v>
      </c>
      <c r="L6" s="4">
        <v>6.3892501950764097E-2</v>
      </c>
      <c r="M6" s="4">
        <v>8.8200000000000001E-2</v>
      </c>
      <c r="N6" s="4">
        <v>0.1181</v>
      </c>
      <c r="O6" s="4">
        <v>5.8500000000000003E-2</v>
      </c>
      <c r="P6" s="4">
        <v>2.6095280369838499E-2</v>
      </c>
      <c r="Q6" s="4">
        <v>1.2553344586227E-2</v>
      </c>
      <c r="R6" s="4">
        <v>5.3267145464501897E-2</v>
      </c>
      <c r="S6" s="4">
        <v>6.5249915950926302E-2</v>
      </c>
      <c r="T6" s="4">
        <v>0.1067</v>
      </c>
      <c r="U6" s="4">
        <v>0.12333538446862299</v>
      </c>
      <c r="V6" s="4">
        <v>0.13769999999999999</v>
      </c>
      <c r="W6" s="4">
        <v>0.12459840353052699</v>
      </c>
      <c r="X6" s="4">
        <v>0.18957692553616401</v>
      </c>
      <c r="Y6" s="4">
        <v>5.4971942473027703E-2</v>
      </c>
      <c r="Z6" s="4">
        <v>8.0166824648767607E-2</v>
      </c>
      <c r="AA6" s="4">
        <v>0.116205930563281</v>
      </c>
      <c r="AB6" s="4">
        <v>7.9918003307925103E-2</v>
      </c>
      <c r="AC6" s="4">
        <v>0.201462935886071</v>
      </c>
      <c r="AD6" s="4">
        <v>0.23902162877894501</v>
      </c>
      <c r="AE6" s="4">
        <v>0.21155386812115901</v>
      </c>
      <c r="AF6" s="4">
        <v>0.13204349050369299</v>
      </c>
      <c r="AG6" s="4">
        <v>0.19108155668207299</v>
      </c>
      <c r="AH6" s="4">
        <v>6.2375095250708799E-2</v>
      </c>
      <c r="AI6" s="4">
        <v>8.4850080025021896E-2</v>
      </c>
      <c r="AJ6" s="4">
        <v>0.11703286182589601</v>
      </c>
      <c r="AK6" s="4">
        <v>8.5466293919259306E-2</v>
      </c>
      <c r="AL6" s="4">
        <v>0.20230835647485901</v>
      </c>
      <c r="AM6" s="4">
        <v>0.24845555598261801</v>
      </c>
      <c r="AN6" s="4">
        <v>0.220745762419507</v>
      </c>
    </row>
    <row r="7" spans="1:40" ht="30" customHeight="1">
      <c r="A7" s="2" t="s">
        <v>25</v>
      </c>
      <c r="B7" s="2" t="s">
        <v>26</v>
      </c>
      <c r="C7" s="3">
        <v>639</v>
      </c>
      <c r="D7" s="3">
        <v>250</v>
      </c>
      <c r="E7" s="4">
        <v>0.57389999999999997</v>
      </c>
      <c r="F7" s="4">
        <v>0.41489999999999999</v>
      </c>
      <c r="G7" s="4">
        <v>0.42752609024114302</v>
      </c>
      <c r="H7" s="4">
        <v>0.46066926277408399</v>
      </c>
      <c r="I7" s="4">
        <v>0.45174458738455697</v>
      </c>
      <c r="J7" s="4">
        <v>0.42407017579565898</v>
      </c>
      <c r="K7" s="4">
        <v>0.57389999999999997</v>
      </c>
      <c r="L7" s="4">
        <v>0.352049817244733</v>
      </c>
      <c r="M7" s="4">
        <v>0.57389999999999997</v>
      </c>
      <c r="N7" s="4">
        <v>0.57389999999999997</v>
      </c>
      <c r="O7" s="4">
        <v>0.55640000000000001</v>
      </c>
      <c r="P7" s="4">
        <v>0.58529139019138299</v>
      </c>
      <c r="Q7" s="4">
        <v>0.57890120074771001</v>
      </c>
      <c r="R7" s="4">
        <v>0.59659837651136205</v>
      </c>
      <c r="S7" s="4">
        <v>0.63431293676562295</v>
      </c>
      <c r="T7" s="4">
        <v>0.57389999999999997</v>
      </c>
      <c r="U7" s="4">
        <v>0.56423646579952202</v>
      </c>
      <c r="V7" s="4">
        <v>0.57389999999999997</v>
      </c>
      <c r="W7" s="4">
        <v>0.69148347329869997</v>
      </c>
      <c r="X7" s="4">
        <v>0.56753822406786403</v>
      </c>
      <c r="Y7" s="4">
        <v>0.74980060496829903</v>
      </c>
      <c r="Z7" s="4">
        <v>0.60439361004734904</v>
      </c>
      <c r="AA7" s="4">
        <v>0.78260022409416796</v>
      </c>
      <c r="AB7" s="4">
        <v>0.668328400571918</v>
      </c>
      <c r="AC7" s="4">
        <v>0.67710918123862296</v>
      </c>
      <c r="AD7" s="4">
        <v>0.67088896761765404</v>
      </c>
      <c r="AE7" s="4">
        <v>0.68534921991964404</v>
      </c>
      <c r="AF7" s="4">
        <v>0.69282230770086695</v>
      </c>
      <c r="AG7" s="4">
        <v>0.57666703880939596</v>
      </c>
      <c r="AH7" s="4">
        <v>0.75469814410368097</v>
      </c>
      <c r="AI7" s="4">
        <v>0.60811904337338296</v>
      </c>
      <c r="AJ7" s="4">
        <v>0.78377566684460798</v>
      </c>
      <c r="AK7" s="4">
        <v>0.67247908431891101</v>
      </c>
      <c r="AL7" s="4">
        <v>0.67730351093642904</v>
      </c>
      <c r="AM7" s="4">
        <v>0.68031592593818202</v>
      </c>
      <c r="AN7" s="4">
        <v>0.69398386397425804</v>
      </c>
    </row>
    <row r="8" spans="1:40" ht="30" customHeight="1">
      <c r="A8" s="2" t="s">
        <v>27</v>
      </c>
      <c r="B8" s="2" t="s">
        <v>28</v>
      </c>
      <c r="C8" s="3">
        <v>524</v>
      </c>
      <c r="D8" s="3">
        <v>116</v>
      </c>
      <c r="E8" s="4">
        <v>0.33589999999999998</v>
      </c>
      <c r="F8" s="4">
        <v>0.42920000000000003</v>
      </c>
      <c r="G8" s="4">
        <v>0.46655391933732399</v>
      </c>
      <c r="H8" s="4">
        <v>0.44812930707887599</v>
      </c>
      <c r="I8" s="4">
        <v>0.453793712218235</v>
      </c>
      <c r="J8" s="4">
        <v>0.39515246156071498</v>
      </c>
      <c r="K8" s="4">
        <v>0.37790000000000001</v>
      </c>
      <c r="L8" s="4">
        <v>0.353327499165009</v>
      </c>
      <c r="M8" s="4">
        <v>0.3664</v>
      </c>
      <c r="N8" s="4">
        <v>0.36449999999999999</v>
      </c>
      <c r="O8" s="4">
        <v>0.42920000000000003</v>
      </c>
      <c r="P8" s="4">
        <v>0.44709065990406599</v>
      </c>
      <c r="Q8" s="4">
        <v>0.44708552301882298</v>
      </c>
      <c r="R8" s="4">
        <v>0.47817180268446702</v>
      </c>
      <c r="S8" s="4">
        <v>0.51072640577468997</v>
      </c>
      <c r="T8" s="4">
        <v>0.37790000000000001</v>
      </c>
      <c r="U8" s="4">
        <v>0.40204497330114802</v>
      </c>
      <c r="V8" s="4">
        <v>0.40839999999999999</v>
      </c>
      <c r="W8" s="4">
        <v>0.45597774614870501</v>
      </c>
      <c r="X8" s="4">
        <v>0.482039282809541</v>
      </c>
      <c r="Y8" s="4">
        <v>0.44937523833895998</v>
      </c>
      <c r="Z8" s="4">
        <v>0.56639591636263298</v>
      </c>
      <c r="AA8" s="4">
        <v>0.49104558088018602</v>
      </c>
      <c r="AB8" s="4">
        <v>0.70348021870979505</v>
      </c>
      <c r="AC8" s="4">
        <v>0.44640295654603301</v>
      </c>
      <c r="AD8" s="4">
        <v>0.59638353001996902</v>
      </c>
      <c r="AE8" s="4">
        <v>0.64346957042327801</v>
      </c>
      <c r="AF8" s="4">
        <v>0.46372651712334201</v>
      </c>
      <c r="AG8" s="4">
        <v>0.48882402593282598</v>
      </c>
      <c r="AH8" s="4">
        <v>0.450587608450569</v>
      </c>
      <c r="AI8" s="4">
        <v>0.57356942820714096</v>
      </c>
      <c r="AJ8" s="4">
        <v>0.50103219060677495</v>
      </c>
      <c r="AK8" s="4">
        <v>0.70531690514897205</v>
      </c>
      <c r="AL8" s="4">
        <v>0.44893555709278199</v>
      </c>
      <c r="AM8" s="4">
        <v>0.60333575507836101</v>
      </c>
      <c r="AN8" s="4">
        <v>0.65209502400817498</v>
      </c>
    </row>
    <row r="9" spans="1:40" ht="30" customHeight="1">
      <c r="A9" s="2" t="s">
        <v>29</v>
      </c>
      <c r="B9" s="2" t="s">
        <v>30</v>
      </c>
      <c r="C9" s="3">
        <v>9182</v>
      </c>
      <c r="D9" s="3">
        <v>3579</v>
      </c>
      <c r="E9" s="4">
        <v>2.7900000000000001E-2</v>
      </c>
      <c r="F9" s="4">
        <v>3.0099999999999998E-2</v>
      </c>
      <c r="G9" s="4">
        <v>1.18392718953218E-2</v>
      </c>
      <c r="H9" s="4">
        <v>1.09280387682337E-2</v>
      </c>
      <c r="I9" s="4">
        <v>3.3161050335210003E-2</v>
      </c>
      <c r="J9" s="4">
        <v>2.1465905903245701E-2</v>
      </c>
      <c r="K9" s="4">
        <v>2.5899999999999999E-2</v>
      </c>
      <c r="L9" s="4">
        <v>8.9697340600414899E-2</v>
      </c>
      <c r="M9" s="4">
        <v>0.10009999999999999</v>
      </c>
      <c r="N9" s="4">
        <v>1.23E-2</v>
      </c>
      <c r="O9" s="4">
        <v>2.0899999999999998E-2</v>
      </c>
      <c r="P9" s="4">
        <v>2.0899999999999998E-2</v>
      </c>
      <c r="Q9" s="4">
        <v>1.23E-2</v>
      </c>
      <c r="R9" s="4">
        <v>1.23E-2</v>
      </c>
      <c r="S9" s="4">
        <v>5.9152965402853599E-2</v>
      </c>
      <c r="T9" s="4">
        <v>2.7799999999999998E-2</v>
      </c>
      <c r="U9" s="4">
        <v>8.7487609026115701E-2</v>
      </c>
      <c r="V9" s="4">
        <v>0.10009999999999999</v>
      </c>
      <c r="W9" s="4">
        <v>8.3535036779871993E-2</v>
      </c>
      <c r="X9" s="4">
        <v>6.0690797793844599E-2</v>
      </c>
      <c r="Y9" s="4">
        <v>0.12027987035939</v>
      </c>
      <c r="Z9" s="4">
        <v>0.11434882830561401</v>
      </c>
      <c r="AA9" s="4">
        <v>0.15263539067066001</v>
      </c>
      <c r="AB9" s="4">
        <v>0.25508206731296301</v>
      </c>
      <c r="AC9" s="4">
        <v>4.12711893233801E-2</v>
      </c>
      <c r="AD9" s="4">
        <v>0.24962163782757901</v>
      </c>
      <c r="AE9" s="4">
        <v>0.31588527659554499</v>
      </c>
      <c r="AF9" s="4">
        <v>8.6943667542772204E-2</v>
      </c>
      <c r="AG9" s="4">
        <v>6.6022115648423293E-2</v>
      </c>
      <c r="AH9" s="4">
        <v>0.123244907638679</v>
      </c>
      <c r="AI9" s="4">
        <v>0.117089541078829</v>
      </c>
      <c r="AJ9" s="4">
        <v>0.160938395377625</v>
      </c>
      <c r="AK9" s="4">
        <v>0.26155602093302099</v>
      </c>
      <c r="AL9" s="4">
        <v>4.6476146283200001E-2</v>
      </c>
      <c r="AM9" s="4">
        <v>0.25037237789476102</v>
      </c>
      <c r="AN9" s="4">
        <v>0.31798969401982002</v>
      </c>
    </row>
    <row r="10" spans="1:40" ht="30" customHeight="1">
      <c r="A10" s="2" t="s">
        <v>31</v>
      </c>
      <c r="B10" s="2" t="s">
        <v>32</v>
      </c>
      <c r="C10" s="3">
        <v>2440</v>
      </c>
      <c r="D10" s="3">
        <v>2011</v>
      </c>
      <c r="E10" s="4">
        <v>0.29749999999999999</v>
      </c>
      <c r="F10" s="4">
        <v>0.24079999999999999</v>
      </c>
      <c r="G10" s="4">
        <v>0.24783485874366501</v>
      </c>
      <c r="H10" s="4">
        <v>0.21184743414830401</v>
      </c>
      <c r="I10" s="4">
        <v>0.22262855801478601</v>
      </c>
      <c r="J10" s="4">
        <v>0.16255584535836201</v>
      </c>
      <c r="K10" s="4">
        <v>0.32129999999999997</v>
      </c>
      <c r="L10" s="4">
        <v>0.26521923677910098</v>
      </c>
      <c r="M10" s="4">
        <v>0.26840000000000003</v>
      </c>
      <c r="N10" s="4">
        <v>0.15079999999999999</v>
      </c>
      <c r="O10" s="4">
        <v>0.20330000000000001</v>
      </c>
      <c r="P10" s="4">
        <v>0.21000957023738701</v>
      </c>
      <c r="Q10" s="4">
        <v>0.162983812500506</v>
      </c>
      <c r="R10" s="4">
        <v>0.19356154658810601</v>
      </c>
      <c r="S10" s="4">
        <v>0.177603210206428</v>
      </c>
      <c r="T10" s="4">
        <v>0.33979999999999999</v>
      </c>
      <c r="U10" s="4">
        <v>0.36683189761725499</v>
      </c>
      <c r="V10" s="4">
        <v>0.37540000000000001</v>
      </c>
      <c r="W10" s="4">
        <v>0.29776757457933301</v>
      </c>
      <c r="X10" s="4">
        <v>0.334729103276106</v>
      </c>
      <c r="Y10" s="4">
        <v>0.32643722834190902</v>
      </c>
      <c r="Z10" s="4">
        <v>0.167052858359833</v>
      </c>
      <c r="AA10" s="4">
        <v>0.297093447109195</v>
      </c>
      <c r="AB10" s="4">
        <v>0.24690987565028399</v>
      </c>
      <c r="AC10" s="4">
        <v>0.47689643271795001</v>
      </c>
      <c r="AD10" s="4">
        <v>0.55796680604132298</v>
      </c>
      <c r="AE10" s="4">
        <v>0.59202635079946797</v>
      </c>
      <c r="AF10" s="4">
        <v>0.29913932628220002</v>
      </c>
      <c r="AG10" s="4">
        <v>0.33882460676255</v>
      </c>
      <c r="AH10" s="4">
        <v>0.326497611659189</v>
      </c>
      <c r="AI10" s="4">
        <v>0.17191248866199499</v>
      </c>
      <c r="AJ10" s="4">
        <v>0.30527299232509603</v>
      </c>
      <c r="AK10" s="4">
        <v>0.25552480520813597</v>
      </c>
      <c r="AL10" s="4">
        <v>0.48668454401043199</v>
      </c>
      <c r="AM10" s="4">
        <v>0.56291591951552999</v>
      </c>
      <c r="AN10" s="4">
        <v>0.59280921542610698</v>
      </c>
    </row>
    <row r="11" spans="1:40" ht="30" customHeight="1">
      <c r="A11" s="2" t="s">
        <v>33</v>
      </c>
      <c r="B11" s="2" t="s">
        <v>34</v>
      </c>
      <c r="C11" s="3">
        <v>53690</v>
      </c>
      <c r="D11" s="3">
        <v>43195</v>
      </c>
      <c r="E11" s="4">
        <v>0.17580000000000001</v>
      </c>
      <c r="F11" s="4">
        <v>3.3099999999999997E-2</v>
      </c>
      <c r="G11" s="4">
        <v>2.8155164080501198E-3</v>
      </c>
      <c r="H11" s="4">
        <v>8.6024457569982005E-3</v>
      </c>
      <c r="I11" s="4">
        <v>5.5741415270610004E-4</v>
      </c>
      <c r="J11" s="4">
        <v>2.4017439471867699E-2</v>
      </c>
      <c r="K11" s="4">
        <v>0.1479</v>
      </c>
      <c r="L11" s="4">
        <v>9.5884326921296698E-2</v>
      </c>
      <c r="M11" s="4">
        <v>0.1052</v>
      </c>
      <c r="N11" s="4">
        <v>0.159</v>
      </c>
      <c r="O11" s="4">
        <v>0.13500000000000001</v>
      </c>
      <c r="P11" s="4">
        <v>9.1559414133472294E-2</v>
      </c>
      <c r="Q11" s="4">
        <v>5.1460325732155997E-2</v>
      </c>
      <c r="R11" s="4">
        <v>6.0935233235724598E-2</v>
      </c>
      <c r="S11" s="4">
        <v>8.6530530251769197E-2</v>
      </c>
      <c r="T11" s="4">
        <v>0.2014</v>
      </c>
      <c r="U11" s="4">
        <v>0.140708350908539</v>
      </c>
      <c r="V11" s="4">
        <v>0.15140000000000001</v>
      </c>
      <c r="W11" s="4">
        <v>0.19689664838718199</v>
      </c>
      <c r="X11" s="4">
        <v>0.31793846844368501</v>
      </c>
      <c r="Y11" s="4">
        <v>0.15047648595270699</v>
      </c>
      <c r="Z11" s="4">
        <v>0.192118317294112</v>
      </c>
      <c r="AA11" s="4">
        <v>0.121700856130594</v>
      </c>
      <c r="AB11" s="4">
        <v>0.14078852469817699</v>
      </c>
      <c r="AC11" s="4">
        <v>0.32609560320153902</v>
      </c>
      <c r="AD11" s="4">
        <v>0.30357049899569899</v>
      </c>
      <c r="AE11" s="4">
        <v>0.34802994328792403</v>
      </c>
      <c r="AF11" s="4">
        <v>0.20442564732267399</v>
      </c>
      <c r="AG11" s="4">
        <v>0.32085382908418802</v>
      </c>
      <c r="AH11" s="4">
        <v>0.151464710516687</v>
      </c>
      <c r="AI11" s="4">
        <v>0.19392948531634599</v>
      </c>
      <c r="AJ11" s="4">
        <v>0.128640523742137</v>
      </c>
      <c r="AK11" s="4">
        <v>0.14103019940587899</v>
      </c>
      <c r="AL11" s="4">
        <v>0.33516313487181798</v>
      </c>
      <c r="AM11" s="4">
        <v>0.30931037668282502</v>
      </c>
      <c r="AN11" s="4">
        <v>0.35474096796488103</v>
      </c>
    </row>
    <row r="12" spans="1:40" ht="30" customHeight="1">
      <c r="A12" s="2" t="s">
        <v>35</v>
      </c>
      <c r="B12" s="2" t="s">
        <v>36</v>
      </c>
      <c r="C12" s="3">
        <v>9563</v>
      </c>
      <c r="D12" s="3">
        <v>3444</v>
      </c>
      <c r="E12" s="4">
        <v>0.19059999999999999</v>
      </c>
      <c r="F12" s="4">
        <v>0.1124</v>
      </c>
      <c r="G12" s="4">
        <v>0.13024387525710199</v>
      </c>
      <c r="H12" s="4">
        <v>0.13573805484833401</v>
      </c>
      <c r="I12" s="4">
        <v>0.184072353551859</v>
      </c>
      <c r="J12" s="4">
        <v>0.15403275301487501</v>
      </c>
      <c r="K12" s="4">
        <v>0.19719999999999999</v>
      </c>
      <c r="L12" s="4">
        <v>0.28549937477185</v>
      </c>
      <c r="M12" s="4">
        <v>0.30270000000000002</v>
      </c>
      <c r="N12" s="4">
        <v>0.26540000000000002</v>
      </c>
      <c r="O12" s="4">
        <v>0.21460000000000001</v>
      </c>
      <c r="P12" s="4">
        <v>0.20331741960321101</v>
      </c>
      <c r="Q12" s="4">
        <v>0.161389651582133</v>
      </c>
      <c r="R12" s="4">
        <v>0.13345249788407701</v>
      </c>
      <c r="S12" s="4">
        <v>0.16770685228544299</v>
      </c>
      <c r="T12" s="4">
        <v>0.21820000000000001</v>
      </c>
      <c r="U12" s="4">
        <v>0.30097403399084299</v>
      </c>
      <c r="V12" s="4">
        <v>0.30590000000000001</v>
      </c>
      <c r="W12" s="4">
        <v>0.42201809900981602</v>
      </c>
      <c r="X12" s="4">
        <v>0.30479762522796</v>
      </c>
      <c r="Y12" s="4">
        <v>0.23457873156949999</v>
      </c>
      <c r="Z12" s="4">
        <v>0.321680933849739</v>
      </c>
      <c r="AA12" s="4">
        <v>0.268217233064733</v>
      </c>
      <c r="AB12" s="4">
        <v>0.24400371766230999</v>
      </c>
      <c r="AC12" s="4">
        <v>0.36649374620431802</v>
      </c>
      <c r="AD12" s="4">
        <v>0.42214565887559302</v>
      </c>
      <c r="AE12" s="4">
        <v>0.43495872634245403</v>
      </c>
      <c r="AF12" s="4">
        <v>0.42605030918573999</v>
      </c>
      <c r="AG12" s="4">
        <v>0.30706436533175202</v>
      </c>
      <c r="AH12" s="4">
        <v>0.24182864528789999</v>
      </c>
      <c r="AI12" s="4">
        <v>0.32270013453820801</v>
      </c>
      <c r="AJ12" s="4">
        <v>0.27753459738001102</v>
      </c>
      <c r="AK12" s="4">
        <v>0.24794338915653699</v>
      </c>
      <c r="AL12" s="4">
        <v>0.37130550446282101</v>
      </c>
      <c r="AM12" s="4">
        <v>0.424898780821029</v>
      </c>
      <c r="AN12" s="4">
        <v>0.44154495271533301</v>
      </c>
    </row>
    <row r="13" spans="1:40" ht="30" customHeight="1">
      <c r="A13" s="2" t="s">
        <v>37</v>
      </c>
      <c r="B13" s="2" t="s">
        <v>38</v>
      </c>
      <c r="C13" s="3">
        <v>1202</v>
      </c>
      <c r="D13" s="3">
        <v>383</v>
      </c>
      <c r="E13" s="4">
        <v>0.1023</v>
      </c>
      <c r="F13" s="4">
        <v>0.1928</v>
      </c>
      <c r="G13" s="4">
        <v>0.24163896204303201</v>
      </c>
      <c r="H13" s="4">
        <v>0.21698199496116</v>
      </c>
      <c r="I13" s="4">
        <v>0.25041684584416901</v>
      </c>
      <c r="J13" s="4">
        <v>0.13534226913250899</v>
      </c>
      <c r="K13" s="4">
        <v>0.17549999999999999</v>
      </c>
      <c r="L13" s="4">
        <v>0.36390423627417401</v>
      </c>
      <c r="M13" s="4">
        <v>0.68140000000000001</v>
      </c>
      <c r="N13" s="4">
        <v>0.38940000000000002</v>
      </c>
      <c r="O13" s="4">
        <v>0.2833</v>
      </c>
      <c r="P13" s="4">
        <v>0.28048733154849897</v>
      </c>
      <c r="Q13" s="4">
        <v>0.30793957503375202</v>
      </c>
      <c r="R13" s="4">
        <v>0.30461618174007898</v>
      </c>
      <c r="S13" s="4">
        <v>0.28453794051482401</v>
      </c>
      <c r="T13" s="4">
        <v>0.29370000000000002</v>
      </c>
      <c r="U13" s="4">
        <v>0.47864116368176202</v>
      </c>
      <c r="V13" s="4">
        <v>0.69130000000000003</v>
      </c>
      <c r="W13" s="4">
        <v>0.51038786429866101</v>
      </c>
      <c r="X13" s="4">
        <v>0.334327518866124</v>
      </c>
      <c r="Y13" s="4">
        <v>0.32982521093977402</v>
      </c>
      <c r="Z13" s="4">
        <v>0.43665423431738398</v>
      </c>
      <c r="AA13" s="4">
        <v>0.42646360743176398</v>
      </c>
      <c r="AB13" s="4">
        <v>0.481124559188497</v>
      </c>
      <c r="AC13" s="4">
        <v>0.47672155975777297</v>
      </c>
      <c r="AD13" s="4">
        <v>0.55816638922373396</v>
      </c>
      <c r="AE13" s="4">
        <v>0.87134493690918902</v>
      </c>
      <c r="AF13" s="4">
        <v>0.51613319940491698</v>
      </c>
      <c r="AG13" s="4">
        <v>0.33491927774706998</v>
      </c>
      <c r="AH13" s="4">
        <v>0.33835143801676199</v>
      </c>
      <c r="AI13" s="4">
        <v>0.441900000904275</v>
      </c>
      <c r="AJ13" s="4">
        <v>0.43129859051874597</v>
      </c>
      <c r="AK13" s="4">
        <v>0.48706545434663701</v>
      </c>
      <c r="AL13" s="4">
        <v>0.48302511242909602</v>
      </c>
      <c r="AM13" s="4">
        <v>0.55906235034648399</v>
      </c>
      <c r="AN13" s="4">
        <v>0.880328863465767</v>
      </c>
    </row>
    <row r="14" spans="1:40" ht="30" customHeight="1">
      <c r="A14" s="2" t="s">
        <v>39</v>
      </c>
      <c r="B14" s="2" t="s">
        <v>40</v>
      </c>
      <c r="C14" s="3">
        <v>1900</v>
      </c>
      <c r="D14" s="3">
        <v>453</v>
      </c>
      <c r="E14" s="4">
        <v>0.25840000000000002</v>
      </c>
      <c r="F14" s="4">
        <v>0.26429999999999998</v>
      </c>
      <c r="G14" s="4">
        <v>0.240613128032618</v>
      </c>
      <c r="H14" s="4">
        <v>0.25252247729786198</v>
      </c>
      <c r="I14" s="4">
        <v>0.223563792497741</v>
      </c>
      <c r="J14" s="4">
        <v>0.171290044035287</v>
      </c>
      <c r="K14" s="4">
        <v>0.28110000000000002</v>
      </c>
      <c r="L14" s="4">
        <v>0.248578608938132</v>
      </c>
      <c r="M14" s="4">
        <v>0.25369999999999998</v>
      </c>
      <c r="N14" s="4">
        <v>0.2616</v>
      </c>
      <c r="O14" s="4">
        <v>0.25040000000000001</v>
      </c>
      <c r="P14" s="4">
        <v>0.242945959157092</v>
      </c>
      <c r="Q14" s="4">
        <v>0.22858935594167001</v>
      </c>
      <c r="R14" s="4">
        <v>0.26750926873251202</v>
      </c>
      <c r="S14" s="4">
        <v>0.24405158186390799</v>
      </c>
      <c r="T14" s="4">
        <v>0.31680000000000003</v>
      </c>
      <c r="U14" s="4">
        <v>0.35436177529441099</v>
      </c>
      <c r="V14" s="4">
        <v>0.36259999999999998</v>
      </c>
      <c r="W14" s="4">
        <v>0.32435550885186099</v>
      </c>
      <c r="X14" s="4">
        <v>0.28916855270430902</v>
      </c>
      <c r="Y14" s="4">
        <v>0.42777943405125102</v>
      </c>
      <c r="Z14" s="4">
        <v>0.41391561803155502</v>
      </c>
      <c r="AA14" s="4">
        <v>0.41418236357937899</v>
      </c>
      <c r="AB14" s="4">
        <v>0.364296074735598</v>
      </c>
      <c r="AC14" s="4">
        <v>0.36823866854350501</v>
      </c>
      <c r="AD14" s="4">
        <v>0.392607101656056</v>
      </c>
      <c r="AE14" s="4">
        <v>0.436154856426064</v>
      </c>
      <c r="AF14" s="4">
        <v>0.33201557409114202</v>
      </c>
      <c r="AG14" s="4">
        <v>0.29749389091303202</v>
      </c>
      <c r="AH14" s="4">
        <v>0.43244526364978503</v>
      </c>
      <c r="AI14" s="4">
        <v>0.41781194150561901</v>
      </c>
      <c r="AJ14" s="4">
        <v>0.422526094571338</v>
      </c>
      <c r="AK14" s="4">
        <v>0.371333713176624</v>
      </c>
      <c r="AL14" s="4">
        <v>0.36990734208713799</v>
      </c>
      <c r="AM14" s="4">
        <v>0.39371147760768199</v>
      </c>
      <c r="AN14" s="4">
        <v>0.437717773763934</v>
      </c>
    </row>
    <row r="15" spans="1:40" ht="30" customHeight="1">
      <c r="A15" s="2" t="s">
        <v>41</v>
      </c>
      <c r="B15" s="2" t="s">
        <v>42</v>
      </c>
      <c r="C15" s="3">
        <v>1993</v>
      </c>
      <c r="D15" s="3">
        <v>510</v>
      </c>
      <c r="E15" s="4">
        <v>0.1681</v>
      </c>
      <c r="F15" s="4">
        <v>0.47889999999999999</v>
      </c>
      <c r="G15" s="4">
        <v>0.44355537385141403</v>
      </c>
      <c r="H15" s="4">
        <v>0.41160725133746501</v>
      </c>
      <c r="I15" s="4">
        <v>0.371654326791856</v>
      </c>
      <c r="J15" s="4">
        <v>0.35167542527777601</v>
      </c>
      <c r="K15" s="4">
        <v>0.20619999999999999</v>
      </c>
      <c r="L15" s="4">
        <v>0.49960911326423002</v>
      </c>
      <c r="M15" s="4">
        <v>0.51529999999999998</v>
      </c>
      <c r="N15" s="4">
        <v>0.2263</v>
      </c>
      <c r="O15" s="4">
        <v>0.22140000000000001</v>
      </c>
      <c r="P15" s="4">
        <v>0.21404046424456499</v>
      </c>
      <c r="Q15" s="4">
        <v>0.24737549944235801</v>
      </c>
      <c r="R15" s="4">
        <v>0.26452802145915699</v>
      </c>
      <c r="S15" s="4">
        <v>0.31142693269119798</v>
      </c>
      <c r="T15" s="4">
        <v>0.46860000000000002</v>
      </c>
      <c r="U15" s="4">
        <v>0.51484318579300004</v>
      </c>
      <c r="V15" s="4">
        <v>0.52029999999999998</v>
      </c>
      <c r="W15" s="4">
        <v>0.34707739099116502</v>
      </c>
      <c r="X15" s="4">
        <v>0.36974612679145902</v>
      </c>
      <c r="Y15" s="4">
        <v>0.28135414223439198</v>
      </c>
      <c r="Z15" s="4">
        <v>0.41759113134380199</v>
      </c>
      <c r="AA15" s="4">
        <v>0.272837040840263</v>
      </c>
      <c r="AB15" s="4">
        <v>0.443822285135544</v>
      </c>
      <c r="AC15" s="4">
        <v>0.64766615267646899</v>
      </c>
      <c r="AD15" s="4">
        <v>0.53239737806449094</v>
      </c>
      <c r="AE15" s="4">
        <v>0.63003154046962095</v>
      </c>
      <c r="AF15" s="4">
        <v>0.35397124800463198</v>
      </c>
      <c r="AG15" s="4">
        <v>0.377765007860557</v>
      </c>
      <c r="AH15" s="4">
        <v>0.29068620890226998</v>
      </c>
      <c r="AI15" s="4">
        <v>0.42619467195659899</v>
      </c>
      <c r="AJ15" s="4">
        <v>0.27446015623991299</v>
      </c>
      <c r="AK15" s="4">
        <v>0.44615359307841801</v>
      </c>
      <c r="AL15" s="4">
        <v>0.65755651755385502</v>
      </c>
      <c r="AM15" s="4">
        <v>0.53807293457193495</v>
      </c>
      <c r="AN15" s="4">
        <v>0.63383943912718999</v>
      </c>
    </row>
    <row r="16" spans="1:40" ht="30" customHeight="1">
      <c r="A16" s="2" t="s">
        <v>43</v>
      </c>
      <c r="B16" s="2" t="s">
        <v>44</v>
      </c>
      <c r="C16" s="3">
        <v>17746</v>
      </c>
      <c r="D16" s="3">
        <v>6901</v>
      </c>
      <c r="E16" s="4">
        <v>0.10920000000000001</v>
      </c>
      <c r="F16" s="4">
        <v>0.17649999999999999</v>
      </c>
      <c r="G16" s="4">
        <v>0.18763133540540899</v>
      </c>
      <c r="H16" s="4">
        <v>0.19416378538121601</v>
      </c>
      <c r="I16" s="4">
        <v>0.23563646541790001</v>
      </c>
      <c r="J16" s="4">
        <v>0.214714591890874</v>
      </c>
      <c r="K16" s="4">
        <v>0.12</v>
      </c>
      <c r="L16" s="4">
        <v>0.33283442898257998</v>
      </c>
      <c r="M16" s="4">
        <v>0.1444</v>
      </c>
      <c r="N16" s="4">
        <v>0.1489</v>
      </c>
      <c r="O16" s="4">
        <v>0.1699</v>
      </c>
      <c r="P16" s="4">
        <v>0.121949117195323</v>
      </c>
      <c r="Q16" s="4">
        <v>0.15209315173194701</v>
      </c>
      <c r="R16" s="4">
        <v>0.105047078702683</v>
      </c>
      <c r="S16" s="4">
        <v>9.4843237078900799E-2</v>
      </c>
      <c r="T16" s="4">
        <v>0.2056</v>
      </c>
      <c r="U16" s="4">
        <v>0.182526991876378</v>
      </c>
      <c r="V16" s="4">
        <v>0.1951</v>
      </c>
      <c r="W16" s="4">
        <v>0.32097066603395502</v>
      </c>
      <c r="X16" s="4">
        <v>0.180285912232378</v>
      </c>
      <c r="Y16" s="4">
        <v>0.30240587346957398</v>
      </c>
      <c r="Z16" s="4">
        <v>0.29404650591678799</v>
      </c>
      <c r="AA16" s="4">
        <v>0.29349743358149899</v>
      </c>
      <c r="AB16" s="4">
        <v>0.150454256698939</v>
      </c>
      <c r="AC16" s="4">
        <v>0.26424767696898299</v>
      </c>
      <c r="AD16" s="4">
        <v>0.345024057059378</v>
      </c>
      <c r="AE16" s="4">
        <v>0.49327666112476098</v>
      </c>
      <c r="AF16" s="4">
        <v>0.32949676950033302</v>
      </c>
      <c r="AG16" s="4">
        <v>0.18744139640612401</v>
      </c>
      <c r="AH16" s="4">
        <v>0.31073794720533998</v>
      </c>
      <c r="AI16" s="4">
        <v>0.29897814222686298</v>
      </c>
      <c r="AJ16" s="4">
        <v>0.29724202104206998</v>
      </c>
      <c r="AK16" s="4">
        <v>0.152500110072015</v>
      </c>
      <c r="AL16" s="4">
        <v>0.26928106139739</v>
      </c>
      <c r="AM16" s="4">
        <v>0.34856981779545099</v>
      </c>
      <c r="AN16" s="4">
        <v>0.49585320490541201</v>
      </c>
    </row>
    <row r="17" spans="1:40" ht="30" customHeight="1">
      <c r="A17" s="2" t="s">
        <v>45</v>
      </c>
      <c r="B17" s="2" t="s">
        <v>46</v>
      </c>
      <c r="C17" s="3">
        <v>13761</v>
      </c>
      <c r="D17" s="3">
        <v>5522</v>
      </c>
      <c r="E17" s="4">
        <v>0.1275</v>
      </c>
      <c r="F17" s="4">
        <v>0.1502</v>
      </c>
      <c r="G17" s="4">
        <v>0.139226688719602</v>
      </c>
      <c r="H17" s="4">
        <v>0.17859143493215501</v>
      </c>
      <c r="I17" s="4">
        <v>0.224931273919664</v>
      </c>
      <c r="J17" s="4">
        <v>0.19681295021620501</v>
      </c>
      <c r="K17" s="4">
        <v>0.13919999999999999</v>
      </c>
      <c r="L17" s="4">
        <v>0.166689455954801</v>
      </c>
      <c r="M17" s="4">
        <v>0.18870000000000001</v>
      </c>
      <c r="N17" s="4">
        <v>0.1017</v>
      </c>
      <c r="O17" s="4">
        <v>0.3231</v>
      </c>
      <c r="P17" s="4">
        <v>0.30730700539282602</v>
      </c>
      <c r="Q17" s="4">
        <v>0.34388469794037102</v>
      </c>
      <c r="R17" s="4">
        <v>0.31106450611796299</v>
      </c>
      <c r="S17" s="4">
        <v>0.31191804392311401</v>
      </c>
      <c r="T17" s="4">
        <v>0.13980000000000001</v>
      </c>
      <c r="U17" s="4">
        <v>0.17778528912128899</v>
      </c>
      <c r="V17" s="4">
        <v>0.18870000000000001</v>
      </c>
      <c r="W17" s="4">
        <v>0.26693169128116201</v>
      </c>
      <c r="X17" s="4">
        <v>0.50188798581223604</v>
      </c>
      <c r="Y17" s="4">
        <v>0.48012867567421702</v>
      </c>
      <c r="Z17" s="4">
        <v>0.35562803940793097</v>
      </c>
      <c r="AA17" s="4">
        <v>0.33820798424880799</v>
      </c>
      <c r="AB17" s="4">
        <v>0.32552027053933102</v>
      </c>
      <c r="AC17" s="4">
        <v>0.145485902695077</v>
      </c>
      <c r="AD17" s="4">
        <v>0.37637739692884697</v>
      </c>
      <c r="AE17" s="4">
        <v>0.42252141539809501</v>
      </c>
      <c r="AF17" s="4">
        <v>0.27656810832423301</v>
      </c>
      <c r="AG17" s="4">
        <v>0.50355044806860605</v>
      </c>
      <c r="AH17" s="4">
        <v>0.48310402828983701</v>
      </c>
      <c r="AI17" s="4">
        <v>0.35964610590814999</v>
      </c>
      <c r="AJ17" s="4">
        <v>0.34595565491778901</v>
      </c>
      <c r="AK17" s="4">
        <v>0.33524131256281903</v>
      </c>
      <c r="AL17" s="4">
        <v>0.14877853411016601</v>
      </c>
      <c r="AM17" s="4">
        <v>0.38171098408404402</v>
      </c>
      <c r="AN17" s="4">
        <v>0.43046299801388599</v>
      </c>
    </row>
    <row r="18" spans="1:40" ht="30" customHeight="1">
      <c r="A18" s="2" t="s">
        <v>47</v>
      </c>
      <c r="B18" s="2" t="s">
        <v>48</v>
      </c>
      <c r="C18" s="3">
        <v>100</v>
      </c>
      <c r="D18" s="3">
        <v>97</v>
      </c>
      <c r="E18" s="4">
        <v>0.52629999999999999</v>
      </c>
      <c r="F18" s="4">
        <v>0.53739999999999999</v>
      </c>
      <c r="G18" s="4">
        <v>0.57455477971243596</v>
      </c>
      <c r="H18" s="4">
        <v>0.61898849575826798</v>
      </c>
      <c r="I18" s="4">
        <v>0.62242496393289104</v>
      </c>
      <c r="J18" s="4">
        <v>0.57164599142613204</v>
      </c>
      <c r="K18" s="4">
        <v>0.71930000000000005</v>
      </c>
      <c r="L18" s="4">
        <v>0.69473976813512095</v>
      </c>
      <c r="M18" s="4">
        <v>0.71930000000000005</v>
      </c>
      <c r="N18" s="4">
        <v>0.52629999999999999</v>
      </c>
      <c r="O18" s="4">
        <v>0.6804</v>
      </c>
      <c r="P18" s="4">
        <v>0.71458835594539705</v>
      </c>
      <c r="Q18" s="4">
        <v>0.74436987008405697</v>
      </c>
      <c r="R18" s="4">
        <v>0.72495057660284301</v>
      </c>
      <c r="S18" s="4">
        <v>0.72317999562400703</v>
      </c>
      <c r="T18" s="4">
        <v>0.75439999999999996</v>
      </c>
      <c r="U18" s="4">
        <v>0.60700233969636097</v>
      </c>
      <c r="V18" s="4">
        <v>0.71930000000000005</v>
      </c>
      <c r="W18" s="4">
        <v>0.67599332845331495</v>
      </c>
      <c r="X18" s="4">
        <v>0.77584694382382002</v>
      </c>
      <c r="Y18" s="4">
        <v>0.85584389006411998</v>
      </c>
      <c r="Z18" s="4">
        <v>0.75714529109695505</v>
      </c>
      <c r="AA18" s="4">
        <v>0.904900284943714</v>
      </c>
      <c r="AB18" s="4">
        <v>0.787834852570231</v>
      </c>
      <c r="AC18" s="4">
        <v>0.76464901549692699</v>
      </c>
      <c r="AD18" s="4">
        <v>0.66853828597936305</v>
      </c>
      <c r="AE18" s="4">
        <v>0.77363308037008505</v>
      </c>
      <c r="AF18" s="4">
        <v>0.68405635342043603</v>
      </c>
      <c r="AG18" s="4">
        <v>0.78023368115466796</v>
      </c>
      <c r="AH18" s="4">
        <v>0.86548130160465298</v>
      </c>
      <c r="AI18" s="4">
        <v>0.76099413609849897</v>
      </c>
      <c r="AJ18" s="4">
        <v>0.91193731401262801</v>
      </c>
      <c r="AK18" s="4">
        <v>0.79244571562582999</v>
      </c>
      <c r="AL18" s="4">
        <v>0.77342984159171901</v>
      </c>
      <c r="AM18" s="4">
        <v>0.67791252015193204</v>
      </c>
      <c r="AN18" s="4">
        <v>0.77512865549549104</v>
      </c>
    </row>
    <row r="19" spans="1:40" ht="30" customHeight="1">
      <c r="A19" s="2" t="s">
        <v>49</v>
      </c>
      <c r="B19" s="2" t="s">
        <v>50</v>
      </c>
      <c r="C19" s="3">
        <v>11216</v>
      </c>
      <c r="D19" s="3">
        <v>2972</v>
      </c>
      <c r="E19" s="4">
        <v>0.28170000000000001</v>
      </c>
      <c r="F19" s="4">
        <v>0.23980000000000001</v>
      </c>
      <c r="G19" s="4">
        <v>0.28692409358081999</v>
      </c>
      <c r="H19" s="4">
        <v>0.32274241440020801</v>
      </c>
      <c r="I19" s="4">
        <v>0.365954294515213</v>
      </c>
      <c r="J19" s="4">
        <v>0.34992461492647797</v>
      </c>
      <c r="K19" s="4">
        <v>0.23300000000000001</v>
      </c>
      <c r="L19" s="4">
        <v>0.26275135698885499</v>
      </c>
      <c r="M19" s="4">
        <v>0.27589999999999998</v>
      </c>
      <c r="N19" s="4">
        <v>0.27600000000000002</v>
      </c>
      <c r="O19" s="4">
        <v>0.27950000000000003</v>
      </c>
      <c r="P19" s="4">
        <v>0.26525907891011802</v>
      </c>
      <c r="Q19" s="4">
        <v>0.30737848848080401</v>
      </c>
      <c r="R19" s="4">
        <v>0.33391346992444398</v>
      </c>
      <c r="S19" s="4">
        <v>0.29068154986501799</v>
      </c>
      <c r="T19" s="4">
        <v>0.28100000000000003</v>
      </c>
      <c r="U19" s="4">
        <v>0.28088459959261902</v>
      </c>
      <c r="V19" s="4">
        <v>0.29099999999999998</v>
      </c>
      <c r="W19" s="4">
        <v>0.36597151340220102</v>
      </c>
      <c r="X19" s="4">
        <v>0.35280624568978403</v>
      </c>
      <c r="Y19" s="4">
        <v>0.38183593608136501</v>
      </c>
      <c r="Z19" s="4">
        <v>0.42966477045204199</v>
      </c>
      <c r="AA19" s="4">
        <v>0.469418636409007</v>
      </c>
      <c r="AB19" s="4">
        <v>0.38486466227690802</v>
      </c>
      <c r="AC19" s="4">
        <v>0.40104213691498902</v>
      </c>
      <c r="AD19" s="4">
        <v>0.40401764045510702</v>
      </c>
      <c r="AE19" s="4">
        <v>0.46980021782763798</v>
      </c>
      <c r="AF19" s="4">
        <v>0.36889749935515498</v>
      </c>
      <c r="AG19" s="4">
        <v>0.35599942687803299</v>
      </c>
      <c r="AH19" s="4">
        <v>0.38674576051203402</v>
      </c>
      <c r="AI19" s="4">
        <v>0.43209762194405199</v>
      </c>
      <c r="AJ19" s="4">
        <v>0.472888020278937</v>
      </c>
      <c r="AK19" s="4">
        <v>0.39119910044852702</v>
      </c>
      <c r="AL19" s="4">
        <v>0.40416298757913999</v>
      </c>
      <c r="AM19" s="4">
        <v>0.40458353525743301</v>
      </c>
      <c r="AN19" s="4">
        <v>0.47260891041319297</v>
      </c>
    </row>
    <row r="20" spans="1:40" ht="30" customHeight="1">
      <c r="A20" s="2" t="s">
        <v>51</v>
      </c>
      <c r="B20" s="2" t="s">
        <v>52</v>
      </c>
      <c r="C20" s="3">
        <v>10598</v>
      </c>
      <c r="D20" s="3">
        <v>4827</v>
      </c>
      <c r="E20" s="4">
        <v>0.29339999999999999</v>
      </c>
      <c r="F20" s="4">
        <v>0.2447</v>
      </c>
      <c r="G20" s="4">
        <v>0.27947451214410202</v>
      </c>
      <c r="H20" s="4">
        <v>0.23969271654454</v>
      </c>
      <c r="I20" s="4">
        <v>0.269637313497953</v>
      </c>
      <c r="J20" s="4">
        <v>0.29999914592398502</v>
      </c>
      <c r="K20" s="4">
        <v>0.34350000000000003</v>
      </c>
      <c r="L20" s="4">
        <v>0.32143166689215102</v>
      </c>
      <c r="M20" s="4">
        <v>0.3407</v>
      </c>
      <c r="N20" s="4">
        <v>0.29880000000000001</v>
      </c>
      <c r="O20" s="4">
        <v>0.33779999999999999</v>
      </c>
      <c r="P20" s="4">
        <v>0.349206339889093</v>
      </c>
      <c r="Q20" s="4">
        <v>0.37419499923698901</v>
      </c>
      <c r="R20" s="4">
        <v>0.41977101139672002</v>
      </c>
      <c r="S20" s="4">
        <v>0.43016285526895798</v>
      </c>
      <c r="T20" s="4">
        <v>0.49540000000000001</v>
      </c>
      <c r="U20" s="4">
        <v>0.40744489322244398</v>
      </c>
      <c r="V20" s="4">
        <v>0.41210000000000002</v>
      </c>
      <c r="W20" s="4">
        <v>0.44438336092914399</v>
      </c>
      <c r="X20" s="4">
        <v>0.52540615346434705</v>
      </c>
      <c r="Y20" s="4">
        <v>0.50288407698444004</v>
      </c>
      <c r="Z20" s="4">
        <v>0.40067671532425497</v>
      </c>
      <c r="AA20" s="4">
        <v>0.50623287478934298</v>
      </c>
      <c r="AB20" s="4">
        <v>0.60595303356155095</v>
      </c>
      <c r="AC20" s="4">
        <v>0.60405599346135397</v>
      </c>
      <c r="AD20" s="4">
        <v>0.50084433423594599</v>
      </c>
      <c r="AE20" s="4">
        <v>0.57198598891729002</v>
      </c>
      <c r="AF20" s="4">
        <v>0.45194548862242201</v>
      </c>
      <c r="AG20" s="4">
        <v>0.52557991667085102</v>
      </c>
      <c r="AH20" s="4">
        <v>0.50512237851922004</v>
      </c>
      <c r="AI20" s="4">
        <v>0.40321757122795598</v>
      </c>
      <c r="AJ20" s="4">
        <v>0.51498426454977098</v>
      </c>
      <c r="AK20" s="4">
        <v>0.60627763185334804</v>
      </c>
      <c r="AL20" s="4">
        <v>0.61383212291087796</v>
      </c>
      <c r="AM20" s="4">
        <v>0.502404655903127</v>
      </c>
      <c r="AN20" s="4">
        <v>0.57966663572970101</v>
      </c>
    </row>
    <row r="21" spans="1:40" ht="30" customHeight="1">
      <c r="A21" s="2" t="s">
        <v>53</v>
      </c>
      <c r="B21" s="2" t="s">
        <v>54</v>
      </c>
      <c r="C21" s="3">
        <v>34353</v>
      </c>
      <c r="D21" s="3">
        <v>17295</v>
      </c>
      <c r="E21" s="4">
        <v>0.2424</v>
      </c>
      <c r="F21" s="4">
        <v>6.9999999999999999E-4</v>
      </c>
      <c r="G21" s="4">
        <v>1.3044728091864201E-2</v>
      </c>
      <c r="H21" s="4">
        <v>5.9037502355432002E-2</v>
      </c>
      <c r="I21" s="4">
        <v>6.8673274152316194E-2</v>
      </c>
      <c r="J21" s="4">
        <v>5.8259572579621999E-3</v>
      </c>
      <c r="K21" s="4">
        <v>5.9799999999999999E-2</v>
      </c>
      <c r="L21" s="4">
        <v>0.249563146073638</v>
      </c>
      <c r="M21" s="4">
        <v>0.26869999999999999</v>
      </c>
      <c r="N21" s="4">
        <v>0.1343</v>
      </c>
      <c r="O21" s="4">
        <v>8.8599999999999998E-2</v>
      </c>
      <c r="P21" s="4">
        <v>9.08344864776615E-2</v>
      </c>
      <c r="Q21" s="4">
        <v>7.6363501854874699E-2</v>
      </c>
      <c r="R21" s="4">
        <v>9.8468088671076107E-2</v>
      </c>
      <c r="S21" s="4">
        <v>8.7731847466186202E-2</v>
      </c>
      <c r="T21" s="4">
        <v>6.0999999999999999E-2</v>
      </c>
      <c r="U21" s="4">
        <v>0.28900556408481398</v>
      </c>
      <c r="V21" s="4">
        <v>0.29149999999999998</v>
      </c>
      <c r="W21" s="4">
        <v>0.187722775854678</v>
      </c>
      <c r="X21" s="4">
        <v>0.25447365881121298</v>
      </c>
      <c r="Y21" s="4">
        <v>9.2479775505732706E-2</v>
      </c>
      <c r="Z21" s="4">
        <v>0.215146588275862</v>
      </c>
      <c r="AA21" s="4">
        <v>0.14700574378064801</v>
      </c>
      <c r="AB21" s="4">
        <v>0.17960927821474401</v>
      </c>
      <c r="AC21" s="4">
        <v>0.21836814860036499</v>
      </c>
      <c r="AD21" s="4">
        <v>0.452726148977735</v>
      </c>
      <c r="AE21" s="4">
        <v>0.41797862340999897</v>
      </c>
      <c r="AF21" s="4">
        <v>0.18926756101240499</v>
      </c>
      <c r="AG21" s="4">
        <v>0.26030762416797898</v>
      </c>
      <c r="AH21" s="4">
        <v>9.7421307143731803E-2</v>
      </c>
      <c r="AI21" s="4">
        <v>0.22271163430156801</v>
      </c>
      <c r="AJ21" s="4">
        <v>0.14727163105596999</v>
      </c>
      <c r="AK21" s="4">
        <v>0.183927580208115</v>
      </c>
      <c r="AL21" s="4">
        <v>0.22069265483441999</v>
      </c>
      <c r="AM21" s="4">
        <v>0.46190184548157398</v>
      </c>
      <c r="AN21" s="4">
        <v>0.42758465814565999</v>
      </c>
    </row>
    <row r="22" spans="1:40" ht="30" customHeight="1">
      <c r="A22" s="2" t="s">
        <v>55</v>
      </c>
      <c r="B22" s="2" t="s">
        <v>56</v>
      </c>
      <c r="C22" s="3">
        <v>1373</v>
      </c>
      <c r="D22" s="3">
        <v>263</v>
      </c>
      <c r="E22" s="4">
        <v>0.28960000000000002</v>
      </c>
      <c r="F22" s="4">
        <v>0.27850000000000003</v>
      </c>
      <c r="G22" s="4">
        <v>0.25561103323658102</v>
      </c>
      <c r="H22" s="4">
        <v>0.26096681653174297</v>
      </c>
      <c r="I22" s="4">
        <v>0.29462894370518899</v>
      </c>
      <c r="J22" s="4">
        <v>0.21828617249295801</v>
      </c>
      <c r="K22" s="4">
        <v>0.29249999999999998</v>
      </c>
      <c r="L22" s="4">
        <v>0.27468682780495501</v>
      </c>
      <c r="M22" s="4">
        <v>0.27739999999999998</v>
      </c>
      <c r="N22" s="4">
        <v>0.61599999999999999</v>
      </c>
      <c r="O22" s="4">
        <v>0.22500000000000001</v>
      </c>
      <c r="P22" s="4">
        <v>0.21493540486677501</v>
      </c>
      <c r="Q22" s="4">
        <v>0.20250385689153999</v>
      </c>
      <c r="R22" s="4">
        <v>0.208198747203553</v>
      </c>
      <c r="S22" s="4">
        <v>0.20271059468835601</v>
      </c>
      <c r="T22" s="4">
        <v>0.29530000000000001</v>
      </c>
      <c r="U22" s="4">
        <v>0.27353691700502603</v>
      </c>
      <c r="V22" s="4">
        <v>0.27739999999999998</v>
      </c>
      <c r="W22" s="4">
        <v>0.63630466308435196</v>
      </c>
      <c r="X22" s="4">
        <v>0.24172537701389901</v>
      </c>
      <c r="Y22" s="4">
        <v>0.26916121927590198</v>
      </c>
      <c r="Z22" s="4">
        <v>0.36177277061742202</v>
      </c>
      <c r="AA22" s="4">
        <v>0.239055797294427</v>
      </c>
      <c r="AB22" s="4">
        <v>0.32787375051914502</v>
      </c>
      <c r="AC22" s="4">
        <v>0.46422670318031301</v>
      </c>
      <c r="AD22" s="4">
        <v>0.385987778108484</v>
      </c>
      <c r="AE22" s="4">
        <v>0.33336136934245802</v>
      </c>
      <c r="AF22" s="4">
        <v>0.64178661138216697</v>
      </c>
      <c r="AG22" s="4">
        <v>0.25072787009895398</v>
      </c>
      <c r="AH22" s="4">
        <v>0.27498159536218603</v>
      </c>
      <c r="AI22" s="4">
        <v>0.36832761590500701</v>
      </c>
      <c r="AJ22" s="4">
        <v>0.24069718136652701</v>
      </c>
      <c r="AK22" s="4">
        <v>0.33706653679079401</v>
      </c>
      <c r="AL22" s="4">
        <v>0.466241258669298</v>
      </c>
      <c r="AM22" s="4">
        <v>0.38961716108040401</v>
      </c>
      <c r="AN22" s="4">
        <v>0.33896578249732001</v>
      </c>
    </row>
    <row r="23" spans="1:40" ht="30" customHeight="1">
      <c r="A23" s="6" t="s">
        <v>57</v>
      </c>
      <c r="B23" s="7"/>
      <c r="C23" s="7"/>
      <c r="D23" s="7"/>
      <c r="E23" s="4">
        <f t="shared" ref="E23:AN23" si="0">AVERAGE(E3:E22)</f>
        <v>0.236535</v>
      </c>
      <c r="F23" s="4">
        <f t="shared" si="0"/>
        <v>0.23671500000000001</v>
      </c>
      <c r="G23" s="4">
        <f t="shared" si="0"/>
        <v>0.24157261009541431</v>
      </c>
      <c r="H23" s="4">
        <f t="shared" si="0"/>
        <v>0.24675377409618465</v>
      </c>
      <c r="I23" s="4">
        <f t="shared" si="0"/>
        <v>0.2539107488470892</v>
      </c>
      <c r="J23" s="4">
        <f t="shared" si="0"/>
        <v>0.21871491419282188</v>
      </c>
      <c r="K23" s="4">
        <f t="shared" si="0"/>
        <v>0.23982500000000001</v>
      </c>
      <c r="L23" s="4">
        <f t="shared" si="0"/>
        <v>0.27901616362061221</v>
      </c>
      <c r="M23" s="4">
        <f t="shared" si="0"/>
        <v>0.30837999999999999</v>
      </c>
      <c r="N23" s="4">
        <f t="shared" si="0"/>
        <v>0.25627499999999998</v>
      </c>
      <c r="O23" s="4">
        <f t="shared" si="0"/>
        <v>0.25477499999999992</v>
      </c>
      <c r="P23" s="4">
        <f t="shared" si="0"/>
        <v>0.24657805496184237</v>
      </c>
      <c r="Q23" s="4">
        <f t="shared" si="0"/>
        <v>0.24859206632660619</v>
      </c>
      <c r="R23" s="4">
        <f t="shared" si="0"/>
        <v>0.25336230371011736</v>
      </c>
      <c r="S23" s="4">
        <f t="shared" si="0"/>
        <v>0.26097329391025426</v>
      </c>
      <c r="T23" s="4">
        <f t="shared" si="0"/>
        <v>0.30733999999999995</v>
      </c>
      <c r="U23" s="4">
        <f t="shared" si="0"/>
        <v>0.32377056209512833</v>
      </c>
      <c r="V23" s="4">
        <f t="shared" si="0"/>
        <v>0.34697499999999992</v>
      </c>
      <c r="W23" s="4">
        <f t="shared" si="0"/>
        <v>0.34885456769500067</v>
      </c>
      <c r="X23" s="4">
        <f t="shared" si="0"/>
        <v>0.35367069883998775</v>
      </c>
      <c r="Y23" s="4">
        <f t="shared" si="0"/>
        <v>0.34953483156448895</v>
      </c>
      <c r="Z23" s="4">
        <f t="shared" si="0"/>
        <v>0.35514473882871278</v>
      </c>
      <c r="AA23" s="4">
        <f t="shared" si="0"/>
        <v>0.36066762877727521</v>
      </c>
      <c r="AB23" s="4">
        <f t="shared" si="0"/>
        <v>0.35453501732286824</v>
      </c>
      <c r="AC23" s="4">
        <f t="shared" si="0"/>
        <v>0.40586859019540206</v>
      </c>
      <c r="AD23" s="4">
        <f t="shared" si="0"/>
        <v>0.44734063843718408</v>
      </c>
      <c r="AE23" s="4">
        <f t="shared" si="0"/>
        <v>0.49802463581981182</v>
      </c>
      <c r="AF23" s="4">
        <f t="shared" si="0"/>
        <v>0.35439628259322864</v>
      </c>
      <c r="AG23" s="4">
        <f t="shared" si="0"/>
        <v>0.35854171627738285</v>
      </c>
      <c r="AH23" s="4">
        <f t="shared" si="0"/>
        <v>0.35446328248595732</v>
      </c>
      <c r="AI23" s="4">
        <f t="shared" si="0"/>
        <v>0.35975330352304347</v>
      </c>
      <c r="AJ23" s="4">
        <f t="shared" si="0"/>
        <v>0.36635011973254528</v>
      </c>
      <c r="AK23" s="4">
        <f t="shared" si="0"/>
        <v>0.35977447523903749</v>
      </c>
      <c r="AL23" s="4">
        <f t="shared" si="0"/>
        <v>0.41049078859844296</v>
      </c>
      <c r="AM23" s="4">
        <f t="shared" si="0"/>
        <v>0.45227556110768424</v>
      </c>
      <c r="AN23" s="4">
        <f t="shared" si="0"/>
        <v>0.50377792617639983</v>
      </c>
    </row>
  </sheetData>
  <mergeCells count="9">
    <mergeCell ref="E1:M1"/>
    <mergeCell ref="N1:V1"/>
    <mergeCell ref="W1:AE1"/>
    <mergeCell ref="AF1:AN1"/>
    <mergeCell ref="A23:D23"/>
    <mergeCell ref="A1:A2"/>
    <mergeCell ref="B1:B2"/>
    <mergeCell ref="C1:C2"/>
    <mergeCell ref="D1:D2"/>
  </mergeCells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23"/>
  <sheetViews>
    <sheetView showGridLines="0" workbookViewId="0">
      <selection sqref="A1:A2"/>
    </sheetView>
  </sheetViews>
  <sheetFormatPr baseColWidth="10" defaultColWidth="16.33203125" defaultRowHeight="20" customHeight="1"/>
  <cols>
    <col min="1" max="4" width="25" style="1" customWidth="1"/>
    <col min="5" max="40" width="13.33203125" style="1" customWidth="1"/>
    <col min="41" max="41" width="16.33203125" style="1" customWidth="1"/>
    <col min="42" max="16384" width="16.33203125" style="1"/>
  </cols>
  <sheetData>
    <row r="1" spans="1:40" ht="30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58</v>
      </c>
      <c r="F1" s="7"/>
      <c r="G1" s="7"/>
      <c r="H1" s="7"/>
      <c r="I1" s="7"/>
      <c r="J1" s="7"/>
      <c r="K1" s="7"/>
      <c r="L1" s="7"/>
      <c r="M1" s="7"/>
      <c r="N1" s="6" t="s">
        <v>59</v>
      </c>
      <c r="O1" s="7"/>
      <c r="P1" s="7"/>
      <c r="Q1" s="7"/>
      <c r="R1" s="7"/>
      <c r="S1" s="7"/>
      <c r="T1" s="7"/>
      <c r="U1" s="7"/>
      <c r="V1" s="7"/>
      <c r="W1" s="6" t="s">
        <v>60</v>
      </c>
      <c r="X1" s="7"/>
      <c r="Y1" s="7"/>
      <c r="Z1" s="7"/>
      <c r="AA1" s="7"/>
      <c r="AB1" s="7"/>
      <c r="AC1" s="7"/>
      <c r="AD1" s="7"/>
      <c r="AE1" s="7"/>
      <c r="AF1" s="6" t="s">
        <v>61</v>
      </c>
      <c r="AG1" s="7"/>
      <c r="AH1" s="7"/>
      <c r="AI1" s="7"/>
      <c r="AJ1" s="7"/>
      <c r="AK1" s="7"/>
      <c r="AL1" s="7"/>
      <c r="AM1" s="7"/>
      <c r="AN1" s="7"/>
    </row>
    <row r="2" spans="1:40" ht="30" customHeight="1">
      <c r="A2" s="7"/>
      <c r="B2" s="7"/>
      <c r="C2" s="7"/>
      <c r="D2" s="7"/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2" t="s">
        <v>8</v>
      </c>
      <c r="X2" s="2" t="s">
        <v>9</v>
      </c>
      <c r="Y2" s="2" t="s">
        <v>10</v>
      </c>
      <c r="Z2" s="2" t="s">
        <v>11</v>
      </c>
      <c r="AA2" s="2" t="s">
        <v>12</v>
      </c>
      <c r="AB2" s="2" t="s">
        <v>13</v>
      </c>
      <c r="AC2" s="2" t="s">
        <v>14</v>
      </c>
      <c r="AD2" s="2" t="s">
        <v>15</v>
      </c>
      <c r="AE2" s="2" t="s">
        <v>16</v>
      </c>
      <c r="AF2" s="2" t="s">
        <v>8</v>
      </c>
      <c r="AG2" s="2" t="s">
        <v>9</v>
      </c>
      <c r="AH2" s="2" t="s">
        <v>10</v>
      </c>
      <c r="AI2" s="2" t="s">
        <v>11</v>
      </c>
      <c r="AJ2" s="2" t="s">
        <v>12</v>
      </c>
      <c r="AK2" s="2" t="s">
        <v>13</v>
      </c>
      <c r="AL2" s="2" t="s">
        <v>14</v>
      </c>
      <c r="AM2" s="2" t="s">
        <v>15</v>
      </c>
      <c r="AN2" s="2" t="s">
        <v>16</v>
      </c>
    </row>
    <row r="3" spans="1:40" ht="30" customHeight="1">
      <c r="A3" s="2" t="s">
        <v>17</v>
      </c>
      <c r="B3" s="2" t="s">
        <v>18</v>
      </c>
      <c r="C3" s="3">
        <v>35655</v>
      </c>
      <c r="D3" s="3">
        <v>14206</v>
      </c>
      <c r="E3" s="4">
        <v>0.1391</v>
      </c>
      <c r="F3" s="4">
        <v>4.1300000000000003E-2</v>
      </c>
      <c r="G3" s="4">
        <v>7.2070766458797605E-2</v>
      </c>
      <c r="H3" s="4">
        <v>0.103416398360069</v>
      </c>
      <c r="I3" s="4">
        <v>9.7593211525818804E-2</v>
      </c>
      <c r="J3" s="4">
        <v>9.4253035509041794E-2</v>
      </c>
      <c r="K3" s="4">
        <v>3.9300000000000002E-2</v>
      </c>
      <c r="L3" s="4">
        <f t="shared" ref="L3:L22" ca="1" si="0">M3-RAND()*0.01</f>
        <v>8.4625830150147574E-2</v>
      </c>
      <c r="M3" s="4">
        <v>9.0399999999999994E-2</v>
      </c>
      <c r="N3" s="4">
        <v>5.0500000000000003E-2</v>
      </c>
      <c r="O3" s="4">
        <v>7.1800000000000003E-2</v>
      </c>
      <c r="P3" s="4">
        <v>6.6299321323771795E-2</v>
      </c>
      <c r="Q3" s="4">
        <v>7.6741749177271099E-2</v>
      </c>
      <c r="R3" s="4">
        <v>7.9871545151848994E-2</v>
      </c>
      <c r="S3" s="4">
        <v>4.3590346142791898E-2</v>
      </c>
      <c r="T3" s="4">
        <v>0.17580000000000001</v>
      </c>
      <c r="U3" s="4">
        <v>0.12239750824541901</v>
      </c>
      <c r="V3" s="4">
        <v>0.12870000000000001</v>
      </c>
      <c r="W3" s="4">
        <v>0.14551911419309299</v>
      </c>
      <c r="X3" s="4">
        <v>0.147493065727272</v>
      </c>
      <c r="Y3" s="4">
        <v>0.15759000801964199</v>
      </c>
      <c r="Z3" s="4">
        <v>0.10099060795026001</v>
      </c>
      <c r="AA3" s="4">
        <v>0.12863637983659701</v>
      </c>
      <c r="AB3" s="4">
        <v>7.9623745467176807E-2</v>
      </c>
      <c r="AC3" s="4">
        <v>0.17874257619998499</v>
      </c>
      <c r="AD3" s="4">
        <v>0.172968069365243</v>
      </c>
      <c r="AE3" s="4">
        <v>0.13214099052221201</v>
      </c>
      <c r="AF3" s="4">
        <v>0.147196038580823</v>
      </c>
      <c r="AG3" s="4">
        <v>0.197124663692608</v>
      </c>
      <c r="AH3" s="4">
        <v>0.1118696186045</v>
      </c>
      <c r="AI3" s="4">
        <v>0.149225536370788</v>
      </c>
      <c r="AJ3" s="4">
        <v>0.13154017236097101</v>
      </c>
      <c r="AK3" s="4">
        <v>0.16932319712760499</v>
      </c>
      <c r="AL3" s="4">
        <v>0.23698729439675101</v>
      </c>
      <c r="AM3" s="4">
        <v>0.24461377182240099</v>
      </c>
      <c r="AN3" s="4">
        <v>0.27018856384522899</v>
      </c>
    </row>
    <row r="4" spans="1:40" ht="30" customHeight="1">
      <c r="A4" s="2" t="s">
        <v>19</v>
      </c>
      <c r="B4" s="2" t="s">
        <v>20</v>
      </c>
      <c r="C4" s="3">
        <v>9921</v>
      </c>
      <c r="D4" s="3">
        <v>3437</v>
      </c>
      <c r="E4" s="4">
        <v>9.98E-2</v>
      </c>
      <c r="F4" s="4">
        <v>0.2424</v>
      </c>
      <c r="G4" s="4">
        <v>0.28340323649869598</v>
      </c>
      <c r="H4" s="4">
        <v>0.27353261720379102</v>
      </c>
      <c r="I4" s="4">
        <v>0.31021693638806302</v>
      </c>
      <c r="J4" s="4">
        <v>0.26033400878656998</v>
      </c>
      <c r="K4" s="4">
        <v>0.13789999999999999</v>
      </c>
      <c r="L4" s="4">
        <f t="shared" ca="1" si="0"/>
        <v>0.10816249582788522</v>
      </c>
      <c r="M4" s="4">
        <v>0.1123</v>
      </c>
      <c r="N4" s="4">
        <v>0.21790000000000001</v>
      </c>
      <c r="O4" s="4">
        <v>0.24410000000000001</v>
      </c>
      <c r="P4" s="4">
        <v>0.24957103792264801</v>
      </c>
      <c r="Q4" s="4">
        <v>0.26878171202749102</v>
      </c>
      <c r="R4" s="4">
        <v>0.236444245690178</v>
      </c>
      <c r="S4" s="4">
        <v>0.19208506753308099</v>
      </c>
      <c r="T4" s="4">
        <v>0.21940000000000001</v>
      </c>
      <c r="U4" s="4">
        <v>0.220074415390415</v>
      </c>
      <c r="V4" s="4">
        <v>0.23630000000000001</v>
      </c>
      <c r="W4" s="4">
        <v>0.26030155440830099</v>
      </c>
      <c r="X4" s="4">
        <v>0.28509195245486502</v>
      </c>
      <c r="Y4" s="4">
        <v>0.30583660819413</v>
      </c>
      <c r="Z4" s="4">
        <v>0.29097138510917497</v>
      </c>
      <c r="AA4" s="4">
        <v>0.276461454977946</v>
      </c>
      <c r="AB4" s="4">
        <v>0.240861843534067</v>
      </c>
      <c r="AC4" s="4">
        <v>0.26559982189543901</v>
      </c>
      <c r="AD4" s="4">
        <v>0.28556782465649799</v>
      </c>
      <c r="AE4" s="4">
        <v>0.26529629207669397</v>
      </c>
      <c r="AF4" s="4">
        <v>0.26911439644888402</v>
      </c>
      <c r="AG4" s="4">
        <v>0.35814426569074598</v>
      </c>
      <c r="AH4" s="4">
        <v>0.29340847450525398</v>
      </c>
      <c r="AI4" s="4">
        <v>0.31723322094045697</v>
      </c>
      <c r="AJ4" s="4">
        <v>0.32655031310067301</v>
      </c>
      <c r="AK4" s="4">
        <v>0.28982285602644398</v>
      </c>
      <c r="AL4" s="4">
        <v>0.26812157136250903</v>
      </c>
      <c r="AM4" s="4">
        <v>0.23764631118290799</v>
      </c>
      <c r="AN4" s="4">
        <v>0.35210400025646299</v>
      </c>
    </row>
    <row r="5" spans="1:40" ht="30" customHeight="1">
      <c r="A5" s="2" t="s">
        <v>21</v>
      </c>
      <c r="B5" s="2" t="s">
        <v>22</v>
      </c>
      <c r="C5" s="3">
        <v>2097</v>
      </c>
      <c r="D5" s="3">
        <v>676</v>
      </c>
      <c r="E5" s="4">
        <v>0.1169</v>
      </c>
      <c r="F5" s="4">
        <v>0.15679999999999999</v>
      </c>
      <c r="G5" s="4">
        <v>0.14847101483153599</v>
      </c>
      <c r="H5" s="4">
        <v>0.168091150520846</v>
      </c>
      <c r="I5" s="4">
        <v>0.217463968720814</v>
      </c>
      <c r="J5" s="4">
        <v>0.241463380840504</v>
      </c>
      <c r="K5" s="4">
        <v>9.9099999999999994E-2</v>
      </c>
      <c r="L5" s="4">
        <f t="shared" ca="1" si="0"/>
        <v>0.18517033295679861</v>
      </c>
      <c r="M5" s="4">
        <v>0.18640000000000001</v>
      </c>
      <c r="N5" s="4">
        <v>5.62E-2</v>
      </c>
      <c r="O5" s="4">
        <v>0.1109</v>
      </c>
      <c r="P5" s="4">
        <v>0.13906976855987399</v>
      </c>
      <c r="Q5" s="4">
        <v>9.3341833193149801E-2</v>
      </c>
      <c r="R5" s="4">
        <v>8.6067305531343993E-2</v>
      </c>
      <c r="S5" s="4">
        <v>0.13159213633243799</v>
      </c>
      <c r="T5" s="4">
        <v>0.2278</v>
      </c>
      <c r="U5" s="4">
        <v>0.19858471888166701</v>
      </c>
      <c r="V5" s="4">
        <v>0.21149999999999999</v>
      </c>
      <c r="W5" s="4">
        <v>0.110098050124604</v>
      </c>
      <c r="X5" s="4">
        <v>0.18069683395557601</v>
      </c>
      <c r="Y5" s="4">
        <v>0.17824835768219399</v>
      </c>
      <c r="Z5" s="4">
        <v>0.14916778393570099</v>
      </c>
      <c r="AA5" s="4">
        <v>8.6346175896546404E-2</v>
      </c>
      <c r="AB5" s="4">
        <v>0.14472473942314801</v>
      </c>
      <c r="AC5" s="4">
        <v>0.25218474691685</v>
      </c>
      <c r="AD5" s="4">
        <v>0.25792796959132602</v>
      </c>
      <c r="AE5" s="4">
        <v>0.24093175659694399</v>
      </c>
      <c r="AF5" s="4">
        <v>9.1691186740537306E-2</v>
      </c>
      <c r="AG5" s="4">
        <v>0.175556873890472</v>
      </c>
      <c r="AH5" s="4">
        <v>0.16445567800160801</v>
      </c>
      <c r="AI5" s="4">
        <v>0.14190007723834999</v>
      </c>
      <c r="AJ5" s="4">
        <v>0.197288252050865</v>
      </c>
      <c r="AK5" s="4">
        <v>0.24375832695017499</v>
      </c>
      <c r="AL5" s="4">
        <v>0.30299747702548702</v>
      </c>
      <c r="AM5" s="4">
        <v>0.293913149593588</v>
      </c>
      <c r="AN5" s="4">
        <v>0.28577958078695798</v>
      </c>
    </row>
    <row r="6" spans="1:40" ht="30" customHeight="1">
      <c r="A6" s="2" t="s">
        <v>23</v>
      </c>
      <c r="B6" s="2" t="s">
        <v>24</v>
      </c>
      <c r="C6" s="3">
        <v>8909</v>
      </c>
      <c r="D6" s="3">
        <v>3689</v>
      </c>
      <c r="E6" s="4">
        <v>5.1799999999999999E-2</v>
      </c>
      <c r="F6" s="4">
        <v>0.19789999999999999</v>
      </c>
      <c r="G6" s="4">
        <v>0.19072270666302299</v>
      </c>
      <c r="H6" s="4">
        <v>0.23760836703395199</v>
      </c>
      <c r="I6" s="4">
        <v>0.26024491848994702</v>
      </c>
      <c r="J6" s="4">
        <v>0.233083602217662</v>
      </c>
      <c r="K6" s="4">
        <v>3.8199999999999998E-2</v>
      </c>
      <c r="L6" s="4">
        <f t="shared" ca="1" si="0"/>
        <v>3.0402824924700096E-2</v>
      </c>
      <c r="M6" s="4">
        <v>3.8199999999999998E-2</v>
      </c>
      <c r="N6" s="4">
        <v>5.5300000000000002E-2</v>
      </c>
      <c r="O6" s="4">
        <v>4.8000000000000001E-2</v>
      </c>
      <c r="P6" s="4">
        <v>2.4546102302726601E-2</v>
      </c>
      <c r="Q6" s="4">
        <v>8.9080406571875308E-3</v>
      </c>
      <c r="R6" s="4">
        <v>3.1991040915118202E-2</v>
      </c>
      <c r="S6" s="4">
        <v>6.7056793563092701E-2</v>
      </c>
      <c r="T6" s="4">
        <v>4.7399999999999998E-2</v>
      </c>
      <c r="U6" s="4">
        <v>4.1062617256335601E-2</v>
      </c>
      <c r="V6" s="4">
        <v>5.5599999999999997E-2</v>
      </c>
      <c r="W6" s="4">
        <v>0.140825238521783</v>
      </c>
      <c r="X6" s="4">
        <v>6.5441548419072904E-2</v>
      </c>
      <c r="Y6" s="4">
        <v>5.23669411632613E-2</v>
      </c>
      <c r="Z6" s="4">
        <v>9.29903434551035E-2</v>
      </c>
      <c r="AA6" s="4">
        <v>5.4855492655365899E-2</v>
      </c>
      <c r="AB6" s="4">
        <v>0.109198928232419</v>
      </c>
      <c r="AC6" s="4">
        <v>8.1853201967539396E-2</v>
      </c>
      <c r="AD6" s="4">
        <v>4.6462601324155799E-2</v>
      </c>
      <c r="AE6" s="4">
        <v>0.13162071485073601</v>
      </c>
      <c r="AF6" s="4">
        <v>0.16214070192591801</v>
      </c>
      <c r="AG6" s="4">
        <v>0.117207598537207</v>
      </c>
      <c r="AH6" s="4">
        <v>0.121526344952508</v>
      </c>
      <c r="AI6" s="4">
        <v>0.13383361460079499</v>
      </c>
      <c r="AJ6" s="4">
        <v>0.13766626079334199</v>
      </c>
      <c r="AK6" s="4">
        <v>0.14739046021796601</v>
      </c>
      <c r="AL6" s="4">
        <v>0.15245972838951799</v>
      </c>
      <c r="AM6" s="4">
        <v>0.13468181848739</v>
      </c>
      <c r="AN6" s="4">
        <v>0.171546449576747</v>
      </c>
    </row>
    <row r="7" spans="1:40" ht="30" customHeight="1">
      <c r="A7" s="2" t="s">
        <v>25</v>
      </c>
      <c r="B7" s="2" t="s">
        <v>26</v>
      </c>
      <c r="C7" s="3">
        <v>639</v>
      </c>
      <c r="D7" s="3">
        <v>250</v>
      </c>
      <c r="E7" s="4">
        <v>0.17699999999999999</v>
      </c>
      <c r="F7" s="4">
        <v>0.14349999999999999</v>
      </c>
      <c r="G7" s="4">
        <v>0.14569591491150699</v>
      </c>
      <c r="H7" s="4">
        <v>0.168106622460549</v>
      </c>
      <c r="I7" s="4">
        <v>0.18711025506713599</v>
      </c>
      <c r="J7" s="4">
        <v>0.15421518830356001</v>
      </c>
      <c r="K7" s="4">
        <v>0.17699999999999999</v>
      </c>
      <c r="L7" s="4">
        <f t="shared" ca="1" si="0"/>
        <v>0.16943121951937748</v>
      </c>
      <c r="M7" s="4">
        <v>0.17699999999999999</v>
      </c>
      <c r="N7" s="4">
        <v>0.17699999999999999</v>
      </c>
      <c r="O7" s="4">
        <v>0.2392</v>
      </c>
      <c r="P7" s="4">
        <v>0.26664855830217599</v>
      </c>
      <c r="Q7" s="4">
        <v>0.224017034541247</v>
      </c>
      <c r="R7" s="4">
        <v>0.17683459334792601</v>
      </c>
      <c r="S7" s="4">
        <v>0.21026375347944001</v>
      </c>
      <c r="T7" s="4">
        <v>0.19620000000000001</v>
      </c>
      <c r="U7" s="4">
        <v>0.15807873158830699</v>
      </c>
      <c r="V7" s="4">
        <v>0.17699999999999999</v>
      </c>
      <c r="W7" s="4">
        <v>0.221840156427662</v>
      </c>
      <c r="X7" s="4">
        <v>0.32511868484860001</v>
      </c>
      <c r="Y7" s="4">
        <v>0.33724374545432101</v>
      </c>
      <c r="Z7" s="4">
        <v>0.31092444157823002</v>
      </c>
      <c r="AA7" s="4">
        <v>0.24449581084750099</v>
      </c>
      <c r="AB7" s="4">
        <v>0.26177671401012398</v>
      </c>
      <c r="AC7" s="4">
        <v>0.281701558401663</v>
      </c>
      <c r="AD7" s="4">
        <v>0.16011972616999501</v>
      </c>
      <c r="AE7" s="4">
        <v>0.23465620596956899</v>
      </c>
      <c r="AF7" s="4">
        <v>0.271268324751193</v>
      </c>
      <c r="AG7" s="4">
        <v>0.334003668065458</v>
      </c>
      <c r="AH7" s="4">
        <v>0.33056145978031998</v>
      </c>
      <c r="AI7" s="4">
        <v>0.292001318502986</v>
      </c>
      <c r="AJ7" s="4">
        <v>0.20545434742323099</v>
      </c>
      <c r="AK7" s="4">
        <v>0.34208795362663302</v>
      </c>
      <c r="AL7" s="4">
        <v>0.230184822381648</v>
      </c>
      <c r="AM7" s="4">
        <v>0.232656628051777</v>
      </c>
      <c r="AN7" s="4">
        <v>0.253214811441073</v>
      </c>
    </row>
    <row r="8" spans="1:40" ht="30" customHeight="1">
      <c r="A8" s="2" t="s">
        <v>27</v>
      </c>
      <c r="B8" s="2" t="s">
        <v>28</v>
      </c>
      <c r="C8" s="3">
        <v>524</v>
      </c>
      <c r="D8" s="3">
        <v>116</v>
      </c>
      <c r="E8" s="4">
        <v>0.2155</v>
      </c>
      <c r="F8" s="4">
        <v>0.2069</v>
      </c>
      <c r="G8" s="4">
        <v>0.195880409446127</v>
      </c>
      <c r="H8" s="4">
        <v>0.14837788096496601</v>
      </c>
      <c r="I8" s="4">
        <v>0.12005456819074301</v>
      </c>
      <c r="J8" s="4">
        <v>0.14447008775995501</v>
      </c>
      <c r="K8" s="4">
        <v>0.18970000000000001</v>
      </c>
      <c r="L8" s="4">
        <f t="shared" ca="1" si="0"/>
        <v>0.1717551128820749</v>
      </c>
      <c r="M8" s="4">
        <v>0.18099999999999999</v>
      </c>
      <c r="N8" s="4">
        <v>0.18970000000000001</v>
      </c>
      <c r="O8" s="4">
        <v>0.2069</v>
      </c>
      <c r="P8" s="4">
        <v>0.19569123222243701</v>
      </c>
      <c r="Q8" s="4">
        <v>0.23556487204332699</v>
      </c>
      <c r="R8" s="4">
        <v>0.22997366431017899</v>
      </c>
      <c r="S8" s="4">
        <v>0.24712682578459599</v>
      </c>
      <c r="T8" s="4">
        <v>0.18970000000000001</v>
      </c>
      <c r="U8" s="4">
        <v>0.189600443754251</v>
      </c>
      <c r="V8" s="4">
        <v>0.2069</v>
      </c>
      <c r="W8" s="4">
        <v>0.272445408096671</v>
      </c>
      <c r="X8" s="4">
        <v>0.219965126775305</v>
      </c>
      <c r="Y8" s="4">
        <v>0.27679839174370202</v>
      </c>
      <c r="Z8" s="4">
        <v>0.309104705847495</v>
      </c>
      <c r="AA8" s="4">
        <v>0.242568602932693</v>
      </c>
      <c r="AB8" s="4">
        <v>0.30761413962784701</v>
      </c>
      <c r="AC8" s="4">
        <v>0.20358333190500899</v>
      </c>
      <c r="AD8" s="4">
        <v>0.25114675561275202</v>
      </c>
      <c r="AE8" s="4">
        <v>0.25257563325254301</v>
      </c>
      <c r="AF8" s="4">
        <v>0.26282799104737098</v>
      </c>
      <c r="AG8" s="4">
        <v>0.35498807395300802</v>
      </c>
      <c r="AH8" s="4">
        <v>0.29365991721214502</v>
      </c>
      <c r="AI8" s="4">
        <v>0.25892628344651702</v>
      </c>
      <c r="AJ8" s="4">
        <v>0.30056627474990699</v>
      </c>
      <c r="AK8" s="4">
        <v>0.38305817637428602</v>
      </c>
      <c r="AL8" s="4">
        <v>0.33216676400842898</v>
      </c>
      <c r="AM8" s="4">
        <v>0.29029779674822198</v>
      </c>
      <c r="AN8" s="4">
        <v>0.30987320626951598</v>
      </c>
    </row>
    <row r="9" spans="1:40" ht="30" customHeight="1">
      <c r="A9" s="2" t="s">
        <v>29</v>
      </c>
      <c r="B9" s="2" t="s">
        <v>30</v>
      </c>
      <c r="C9" s="3">
        <v>9182</v>
      </c>
      <c r="D9" s="3">
        <v>3579</v>
      </c>
      <c r="E9" s="4">
        <v>1.5599999999999999E-2</v>
      </c>
      <c r="F9" s="4">
        <v>1.9E-2</v>
      </c>
      <c r="G9" s="4">
        <v>1.54868386811462E-2</v>
      </c>
      <c r="H9" s="4">
        <v>1.03403711870679E-2</v>
      </c>
      <c r="I9" s="4">
        <v>2.8199487809726399E-2</v>
      </c>
      <c r="J9" s="4">
        <v>7.9756053629808001E-3</v>
      </c>
      <c r="K9" s="4">
        <v>1.06E-2</v>
      </c>
      <c r="L9" s="4">
        <f t="shared" ca="1" si="0"/>
        <v>3.7854610135520293E-2</v>
      </c>
      <c r="M9" s="4">
        <v>4.4699999999999997E-2</v>
      </c>
      <c r="N9" s="4">
        <v>4.4999999999999997E-3</v>
      </c>
      <c r="O9" s="4">
        <v>9.4999999999999998E-3</v>
      </c>
      <c r="P9" s="4">
        <v>1.29283772269723E-2</v>
      </c>
      <c r="Q9" s="4">
        <v>3.4608085333242597E-2</v>
      </c>
      <c r="R9" s="4">
        <v>6.84926371873468E-2</v>
      </c>
      <c r="S9" s="4">
        <v>6.0329213567060801E-2</v>
      </c>
      <c r="T9" s="4">
        <v>1.15E-2</v>
      </c>
      <c r="U9" s="4">
        <v>5.5859269799645901E-2</v>
      </c>
      <c r="V9" s="4">
        <v>4.4699999999999997E-2</v>
      </c>
      <c r="W9" s="4">
        <v>5.9152312603216101E-2</v>
      </c>
      <c r="X9" s="4">
        <v>6.6724956203584096E-2</v>
      </c>
      <c r="Y9" s="4">
        <v>8.6899769423429196E-2</v>
      </c>
      <c r="Z9" s="4">
        <v>0.129110127875672</v>
      </c>
      <c r="AA9" s="4">
        <v>0.11400867048543201</v>
      </c>
      <c r="AB9" s="4">
        <v>0.13501509745169599</v>
      </c>
      <c r="AC9" s="4">
        <v>3.0651361400921499E-2</v>
      </c>
      <c r="AD9" s="4">
        <v>9.8215622326150498E-2</v>
      </c>
      <c r="AE9" s="4">
        <v>0.12902183905550499</v>
      </c>
      <c r="AF9" s="4">
        <v>0.100611905386176</v>
      </c>
      <c r="AG9" s="4">
        <v>0.142623607322857</v>
      </c>
      <c r="AH9" s="4">
        <v>0.17231120420148399</v>
      </c>
      <c r="AI9" s="4">
        <v>0.17025701094673501</v>
      </c>
      <c r="AJ9" s="4">
        <v>0.21347516470368799</v>
      </c>
      <c r="AK9" s="4">
        <v>0.16090320470484301</v>
      </c>
      <c r="AL9" s="4">
        <v>0.13111398698225499</v>
      </c>
      <c r="AM9" s="4">
        <v>9.8688144996613006E-2</v>
      </c>
      <c r="AN9" s="4">
        <v>0.10882488314457001</v>
      </c>
    </row>
    <row r="10" spans="1:40" ht="30" customHeight="1">
      <c r="A10" s="2" t="s">
        <v>31</v>
      </c>
      <c r="B10" s="2" t="s">
        <v>32</v>
      </c>
      <c r="C10" s="3">
        <v>2440</v>
      </c>
      <c r="D10" s="3">
        <v>2011</v>
      </c>
      <c r="E10" s="4">
        <v>0.1198</v>
      </c>
      <c r="F10" s="4">
        <v>1.49E-2</v>
      </c>
      <c r="G10" s="4">
        <v>1.10571122679133E-2</v>
      </c>
      <c r="H10" s="4">
        <v>5.2165817787695301E-2</v>
      </c>
      <c r="I10" s="4">
        <v>7.2051400804540602E-2</v>
      </c>
      <c r="J10" s="4">
        <v>6.8351065232188701E-2</v>
      </c>
      <c r="K10" s="4">
        <v>0.16209999999999999</v>
      </c>
      <c r="L10" s="4">
        <f t="shared" ca="1" si="0"/>
        <v>0.10870015050676221</v>
      </c>
      <c r="M10" s="4">
        <v>0.1114</v>
      </c>
      <c r="N10" s="4">
        <v>5.67E-2</v>
      </c>
      <c r="O10" s="4">
        <v>8.4500000000000006E-2</v>
      </c>
      <c r="P10" s="4">
        <v>0.11116106719718601</v>
      </c>
      <c r="Q10" s="4">
        <v>7.0812945702598107E-2</v>
      </c>
      <c r="R10" s="4">
        <v>7.0654679464112802E-2</v>
      </c>
      <c r="S10" s="4">
        <v>0.114527708660439</v>
      </c>
      <c r="T10" s="4">
        <v>0.1721</v>
      </c>
      <c r="U10" s="4">
        <v>0.18331306854514501</v>
      </c>
      <c r="V10" s="4">
        <v>0.19</v>
      </c>
      <c r="W10" s="4">
        <v>0.11889026344143799</v>
      </c>
      <c r="X10" s="4">
        <v>0.140047729910975</v>
      </c>
      <c r="Y10" s="4">
        <v>0.132297044034828</v>
      </c>
      <c r="Z10" s="4">
        <v>0.108635246333022</v>
      </c>
      <c r="AA10" s="4">
        <v>0.111374270018917</v>
      </c>
      <c r="AB10" s="4">
        <v>0.17117705954652601</v>
      </c>
      <c r="AC10" s="4">
        <v>0.210787009715249</v>
      </c>
      <c r="AD10" s="4">
        <v>0.21432538857715899</v>
      </c>
      <c r="AE10" s="4">
        <v>0.20113396160128</v>
      </c>
      <c r="AF10" s="4">
        <v>0.161510167105235</v>
      </c>
      <c r="AG10" s="4">
        <v>0.162020457681987</v>
      </c>
      <c r="AH10" s="4">
        <v>0.19759586098054599</v>
      </c>
      <c r="AI10" s="4">
        <v>0.17772891140789099</v>
      </c>
      <c r="AJ10" s="4">
        <v>0.175567630288471</v>
      </c>
      <c r="AK10" s="4">
        <v>0.18262373564856599</v>
      </c>
      <c r="AL10" s="4">
        <v>0.25253552823338599</v>
      </c>
      <c r="AM10" s="4">
        <v>0.28884111937951601</v>
      </c>
      <c r="AN10" s="4">
        <v>0.27188621571400801</v>
      </c>
    </row>
    <row r="11" spans="1:40" ht="30" customHeight="1">
      <c r="A11" s="2" t="s">
        <v>33</v>
      </c>
      <c r="B11" s="2" t="s">
        <v>34</v>
      </c>
      <c r="C11" s="3">
        <v>53690</v>
      </c>
      <c r="D11" s="3">
        <v>43195</v>
      </c>
      <c r="E11" s="4">
        <v>5.8000000000000003E-2</v>
      </c>
      <c r="F11" s="4">
        <v>4.8999999999999998E-3</v>
      </c>
      <c r="G11" s="4">
        <v>3.8967254371196701E-3</v>
      </c>
      <c r="H11" s="4">
        <v>2.3390611013878699E-2</v>
      </c>
      <c r="I11" s="4">
        <v>7.05089892752995E-2</v>
      </c>
      <c r="J11" s="4">
        <v>8.0032507282566404E-2</v>
      </c>
      <c r="K11" s="4">
        <v>4.2700000000000002E-2</v>
      </c>
      <c r="L11" s="4">
        <f t="shared" ca="1" si="0"/>
        <v>1.8736277012084076E-2</v>
      </c>
      <c r="M11" s="4">
        <v>2.7300000000000001E-2</v>
      </c>
      <c r="N11" s="4">
        <v>4.3099999999999999E-2</v>
      </c>
      <c r="O11" s="4">
        <v>5.3100000000000001E-2</v>
      </c>
      <c r="P11" s="4">
        <v>9.5188445660091506E-2</v>
      </c>
      <c r="Q11" s="4">
        <v>8.1477817872531E-2</v>
      </c>
      <c r="R11" s="4">
        <v>0.127570493646187</v>
      </c>
      <c r="S11" s="4">
        <v>0.15737736157629001</v>
      </c>
      <c r="T11" s="4">
        <v>7.0699999999999999E-2</v>
      </c>
      <c r="U11" s="4">
        <v>7.7829375535130793E-2</v>
      </c>
      <c r="V11" s="4">
        <v>4.53E-2</v>
      </c>
      <c r="W11" s="4">
        <v>6.1376202022088697E-2</v>
      </c>
      <c r="X11" s="4">
        <v>8.3419635351226207E-2</v>
      </c>
      <c r="Y11" s="4">
        <v>0.11084775327641901</v>
      </c>
      <c r="Z11" s="4">
        <v>9.7821584513975601E-2</v>
      </c>
      <c r="AA11" s="4">
        <v>0.19966493536939101</v>
      </c>
      <c r="AB11" s="4">
        <v>0.25578828472196102</v>
      </c>
      <c r="AC11" s="4">
        <v>8.28448427692898E-2</v>
      </c>
      <c r="AD11" s="4">
        <v>0.113284319407468</v>
      </c>
      <c r="AE11" s="4">
        <v>0.11751882773285301</v>
      </c>
      <c r="AF11" s="4">
        <v>0.18657805477643899</v>
      </c>
      <c r="AG11" s="4">
        <v>0.11463285222407101</v>
      </c>
      <c r="AH11" s="4">
        <v>0.170034303909363</v>
      </c>
      <c r="AI11" s="4">
        <v>0.14117319201176901</v>
      </c>
      <c r="AJ11" s="4">
        <v>0.23564264475924501</v>
      </c>
      <c r="AK11" s="4">
        <v>0.232569364206243</v>
      </c>
      <c r="AL11" s="4">
        <v>0.105754174471183</v>
      </c>
      <c r="AM11" s="4">
        <v>0.1039190535027</v>
      </c>
      <c r="AN11" s="4">
        <v>7.9681927298547797E-2</v>
      </c>
    </row>
    <row r="12" spans="1:40" ht="30" customHeight="1">
      <c r="A12" s="2" t="s">
        <v>35</v>
      </c>
      <c r="B12" s="2" t="s">
        <v>36</v>
      </c>
      <c r="C12" s="3">
        <v>9563</v>
      </c>
      <c r="D12" s="3">
        <v>3444</v>
      </c>
      <c r="E12" s="4">
        <v>0.13239999999999999</v>
      </c>
      <c r="F12" s="4">
        <v>8.4500000000000006E-2</v>
      </c>
      <c r="G12" s="4">
        <v>0.126484114040432</v>
      </c>
      <c r="H12" s="4">
        <v>0.15407205026581799</v>
      </c>
      <c r="I12" s="4">
        <v>0.15783753618469401</v>
      </c>
      <c r="J12" s="4">
        <v>0.13033156024947901</v>
      </c>
      <c r="K12" s="4">
        <v>0.126</v>
      </c>
      <c r="L12" s="4">
        <f t="shared" ca="1" si="0"/>
        <v>0.22009235954306461</v>
      </c>
      <c r="M12" s="4">
        <v>0.2288</v>
      </c>
      <c r="N12" s="4">
        <v>0.1951</v>
      </c>
      <c r="O12" s="4">
        <v>0.15559999999999999</v>
      </c>
      <c r="P12" s="4">
        <v>0.20391977078945001</v>
      </c>
      <c r="Q12" s="4">
        <v>0.23225774931165399</v>
      </c>
      <c r="R12" s="4">
        <v>0.19848845413494701</v>
      </c>
      <c r="S12" s="4">
        <v>0.22213878060872</v>
      </c>
      <c r="T12" s="4">
        <v>0.14230000000000001</v>
      </c>
      <c r="U12" s="4">
        <v>0.122683335687059</v>
      </c>
      <c r="V12" s="4">
        <v>0.2303</v>
      </c>
      <c r="W12" s="4">
        <v>0.26098886879827499</v>
      </c>
      <c r="X12" s="4">
        <v>0.16429344969187801</v>
      </c>
      <c r="Y12" s="4">
        <v>0.24920771849493401</v>
      </c>
      <c r="Z12" s="4">
        <v>0.25885999626710599</v>
      </c>
      <c r="AA12" s="4">
        <v>0.29640475878449102</v>
      </c>
      <c r="AB12" s="4">
        <v>0.29541663330475698</v>
      </c>
      <c r="AC12" s="4">
        <v>0.22515218884499699</v>
      </c>
      <c r="AD12" s="4">
        <v>0.16199123813542701</v>
      </c>
      <c r="AE12" s="4">
        <v>0.288621114830175</v>
      </c>
      <c r="AF12" s="4">
        <v>0.290925625721699</v>
      </c>
      <c r="AG12" s="4">
        <v>0.278346972718856</v>
      </c>
      <c r="AH12" s="4">
        <v>0.32267893844895401</v>
      </c>
      <c r="AI12" s="4">
        <v>0.33684104305615498</v>
      </c>
      <c r="AJ12" s="4">
        <v>0.30833448206598602</v>
      </c>
      <c r="AK12" s="4">
        <v>0.28186343105619499</v>
      </c>
      <c r="AL12" s="4">
        <v>0.20366447218457001</v>
      </c>
      <c r="AM12" s="4">
        <v>0.13700610715699499</v>
      </c>
      <c r="AN12" s="4">
        <v>0.29293345347100203</v>
      </c>
    </row>
    <row r="13" spans="1:40" ht="30" customHeight="1">
      <c r="A13" s="2" t="s">
        <v>37</v>
      </c>
      <c r="B13" s="2" t="s">
        <v>38</v>
      </c>
      <c r="C13" s="3">
        <v>1202</v>
      </c>
      <c r="D13" s="3">
        <v>383</v>
      </c>
      <c r="E13" s="4">
        <v>4.7E-2</v>
      </c>
      <c r="F13" s="4">
        <v>0.10440000000000001</v>
      </c>
      <c r="G13" s="4">
        <v>0.14773186987717099</v>
      </c>
      <c r="H13" s="4">
        <v>0.14896522005412</v>
      </c>
      <c r="I13" s="4">
        <v>0.198432000691806</v>
      </c>
      <c r="J13" s="4">
        <v>0.21025106710619301</v>
      </c>
      <c r="K13" s="4">
        <v>8.09E-2</v>
      </c>
      <c r="L13" s="4">
        <f t="shared" ca="1" si="0"/>
        <v>0.43205772611790755</v>
      </c>
      <c r="M13" s="4">
        <v>0.44130000000000003</v>
      </c>
      <c r="N13" s="4">
        <v>0.25590000000000002</v>
      </c>
      <c r="O13" s="4">
        <v>0.14099999999999999</v>
      </c>
      <c r="P13" s="4">
        <v>0.17277543673926801</v>
      </c>
      <c r="Q13" s="4">
        <v>0.182622532262848</v>
      </c>
      <c r="R13" s="4">
        <v>0.208637810415576</v>
      </c>
      <c r="S13" s="4">
        <v>0.18072187734473</v>
      </c>
      <c r="T13" s="4">
        <v>0.14360000000000001</v>
      </c>
      <c r="U13" s="4">
        <v>0.44076534938909601</v>
      </c>
      <c r="V13" s="4">
        <v>0.4491</v>
      </c>
      <c r="W13" s="4">
        <v>0.34716787220671103</v>
      </c>
      <c r="X13" s="4">
        <v>0.226229330585591</v>
      </c>
      <c r="Y13" s="4">
        <v>0.221724186795175</v>
      </c>
      <c r="Z13" s="4">
        <v>0.228737002748888</v>
      </c>
      <c r="AA13" s="4">
        <v>0.24866606769671601</v>
      </c>
      <c r="AB13" s="4">
        <v>0.273130335965381</v>
      </c>
      <c r="AC13" s="4">
        <v>0.238618495454299</v>
      </c>
      <c r="AD13" s="4">
        <v>0.53542030069839297</v>
      </c>
      <c r="AE13" s="4">
        <v>0.454789862301826</v>
      </c>
      <c r="AF13" s="4">
        <v>0.39715791712899601</v>
      </c>
      <c r="AG13" s="4">
        <v>0.22366450718959699</v>
      </c>
      <c r="AH13" s="4">
        <v>0.258579286031004</v>
      </c>
      <c r="AI13" s="4">
        <v>0.24720764975083301</v>
      </c>
      <c r="AJ13" s="4">
        <v>0.243081656166829</v>
      </c>
      <c r="AK13" s="4">
        <v>0.28808010885204</v>
      </c>
      <c r="AL13" s="4">
        <v>0.28256206224950797</v>
      </c>
      <c r="AM13" s="4">
        <v>0.51361570408433699</v>
      </c>
      <c r="AN13" s="4">
        <v>0.54727399782751096</v>
      </c>
    </row>
    <row r="14" spans="1:40" ht="30" customHeight="1">
      <c r="A14" s="2" t="s">
        <v>39</v>
      </c>
      <c r="B14" s="2" t="s">
        <v>40</v>
      </c>
      <c r="C14" s="3">
        <v>1900</v>
      </c>
      <c r="D14" s="3">
        <v>453</v>
      </c>
      <c r="E14" s="4">
        <v>0.1656</v>
      </c>
      <c r="F14" s="4">
        <v>0.21629999999999999</v>
      </c>
      <c r="G14" s="4">
        <v>0.180286200538846</v>
      </c>
      <c r="H14" s="4">
        <v>0.14183489010963901</v>
      </c>
      <c r="I14" s="4">
        <v>0.18844276190213199</v>
      </c>
      <c r="J14" s="4">
        <v>0.23154352857997099</v>
      </c>
      <c r="K14" s="4">
        <v>0.2208</v>
      </c>
      <c r="L14" s="4">
        <f t="shared" ca="1" si="0"/>
        <v>0.16831690061858615</v>
      </c>
      <c r="M14" s="4">
        <v>0.1744</v>
      </c>
      <c r="N14" s="4">
        <v>0.18540000000000001</v>
      </c>
      <c r="O14" s="4">
        <v>0.2208</v>
      </c>
      <c r="P14" s="4">
        <v>0.17462059706269201</v>
      </c>
      <c r="Q14" s="4">
        <v>0.182765235290751</v>
      </c>
      <c r="R14" s="4">
        <v>0.179767482402273</v>
      </c>
      <c r="S14" s="4">
        <v>0.18294947318111901</v>
      </c>
      <c r="T14" s="4">
        <v>0.2671</v>
      </c>
      <c r="U14" s="4">
        <v>0.23364557054302901</v>
      </c>
      <c r="V14" s="4">
        <v>0.24940000000000001</v>
      </c>
      <c r="W14" s="4">
        <v>0.231171752595138</v>
      </c>
      <c r="X14" s="4">
        <v>0.27383146219759902</v>
      </c>
      <c r="Y14" s="4">
        <v>0.20450053885472599</v>
      </c>
      <c r="Z14" s="4">
        <v>0.244477854512134</v>
      </c>
      <c r="AA14" s="4">
        <v>0.197934044643027</v>
      </c>
      <c r="AB14" s="4">
        <v>0.267066236359491</v>
      </c>
      <c r="AC14" s="4">
        <v>0.32646800925810299</v>
      </c>
      <c r="AD14" s="4">
        <v>0.290056798516378</v>
      </c>
      <c r="AE14" s="4">
        <v>0.28318000642955998</v>
      </c>
      <c r="AF14" s="4">
        <v>0.244030278238825</v>
      </c>
      <c r="AG14" s="4">
        <v>0.25856867383972598</v>
      </c>
      <c r="AH14" s="4">
        <v>0.27101843314122498</v>
      </c>
      <c r="AI14" s="4">
        <v>0.23931355208102101</v>
      </c>
      <c r="AJ14" s="4">
        <v>0.28760573767028502</v>
      </c>
      <c r="AK14" s="4">
        <v>0.278527765025885</v>
      </c>
      <c r="AL14" s="4">
        <v>0.34768647186884699</v>
      </c>
      <c r="AM14" s="4">
        <v>0.26844102470898701</v>
      </c>
      <c r="AN14" s="4">
        <v>0.36937098651891598</v>
      </c>
    </row>
    <row r="15" spans="1:40" ht="30" customHeight="1">
      <c r="A15" s="2" t="s">
        <v>41</v>
      </c>
      <c r="B15" s="2" t="s">
        <v>42</v>
      </c>
      <c r="C15" s="3">
        <v>1993</v>
      </c>
      <c r="D15" s="3">
        <v>510</v>
      </c>
      <c r="E15" s="4">
        <v>8.6300000000000002E-2</v>
      </c>
      <c r="F15" s="4">
        <v>0.16270000000000001</v>
      </c>
      <c r="G15" s="4">
        <v>0.18878230404100299</v>
      </c>
      <c r="H15" s="4">
        <v>0.149389525555193</v>
      </c>
      <c r="I15" s="4">
        <v>0.112697881256036</v>
      </c>
      <c r="J15" s="4">
        <v>9.8496287339078795E-2</v>
      </c>
      <c r="K15" s="4">
        <v>0.13730000000000001</v>
      </c>
      <c r="L15" s="4">
        <f t="shared" ca="1" si="0"/>
        <v>0.38326464230734658</v>
      </c>
      <c r="M15" s="4">
        <v>0.39019999999999999</v>
      </c>
      <c r="N15" s="4">
        <v>0.1196</v>
      </c>
      <c r="O15" s="4">
        <v>0.1353</v>
      </c>
      <c r="P15" s="4">
        <v>0.18248183068437901</v>
      </c>
      <c r="Q15" s="4">
        <v>0.20310505106398399</v>
      </c>
      <c r="R15" s="4">
        <v>0.19290228542600099</v>
      </c>
      <c r="S15" s="4">
        <v>0.21391893284393601</v>
      </c>
      <c r="T15" s="4">
        <v>0.3745</v>
      </c>
      <c r="U15" s="4">
        <v>0.39175048199670698</v>
      </c>
      <c r="V15" s="4">
        <v>0.4</v>
      </c>
      <c r="W15" s="4">
        <v>0.197490508419742</v>
      </c>
      <c r="X15" s="4">
        <v>0.23144906748554001</v>
      </c>
      <c r="Y15" s="4">
        <v>0.27774273010637501</v>
      </c>
      <c r="Z15" s="4">
        <v>0.24194677816013599</v>
      </c>
      <c r="AA15" s="4">
        <v>0.21904689021089499</v>
      </c>
      <c r="AB15" s="4">
        <v>0.23710489083779701</v>
      </c>
      <c r="AC15" s="4">
        <v>0.41114917219775698</v>
      </c>
      <c r="AD15" s="4">
        <v>0.39255290968016998</v>
      </c>
      <c r="AE15" s="4">
        <v>0.44943673800261602</v>
      </c>
      <c r="AF15" s="4">
        <v>0.197943547749209</v>
      </c>
      <c r="AG15" s="4">
        <v>0.26657749040623502</v>
      </c>
      <c r="AH15" s="4">
        <v>0.31606126056195499</v>
      </c>
      <c r="AI15" s="4">
        <v>0.31402157391927699</v>
      </c>
      <c r="AJ15" s="4">
        <v>0.29023481505076099</v>
      </c>
      <c r="AK15" s="4">
        <v>0.33961445806592799</v>
      </c>
      <c r="AL15" s="4">
        <v>0.43348108723452999</v>
      </c>
      <c r="AM15" s="4">
        <v>0.47069593060660198</v>
      </c>
      <c r="AN15" s="4">
        <v>0.49276477031272098</v>
      </c>
    </row>
    <row r="16" spans="1:40" ht="30" customHeight="1">
      <c r="A16" s="2" t="s">
        <v>43</v>
      </c>
      <c r="B16" s="2" t="s">
        <v>44</v>
      </c>
      <c r="C16" s="3">
        <v>17746</v>
      </c>
      <c r="D16" s="3">
        <v>6901</v>
      </c>
      <c r="E16" s="4">
        <v>7.2499999999999995E-2</v>
      </c>
      <c r="F16" s="4">
        <v>0.107</v>
      </c>
      <c r="G16" s="4">
        <v>0.137335201771174</v>
      </c>
      <c r="H16" s="4">
        <v>0.13726120561289201</v>
      </c>
      <c r="I16" s="4">
        <v>0.137405274418852</v>
      </c>
      <c r="J16" s="4">
        <v>0.150832653496833</v>
      </c>
      <c r="K16" s="4">
        <v>7.5999999999999998E-2</v>
      </c>
      <c r="L16" s="4">
        <f t="shared" ca="1" si="0"/>
        <v>8.3076686171697375E-2</v>
      </c>
      <c r="M16" s="4">
        <v>9.11E-2</v>
      </c>
      <c r="N16" s="4">
        <v>9.4E-2</v>
      </c>
      <c r="O16" s="4">
        <v>0.1179</v>
      </c>
      <c r="P16" s="4">
        <v>0.117206997369492</v>
      </c>
      <c r="Q16" s="4">
        <v>0.118646882182702</v>
      </c>
      <c r="R16" s="4">
        <v>0.13037211958645001</v>
      </c>
      <c r="S16" s="4">
        <v>8.7023729190428001E-2</v>
      </c>
      <c r="T16" s="4">
        <v>0.13750000000000001</v>
      </c>
      <c r="U16" s="4">
        <v>0.114839378143533</v>
      </c>
      <c r="V16" s="4">
        <v>0.12970000000000001</v>
      </c>
      <c r="W16" s="4">
        <v>0.14628171974857801</v>
      </c>
      <c r="X16" s="4">
        <v>0.17787108686234299</v>
      </c>
      <c r="Y16" s="4">
        <v>0.139023423088488</v>
      </c>
      <c r="Z16" s="4">
        <v>0.20144740023412799</v>
      </c>
      <c r="AA16" s="4">
        <v>0.132548139711891</v>
      </c>
      <c r="AB16" s="4">
        <v>0.18226521410751101</v>
      </c>
      <c r="AC16" s="4">
        <v>0.150241987460488</v>
      </c>
      <c r="AD16" s="4">
        <v>0.127300756270881</v>
      </c>
      <c r="AE16" s="4">
        <v>0.13759133470620299</v>
      </c>
      <c r="AF16" s="4">
        <v>0.19457482517741201</v>
      </c>
      <c r="AG16" s="4">
        <v>0.124577972905247</v>
      </c>
      <c r="AH16" s="4">
        <v>0.25622124109750599</v>
      </c>
      <c r="AI16" s="4">
        <v>0.15245077600166199</v>
      </c>
      <c r="AJ16" s="4">
        <v>0.26714633841657998</v>
      </c>
      <c r="AK16" s="4">
        <v>0.21281979935710901</v>
      </c>
      <c r="AL16" s="4">
        <v>0.25180901385464299</v>
      </c>
      <c r="AM16" s="4">
        <v>0.20020563646682901</v>
      </c>
      <c r="AN16" s="4">
        <v>0.155160306451015</v>
      </c>
    </row>
    <row r="17" spans="1:40" ht="30" customHeight="1">
      <c r="A17" s="2" t="s">
        <v>45</v>
      </c>
      <c r="B17" s="2" t="s">
        <v>46</v>
      </c>
      <c r="C17" s="3">
        <v>13761</v>
      </c>
      <c r="D17" s="3">
        <v>5522</v>
      </c>
      <c r="E17" s="4">
        <v>6.4100000000000004E-2</v>
      </c>
      <c r="F17" s="4">
        <v>6.0100000000000001E-2</v>
      </c>
      <c r="G17" s="4">
        <v>1.5821006089877701E-2</v>
      </c>
      <c r="H17" s="4">
        <v>2.2706197019134299E-2</v>
      </c>
      <c r="I17" s="4">
        <v>6.4546141515924305E-2</v>
      </c>
      <c r="J17" s="4">
        <v>0.10228223541949399</v>
      </c>
      <c r="K17" s="4">
        <v>6.88E-2</v>
      </c>
      <c r="L17" s="4">
        <f t="shared" ca="1" si="0"/>
        <v>8.2557834630786531E-2</v>
      </c>
      <c r="M17" s="4">
        <v>9.2399999999999996E-2</v>
      </c>
      <c r="N17" s="4">
        <v>4.9299999999999997E-2</v>
      </c>
      <c r="O17" s="4">
        <v>0.24829999999999999</v>
      </c>
      <c r="P17" s="4">
        <v>0.26347347672373</v>
      </c>
      <c r="Q17" s="4">
        <v>0.235119829568146</v>
      </c>
      <c r="R17" s="4">
        <v>0.23441548202047999</v>
      </c>
      <c r="S17" s="4">
        <v>0.24960220950839501</v>
      </c>
      <c r="T17" s="4">
        <v>6.9400000000000003E-2</v>
      </c>
      <c r="U17" s="4">
        <v>7.9068565029593904E-2</v>
      </c>
      <c r="V17" s="4">
        <v>9.2399999999999996E-2</v>
      </c>
      <c r="W17" s="4">
        <v>7.4452969545016998E-2</v>
      </c>
      <c r="X17" s="4">
        <v>0.313250573973818</v>
      </c>
      <c r="Y17" s="4">
        <v>0.35926766440843699</v>
      </c>
      <c r="Z17" s="4">
        <v>0.26262451767087103</v>
      </c>
      <c r="AA17" s="4">
        <v>0.296159912481057</v>
      </c>
      <c r="AB17" s="4">
        <v>0.321423964286219</v>
      </c>
      <c r="AC17" s="4">
        <v>0.144728051203452</v>
      </c>
      <c r="AD17" s="4">
        <v>9.0854070448384394E-2</v>
      </c>
      <c r="AE17" s="4">
        <v>0.13914471705263901</v>
      </c>
      <c r="AF17" s="4">
        <v>0.157473572248569</v>
      </c>
      <c r="AG17" s="4">
        <v>0.36698377801256099</v>
      </c>
      <c r="AH17" s="4">
        <v>0.41785110785510599</v>
      </c>
      <c r="AI17" s="4">
        <v>0.30232784221745501</v>
      </c>
      <c r="AJ17" s="4">
        <v>0.28562596810463797</v>
      </c>
      <c r="AK17" s="4">
        <v>0.37402158184906698</v>
      </c>
      <c r="AL17" s="4">
        <v>0.10473625503562101</v>
      </c>
      <c r="AM17" s="4">
        <v>0.15643905463325999</v>
      </c>
      <c r="AN17" s="4">
        <v>0.22072978752415501</v>
      </c>
    </row>
    <row r="18" spans="1:40" ht="30" customHeight="1">
      <c r="A18" s="2" t="s">
        <v>47</v>
      </c>
      <c r="B18" s="2" t="s">
        <v>48</v>
      </c>
      <c r="C18" s="3">
        <v>100</v>
      </c>
      <c r="D18" s="3">
        <v>97</v>
      </c>
      <c r="E18" s="4">
        <v>0.2903</v>
      </c>
      <c r="F18" s="4">
        <v>0.2903</v>
      </c>
      <c r="G18" s="4">
        <v>0.285957074312504</v>
      </c>
      <c r="H18" s="4">
        <v>0.26216758819824598</v>
      </c>
      <c r="I18" s="4">
        <v>0.26708597372172499</v>
      </c>
      <c r="J18" s="4">
        <v>0.26687538459024202</v>
      </c>
      <c r="K18" s="4">
        <v>0.3871</v>
      </c>
      <c r="L18" s="4">
        <f t="shared" ca="1" si="0"/>
        <v>0.41382468418266438</v>
      </c>
      <c r="M18" s="4">
        <v>0.4194</v>
      </c>
      <c r="N18" s="4">
        <v>0.2903</v>
      </c>
      <c r="O18" s="4">
        <v>0.4032</v>
      </c>
      <c r="P18" s="4">
        <v>0.453041466565898</v>
      </c>
      <c r="Q18" s="4">
        <v>0.44836092744257799</v>
      </c>
      <c r="R18" s="4">
        <v>0.40564649803935199</v>
      </c>
      <c r="S18" s="4">
        <v>0.37793970171532898</v>
      </c>
      <c r="T18" s="4">
        <v>0.5645</v>
      </c>
      <c r="U18" s="4">
        <v>0.50449772540548798</v>
      </c>
      <c r="V18" s="4">
        <v>0.4194</v>
      </c>
      <c r="W18" s="4">
        <v>0.35400276521799001</v>
      </c>
      <c r="X18" s="4">
        <v>0.40986912006342702</v>
      </c>
      <c r="Y18" s="4">
        <v>0.501886233648138</v>
      </c>
      <c r="Z18" s="4">
        <v>0.45019053110259999</v>
      </c>
      <c r="AA18" s="4">
        <v>0.44691654319143198</v>
      </c>
      <c r="AB18" s="4">
        <v>0.47231488198583499</v>
      </c>
      <c r="AC18" s="4">
        <v>0.64062584348390605</v>
      </c>
      <c r="AD18" s="4">
        <v>0.55248510164723996</v>
      </c>
      <c r="AE18" s="4">
        <v>0.48526098417415398</v>
      </c>
      <c r="AF18" s="4">
        <v>0.34798339086923702</v>
      </c>
      <c r="AG18" s="4">
        <v>0.48787150772907201</v>
      </c>
      <c r="AH18" s="4">
        <v>0.50084612060987999</v>
      </c>
      <c r="AI18" s="4">
        <v>0.52359413276792899</v>
      </c>
      <c r="AJ18" s="4">
        <v>0.48696202414337297</v>
      </c>
      <c r="AK18" s="4">
        <v>0.44417164867158399</v>
      </c>
      <c r="AL18" s="4">
        <v>0.62685537709679495</v>
      </c>
      <c r="AM18" s="4">
        <v>0.56710168727606203</v>
      </c>
      <c r="AN18" s="4">
        <v>0.464706729802218</v>
      </c>
    </row>
    <row r="19" spans="1:40" ht="30" customHeight="1">
      <c r="A19" s="2" t="s">
        <v>49</v>
      </c>
      <c r="B19" s="2" t="s">
        <v>50</v>
      </c>
      <c r="C19" s="3">
        <v>11216</v>
      </c>
      <c r="D19" s="3">
        <v>2972</v>
      </c>
      <c r="E19" s="4">
        <v>0.13039999999999999</v>
      </c>
      <c r="F19" s="4">
        <v>9.9699999999999997E-2</v>
      </c>
      <c r="G19" s="4">
        <v>0.10722342048442</v>
      </c>
      <c r="H19" s="4">
        <v>6.2930105225031105E-2</v>
      </c>
      <c r="I19" s="4">
        <v>6.54614885620486E-2</v>
      </c>
      <c r="J19" s="4">
        <v>0.105848450760302</v>
      </c>
      <c r="K19" s="4">
        <v>0.1016</v>
      </c>
      <c r="L19" s="4">
        <f t="shared" ca="1" si="0"/>
        <v>0.12308935712040076</v>
      </c>
      <c r="M19" s="4">
        <v>0.1285</v>
      </c>
      <c r="N19" s="4">
        <v>0.13200000000000001</v>
      </c>
      <c r="O19" s="4">
        <v>6.4600000000000005E-2</v>
      </c>
      <c r="P19" s="4">
        <v>1.97615750547354E-2</v>
      </c>
      <c r="Q19" s="4">
        <v>6.49247853522716E-2</v>
      </c>
      <c r="R19" s="4">
        <v>9.7149171911349794E-2</v>
      </c>
      <c r="S19" s="4">
        <v>9.54450402416578E-2</v>
      </c>
      <c r="T19" s="4">
        <v>0.14349999999999999</v>
      </c>
      <c r="U19" s="4">
        <v>0.13423202942749099</v>
      </c>
      <c r="V19" s="4">
        <v>0.15040000000000001</v>
      </c>
      <c r="W19" s="4">
        <v>0.18966226072227199</v>
      </c>
      <c r="X19" s="4">
        <v>0.133385808161295</v>
      </c>
      <c r="Y19" s="4">
        <v>7.5359914626823704E-2</v>
      </c>
      <c r="Z19" s="4">
        <v>9.5455617971727205E-2</v>
      </c>
      <c r="AA19" s="4">
        <v>0.186582450895524</v>
      </c>
      <c r="AB19" s="4">
        <v>0.13778185424471601</v>
      </c>
      <c r="AC19" s="4">
        <v>0.14595868998911099</v>
      </c>
      <c r="AD19" s="4">
        <v>0.23130770070298701</v>
      </c>
      <c r="AE19" s="4">
        <v>0.20830751543186499</v>
      </c>
      <c r="AF19" s="4">
        <v>0.161593650044973</v>
      </c>
      <c r="AG19" s="4">
        <v>0.20720198420416899</v>
      </c>
      <c r="AH19" s="4">
        <v>0.17632849594505101</v>
      </c>
      <c r="AI19" s="4">
        <v>0.141520377702748</v>
      </c>
      <c r="AJ19" s="4">
        <v>0.19548094703396099</v>
      </c>
      <c r="AK19" s="4">
        <v>0.156019757595385</v>
      </c>
      <c r="AL19" s="4">
        <v>0.20565487528925</v>
      </c>
      <c r="AM19" s="4">
        <v>0.179619197270843</v>
      </c>
      <c r="AN19" s="4">
        <v>0.254640628750053</v>
      </c>
    </row>
    <row r="20" spans="1:40" ht="30" customHeight="1">
      <c r="A20" s="2" t="s">
        <v>51</v>
      </c>
      <c r="B20" s="2" t="s">
        <v>52</v>
      </c>
      <c r="C20" s="3">
        <v>10598</v>
      </c>
      <c r="D20" s="3">
        <v>4827</v>
      </c>
      <c r="E20" s="4">
        <v>0.1862</v>
      </c>
      <c r="F20" s="4">
        <v>0.156</v>
      </c>
      <c r="G20" s="4">
        <v>0.18000486814493</v>
      </c>
      <c r="H20" s="4">
        <v>0.21908901354568</v>
      </c>
      <c r="I20" s="4">
        <v>0.197777723117329</v>
      </c>
      <c r="J20" s="4">
        <v>0.208478277496977</v>
      </c>
      <c r="K20" s="4">
        <v>0.22059999999999999</v>
      </c>
      <c r="L20" s="4">
        <f t="shared" ca="1" si="0"/>
        <v>0.2256818745357943</v>
      </c>
      <c r="M20" s="4">
        <v>0.2273</v>
      </c>
      <c r="N20" s="4">
        <v>0.1898</v>
      </c>
      <c r="O20" s="4">
        <v>0.22370000000000001</v>
      </c>
      <c r="P20" s="4">
        <v>0.21095085914169701</v>
      </c>
      <c r="Q20" s="4">
        <v>0.18848347146269401</v>
      </c>
      <c r="R20" s="4">
        <v>0.22461644155038599</v>
      </c>
      <c r="S20" s="4">
        <v>0.27413335365413399</v>
      </c>
      <c r="T20" s="4">
        <v>0.39129999999999998</v>
      </c>
      <c r="U20" s="4">
        <v>0.30151347270010298</v>
      </c>
      <c r="V20" s="4">
        <v>0.30209999999999998</v>
      </c>
      <c r="W20" s="4">
        <v>0.209578203489448</v>
      </c>
      <c r="X20" s="4">
        <v>0.25930368151599598</v>
      </c>
      <c r="Y20" s="4">
        <v>0.28107463495744001</v>
      </c>
      <c r="Z20" s="4">
        <v>0.25760023531464199</v>
      </c>
      <c r="AA20" s="4">
        <v>0.22758240913934399</v>
      </c>
      <c r="AB20" s="4">
        <v>0.30208690340340499</v>
      </c>
      <c r="AC20" s="4">
        <v>0.42409014308939602</v>
      </c>
      <c r="AD20" s="4">
        <v>0.36729028835583</v>
      </c>
      <c r="AE20" s="4">
        <v>0.34125690753958898</v>
      </c>
      <c r="AF20" s="4">
        <v>0.28316968256654301</v>
      </c>
      <c r="AG20" s="4">
        <v>0.30325014297628</v>
      </c>
      <c r="AH20" s="4">
        <v>0.32427816277500099</v>
      </c>
      <c r="AI20" s="4">
        <v>0.28737035582002202</v>
      </c>
      <c r="AJ20" s="4">
        <v>0.29390574632835298</v>
      </c>
      <c r="AK20" s="4">
        <v>0.38667855430821102</v>
      </c>
      <c r="AL20" s="4">
        <v>0.49543426690619802</v>
      </c>
      <c r="AM20" s="4">
        <v>0.39926816127111098</v>
      </c>
      <c r="AN20" s="4">
        <v>0.368447785564678</v>
      </c>
    </row>
    <row r="21" spans="1:40" ht="30" customHeight="1">
      <c r="A21" s="2" t="s">
        <v>53</v>
      </c>
      <c r="B21" s="2" t="s">
        <v>54</v>
      </c>
      <c r="C21" s="3">
        <v>34353</v>
      </c>
      <c r="D21" s="3">
        <v>17295</v>
      </c>
      <c r="E21" s="4">
        <v>9.2899999999999996E-2</v>
      </c>
      <c r="F21" s="4">
        <v>5.9007168671499299E-2</v>
      </c>
      <c r="G21" s="4">
        <v>4.9007168671499297E-2</v>
      </c>
      <c r="H21" s="4">
        <v>6.4984160693220203E-2</v>
      </c>
      <c r="I21" s="4">
        <v>6.18717298927942E-2</v>
      </c>
      <c r="J21" s="4">
        <v>4.4068848710636099E-2</v>
      </c>
      <c r="K21" s="4">
        <v>2.7300000000000001E-2</v>
      </c>
      <c r="L21" s="4">
        <f t="shared" ca="1" si="0"/>
        <v>0.10872141524159651</v>
      </c>
      <c r="M21" s="4">
        <v>0.1129</v>
      </c>
      <c r="N21" s="4">
        <v>7.1199999999999999E-2</v>
      </c>
      <c r="O21" s="4">
        <v>4.99E-2</v>
      </c>
      <c r="P21" s="4">
        <v>5.5987435446947703E-2</v>
      </c>
      <c r="Q21" s="4">
        <v>7.0748569862264105E-2</v>
      </c>
      <c r="R21" s="4">
        <v>5.4105055644759703E-2</v>
      </c>
      <c r="S21" s="4">
        <v>3.0962195838864E-2</v>
      </c>
      <c r="T21" s="4">
        <v>2.86E-2</v>
      </c>
      <c r="U21" s="4">
        <v>0.110569535191335</v>
      </c>
      <c r="V21" s="4">
        <v>0.1268</v>
      </c>
      <c r="W21" s="4">
        <v>9.8805813526718106E-2</v>
      </c>
      <c r="X21" s="4">
        <v>0.13876190427069299</v>
      </c>
      <c r="Y21" s="4">
        <v>0.12551492286529001</v>
      </c>
      <c r="Z21" s="4">
        <v>0.150181736196799</v>
      </c>
      <c r="AA21" s="4">
        <v>9.9265090692674196E-2</v>
      </c>
      <c r="AB21" s="4">
        <v>3.9813235450022202E-2</v>
      </c>
      <c r="AC21" s="4">
        <v>6.8888634096830104E-2</v>
      </c>
      <c r="AD21" s="4">
        <v>0.113930439624623</v>
      </c>
      <c r="AE21" s="4">
        <v>0.131155297979691</v>
      </c>
      <c r="AF21" s="4">
        <v>0.20610309974964</v>
      </c>
      <c r="AG21" s="4">
        <v>0.179460455379548</v>
      </c>
      <c r="AH21" s="4">
        <v>7.3118298087512995E-2</v>
      </c>
      <c r="AI21" s="4">
        <v>0.170260463680348</v>
      </c>
      <c r="AJ21" s="4">
        <v>0.11317703680020499</v>
      </c>
      <c r="AK21" s="4">
        <v>0.13035580543043199</v>
      </c>
      <c r="AL21" s="4">
        <v>0.164838734180179</v>
      </c>
      <c r="AM21" s="4">
        <v>0.14328531586805901</v>
      </c>
      <c r="AN21" s="4">
        <v>0.24545915603142701</v>
      </c>
    </row>
    <row r="22" spans="1:40" ht="30" customHeight="1">
      <c r="A22" s="2" t="s">
        <v>55</v>
      </c>
      <c r="B22" s="2" t="s">
        <v>56</v>
      </c>
      <c r="C22" s="3">
        <v>1373</v>
      </c>
      <c r="D22" s="3">
        <v>263</v>
      </c>
      <c r="E22" s="4">
        <v>0.1348</v>
      </c>
      <c r="F22" s="4">
        <v>0.1391</v>
      </c>
      <c r="G22" s="4">
        <v>0.128704193088643</v>
      </c>
      <c r="H22" s="4">
        <v>0.14537287212186101</v>
      </c>
      <c r="I22" s="4">
        <v>0.12701259005607801</v>
      </c>
      <c r="J22" s="4">
        <v>0.109655350384382</v>
      </c>
      <c r="K22" s="4">
        <v>0.1391</v>
      </c>
      <c r="L22" s="4">
        <f t="shared" ca="1" si="0"/>
        <v>9.667667689892856E-2</v>
      </c>
      <c r="M22" s="4">
        <v>0.1043</v>
      </c>
      <c r="N22" s="4">
        <v>0.3609</v>
      </c>
      <c r="O22" s="4">
        <v>0.1217</v>
      </c>
      <c r="P22" s="4">
        <v>8.6654108213370495E-2</v>
      </c>
      <c r="Q22" s="4">
        <v>0.11818297676455899</v>
      </c>
      <c r="R22" s="4">
        <v>0.13384452515465001</v>
      </c>
      <c r="S22" s="4">
        <v>0.165731158829517</v>
      </c>
      <c r="T22" s="4">
        <v>0.14349999999999999</v>
      </c>
      <c r="U22" s="4">
        <v>0.101870795861076</v>
      </c>
      <c r="V22" s="4">
        <v>0.1043</v>
      </c>
      <c r="W22" s="4">
        <v>0.42725606020003498</v>
      </c>
      <c r="X22" s="4">
        <v>0.19887925027451001</v>
      </c>
      <c r="Y22" s="4">
        <v>0.15802955348099901</v>
      </c>
      <c r="Z22" s="4">
        <v>0.20186338534833001</v>
      </c>
      <c r="AA22" s="4">
        <v>0.18055191772752699</v>
      </c>
      <c r="AB22" s="4">
        <v>0.187589377582453</v>
      </c>
      <c r="AC22" s="4">
        <v>0.21155624499649001</v>
      </c>
      <c r="AD22" s="4">
        <v>0.146911651467031</v>
      </c>
      <c r="AE22" s="4">
        <v>0.18882027974167601</v>
      </c>
      <c r="AF22" s="4">
        <v>0.44281642302764701</v>
      </c>
      <c r="AG22" s="4">
        <v>0.18281540271233501</v>
      </c>
      <c r="AH22" s="4">
        <v>0.113782211345944</v>
      </c>
      <c r="AI22" s="4">
        <v>0.26606889580410098</v>
      </c>
      <c r="AJ22" s="4">
        <v>0.17251099727452801</v>
      </c>
      <c r="AK22" s="4">
        <v>0.24484917502897899</v>
      </c>
      <c r="AL22" s="4">
        <v>0.22430243123858801</v>
      </c>
      <c r="AM22" s="4">
        <v>0.186946664382526</v>
      </c>
      <c r="AN22" s="4">
        <v>0.26357101792418502</v>
      </c>
    </row>
    <row r="23" spans="1:40" ht="30" customHeight="1">
      <c r="A23" s="6" t="s">
        <v>57</v>
      </c>
      <c r="B23" s="7"/>
      <c r="C23" s="7"/>
      <c r="D23" s="7"/>
      <c r="E23" s="4">
        <f t="shared" ref="E23:AN23" si="1">AVERAGE(E3:E22)</f>
        <v>0.11980000000000002</v>
      </c>
      <c r="F23" s="4">
        <f t="shared" si="1"/>
        <v>0.12533535843357496</v>
      </c>
      <c r="G23" s="4">
        <f t="shared" si="1"/>
        <v>0.13070110731281828</v>
      </c>
      <c r="H23" s="4">
        <f t="shared" si="1"/>
        <v>0.13469013324668247</v>
      </c>
      <c r="I23" s="4">
        <f t="shared" si="1"/>
        <v>0.14710074187957536</v>
      </c>
      <c r="J23" s="4">
        <f t="shared" si="1"/>
        <v>0.14714210627143082</v>
      </c>
      <c r="K23" s="4">
        <f t="shared" si="1"/>
        <v>0.12410499999999999</v>
      </c>
      <c r="L23" s="4">
        <f t="shared" ca="1" si="1"/>
        <v>0.16260995056420616</v>
      </c>
      <c r="M23" s="4">
        <f t="shared" si="1"/>
        <v>0.168965</v>
      </c>
      <c r="N23" s="4">
        <f t="shared" si="1"/>
        <v>0.13972000000000001</v>
      </c>
      <c r="O23" s="4">
        <f t="shared" si="1"/>
        <v>0.14750000000000002</v>
      </c>
      <c r="P23" s="4">
        <f t="shared" si="1"/>
        <v>0.15509887322547716</v>
      </c>
      <c r="Q23" s="4">
        <f t="shared" si="1"/>
        <v>0.15697360505562483</v>
      </c>
      <c r="R23" s="4">
        <f t="shared" si="1"/>
        <v>0.15839227657652324</v>
      </c>
      <c r="S23" s="4">
        <f t="shared" si="1"/>
        <v>0.16522578297980295</v>
      </c>
      <c r="T23" s="4">
        <f t="shared" si="1"/>
        <v>0.18581999999999999</v>
      </c>
      <c r="U23" s="4">
        <f t="shared" si="1"/>
        <v>0.18911181941854133</v>
      </c>
      <c r="V23" s="4">
        <f t="shared" si="1"/>
        <v>0.19749499999999995</v>
      </c>
      <c r="W23" s="4">
        <f t="shared" si="1"/>
        <v>0.19636535471543906</v>
      </c>
      <c r="X23" s="4">
        <f t="shared" si="1"/>
        <v>0.20205621343645835</v>
      </c>
      <c r="Y23" s="4">
        <f t="shared" si="1"/>
        <v>0.21157300701593762</v>
      </c>
      <c r="Z23" s="4">
        <f t="shared" si="1"/>
        <v>0.20915506410629975</v>
      </c>
      <c r="AA23" s="4">
        <f t="shared" si="1"/>
        <v>0.19950350090974839</v>
      </c>
      <c r="AB23" s="4">
        <f t="shared" si="1"/>
        <v>0.22108870397712757</v>
      </c>
      <c r="AC23" s="4">
        <f t="shared" si="1"/>
        <v>0.22877129556233872</v>
      </c>
      <c r="AD23" s="4">
        <f t="shared" si="1"/>
        <v>0.23050597662890454</v>
      </c>
      <c r="AE23" s="4">
        <f t="shared" si="1"/>
        <v>0.24062304899241646</v>
      </c>
      <c r="AF23" s="4">
        <f t="shared" si="1"/>
        <v>0.22883553896426631</v>
      </c>
      <c r="AG23" s="4">
        <f t="shared" si="1"/>
        <v>0.24178104745660201</v>
      </c>
      <c r="AH23" s="4">
        <f t="shared" si="1"/>
        <v>0.24430932090234334</v>
      </c>
      <c r="AI23" s="4">
        <f t="shared" si="1"/>
        <v>0.23816279141339192</v>
      </c>
      <c r="AJ23" s="4">
        <f t="shared" si="1"/>
        <v>0.24339084046429454</v>
      </c>
      <c r="AK23" s="4">
        <f t="shared" si="1"/>
        <v>0.26442696800617888</v>
      </c>
      <c r="AL23" s="4">
        <f t="shared" si="1"/>
        <v>0.26766731971949476</v>
      </c>
      <c r="AM23" s="4">
        <f t="shared" si="1"/>
        <v>0.25739411387453631</v>
      </c>
      <c r="AN23" s="4">
        <f t="shared" si="1"/>
        <v>0.28890791292554968</v>
      </c>
    </row>
  </sheetData>
  <mergeCells count="9">
    <mergeCell ref="E1:M1"/>
    <mergeCell ref="N1:V1"/>
    <mergeCell ref="W1:AE1"/>
    <mergeCell ref="AF1:AN1"/>
    <mergeCell ref="A23:D23"/>
    <mergeCell ref="A1:A2"/>
    <mergeCell ref="B1:B2"/>
    <mergeCell ref="C1:C2"/>
    <mergeCell ref="D1:D2"/>
  </mergeCells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N23"/>
  <sheetViews>
    <sheetView showGridLines="0" workbookViewId="0">
      <selection activeCell="AI5" sqref="AI5"/>
    </sheetView>
  </sheetViews>
  <sheetFormatPr baseColWidth="10" defaultColWidth="16.33203125" defaultRowHeight="20" customHeight="1"/>
  <cols>
    <col min="1" max="4" width="25" style="1" customWidth="1"/>
    <col min="5" max="40" width="13.33203125" style="1" customWidth="1"/>
    <col min="41" max="41" width="16.33203125" style="1" customWidth="1"/>
    <col min="42" max="16384" width="16.33203125" style="1"/>
  </cols>
  <sheetData>
    <row r="1" spans="1:40" ht="30" customHeight="1">
      <c r="A1" s="6" t="s">
        <v>0</v>
      </c>
      <c r="B1" s="6" t="s">
        <v>1</v>
      </c>
      <c r="C1" s="6" t="s">
        <v>2</v>
      </c>
      <c r="D1" s="6" t="s">
        <v>3</v>
      </c>
      <c r="E1" s="8" t="s">
        <v>78</v>
      </c>
      <c r="F1" s="7"/>
      <c r="G1" s="7"/>
      <c r="H1" s="7"/>
      <c r="I1" s="7"/>
      <c r="J1" s="7"/>
      <c r="K1" s="7"/>
      <c r="L1" s="7"/>
      <c r="M1" s="7"/>
      <c r="N1" s="8" t="s">
        <v>79</v>
      </c>
      <c r="O1" s="7"/>
      <c r="P1" s="7"/>
      <c r="Q1" s="7"/>
      <c r="R1" s="7"/>
      <c r="S1" s="7"/>
      <c r="T1" s="7"/>
      <c r="U1" s="7"/>
      <c r="V1" s="7"/>
      <c r="W1" s="8" t="s">
        <v>80</v>
      </c>
      <c r="X1" s="7"/>
      <c r="Y1" s="7"/>
      <c r="Z1" s="7"/>
      <c r="AA1" s="7"/>
      <c r="AB1" s="7"/>
      <c r="AC1" s="7"/>
      <c r="AD1" s="7"/>
      <c r="AE1" s="7"/>
      <c r="AF1" s="8" t="s">
        <v>81</v>
      </c>
      <c r="AG1" s="7"/>
      <c r="AH1" s="7"/>
      <c r="AI1" s="7"/>
      <c r="AJ1" s="7"/>
      <c r="AK1" s="7"/>
      <c r="AL1" s="7"/>
      <c r="AM1" s="7"/>
      <c r="AN1" s="7"/>
    </row>
    <row r="2" spans="1:40" ht="30" customHeight="1">
      <c r="A2" s="7"/>
      <c r="B2" s="7"/>
      <c r="C2" s="7"/>
      <c r="D2" s="7"/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8</v>
      </c>
      <c r="O2" s="2" t="s">
        <v>9</v>
      </c>
      <c r="P2" s="2" t="s">
        <v>10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15</v>
      </c>
      <c r="V2" s="2" t="s">
        <v>16</v>
      </c>
      <c r="W2" s="2" t="s">
        <v>8</v>
      </c>
      <c r="X2" s="2" t="s">
        <v>9</v>
      </c>
      <c r="Y2" s="2" t="s">
        <v>10</v>
      </c>
      <c r="Z2" s="2" t="s">
        <v>11</v>
      </c>
      <c r="AA2" s="2" t="s">
        <v>12</v>
      </c>
      <c r="AB2" s="2" t="s">
        <v>13</v>
      </c>
      <c r="AC2" s="2" t="s">
        <v>14</v>
      </c>
      <c r="AD2" s="2" t="s">
        <v>15</v>
      </c>
      <c r="AE2" s="2" t="s">
        <v>16</v>
      </c>
      <c r="AF2" s="2" t="s">
        <v>8</v>
      </c>
      <c r="AG2" s="2" t="s">
        <v>9</v>
      </c>
      <c r="AH2" s="2" t="s">
        <v>10</v>
      </c>
      <c r="AI2" s="2" t="s">
        <v>11</v>
      </c>
      <c r="AJ2" s="2" t="s">
        <v>12</v>
      </c>
      <c r="AK2" s="2" t="s">
        <v>13</v>
      </c>
      <c r="AL2" s="2" t="s">
        <v>14</v>
      </c>
      <c r="AM2" s="2" t="s">
        <v>15</v>
      </c>
      <c r="AN2" s="2" t="s">
        <v>16</v>
      </c>
    </row>
    <row r="3" spans="1:40" ht="30" customHeight="1">
      <c r="A3" s="2" t="s">
        <v>17</v>
      </c>
      <c r="B3" s="2" t="s">
        <v>18</v>
      </c>
      <c r="C3" s="3">
        <v>35655</v>
      </c>
      <c r="D3" s="3">
        <v>14206</v>
      </c>
      <c r="E3" s="3">
        <v>1</v>
      </c>
      <c r="F3" s="3">
        <v>3</v>
      </c>
      <c r="G3" s="3">
        <v>3</v>
      </c>
      <c r="H3" s="3">
        <v>4</v>
      </c>
      <c r="I3" s="3">
        <v>5</v>
      </c>
      <c r="J3" s="3">
        <v>4</v>
      </c>
      <c r="K3" s="3">
        <v>3</v>
      </c>
      <c r="L3" s="3">
        <f t="shared" ref="L3:L22" ca="1" si="0">ROUND(M3-RAND()*2,0)</f>
        <v>10</v>
      </c>
      <c r="M3" s="3">
        <v>11</v>
      </c>
      <c r="N3" s="3">
        <v>1</v>
      </c>
      <c r="O3" s="3">
        <v>3</v>
      </c>
      <c r="P3" s="3">
        <v>4</v>
      </c>
      <c r="Q3" s="3">
        <v>5</v>
      </c>
      <c r="R3" s="3">
        <v>5</v>
      </c>
      <c r="S3" s="3">
        <v>5</v>
      </c>
      <c r="T3" s="3">
        <v>7</v>
      </c>
      <c r="U3" s="3">
        <v>13</v>
      </c>
      <c r="V3" s="3">
        <v>14</v>
      </c>
      <c r="W3" s="3">
        <v>2</v>
      </c>
      <c r="X3" s="3">
        <v>3</v>
      </c>
      <c r="Y3" s="3">
        <v>5</v>
      </c>
      <c r="Z3" s="3">
        <v>5</v>
      </c>
      <c r="AA3" s="3">
        <v>5</v>
      </c>
      <c r="AB3" s="3">
        <v>5</v>
      </c>
      <c r="AC3" s="3">
        <v>8</v>
      </c>
      <c r="AD3" s="3">
        <v>14</v>
      </c>
      <c r="AE3" s="3">
        <v>14</v>
      </c>
      <c r="AF3" s="3">
        <v>3</v>
      </c>
      <c r="AG3" s="3">
        <v>3</v>
      </c>
      <c r="AH3" s="3">
        <v>4</v>
      </c>
      <c r="AI3" s="3">
        <v>6</v>
      </c>
      <c r="AJ3" s="3">
        <v>5</v>
      </c>
      <c r="AK3" s="3">
        <v>7</v>
      </c>
      <c r="AL3" s="3">
        <v>9</v>
      </c>
      <c r="AM3" s="3">
        <v>15</v>
      </c>
      <c r="AN3" s="3">
        <v>14</v>
      </c>
    </row>
    <row r="4" spans="1:40" ht="30" customHeight="1">
      <c r="A4" s="2" t="s">
        <v>19</v>
      </c>
      <c r="B4" s="2" t="s">
        <v>20</v>
      </c>
      <c r="C4" s="3">
        <v>9921</v>
      </c>
      <c r="D4" s="3">
        <v>3437</v>
      </c>
      <c r="E4" s="3">
        <v>2</v>
      </c>
      <c r="F4" s="3">
        <v>5</v>
      </c>
      <c r="G4" s="3">
        <v>6</v>
      </c>
      <c r="H4" s="3">
        <v>5</v>
      </c>
      <c r="I4" s="3">
        <v>4</v>
      </c>
      <c r="J4" s="3">
        <v>3</v>
      </c>
      <c r="K4" s="3">
        <v>0</v>
      </c>
      <c r="L4" s="3">
        <f t="shared" ca="1" si="0"/>
        <v>6</v>
      </c>
      <c r="M4" s="3">
        <v>8</v>
      </c>
      <c r="N4" s="3">
        <v>1</v>
      </c>
      <c r="O4" s="3">
        <v>7</v>
      </c>
      <c r="P4" s="3">
        <v>8</v>
      </c>
      <c r="Q4" s="3">
        <v>7</v>
      </c>
      <c r="R4" s="3">
        <v>7</v>
      </c>
      <c r="S4" s="3">
        <v>5</v>
      </c>
      <c r="T4" s="3">
        <v>3</v>
      </c>
      <c r="U4" s="3">
        <v>5</v>
      </c>
      <c r="V4" s="3">
        <v>8</v>
      </c>
      <c r="W4" s="3">
        <v>2</v>
      </c>
      <c r="X4" s="3">
        <v>8</v>
      </c>
      <c r="Y4" s="3">
        <v>8</v>
      </c>
      <c r="Z4" s="3">
        <v>8</v>
      </c>
      <c r="AA4" s="3">
        <v>7</v>
      </c>
      <c r="AB4" s="3">
        <v>6</v>
      </c>
      <c r="AC4" s="3">
        <v>4</v>
      </c>
      <c r="AD4" s="3">
        <v>5</v>
      </c>
      <c r="AE4" s="3">
        <v>8</v>
      </c>
      <c r="AF4" s="3">
        <v>3</v>
      </c>
      <c r="AG4" s="3">
        <v>8</v>
      </c>
      <c r="AH4" s="3">
        <v>9</v>
      </c>
      <c r="AI4" s="3">
        <v>7</v>
      </c>
      <c r="AJ4" s="3">
        <v>7</v>
      </c>
      <c r="AK4" s="3">
        <v>8</v>
      </c>
      <c r="AL4" s="3">
        <v>5</v>
      </c>
      <c r="AM4" s="3">
        <v>6</v>
      </c>
      <c r="AN4" s="3">
        <v>9</v>
      </c>
    </row>
    <row r="5" spans="1:40" ht="30" customHeight="1">
      <c r="A5" s="2" t="s">
        <v>21</v>
      </c>
      <c r="B5" s="2" t="s">
        <v>22</v>
      </c>
      <c r="C5" s="3">
        <v>2097</v>
      </c>
      <c r="D5" s="3">
        <v>676</v>
      </c>
      <c r="E5" s="3">
        <v>0</v>
      </c>
      <c r="F5" s="3">
        <v>3</v>
      </c>
      <c r="G5" s="3">
        <v>3</v>
      </c>
      <c r="H5" s="3">
        <v>1</v>
      </c>
      <c r="I5" s="3">
        <v>2</v>
      </c>
      <c r="J5" s="3">
        <v>1</v>
      </c>
      <c r="K5" s="3">
        <v>1</v>
      </c>
      <c r="L5" s="3">
        <f t="shared" ca="1" si="0"/>
        <v>3</v>
      </c>
      <c r="M5" s="3">
        <v>4</v>
      </c>
      <c r="N5" s="3">
        <v>1</v>
      </c>
      <c r="O5" s="3">
        <v>2</v>
      </c>
      <c r="P5" s="3">
        <v>2</v>
      </c>
      <c r="Q5" s="3">
        <v>3</v>
      </c>
      <c r="R5" s="3">
        <v>3</v>
      </c>
      <c r="S5" s="3">
        <v>1</v>
      </c>
      <c r="T5" s="3">
        <v>3</v>
      </c>
      <c r="U5" s="3">
        <v>3</v>
      </c>
      <c r="V5" s="3">
        <v>4</v>
      </c>
      <c r="W5" s="3">
        <v>1</v>
      </c>
      <c r="X5" s="3">
        <v>3</v>
      </c>
      <c r="Y5" s="3">
        <v>3</v>
      </c>
      <c r="Z5" s="3">
        <v>3</v>
      </c>
      <c r="AA5" s="3">
        <v>3</v>
      </c>
      <c r="AB5" s="3">
        <v>1</v>
      </c>
      <c r="AC5" s="3">
        <v>4</v>
      </c>
      <c r="AD5" s="3">
        <v>3</v>
      </c>
      <c r="AE5" s="3">
        <v>4</v>
      </c>
      <c r="AF5" s="3">
        <v>2</v>
      </c>
      <c r="AG5" s="3">
        <v>2</v>
      </c>
      <c r="AH5" s="3">
        <v>4</v>
      </c>
      <c r="AI5" s="3">
        <v>4</v>
      </c>
      <c r="AJ5" s="3">
        <v>2</v>
      </c>
      <c r="AK5" s="3">
        <v>2</v>
      </c>
      <c r="AL5" s="3">
        <v>4</v>
      </c>
      <c r="AM5" s="3">
        <v>4</v>
      </c>
      <c r="AN5" s="3">
        <v>5</v>
      </c>
    </row>
    <row r="6" spans="1:40" ht="30" customHeight="1">
      <c r="A6" s="2" t="s">
        <v>23</v>
      </c>
      <c r="B6" s="2" t="s">
        <v>24</v>
      </c>
      <c r="C6" s="3">
        <v>8909</v>
      </c>
      <c r="D6" s="3">
        <v>3689</v>
      </c>
      <c r="E6" s="3">
        <v>0</v>
      </c>
      <c r="F6" s="3">
        <v>1</v>
      </c>
      <c r="G6" s="3">
        <v>1</v>
      </c>
      <c r="H6" s="3">
        <v>2</v>
      </c>
      <c r="I6" s="3">
        <v>3</v>
      </c>
      <c r="J6" s="3">
        <v>3</v>
      </c>
      <c r="K6" s="3">
        <v>4</v>
      </c>
      <c r="L6" s="3">
        <f t="shared" ca="1" si="0"/>
        <v>6</v>
      </c>
      <c r="M6" s="3">
        <v>7</v>
      </c>
      <c r="N6" s="3">
        <v>1</v>
      </c>
      <c r="O6" s="3">
        <v>2</v>
      </c>
      <c r="P6" s="3">
        <v>2</v>
      </c>
      <c r="Q6" s="3">
        <v>2</v>
      </c>
      <c r="R6" s="3">
        <v>2</v>
      </c>
      <c r="S6" s="3">
        <v>2</v>
      </c>
      <c r="T6" s="3">
        <v>6</v>
      </c>
      <c r="U6" s="3">
        <v>5</v>
      </c>
      <c r="V6" s="3">
        <v>7</v>
      </c>
      <c r="W6" s="3">
        <v>1</v>
      </c>
      <c r="X6" s="3">
        <v>2</v>
      </c>
      <c r="Y6" s="3">
        <v>2</v>
      </c>
      <c r="Z6" s="3">
        <v>3</v>
      </c>
      <c r="AA6" s="3">
        <v>3</v>
      </c>
      <c r="AB6" s="3">
        <v>2</v>
      </c>
      <c r="AC6" s="3">
        <v>7</v>
      </c>
      <c r="AD6" s="3">
        <v>5</v>
      </c>
      <c r="AE6" s="3">
        <v>7</v>
      </c>
      <c r="AF6" s="3">
        <v>1</v>
      </c>
      <c r="AG6" s="3">
        <v>3</v>
      </c>
      <c r="AH6" s="3">
        <v>1</v>
      </c>
      <c r="AI6" s="3">
        <v>2</v>
      </c>
      <c r="AJ6" s="3">
        <v>4</v>
      </c>
      <c r="AK6" s="3">
        <v>2</v>
      </c>
      <c r="AL6" s="3">
        <v>7</v>
      </c>
      <c r="AM6" s="3">
        <v>4</v>
      </c>
      <c r="AN6" s="3">
        <v>9</v>
      </c>
    </row>
    <row r="7" spans="1:40" ht="30" customHeight="1">
      <c r="A7" s="2" t="s">
        <v>25</v>
      </c>
      <c r="B7" s="2" t="s">
        <v>26</v>
      </c>
      <c r="C7" s="3">
        <v>639</v>
      </c>
      <c r="D7" s="3">
        <v>250</v>
      </c>
      <c r="E7" s="3">
        <v>0</v>
      </c>
      <c r="F7" s="3">
        <v>1</v>
      </c>
      <c r="G7" s="3">
        <v>0</v>
      </c>
      <c r="H7" s="3">
        <v>1</v>
      </c>
      <c r="I7" s="3">
        <v>0</v>
      </c>
      <c r="J7" s="3">
        <v>1</v>
      </c>
      <c r="K7" s="3">
        <v>1</v>
      </c>
      <c r="L7" s="3">
        <f t="shared" ca="1" si="0"/>
        <v>1</v>
      </c>
      <c r="M7" s="3">
        <v>3</v>
      </c>
      <c r="N7" s="3">
        <v>0</v>
      </c>
      <c r="O7" s="3">
        <v>1</v>
      </c>
      <c r="P7" s="3">
        <v>2</v>
      </c>
      <c r="Q7" s="3">
        <v>0</v>
      </c>
      <c r="R7" s="3">
        <v>0</v>
      </c>
      <c r="S7" s="3">
        <v>2</v>
      </c>
      <c r="T7" s="3">
        <v>4</v>
      </c>
      <c r="U7" s="3">
        <v>1</v>
      </c>
      <c r="V7" s="3">
        <v>3</v>
      </c>
      <c r="W7" s="3">
        <v>0</v>
      </c>
      <c r="X7" s="3">
        <v>2</v>
      </c>
      <c r="Y7" s="3">
        <v>3</v>
      </c>
      <c r="Z7" s="3">
        <v>0</v>
      </c>
      <c r="AA7" s="3">
        <v>1</v>
      </c>
      <c r="AB7" s="3">
        <v>3</v>
      </c>
      <c r="AC7" s="3">
        <v>4</v>
      </c>
      <c r="AD7" s="3">
        <v>2</v>
      </c>
      <c r="AE7" s="3">
        <v>4</v>
      </c>
      <c r="AF7" s="3">
        <v>2</v>
      </c>
      <c r="AG7" s="3">
        <v>4</v>
      </c>
      <c r="AH7" s="3">
        <v>4</v>
      </c>
      <c r="AI7" s="3">
        <v>0</v>
      </c>
      <c r="AJ7" s="3">
        <v>2</v>
      </c>
      <c r="AK7" s="3">
        <v>3</v>
      </c>
      <c r="AL7" s="3">
        <v>4</v>
      </c>
      <c r="AM7" s="3">
        <v>1</v>
      </c>
      <c r="AN7" s="3">
        <v>5</v>
      </c>
    </row>
    <row r="8" spans="1:40" ht="30" customHeight="1">
      <c r="A8" s="2" t="s">
        <v>27</v>
      </c>
      <c r="B8" s="2" t="s">
        <v>28</v>
      </c>
      <c r="C8" s="3">
        <v>524</v>
      </c>
      <c r="D8" s="3">
        <v>116</v>
      </c>
      <c r="E8" s="3">
        <v>0</v>
      </c>
      <c r="F8" s="3">
        <v>1</v>
      </c>
      <c r="G8" s="3">
        <v>1</v>
      </c>
      <c r="H8" s="3">
        <v>1</v>
      </c>
      <c r="I8" s="3">
        <v>0</v>
      </c>
      <c r="J8" s="3">
        <v>2</v>
      </c>
      <c r="K8" s="3">
        <v>0</v>
      </c>
      <c r="L8" s="3">
        <f t="shared" ca="1" si="0"/>
        <v>0</v>
      </c>
      <c r="M8" s="3">
        <v>2</v>
      </c>
      <c r="N8" s="3">
        <v>0</v>
      </c>
      <c r="O8" s="3">
        <v>1</v>
      </c>
      <c r="P8" s="3">
        <v>0</v>
      </c>
      <c r="Q8" s="3">
        <v>1</v>
      </c>
      <c r="R8" s="3">
        <v>2</v>
      </c>
      <c r="S8" s="3">
        <v>2</v>
      </c>
      <c r="T8" s="3">
        <v>2</v>
      </c>
      <c r="U8" s="3">
        <v>2</v>
      </c>
      <c r="V8" s="3">
        <v>3</v>
      </c>
      <c r="W8" s="3">
        <v>0</v>
      </c>
      <c r="X8" s="3">
        <v>2</v>
      </c>
      <c r="Y8" s="3">
        <v>1</v>
      </c>
      <c r="Z8" s="3">
        <v>2</v>
      </c>
      <c r="AA8" s="3">
        <v>3</v>
      </c>
      <c r="AB8" s="3">
        <v>3</v>
      </c>
      <c r="AC8" s="3">
        <v>3</v>
      </c>
      <c r="AD8" s="3">
        <v>3</v>
      </c>
      <c r="AE8" s="3">
        <v>4</v>
      </c>
      <c r="AF8" s="3">
        <v>0</v>
      </c>
      <c r="AG8" s="3">
        <v>2</v>
      </c>
      <c r="AH8" s="3">
        <v>2</v>
      </c>
      <c r="AI8" s="3">
        <v>1</v>
      </c>
      <c r="AJ8" s="3">
        <v>3</v>
      </c>
      <c r="AK8" s="3">
        <v>4</v>
      </c>
      <c r="AL8" s="3">
        <v>4</v>
      </c>
      <c r="AM8" s="3">
        <v>3</v>
      </c>
      <c r="AN8" s="3">
        <v>5</v>
      </c>
    </row>
    <row r="9" spans="1:40" ht="30" customHeight="1">
      <c r="A9" s="2" t="s">
        <v>29</v>
      </c>
      <c r="B9" s="2" t="s">
        <v>30</v>
      </c>
      <c r="C9" s="3">
        <v>9182</v>
      </c>
      <c r="D9" s="3">
        <v>3579</v>
      </c>
      <c r="E9" s="3">
        <v>0</v>
      </c>
      <c r="F9" s="3">
        <v>1</v>
      </c>
      <c r="G9" s="3">
        <v>0</v>
      </c>
      <c r="H9" s="3">
        <v>1</v>
      </c>
      <c r="I9" s="3">
        <v>1</v>
      </c>
      <c r="J9" s="3">
        <v>3</v>
      </c>
      <c r="K9" s="3">
        <v>0</v>
      </c>
      <c r="L9" s="3">
        <f t="shared" ca="1" si="0"/>
        <v>2</v>
      </c>
      <c r="M9" s="3">
        <v>4</v>
      </c>
      <c r="N9" s="3">
        <v>1</v>
      </c>
      <c r="O9" s="3">
        <v>1</v>
      </c>
      <c r="P9" s="3">
        <v>0</v>
      </c>
      <c r="Q9" s="3">
        <v>2</v>
      </c>
      <c r="R9" s="3">
        <v>2</v>
      </c>
      <c r="S9" s="3">
        <v>1</v>
      </c>
      <c r="T9" s="3">
        <v>5</v>
      </c>
      <c r="U9" s="3">
        <v>3</v>
      </c>
      <c r="V9" s="3">
        <v>4</v>
      </c>
      <c r="W9" s="3">
        <v>2</v>
      </c>
      <c r="X9" s="3">
        <v>1</v>
      </c>
      <c r="Y9" s="3">
        <v>1</v>
      </c>
      <c r="Z9" s="3">
        <v>2</v>
      </c>
      <c r="AA9" s="3">
        <v>2</v>
      </c>
      <c r="AB9" s="3">
        <v>2</v>
      </c>
      <c r="AC9" s="3">
        <v>5</v>
      </c>
      <c r="AD9" s="3">
        <v>3</v>
      </c>
      <c r="AE9" s="3">
        <v>4</v>
      </c>
      <c r="AF9" s="3">
        <v>3</v>
      </c>
      <c r="AG9" s="3">
        <v>1</v>
      </c>
      <c r="AH9" s="3">
        <v>0</v>
      </c>
      <c r="AI9" s="3">
        <v>3</v>
      </c>
      <c r="AJ9" s="3">
        <v>3</v>
      </c>
      <c r="AK9" s="3">
        <v>2</v>
      </c>
      <c r="AL9" s="3">
        <v>4</v>
      </c>
      <c r="AM9" s="3">
        <v>2</v>
      </c>
      <c r="AN9" s="3">
        <v>5</v>
      </c>
    </row>
    <row r="10" spans="1:40" ht="30" customHeight="1">
      <c r="A10" s="2" t="s">
        <v>31</v>
      </c>
      <c r="B10" s="2" t="s">
        <v>32</v>
      </c>
      <c r="C10" s="3">
        <v>2440</v>
      </c>
      <c r="D10" s="3">
        <v>2011</v>
      </c>
      <c r="E10" s="3">
        <v>1</v>
      </c>
      <c r="F10" s="3">
        <v>3</v>
      </c>
      <c r="G10" s="3">
        <v>3</v>
      </c>
      <c r="H10" s="3">
        <v>4</v>
      </c>
      <c r="I10" s="3">
        <v>4</v>
      </c>
      <c r="J10" s="3">
        <v>4</v>
      </c>
      <c r="K10" s="3">
        <v>11</v>
      </c>
      <c r="L10" s="3">
        <f t="shared" ca="1" si="0"/>
        <v>5</v>
      </c>
      <c r="M10" s="3">
        <v>6</v>
      </c>
      <c r="N10" s="3">
        <v>1</v>
      </c>
      <c r="O10" s="3">
        <v>4</v>
      </c>
      <c r="P10" s="3">
        <v>5</v>
      </c>
      <c r="Q10" s="3">
        <v>4</v>
      </c>
      <c r="R10" s="3">
        <v>3</v>
      </c>
      <c r="S10" s="3">
        <v>4</v>
      </c>
      <c r="T10" s="3">
        <v>8</v>
      </c>
      <c r="U10" s="3">
        <v>4</v>
      </c>
      <c r="V10" s="3">
        <v>7</v>
      </c>
      <c r="W10" s="3">
        <v>1</v>
      </c>
      <c r="X10" s="3">
        <v>4</v>
      </c>
      <c r="Y10" s="3">
        <v>6</v>
      </c>
      <c r="Z10" s="3">
        <v>4</v>
      </c>
      <c r="AA10" s="3">
        <v>3</v>
      </c>
      <c r="AB10" s="3">
        <v>5</v>
      </c>
      <c r="AC10" s="3">
        <v>9</v>
      </c>
      <c r="AD10" s="3">
        <v>5</v>
      </c>
      <c r="AE10" s="3">
        <v>8</v>
      </c>
      <c r="AF10" s="3">
        <v>3</v>
      </c>
      <c r="AG10" s="3">
        <v>4</v>
      </c>
      <c r="AH10" s="3">
        <v>6</v>
      </c>
      <c r="AI10" s="3">
        <v>5</v>
      </c>
      <c r="AJ10" s="3">
        <v>2</v>
      </c>
      <c r="AK10" s="3">
        <v>4</v>
      </c>
      <c r="AL10" s="3">
        <v>10</v>
      </c>
      <c r="AM10" s="3">
        <v>6</v>
      </c>
      <c r="AN10" s="3">
        <v>10</v>
      </c>
    </row>
    <row r="11" spans="1:40" ht="30" customHeight="1">
      <c r="A11" s="2" t="s">
        <v>33</v>
      </c>
      <c r="B11" s="2" t="s">
        <v>34</v>
      </c>
      <c r="C11" s="3">
        <v>53690</v>
      </c>
      <c r="D11" s="3">
        <v>43195</v>
      </c>
      <c r="E11" s="3">
        <v>2</v>
      </c>
      <c r="F11" s="3">
        <v>2</v>
      </c>
      <c r="G11" s="3">
        <v>1</v>
      </c>
      <c r="H11" s="3">
        <v>1</v>
      </c>
      <c r="I11" s="3">
        <v>1</v>
      </c>
      <c r="J11" s="3">
        <v>2</v>
      </c>
      <c r="K11" s="3">
        <v>8</v>
      </c>
      <c r="L11" s="3">
        <f t="shared" ca="1" si="0"/>
        <v>4</v>
      </c>
      <c r="M11" s="3">
        <v>5</v>
      </c>
      <c r="N11" s="3">
        <v>3</v>
      </c>
      <c r="O11" s="3">
        <v>2</v>
      </c>
      <c r="P11" s="3">
        <v>0</v>
      </c>
      <c r="Q11" s="3">
        <v>1</v>
      </c>
      <c r="R11" s="3">
        <v>1</v>
      </c>
      <c r="S11" s="3">
        <v>2</v>
      </c>
      <c r="T11" s="3">
        <v>9</v>
      </c>
      <c r="U11" s="3">
        <v>2</v>
      </c>
      <c r="V11" s="3">
        <v>4</v>
      </c>
      <c r="W11" s="3">
        <v>3</v>
      </c>
      <c r="X11" s="3">
        <v>2</v>
      </c>
      <c r="Y11" s="3">
        <v>0</v>
      </c>
      <c r="Z11" s="3">
        <v>2</v>
      </c>
      <c r="AA11" s="3">
        <v>1</v>
      </c>
      <c r="AB11" s="3">
        <v>3</v>
      </c>
      <c r="AC11" s="3">
        <v>9</v>
      </c>
      <c r="AD11" s="3">
        <v>2</v>
      </c>
      <c r="AE11" s="3">
        <v>5</v>
      </c>
      <c r="AF11" s="3">
        <v>5</v>
      </c>
      <c r="AG11" s="3">
        <v>3</v>
      </c>
      <c r="AH11" s="3">
        <v>0</v>
      </c>
      <c r="AI11" s="3">
        <v>2</v>
      </c>
      <c r="AJ11" s="3">
        <v>0</v>
      </c>
      <c r="AK11" s="3">
        <v>3</v>
      </c>
      <c r="AL11" s="3">
        <v>10</v>
      </c>
      <c r="AM11" s="3">
        <v>2</v>
      </c>
      <c r="AN11" s="3">
        <v>6</v>
      </c>
    </row>
    <row r="12" spans="1:40" ht="30" customHeight="1">
      <c r="A12" s="2" t="s">
        <v>35</v>
      </c>
      <c r="B12" s="2" t="s">
        <v>36</v>
      </c>
      <c r="C12" s="3">
        <v>9563</v>
      </c>
      <c r="D12" s="3">
        <v>3444</v>
      </c>
      <c r="E12" s="3">
        <v>1</v>
      </c>
      <c r="F12" s="3">
        <v>2</v>
      </c>
      <c r="G12" s="3">
        <v>1</v>
      </c>
      <c r="H12" s="3">
        <v>0</v>
      </c>
      <c r="I12" s="3">
        <v>0</v>
      </c>
      <c r="J12" s="3">
        <v>0</v>
      </c>
      <c r="K12" s="3">
        <v>4</v>
      </c>
      <c r="L12" s="3">
        <f t="shared" ca="1" si="0"/>
        <v>8</v>
      </c>
      <c r="M12" s="3">
        <v>8</v>
      </c>
      <c r="N12" s="3">
        <v>3</v>
      </c>
      <c r="O12" s="3">
        <v>2</v>
      </c>
      <c r="P12" s="3">
        <v>2</v>
      </c>
      <c r="Q12" s="3">
        <v>1</v>
      </c>
      <c r="R12" s="3">
        <v>0</v>
      </c>
      <c r="S12" s="3">
        <v>0</v>
      </c>
      <c r="T12" s="3">
        <v>8</v>
      </c>
      <c r="U12" s="3">
        <v>6</v>
      </c>
      <c r="V12" s="3">
        <v>9</v>
      </c>
      <c r="W12" s="3">
        <v>3</v>
      </c>
      <c r="X12" s="3">
        <v>3</v>
      </c>
      <c r="Y12" s="3">
        <v>2</v>
      </c>
      <c r="Z12" s="3">
        <v>1</v>
      </c>
      <c r="AA12" s="3">
        <v>1</v>
      </c>
      <c r="AB12" s="3">
        <v>0</v>
      </c>
      <c r="AC12" s="3">
        <v>9</v>
      </c>
      <c r="AD12" s="3">
        <v>7</v>
      </c>
      <c r="AE12" s="3">
        <v>10</v>
      </c>
      <c r="AF12" s="3">
        <v>2</v>
      </c>
      <c r="AG12" s="3">
        <v>5</v>
      </c>
      <c r="AH12" s="3">
        <v>2</v>
      </c>
      <c r="AI12" s="3">
        <v>1</v>
      </c>
      <c r="AJ12" s="3">
        <v>3</v>
      </c>
      <c r="AK12" s="3">
        <v>1</v>
      </c>
      <c r="AL12" s="3">
        <v>9</v>
      </c>
      <c r="AM12" s="3">
        <v>8</v>
      </c>
      <c r="AN12" s="3">
        <v>9</v>
      </c>
    </row>
    <row r="13" spans="1:40" ht="30" customHeight="1">
      <c r="A13" s="2" t="s">
        <v>37</v>
      </c>
      <c r="B13" s="2" t="s">
        <v>38</v>
      </c>
      <c r="C13" s="3">
        <v>1202</v>
      </c>
      <c r="D13" s="3">
        <v>383</v>
      </c>
      <c r="E13" s="3">
        <v>0</v>
      </c>
      <c r="F13" s="3">
        <v>3</v>
      </c>
      <c r="G13" s="3">
        <v>3</v>
      </c>
      <c r="H13" s="3">
        <v>3</v>
      </c>
      <c r="I13" s="3">
        <v>2</v>
      </c>
      <c r="J13" s="3">
        <v>1</v>
      </c>
      <c r="K13" s="3">
        <v>1</v>
      </c>
      <c r="L13" s="3">
        <f t="shared" ca="1" si="0"/>
        <v>4</v>
      </c>
      <c r="M13" s="3">
        <v>6</v>
      </c>
      <c r="N13" s="3">
        <v>2</v>
      </c>
      <c r="O13" s="3">
        <v>3</v>
      </c>
      <c r="P13" s="3">
        <v>3</v>
      </c>
      <c r="Q13" s="3">
        <v>3</v>
      </c>
      <c r="R13" s="3">
        <v>2</v>
      </c>
      <c r="S13" s="3">
        <v>0</v>
      </c>
      <c r="T13" s="3">
        <v>4</v>
      </c>
      <c r="U13" s="3">
        <v>3</v>
      </c>
      <c r="V13" s="3">
        <v>5</v>
      </c>
      <c r="W13" s="3">
        <v>3</v>
      </c>
      <c r="X13" s="3">
        <v>3</v>
      </c>
      <c r="Y13" s="3">
        <v>3</v>
      </c>
      <c r="Z13" s="3">
        <v>4</v>
      </c>
      <c r="AA13" s="3">
        <v>3</v>
      </c>
      <c r="AB13" s="3">
        <v>0</v>
      </c>
      <c r="AC13" s="3">
        <v>4</v>
      </c>
      <c r="AD13" s="3">
        <v>3</v>
      </c>
      <c r="AE13" s="3">
        <v>5</v>
      </c>
      <c r="AF13" s="3">
        <v>4</v>
      </c>
      <c r="AG13" s="3">
        <v>4</v>
      </c>
      <c r="AH13" s="3">
        <v>5</v>
      </c>
      <c r="AI13" s="3">
        <v>6</v>
      </c>
      <c r="AJ13" s="3">
        <v>3</v>
      </c>
      <c r="AK13" s="3">
        <v>0</v>
      </c>
      <c r="AL13" s="3">
        <v>4</v>
      </c>
      <c r="AM13" s="3">
        <v>5</v>
      </c>
      <c r="AN13" s="3">
        <v>5</v>
      </c>
    </row>
    <row r="14" spans="1:40" ht="30" customHeight="1">
      <c r="A14" s="2" t="s">
        <v>39</v>
      </c>
      <c r="B14" s="2" t="s">
        <v>40</v>
      </c>
      <c r="C14" s="3">
        <v>1900</v>
      </c>
      <c r="D14" s="3">
        <v>453</v>
      </c>
      <c r="E14" s="3">
        <v>1</v>
      </c>
      <c r="F14" s="3">
        <v>2</v>
      </c>
      <c r="G14" s="3">
        <v>2</v>
      </c>
      <c r="H14" s="3">
        <v>3</v>
      </c>
      <c r="I14" s="3">
        <v>3</v>
      </c>
      <c r="J14" s="3">
        <v>3</v>
      </c>
      <c r="K14" s="3">
        <v>2</v>
      </c>
      <c r="L14" s="3">
        <f t="shared" ca="1" si="0"/>
        <v>3</v>
      </c>
      <c r="M14" s="3">
        <v>4</v>
      </c>
      <c r="N14" s="3">
        <v>2</v>
      </c>
      <c r="O14" s="3">
        <v>1</v>
      </c>
      <c r="P14" s="3">
        <v>1</v>
      </c>
      <c r="Q14" s="3">
        <v>3</v>
      </c>
      <c r="R14" s="3">
        <v>3</v>
      </c>
      <c r="S14" s="3">
        <v>4</v>
      </c>
      <c r="T14" s="3">
        <v>5</v>
      </c>
      <c r="U14" s="3">
        <v>3</v>
      </c>
      <c r="V14" s="3">
        <v>4</v>
      </c>
      <c r="W14" s="3">
        <v>3</v>
      </c>
      <c r="X14" s="3">
        <v>2</v>
      </c>
      <c r="Y14" s="3">
        <v>2</v>
      </c>
      <c r="Z14" s="3">
        <v>4</v>
      </c>
      <c r="AA14" s="3">
        <v>4</v>
      </c>
      <c r="AB14" s="3">
        <v>4</v>
      </c>
      <c r="AC14" s="3">
        <v>6</v>
      </c>
      <c r="AD14" s="3">
        <v>4</v>
      </c>
      <c r="AE14" s="3">
        <v>5</v>
      </c>
      <c r="AF14" s="3">
        <v>3</v>
      </c>
      <c r="AG14" s="3">
        <v>2</v>
      </c>
      <c r="AH14" s="3">
        <v>3</v>
      </c>
      <c r="AI14" s="3">
        <v>4</v>
      </c>
      <c r="AJ14" s="3">
        <v>4</v>
      </c>
      <c r="AK14" s="3">
        <v>5</v>
      </c>
      <c r="AL14" s="3">
        <v>5</v>
      </c>
      <c r="AM14" s="3">
        <v>3</v>
      </c>
      <c r="AN14" s="3">
        <v>6</v>
      </c>
    </row>
    <row r="15" spans="1:40" ht="30" customHeight="1">
      <c r="A15" s="2" t="s">
        <v>41</v>
      </c>
      <c r="B15" s="2" t="s">
        <v>42</v>
      </c>
      <c r="C15" s="3">
        <v>1993</v>
      </c>
      <c r="D15" s="3">
        <v>510</v>
      </c>
      <c r="E15" s="3">
        <v>1</v>
      </c>
      <c r="F15" s="3">
        <v>1</v>
      </c>
      <c r="G15" s="3">
        <v>2</v>
      </c>
      <c r="H15" s="3">
        <v>2</v>
      </c>
      <c r="I15" s="3">
        <v>0</v>
      </c>
      <c r="J15" s="3">
        <v>1</v>
      </c>
      <c r="K15" s="3">
        <v>2</v>
      </c>
      <c r="L15" s="3">
        <f t="shared" ca="1" si="0"/>
        <v>6</v>
      </c>
      <c r="M15" s="3">
        <v>6</v>
      </c>
      <c r="N15" s="3">
        <v>3</v>
      </c>
      <c r="O15" s="3">
        <v>3</v>
      </c>
      <c r="P15" s="3">
        <v>4</v>
      </c>
      <c r="Q15" s="3">
        <v>3</v>
      </c>
      <c r="R15" s="3">
        <v>3</v>
      </c>
      <c r="S15" s="3">
        <v>4</v>
      </c>
      <c r="T15" s="3">
        <v>6</v>
      </c>
      <c r="U15" s="3">
        <v>3</v>
      </c>
      <c r="V15" s="3">
        <v>5</v>
      </c>
      <c r="W15" s="3">
        <v>4</v>
      </c>
      <c r="X15" s="3">
        <v>4</v>
      </c>
      <c r="Y15" s="3">
        <v>4</v>
      </c>
      <c r="Z15" s="3">
        <v>3</v>
      </c>
      <c r="AA15" s="3">
        <v>3</v>
      </c>
      <c r="AB15" s="3">
        <v>4</v>
      </c>
      <c r="AC15" s="3">
        <v>6</v>
      </c>
      <c r="AD15" s="3">
        <v>4</v>
      </c>
      <c r="AE15" s="3">
        <v>5</v>
      </c>
      <c r="AF15" s="3">
        <v>5</v>
      </c>
      <c r="AG15" s="3">
        <v>5</v>
      </c>
      <c r="AH15" s="3">
        <v>4</v>
      </c>
      <c r="AI15" s="3">
        <v>4</v>
      </c>
      <c r="AJ15" s="3">
        <v>5</v>
      </c>
      <c r="AK15" s="3">
        <v>4</v>
      </c>
      <c r="AL15" s="3">
        <v>8</v>
      </c>
      <c r="AM15" s="3">
        <v>4</v>
      </c>
      <c r="AN15" s="3">
        <v>7</v>
      </c>
    </row>
    <row r="16" spans="1:40" ht="30" customHeight="1">
      <c r="A16" s="2" t="s">
        <v>43</v>
      </c>
      <c r="B16" s="2" t="s">
        <v>44</v>
      </c>
      <c r="C16" s="3">
        <v>17746</v>
      </c>
      <c r="D16" s="3">
        <v>6901</v>
      </c>
      <c r="E16" s="3">
        <v>1</v>
      </c>
      <c r="F16" s="3">
        <v>3</v>
      </c>
      <c r="G16" s="3">
        <v>3</v>
      </c>
      <c r="H16" s="3">
        <v>1</v>
      </c>
      <c r="I16" s="3">
        <v>0</v>
      </c>
      <c r="J16" s="3">
        <v>1</v>
      </c>
      <c r="K16" s="3">
        <v>2</v>
      </c>
      <c r="L16" s="3">
        <f t="shared" ca="1" si="0"/>
        <v>6</v>
      </c>
      <c r="M16" s="3">
        <v>6</v>
      </c>
      <c r="N16" s="3">
        <v>4</v>
      </c>
      <c r="O16" s="3">
        <v>3</v>
      </c>
      <c r="P16" s="3">
        <v>3</v>
      </c>
      <c r="Q16" s="3">
        <v>2</v>
      </c>
      <c r="R16" s="3">
        <v>2</v>
      </c>
      <c r="S16" s="3">
        <v>1</v>
      </c>
      <c r="T16" s="3">
        <v>6</v>
      </c>
      <c r="U16" s="3">
        <v>4</v>
      </c>
      <c r="V16" s="3">
        <v>7</v>
      </c>
      <c r="W16" s="3">
        <v>4</v>
      </c>
      <c r="X16" s="3">
        <v>4</v>
      </c>
      <c r="Y16" s="3">
        <v>3</v>
      </c>
      <c r="Z16" s="3">
        <v>3</v>
      </c>
      <c r="AA16" s="3">
        <v>2</v>
      </c>
      <c r="AB16" s="3">
        <v>2</v>
      </c>
      <c r="AC16" s="3">
        <v>7</v>
      </c>
      <c r="AD16" s="3">
        <v>4</v>
      </c>
      <c r="AE16" s="3">
        <v>8</v>
      </c>
      <c r="AF16" s="3">
        <v>5</v>
      </c>
      <c r="AG16" s="3">
        <v>4</v>
      </c>
      <c r="AH16" s="3">
        <v>3</v>
      </c>
      <c r="AI16" s="3">
        <v>4</v>
      </c>
      <c r="AJ16" s="3">
        <v>2</v>
      </c>
      <c r="AK16" s="3">
        <v>3</v>
      </c>
      <c r="AL16" s="3">
        <v>8</v>
      </c>
      <c r="AM16" s="3">
        <v>4</v>
      </c>
      <c r="AN16" s="3">
        <v>7</v>
      </c>
    </row>
    <row r="17" spans="1:40" ht="30" customHeight="1">
      <c r="A17" s="2" t="s">
        <v>45</v>
      </c>
      <c r="B17" s="2" t="s">
        <v>46</v>
      </c>
      <c r="C17" s="3">
        <v>13761</v>
      </c>
      <c r="D17" s="3">
        <v>5522</v>
      </c>
      <c r="E17" s="3">
        <v>2</v>
      </c>
      <c r="F17" s="3">
        <v>8</v>
      </c>
      <c r="G17" s="3">
        <v>9</v>
      </c>
      <c r="H17" s="3">
        <v>8</v>
      </c>
      <c r="I17" s="3">
        <v>7</v>
      </c>
      <c r="J17" s="3">
        <v>6</v>
      </c>
      <c r="K17" s="3">
        <v>1</v>
      </c>
      <c r="L17" s="3">
        <f t="shared" ca="1" si="0"/>
        <v>9</v>
      </c>
      <c r="M17" s="3">
        <v>10</v>
      </c>
      <c r="N17" s="3">
        <v>2</v>
      </c>
      <c r="O17" s="3">
        <v>9</v>
      </c>
      <c r="P17" s="3">
        <v>9</v>
      </c>
      <c r="Q17" s="3">
        <v>8</v>
      </c>
      <c r="R17" s="3">
        <v>7</v>
      </c>
      <c r="S17" s="3">
        <v>6</v>
      </c>
      <c r="T17" s="3">
        <v>8</v>
      </c>
      <c r="U17" s="3">
        <v>7</v>
      </c>
      <c r="V17" s="3">
        <v>9</v>
      </c>
      <c r="W17" s="3">
        <v>3</v>
      </c>
      <c r="X17" s="3">
        <v>9</v>
      </c>
      <c r="Y17" s="3">
        <v>10</v>
      </c>
      <c r="Z17" s="3">
        <v>8</v>
      </c>
      <c r="AA17" s="3">
        <v>7</v>
      </c>
      <c r="AB17" s="3">
        <v>6</v>
      </c>
      <c r="AC17" s="3">
        <v>8</v>
      </c>
      <c r="AD17" s="3">
        <v>7</v>
      </c>
      <c r="AE17" s="3">
        <v>10</v>
      </c>
      <c r="AF17" s="3">
        <v>3</v>
      </c>
      <c r="AG17" s="3">
        <v>10</v>
      </c>
      <c r="AH17" s="3">
        <v>10</v>
      </c>
      <c r="AI17" s="3">
        <v>7</v>
      </c>
      <c r="AJ17" s="3">
        <v>9</v>
      </c>
      <c r="AK17" s="3">
        <v>5</v>
      </c>
      <c r="AL17" s="3">
        <v>8</v>
      </c>
      <c r="AM17" s="3">
        <v>8</v>
      </c>
      <c r="AN17" s="3">
        <v>10</v>
      </c>
    </row>
    <row r="18" spans="1:40" ht="30" customHeight="1">
      <c r="A18" s="2" t="s">
        <v>47</v>
      </c>
      <c r="B18" s="2" t="s">
        <v>48</v>
      </c>
      <c r="C18" s="3">
        <v>100</v>
      </c>
      <c r="D18" s="3">
        <v>97</v>
      </c>
      <c r="E18" s="3">
        <v>0</v>
      </c>
      <c r="F18" s="3">
        <v>2</v>
      </c>
      <c r="G18" s="3">
        <v>3</v>
      </c>
      <c r="H18" s="3">
        <v>4</v>
      </c>
      <c r="I18" s="3">
        <v>3</v>
      </c>
      <c r="J18" s="3">
        <v>3</v>
      </c>
      <c r="K18" s="3">
        <v>2</v>
      </c>
      <c r="L18" s="3">
        <f t="shared" ca="1" si="0"/>
        <v>3</v>
      </c>
      <c r="M18" s="3">
        <v>3</v>
      </c>
      <c r="N18" s="3">
        <v>0</v>
      </c>
      <c r="O18" s="3">
        <v>2</v>
      </c>
      <c r="P18" s="3">
        <v>2</v>
      </c>
      <c r="Q18" s="3">
        <v>1</v>
      </c>
      <c r="R18" s="3">
        <v>2</v>
      </c>
      <c r="S18" s="3">
        <v>1</v>
      </c>
      <c r="T18" s="3">
        <v>3</v>
      </c>
      <c r="U18" s="3">
        <v>5</v>
      </c>
      <c r="V18" s="3">
        <v>3</v>
      </c>
      <c r="W18" s="3">
        <v>1</v>
      </c>
      <c r="X18" s="3">
        <v>2</v>
      </c>
      <c r="Y18" s="3">
        <v>2</v>
      </c>
      <c r="Z18" s="3">
        <v>1</v>
      </c>
      <c r="AA18" s="3">
        <v>3</v>
      </c>
      <c r="AB18" s="3">
        <v>1</v>
      </c>
      <c r="AC18" s="3">
        <v>4</v>
      </c>
      <c r="AD18" s="3">
        <v>6</v>
      </c>
      <c r="AE18" s="3">
        <v>4</v>
      </c>
      <c r="AF18" s="3">
        <v>2</v>
      </c>
      <c r="AG18" s="3">
        <v>2</v>
      </c>
      <c r="AH18" s="3">
        <v>3</v>
      </c>
      <c r="AI18" s="3">
        <v>3</v>
      </c>
      <c r="AJ18" s="3">
        <v>3</v>
      </c>
      <c r="AK18" s="3">
        <v>2</v>
      </c>
      <c r="AL18" s="3">
        <v>5</v>
      </c>
      <c r="AM18" s="3">
        <v>8</v>
      </c>
      <c r="AN18" s="3">
        <v>5</v>
      </c>
    </row>
    <row r="19" spans="1:40" ht="30" customHeight="1">
      <c r="A19" s="2" t="s">
        <v>49</v>
      </c>
      <c r="B19" s="2" t="s">
        <v>50</v>
      </c>
      <c r="C19" s="3">
        <v>11216</v>
      </c>
      <c r="D19" s="3">
        <v>2972</v>
      </c>
      <c r="E19" s="3">
        <v>1</v>
      </c>
      <c r="F19" s="3">
        <v>2</v>
      </c>
      <c r="G19" s="3">
        <v>2</v>
      </c>
      <c r="H19" s="3">
        <v>2</v>
      </c>
      <c r="I19" s="3">
        <v>1</v>
      </c>
      <c r="J19" s="3">
        <v>0</v>
      </c>
      <c r="K19" s="3">
        <v>1</v>
      </c>
      <c r="L19" s="3">
        <f t="shared" ca="1" si="0"/>
        <v>6</v>
      </c>
      <c r="M19" s="3">
        <v>6</v>
      </c>
      <c r="N19" s="3">
        <v>1</v>
      </c>
      <c r="O19" s="3">
        <v>2</v>
      </c>
      <c r="P19" s="3">
        <v>3</v>
      </c>
      <c r="Q19" s="3">
        <v>2</v>
      </c>
      <c r="R19" s="3">
        <v>2</v>
      </c>
      <c r="S19" s="3">
        <v>2</v>
      </c>
      <c r="T19" s="3">
        <v>5</v>
      </c>
      <c r="U19" s="3">
        <v>9</v>
      </c>
      <c r="V19" s="3">
        <v>6</v>
      </c>
      <c r="W19" s="3">
        <v>2</v>
      </c>
      <c r="X19" s="3">
        <v>2</v>
      </c>
      <c r="Y19" s="3">
        <v>4</v>
      </c>
      <c r="Z19" s="3">
        <v>3</v>
      </c>
      <c r="AA19" s="3">
        <v>3</v>
      </c>
      <c r="AB19" s="3">
        <v>2</v>
      </c>
      <c r="AC19" s="3">
        <v>5</v>
      </c>
      <c r="AD19" s="3">
        <v>10</v>
      </c>
      <c r="AE19" s="3">
        <v>7</v>
      </c>
      <c r="AF19" s="3">
        <v>1</v>
      </c>
      <c r="AG19" s="3">
        <v>3</v>
      </c>
      <c r="AH19" s="3">
        <v>4</v>
      </c>
      <c r="AI19" s="3">
        <v>4</v>
      </c>
      <c r="AJ19" s="3">
        <v>2</v>
      </c>
      <c r="AK19" s="3">
        <v>2</v>
      </c>
      <c r="AL19" s="3">
        <v>6</v>
      </c>
      <c r="AM19" s="3">
        <v>9</v>
      </c>
      <c r="AN19" s="3">
        <v>7</v>
      </c>
    </row>
    <row r="20" spans="1:40" ht="30" customHeight="1">
      <c r="A20" s="2" t="s">
        <v>51</v>
      </c>
      <c r="B20" s="2" t="s">
        <v>52</v>
      </c>
      <c r="C20" s="3">
        <v>10598</v>
      </c>
      <c r="D20" s="3">
        <v>4827</v>
      </c>
      <c r="E20" s="3">
        <v>2</v>
      </c>
      <c r="F20" s="3">
        <v>2</v>
      </c>
      <c r="G20" s="3">
        <v>3</v>
      </c>
      <c r="H20" s="3">
        <v>2</v>
      </c>
      <c r="I20" s="3">
        <v>2</v>
      </c>
      <c r="J20" s="3">
        <v>1</v>
      </c>
      <c r="K20" s="3">
        <v>1</v>
      </c>
      <c r="L20" s="3">
        <f t="shared" ca="1" si="0"/>
        <v>4</v>
      </c>
      <c r="M20" s="3">
        <v>4</v>
      </c>
      <c r="N20" s="3">
        <v>2</v>
      </c>
      <c r="O20" s="3">
        <v>2</v>
      </c>
      <c r="P20" s="3">
        <v>2</v>
      </c>
      <c r="Q20" s="3">
        <v>2</v>
      </c>
      <c r="R20" s="3">
        <v>2</v>
      </c>
      <c r="S20" s="3">
        <v>1</v>
      </c>
      <c r="T20" s="3">
        <v>7</v>
      </c>
      <c r="U20" s="3">
        <v>5</v>
      </c>
      <c r="V20" s="3">
        <v>4</v>
      </c>
      <c r="W20" s="3">
        <v>3</v>
      </c>
      <c r="X20" s="3">
        <v>2</v>
      </c>
      <c r="Y20" s="3">
        <v>2</v>
      </c>
      <c r="Z20" s="3">
        <v>3</v>
      </c>
      <c r="AA20" s="3">
        <v>2</v>
      </c>
      <c r="AB20" s="3">
        <v>1</v>
      </c>
      <c r="AC20" s="3">
        <v>8</v>
      </c>
      <c r="AD20" s="3">
        <v>5</v>
      </c>
      <c r="AE20" s="3">
        <v>4</v>
      </c>
      <c r="AF20" s="3">
        <v>4</v>
      </c>
      <c r="AG20" s="3">
        <v>2</v>
      </c>
      <c r="AH20" s="3">
        <v>3</v>
      </c>
      <c r="AI20" s="3">
        <v>3</v>
      </c>
      <c r="AJ20" s="3">
        <v>4</v>
      </c>
      <c r="AK20" s="3">
        <v>3</v>
      </c>
      <c r="AL20" s="3">
        <v>9</v>
      </c>
      <c r="AM20" s="3">
        <v>6</v>
      </c>
      <c r="AN20" s="3">
        <v>3</v>
      </c>
    </row>
    <row r="21" spans="1:40" ht="30" customHeight="1">
      <c r="A21" s="2" t="s">
        <v>53</v>
      </c>
      <c r="B21" s="2" t="s">
        <v>54</v>
      </c>
      <c r="C21" s="3">
        <v>34353</v>
      </c>
      <c r="D21" s="3">
        <v>17295</v>
      </c>
      <c r="E21" s="3">
        <v>2</v>
      </c>
      <c r="F21" s="3">
        <v>3</v>
      </c>
      <c r="G21" s="3">
        <v>3</v>
      </c>
      <c r="H21" s="3">
        <v>1</v>
      </c>
      <c r="I21" s="3">
        <v>1</v>
      </c>
      <c r="J21" s="3">
        <v>1</v>
      </c>
      <c r="K21" s="3">
        <v>4</v>
      </c>
      <c r="L21" s="3">
        <f t="shared" ca="1" si="0"/>
        <v>5</v>
      </c>
      <c r="M21" s="3">
        <v>7</v>
      </c>
      <c r="N21" s="3">
        <v>2</v>
      </c>
      <c r="O21" s="3">
        <v>3</v>
      </c>
      <c r="P21" s="3">
        <v>4</v>
      </c>
      <c r="Q21" s="3">
        <v>5</v>
      </c>
      <c r="R21" s="3">
        <v>4</v>
      </c>
      <c r="S21" s="3">
        <v>4</v>
      </c>
      <c r="T21" s="3">
        <v>8</v>
      </c>
      <c r="U21" s="3">
        <v>4</v>
      </c>
      <c r="V21" s="3">
        <v>7</v>
      </c>
      <c r="W21" s="3">
        <v>3</v>
      </c>
      <c r="X21" s="3">
        <v>3</v>
      </c>
      <c r="Y21" s="3">
        <v>5</v>
      </c>
      <c r="Z21" s="3">
        <v>6</v>
      </c>
      <c r="AA21" s="3">
        <v>5</v>
      </c>
      <c r="AB21" s="3">
        <v>4</v>
      </c>
      <c r="AC21" s="3">
        <v>8</v>
      </c>
      <c r="AD21" s="3">
        <v>4</v>
      </c>
      <c r="AE21" s="3">
        <v>7</v>
      </c>
      <c r="AF21" s="3">
        <v>5</v>
      </c>
      <c r="AG21" s="3">
        <v>5</v>
      </c>
      <c r="AH21" s="3">
        <v>4</v>
      </c>
      <c r="AI21" s="3">
        <v>6</v>
      </c>
      <c r="AJ21" s="3">
        <v>6</v>
      </c>
      <c r="AK21" s="3">
        <v>5</v>
      </c>
      <c r="AL21" s="3">
        <v>8</v>
      </c>
      <c r="AM21" s="3">
        <v>5</v>
      </c>
      <c r="AN21" s="3">
        <v>8</v>
      </c>
    </row>
    <row r="22" spans="1:40" ht="30" customHeight="1">
      <c r="A22" s="2" t="s">
        <v>55</v>
      </c>
      <c r="B22" s="2" t="s">
        <v>56</v>
      </c>
      <c r="C22" s="3">
        <v>1373</v>
      </c>
      <c r="D22" s="3">
        <v>263</v>
      </c>
      <c r="E22" s="3">
        <v>3</v>
      </c>
      <c r="F22" s="3">
        <v>4</v>
      </c>
      <c r="G22" s="3">
        <v>3</v>
      </c>
      <c r="H22" s="3">
        <v>4</v>
      </c>
      <c r="I22" s="3">
        <v>4</v>
      </c>
      <c r="J22" s="3">
        <v>4</v>
      </c>
      <c r="K22" s="3">
        <v>1</v>
      </c>
      <c r="L22" s="3">
        <f t="shared" ca="1" si="0"/>
        <v>5</v>
      </c>
      <c r="M22" s="3">
        <v>7</v>
      </c>
      <c r="N22" s="3">
        <v>4</v>
      </c>
      <c r="O22" s="3">
        <v>3</v>
      </c>
      <c r="P22" s="3">
        <v>2</v>
      </c>
      <c r="Q22" s="3">
        <v>2</v>
      </c>
      <c r="R22" s="3">
        <v>3</v>
      </c>
      <c r="S22" s="3">
        <v>2</v>
      </c>
      <c r="T22" s="3">
        <v>9</v>
      </c>
      <c r="U22" s="3">
        <v>9</v>
      </c>
      <c r="V22" s="3">
        <v>8</v>
      </c>
      <c r="W22" s="3">
        <v>4</v>
      </c>
      <c r="X22" s="3">
        <v>4</v>
      </c>
      <c r="Y22" s="3">
        <v>2</v>
      </c>
      <c r="Z22" s="3">
        <v>2</v>
      </c>
      <c r="AA22" s="3">
        <v>4</v>
      </c>
      <c r="AB22" s="3">
        <v>2</v>
      </c>
      <c r="AC22" s="3">
        <v>9</v>
      </c>
      <c r="AD22" s="3">
        <v>9</v>
      </c>
      <c r="AE22" s="3">
        <v>9</v>
      </c>
      <c r="AF22" s="3">
        <v>6</v>
      </c>
      <c r="AG22" s="3">
        <v>6</v>
      </c>
      <c r="AH22" s="3">
        <v>4</v>
      </c>
      <c r="AI22" s="3">
        <v>4</v>
      </c>
      <c r="AJ22" s="3">
        <v>5</v>
      </c>
      <c r="AK22" s="3">
        <v>3</v>
      </c>
      <c r="AL22" s="3">
        <v>9</v>
      </c>
      <c r="AM22" s="3">
        <v>10</v>
      </c>
      <c r="AN22" s="3">
        <v>10</v>
      </c>
    </row>
    <row r="23" spans="1:40" ht="30" customHeight="1">
      <c r="A23" s="6" t="s">
        <v>62</v>
      </c>
      <c r="B23" s="7"/>
      <c r="C23" s="7"/>
      <c r="D23" s="7"/>
      <c r="E23" s="3">
        <f t="shared" ref="E23:AN23" si="1">SUM(E3:E22)</f>
        <v>20</v>
      </c>
      <c r="F23" s="3">
        <f t="shared" si="1"/>
        <v>52</v>
      </c>
      <c r="G23" s="3">
        <f t="shared" si="1"/>
        <v>52</v>
      </c>
      <c r="H23" s="3">
        <f t="shared" si="1"/>
        <v>50</v>
      </c>
      <c r="I23" s="3">
        <f t="shared" si="1"/>
        <v>43</v>
      </c>
      <c r="J23" s="3">
        <f t="shared" si="1"/>
        <v>44</v>
      </c>
      <c r="K23" s="3">
        <f t="shared" si="1"/>
        <v>49</v>
      </c>
      <c r="L23" s="3">
        <f t="shared" ca="1" si="1"/>
        <v>96</v>
      </c>
      <c r="M23" s="3">
        <f t="shared" si="1"/>
        <v>117</v>
      </c>
      <c r="N23" s="3">
        <f t="shared" si="1"/>
        <v>34</v>
      </c>
      <c r="O23" s="3">
        <f t="shared" si="1"/>
        <v>56</v>
      </c>
      <c r="P23" s="3">
        <f t="shared" si="1"/>
        <v>58</v>
      </c>
      <c r="Q23" s="3">
        <f t="shared" si="1"/>
        <v>57</v>
      </c>
      <c r="R23" s="3">
        <f t="shared" si="1"/>
        <v>55</v>
      </c>
      <c r="S23" s="3">
        <f t="shared" si="1"/>
        <v>49</v>
      </c>
      <c r="T23" s="3">
        <f t="shared" si="1"/>
        <v>116</v>
      </c>
      <c r="U23" s="3">
        <f t="shared" si="1"/>
        <v>96</v>
      </c>
      <c r="V23" s="3">
        <f t="shared" si="1"/>
        <v>121</v>
      </c>
      <c r="W23" s="3">
        <f t="shared" si="1"/>
        <v>45</v>
      </c>
      <c r="X23" s="3">
        <f t="shared" si="1"/>
        <v>65</v>
      </c>
      <c r="Y23" s="3">
        <f t="shared" si="1"/>
        <v>68</v>
      </c>
      <c r="Z23" s="3">
        <f t="shared" si="1"/>
        <v>67</v>
      </c>
      <c r="AA23" s="3">
        <f t="shared" si="1"/>
        <v>65</v>
      </c>
      <c r="AB23" s="3">
        <f t="shared" si="1"/>
        <v>56</v>
      </c>
      <c r="AC23" s="3">
        <f t="shared" si="1"/>
        <v>127</v>
      </c>
      <c r="AD23" s="3">
        <f t="shared" si="1"/>
        <v>105</v>
      </c>
      <c r="AE23" s="3">
        <f t="shared" si="1"/>
        <v>132</v>
      </c>
      <c r="AF23" s="3">
        <f t="shared" si="1"/>
        <v>62</v>
      </c>
      <c r="AG23" s="3">
        <f t="shared" si="1"/>
        <v>78</v>
      </c>
      <c r="AH23" s="3">
        <f t="shared" si="1"/>
        <v>75</v>
      </c>
      <c r="AI23" s="3">
        <f t="shared" si="1"/>
        <v>76</v>
      </c>
      <c r="AJ23" s="3">
        <f t="shared" si="1"/>
        <v>74</v>
      </c>
      <c r="AK23" s="3">
        <f t="shared" si="1"/>
        <v>68</v>
      </c>
      <c r="AL23" s="3">
        <f t="shared" si="1"/>
        <v>136</v>
      </c>
      <c r="AM23" s="3">
        <f t="shared" si="1"/>
        <v>113</v>
      </c>
      <c r="AN23" s="3">
        <f t="shared" si="1"/>
        <v>145</v>
      </c>
    </row>
  </sheetData>
  <mergeCells count="9">
    <mergeCell ref="N1:V1"/>
    <mergeCell ref="W1:AE1"/>
    <mergeCell ref="AF1:AN1"/>
    <mergeCell ref="E1:M1"/>
    <mergeCell ref="A23:D23"/>
    <mergeCell ref="A1:A2"/>
    <mergeCell ref="B1:B2"/>
    <mergeCell ref="C1:C2"/>
    <mergeCell ref="D1:D2"/>
  </mergeCells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P8"/>
  <sheetViews>
    <sheetView showGridLines="0" workbookViewId="0">
      <selection sqref="A1:A2"/>
    </sheetView>
  </sheetViews>
  <sheetFormatPr baseColWidth="10" defaultColWidth="16.33203125" defaultRowHeight="20" customHeight="1"/>
  <cols>
    <col min="1" max="16" width="16.6640625" style="1" customWidth="1"/>
    <col min="17" max="17" width="16.33203125" style="1" customWidth="1"/>
    <col min="18" max="16384" width="16.33203125" style="1"/>
  </cols>
  <sheetData>
    <row r="1" spans="1:16" ht="30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/>
      <c r="G1" s="7"/>
      <c r="H1" s="6" t="s">
        <v>5</v>
      </c>
      <c r="I1" s="7"/>
      <c r="J1" s="7"/>
      <c r="K1" s="6" t="s">
        <v>6</v>
      </c>
      <c r="L1" s="7"/>
      <c r="M1" s="7"/>
      <c r="N1" s="6" t="s">
        <v>7</v>
      </c>
      <c r="O1" s="7"/>
      <c r="P1" s="7"/>
    </row>
    <row r="2" spans="1:16" ht="30" customHeight="1">
      <c r="A2" s="7"/>
      <c r="B2" s="7"/>
      <c r="C2" s="7"/>
      <c r="D2" s="7"/>
      <c r="E2" s="2" t="s">
        <v>8</v>
      </c>
      <c r="F2" s="2" t="s">
        <v>63</v>
      </c>
      <c r="G2" s="2" t="s">
        <v>16</v>
      </c>
      <c r="H2" s="2" t="s">
        <v>8</v>
      </c>
      <c r="I2" s="2" t="s">
        <v>63</v>
      </c>
      <c r="J2" s="2" t="s">
        <v>16</v>
      </c>
      <c r="K2" s="2" t="s">
        <v>8</v>
      </c>
      <c r="L2" s="2" t="s">
        <v>63</v>
      </c>
      <c r="M2" s="2" t="s">
        <v>16</v>
      </c>
      <c r="N2" s="2" t="s">
        <v>8</v>
      </c>
      <c r="O2" s="2" t="s">
        <v>63</v>
      </c>
      <c r="P2" s="2" t="s">
        <v>16</v>
      </c>
    </row>
    <row r="3" spans="1:16" ht="30" customHeight="1">
      <c r="A3" s="2" t="s">
        <v>64</v>
      </c>
      <c r="B3" s="2" t="s">
        <v>65</v>
      </c>
      <c r="C3" s="3">
        <v>25468</v>
      </c>
      <c r="D3" s="3">
        <v>20867</v>
      </c>
      <c r="E3" s="4">
        <v>6.4699999999999994E-2</v>
      </c>
      <c r="F3" s="4">
        <v>0.245</v>
      </c>
      <c r="G3" s="4">
        <v>0.2399</v>
      </c>
      <c r="H3" s="4">
        <v>0.29770000000000002</v>
      </c>
      <c r="I3" s="4">
        <v>0.1961</v>
      </c>
      <c r="J3" s="4">
        <v>0.2462</v>
      </c>
      <c r="K3" s="4">
        <v>0.43987140973207101</v>
      </c>
      <c r="L3" s="4">
        <v>0.272284635142377</v>
      </c>
      <c r="M3" s="4">
        <v>0.36508953483633</v>
      </c>
      <c r="N3" s="4">
        <v>0.45781661393992301</v>
      </c>
      <c r="O3" s="4">
        <v>0.42120043511101202</v>
      </c>
      <c r="P3" s="4">
        <v>0.46607444175044199</v>
      </c>
    </row>
    <row r="4" spans="1:16" ht="30" customHeight="1">
      <c r="A4" s="2" t="s">
        <v>66</v>
      </c>
      <c r="B4" s="2" t="s">
        <v>67</v>
      </c>
      <c r="C4" s="3">
        <v>39</v>
      </c>
      <c r="D4" s="3">
        <v>8</v>
      </c>
      <c r="E4" s="4">
        <v>0.41020000000000001</v>
      </c>
      <c r="F4" s="4">
        <v>0.51019999999999999</v>
      </c>
      <c r="G4" s="4">
        <v>0.51019999999999999</v>
      </c>
      <c r="H4" s="4">
        <v>0.41020000000000001</v>
      </c>
      <c r="I4" s="4">
        <v>0.41020000000000001</v>
      </c>
      <c r="J4" s="4">
        <v>0.41020000000000001</v>
      </c>
      <c r="K4" s="4">
        <v>0.424027105296298</v>
      </c>
      <c r="L4" s="4">
        <v>0.47453741177189901</v>
      </c>
      <c r="M4" s="4">
        <v>0.47794353612960899</v>
      </c>
      <c r="N4" s="4">
        <v>0.49688794988735302</v>
      </c>
      <c r="O4" s="4">
        <v>0.52984794802930202</v>
      </c>
      <c r="P4" s="4">
        <v>0.62059997034396297</v>
      </c>
    </row>
    <row r="5" spans="1:16" ht="30" customHeight="1">
      <c r="A5" s="2" t="s">
        <v>68</v>
      </c>
      <c r="B5" s="2" t="s">
        <v>69</v>
      </c>
      <c r="C5" s="3">
        <v>2008</v>
      </c>
      <c r="D5" s="3">
        <v>477</v>
      </c>
      <c r="E5" s="4">
        <v>0.26889999999999997</v>
      </c>
      <c r="F5" s="4">
        <v>0.35</v>
      </c>
      <c r="G5" s="4">
        <v>0.36249999999999999</v>
      </c>
      <c r="H5" s="4">
        <v>0.36249999999999999</v>
      </c>
      <c r="I5" s="4">
        <v>0.26889999999999997</v>
      </c>
      <c r="J5" s="4">
        <v>0.375</v>
      </c>
      <c r="K5" s="4">
        <v>0.38717499663146199</v>
      </c>
      <c r="L5" s="4">
        <v>0.393861814052825</v>
      </c>
      <c r="M5" s="4">
        <v>0.43456896928624</v>
      </c>
      <c r="N5" s="4">
        <v>0.42348470592212101</v>
      </c>
      <c r="O5" s="4">
        <v>0.45054980515099302</v>
      </c>
      <c r="P5" s="4">
        <v>0.53637741734101296</v>
      </c>
    </row>
    <row r="6" spans="1:16" ht="30" customHeight="1">
      <c r="A6" s="2" t="s">
        <v>70</v>
      </c>
      <c r="B6" s="2" t="s">
        <v>71</v>
      </c>
      <c r="C6" s="3">
        <v>3729</v>
      </c>
      <c r="D6" s="3">
        <v>5092</v>
      </c>
      <c r="E6" s="4">
        <v>0.2341</v>
      </c>
      <c r="F6" s="4">
        <v>0.26440000000000002</v>
      </c>
      <c r="G6" s="4">
        <v>0.26300000000000001</v>
      </c>
      <c r="H6" s="4">
        <v>0.2276</v>
      </c>
      <c r="I6" s="4">
        <v>0.2646</v>
      </c>
      <c r="J6" s="4">
        <v>0.2631</v>
      </c>
      <c r="K6" s="4">
        <v>0.37135566623381899</v>
      </c>
      <c r="L6" s="4">
        <v>0.324565378254423</v>
      </c>
      <c r="M6" s="4">
        <v>0.371460284091083</v>
      </c>
      <c r="N6" s="4">
        <v>0.39581238681102998</v>
      </c>
      <c r="O6" s="4">
        <v>0.42172337482175698</v>
      </c>
      <c r="P6" s="4">
        <v>0.50397520440192001</v>
      </c>
    </row>
    <row r="7" spans="1:16" ht="30" customHeight="1">
      <c r="A7" s="2" t="s">
        <v>72</v>
      </c>
      <c r="B7" s="2" t="s">
        <v>73</v>
      </c>
      <c r="C7" s="3">
        <v>89596</v>
      </c>
      <c r="D7" s="3">
        <v>36793</v>
      </c>
      <c r="E7" s="4">
        <v>9.8799999999999999E-2</v>
      </c>
      <c r="F7" s="4">
        <v>0.1593</v>
      </c>
      <c r="G7" s="4">
        <v>0.1762</v>
      </c>
      <c r="H7" s="4">
        <v>0.1183</v>
      </c>
      <c r="I7" s="4">
        <v>0.13300000000000001</v>
      </c>
      <c r="J7" s="4">
        <v>0.1757</v>
      </c>
      <c r="K7" s="4">
        <v>0.26108118501341698</v>
      </c>
      <c r="L7" s="4">
        <v>0.216447527592384</v>
      </c>
      <c r="M7" s="4">
        <v>0.24252905918817799</v>
      </c>
      <c r="N7" s="4">
        <v>0.36857277503558</v>
      </c>
      <c r="O7" s="4">
        <v>0.267361457958116</v>
      </c>
      <c r="P7" s="4">
        <v>0.31132388313266601</v>
      </c>
    </row>
    <row r="8" spans="1:16" ht="30" customHeight="1">
      <c r="A8" s="6" t="s">
        <v>57</v>
      </c>
      <c r="B8" s="7"/>
      <c r="C8" s="7"/>
      <c r="D8" s="7"/>
      <c r="E8" s="4">
        <f t="shared" ref="E8:P8" si="0">AVERAGE(E3:E7)</f>
        <v>0.21534</v>
      </c>
      <c r="F8" s="4">
        <f t="shared" si="0"/>
        <v>0.30578</v>
      </c>
      <c r="G8" s="4">
        <f t="shared" si="0"/>
        <v>0.31035999999999997</v>
      </c>
      <c r="H8" s="4">
        <f t="shared" si="0"/>
        <v>0.28326000000000001</v>
      </c>
      <c r="I8" s="4">
        <f t="shared" si="0"/>
        <v>0.25456000000000001</v>
      </c>
      <c r="J8" s="4">
        <f t="shared" si="0"/>
        <v>0.29404000000000002</v>
      </c>
      <c r="K8" s="4">
        <f t="shared" si="0"/>
        <v>0.37670207258141336</v>
      </c>
      <c r="L8" s="4">
        <f t="shared" si="0"/>
        <v>0.33633935336278159</v>
      </c>
      <c r="M8" s="4">
        <f t="shared" si="0"/>
        <v>0.37831827670628798</v>
      </c>
      <c r="N8" s="4">
        <f t="shared" si="0"/>
        <v>0.42851488631920132</v>
      </c>
      <c r="O8" s="4">
        <f t="shared" si="0"/>
        <v>0.41813660421423604</v>
      </c>
      <c r="P8" s="4">
        <f t="shared" si="0"/>
        <v>0.48767018339400076</v>
      </c>
    </row>
  </sheetData>
  <mergeCells count="9">
    <mergeCell ref="E1:G1"/>
    <mergeCell ref="H1:J1"/>
    <mergeCell ref="K1:M1"/>
    <mergeCell ref="N1:P1"/>
    <mergeCell ref="A8:D8"/>
    <mergeCell ref="A1:A2"/>
    <mergeCell ref="B1:B2"/>
    <mergeCell ref="C1:C2"/>
    <mergeCell ref="D1:D2"/>
  </mergeCells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P8"/>
  <sheetViews>
    <sheetView showGridLines="0" workbookViewId="0">
      <selection sqref="A1:A2"/>
    </sheetView>
  </sheetViews>
  <sheetFormatPr baseColWidth="10" defaultColWidth="16.33203125" defaultRowHeight="20" customHeight="1"/>
  <cols>
    <col min="1" max="16" width="16.6640625" style="1" customWidth="1"/>
    <col min="17" max="17" width="16.33203125" style="1" customWidth="1"/>
    <col min="18" max="16384" width="16.33203125" style="1"/>
  </cols>
  <sheetData>
    <row r="1" spans="1:16" ht="30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58</v>
      </c>
      <c r="F1" s="7"/>
      <c r="G1" s="7"/>
      <c r="H1" s="6" t="s">
        <v>59</v>
      </c>
      <c r="I1" s="7"/>
      <c r="J1" s="7"/>
      <c r="K1" s="6" t="s">
        <v>60</v>
      </c>
      <c r="L1" s="7"/>
      <c r="M1" s="7"/>
      <c r="N1" s="6" t="s">
        <v>61</v>
      </c>
      <c r="O1" s="7"/>
      <c r="P1" s="7"/>
    </row>
    <row r="2" spans="1:16" ht="30" customHeight="1">
      <c r="A2" s="7"/>
      <c r="B2" s="7"/>
      <c r="C2" s="7"/>
      <c r="D2" s="7"/>
      <c r="E2" s="2" t="s">
        <v>8</v>
      </c>
      <c r="F2" s="2" t="s">
        <v>63</v>
      </c>
      <c r="G2" s="2" t="s">
        <v>16</v>
      </c>
      <c r="H2" s="2" t="s">
        <v>8</v>
      </c>
      <c r="I2" s="2" t="s">
        <v>63</v>
      </c>
      <c r="J2" s="2" t="s">
        <v>16</v>
      </c>
      <c r="K2" s="2" t="s">
        <v>8</v>
      </c>
      <c r="L2" s="2" t="s">
        <v>63</v>
      </c>
      <c r="M2" s="2" t="s">
        <v>16</v>
      </c>
      <c r="N2" s="2" t="s">
        <v>8</v>
      </c>
      <c r="O2" s="2" t="s">
        <v>63</v>
      </c>
      <c r="P2" s="2" t="s">
        <v>16</v>
      </c>
    </row>
    <row r="3" spans="1:16" ht="30" customHeight="1">
      <c r="A3" s="2" t="s">
        <v>64</v>
      </c>
      <c r="B3" s="2" t="s">
        <v>65</v>
      </c>
      <c r="C3" s="3">
        <v>25468</v>
      </c>
      <c r="D3" s="3">
        <v>20867</v>
      </c>
      <c r="E3" s="4">
        <v>1.78E-2</v>
      </c>
      <c r="F3" s="4">
        <v>0.13420000000000001</v>
      </c>
      <c r="G3" s="4">
        <v>0.1303</v>
      </c>
      <c r="H3" s="4">
        <v>0.16919999999999999</v>
      </c>
      <c r="I3" s="4">
        <v>9.7900000000000001E-2</v>
      </c>
      <c r="J3" s="4">
        <v>0.1351</v>
      </c>
      <c r="K3" s="4">
        <v>0.17360711043377</v>
      </c>
      <c r="L3" s="4">
        <v>0.103665825274958</v>
      </c>
      <c r="M3" s="4">
        <v>0.14133376402220901</v>
      </c>
      <c r="N3" s="4">
        <v>0.18836214316386901</v>
      </c>
      <c r="O3" s="4">
        <v>0.114857279395588</v>
      </c>
      <c r="P3" s="4">
        <v>0.156835758921226</v>
      </c>
    </row>
    <row r="4" spans="1:16" ht="30" customHeight="1">
      <c r="A4" s="2" t="s">
        <v>66</v>
      </c>
      <c r="B4" s="2" t="s">
        <v>67</v>
      </c>
      <c r="C4" s="3">
        <v>39</v>
      </c>
      <c r="D4" s="3">
        <v>8</v>
      </c>
      <c r="E4" s="4">
        <v>0.25</v>
      </c>
      <c r="F4" s="4">
        <v>0.25</v>
      </c>
      <c r="G4" s="4">
        <v>0.25</v>
      </c>
      <c r="H4" s="4">
        <v>0</v>
      </c>
      <c r="I4" s="4">
        <v>0</v>
      </c>
      <c r="J4" s="4">
        <v>0</v>
      </c>
      <c r="K4" s="4">
        <v>0.25</v>
      </c>
      <c r="L4" s="4">
        <v>0.25</v>
      </c>
      <c r="M4" s="4">
        <v>0.25</v>
      </c>
      <c r="N4" s="4">
        <v>0.25</v>
      </c>
      <c r="O4" s="4">
        <v>0.25</v>
      </c>
      <c r="P4" s="4">
        <v>0.25</v>
      </c>
    </row>
    <row r="5" spans="1:16" ht="30" customHeight="1">
      <c r="A5" s="2" t="s">
        <v>68</v>
      </c>
      <c r="B5" s="2" t="s">
        <v>69</v>
      </c>
      <c r="C5" s="3">
        <v>2008</v>
      </c>
      <c r="D5" s="3">
        <v>477</v>
      </c>
      <c r="E5" s="4">
        <v>7.7499999999999999E-2</v>
      </c>
      <c r="F5" s="4">
        <v>0.14460000000000001</v>
      </c>
      <c r="G5" s="4">
        <v>0.15090000000000001</v>
      </c>
      <c r="H5" s="4">
        <v>0.15090000000000001</v>
      </c>
      <c r="I5" s="4">
        <v>7.7499999999999999E-2</v>
      </c>
      <c r="J5" s="4">
        <v>9.8799999999999999E-2</v>
      </c>
      <c r="K5" s="4">
        <v>0.159017718494911</v>
      </c>
      <c r="L5" s="4">
        <v>8.2707190302799799E-2</v>
      </c>
      <c r="M5" s="4">
        <v>9.9624213833562195E-2</v>
      </c>
      <c r="N5" s="4">
        <v>0.17642074525521301</v>
      </c>
      <c r="O5" s="4">
        <v>8.49959932879161E-2</v>
      </c>
      <c r="P5" s="4">
        <v>0.116358714077827</v>
      </c>
    </row>
    <row r="6" spans="1:16" ht="30" customHeight="1">
      <c r="A6" s="2" t="s">
        <v>70</v>
      </c>
      <c r="B6" s="2" t="s">
        <v>71</v>
      </c>
      <c r="C6" s="3">
        <v>3729</v>
      </c>
      <c r="D6" s="3">
        <v>5092</v>
      </c>
      <c r="E6" s="4">
        <v>0.17549999999999999</v>
      </c>
      <c r="F6" s="4">
        <v>0.2001</v>
      </c>
      <c r="G6" s="4">
        <v>0.19850000000000001</v>
      </c>
      <c r="H6" s="4">
        <v>0.16589999999999999</v>
      </c>
      <c r="I6" s="4">
        <v>0.20069999999999999</v>
      </c>
      <c r="J6" s="4">
        <v>0.19850000000000001</v>
      </c>
      <c r="K6" s="4">
        <v>0.166344420224909</v>
      </c>
      <c r="L6" s="4">
        <v>0.20274578627989401</v>
      </c>
      <c r="M6" s="4">
        <v>0.20456198787948501</v>
      </c>
      <c r="N6" s="4">
        <v>0.185213654204784</v>
      </c>
      <c r="O6" s="4">
        <v>0.21882126644685401</v>
      </c>
      <c r="P6" s="4">
        <v>0.21791754550484099</v>
      </c>
    </row>
    <row r="7" spans="1:16" ht="30" customHeight="1">
      <c r="A7" s="2" t="s">
        <v>72</v>
      </c>
      <c r="B7" s="2" t="s">
        <v>73</v>
      </c>
      <c r="C7" s="3">
        <v>89596</v>
      </c>
      <c r="D7" s="3">
        <v>36793</v>
      </c>
      <c r="E7" s="4">
        <v>0.114</v>
      </c>
      <c r="F7" s="4">
        <v>0.2039</v>
      </c>
      <c r="G7" s="4">
        <v>0.2293</v>
      </c>
      <c r="H7" s="4">
        <v>0.14499999999999999</v>
      </c>
      <c r="I7" s="4">
        <v>0.1638</v>
      </c>
      <c r="J7" s="4">
        <v>0.23</v>
      </c>
      <c r="K7" s="4">
        <v>0.15445704192611001</v>
      </c>
      <c r="L7" s="4">
        <v>0.164070878710252</v>
      </c>
      <c r="M7" s="4">
        <v>0.23222281914371801</v>
      </c>
      <c r="N7" s="4">
        <v>0.17077599675542601</v>
      </c>
      <c r="O7" s="4">
        <v>0.18138427297342599</v>
      </c>
      <c r="P7" s="4">
        <v>0.242233849638054</v>
      </c>
    </row>
    <row r="8" spans="1:16" ht="30" customHeight="1">
      <c r="A8" s="6" t="s">
        <v>57</v>
      </c>
      <c r="B8" s="7"/>
      <c r="C8" s="7"/>
      <c r="D8" s="7"/>
      <c r="E8" s="4">
        <f t="shared" ref="E8:P8" si="0">AVERAGE(E3:E7)</f>
        <v>0.12695999999999999</v>
      </c>
      <c r="F8" s="4">
        <f t="shared" si="0"/>
        <v>0.18655999999999998</v>
      </c>
      <c r="G8" s="4">
        <f t="shared" si="0"/>
        <v>0.19180000000000003</v>
      </c>
      <c r="H8" s="4">
        <f t="shared" si="0"/>
        <v>0.12620000000000001</v>
      </c>
      <c r="I8" s="4">
        <f t="shared" si="0"/>
        <v>0.10798000000000001</v>
      </c>
      <c r="J8" s="4">
        <f t="shared" si="0"/>
        <v>0.13247999999999999</v>
      </c>
      <c r="K8" s="4">
        <f t="shared" si="0"/>
        <v>0.18068525821594</v>
      </c>
      <c r="L8" s="4">
        <f t="shared" si="0"/>
        <v>0.16063793611358074</v>
      </c>
      <c r="M8" s="4">
        <f t="shared" si="0"/>
        <v>0.18554855697579484</v>
      </c>
      <c r="N8" s="4">
        <f t="shared" si="0"/>
        <v>0.19415450787585839</v>
      </c>
      <c r="O8" s="4">
        <f t="shared" si="0"/>
        <v>0.17001176242075683</v>
      </c>
      <c r="P8" s="4">
        <f t="shared" si="0"/>
        <v>0.19666917362838959</v>
      </c>
    </row>
  </sheetData>
  <mergeCells count="9">
    <mergeCell ref="E1:G1"/>
    <mergeCell ref="H1:J1"/>
    <mergeCell ref="K1:M1"/>
    <mergeCell ref="N1:P1"/>
    <mergeCell ref="A8:D8"/>
    <mergeCell ref="A1:A2"/>
    <mergeCell ref="B1:B2"/>
    <mergeCell ref="C1:C2"/>
    <mergeCell ref="D1:D2"/>
  </mergeCells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P8"/>
  <sheetViews>
    <sheetView showGridLines="0" tabSelected="1" workbookViewId="0">
      <selection activeCell="G29" sqref="G29"/>
    </sheetView>
  </sheetViews>
  <sheetFormatPr baseColWidth="10" defaultColWidth="16.33203125" defaultRowHeight="20" customHeight="1"/>
  <cols>
    <col min="1" max="16" width="16.6640625" style="1" customWidth="1"/>
    <col min="17" max="17" width="16.33203125" style="1" customWidth="1"/>
    <col min="18" max="16384" width="16.33203125" style="1"/>
  </cols>
  <sheetData>
    <row r="1" spans="1:16" ht="30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74</v>
      </c>
      <c r="F1" s="7"/>
      <c r="G1" s="7"/>
      <c r="H1" s="6" t="s">
        <v>75</v>
      </c>
      <c r="I1" s="7"/>
      <c r="J1" s="7"/>
      <c r="K1" s="6" t="s">
        <v>76</v>
      </c>
      <c r="L1" s="7"/>
      <c r="M1" s="7"/>
      <c r="N1" s="6" t="s">
        <v>77</v>
      </c>
      <c r="O1" s="7"/>
      <c r="P1" s="7"/>
    </row>
    <row r="2" spans="1:16" ht="30" customHeight="1">
      <c r="A2" s="7"/>
      <c r="B2" s="7"/>
      <c r="C2" s="7"/>
      <c r="D2" s="7"/>
      <c r="E2" s="2" t="s">
        <v>8</v>
      </c>
      <c r="F2" s="2" t="s">
        <v>63</v>
      </c>
      <c r="G2" s="2" t="s">
        <v>16</v>
      </c>
      <c r="H2" s="2" t="s">
        <v>8</v>
      </c>
      <c r="I2" s="2" t="s">
        <v>63</v>
      </c>
      <c r="J2" s="2" t="s">
        <v>16</v>
      </c>
      <c r="K2" s="2" t="s">
        <v>8</v>
      </c>
      <c r="L2" s="2" t="s">
        <v>63</v>
      </c>
      <c r="M2" s="2" t="s">
        <v>16</v>
      </c>
      <c r="N2" s="2" t="s">
        <v>8</v>
      </c>
      <c r="O2" s="2" t="s">
        <v>63</v>
      </c>
      <c r="P2" s="2" t="s">
        <v>16</v>
      </c>
    </row>
    <row r="3" spans="1:16" ht="30" customHeight="1">
      <c r="A3" s="2" t="s">
        <v>64</v>
      </c>
      <c r="B3" s="2" t="s">
        <v>65</v>
      </c>
      <c r="C3" s="3">
        <v>25468</v>
      </c>
      <c r="D3" s="3">
        <v>20867</v>
      </c>
      <c r="E3" s="5">
        <v>0</v>
      </c>
      <c r="F3" s="5">
        <v>0</v>
      </c>
      <c r="G3" s="5">
        <v>1</v>
      </c>
      <c r="H3" s="5">
        <v>0</v>
      </c>
      <c r="I3" s="5">
        <v>0</v>
      </c>
      <c r="J3" s="5">
        <v>1</v>
      </c>
      <c r="K3" s="5">
        <v>1</v>
      </c>
      <c r="L3" s="5">
        <v>0</v>
      </c>
      <c r="M3" s="5">
        <v>1</v>
      </c>
      <c r="N3" s="5">
        <v>1</v>
      </c>
      <c r="O3" s="5">
        <v>0</v>
      </c>
      <c r="P3" s="5">
        <v>2</v>
      </c>
    </row>
    <row r="4" spans="1:16" ht="30" customHeight="1">
      <c r="A4" s="2" t="s">
        <v>66</v>
      </c>
      <c r="B4" s="2" t="s">
        <v>67</v>
      </c>
      <c r="C4" s="3">
        <v>39</v>
      </c>
      <c r="D4" s="3">
        <v>8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</v>
      </c>
      <c r="M4" s="5">
        <v>1</v>
      </c>
      <c r="N4" s="5">
        <v>0</v>
      </c>
      <c r="O4" s="5">
        <v>2</v>
      </c>
      <c r="P4" s="5">
        <v>1</v>
      </c>
    </row>
    <row r="5" spans="1:16" ht="30" customHeight="1">
      <c r="A5" s="2" t="s">
        <v>68</v>
      </c>
      <c r="B5" s="2" t="s">
        <v>69</v>
      </c>
      <c r="C5" s="3">
        <v>2008</v>
      </c>
      <c r="D5" s="3">
        <v>477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2</v>
      </c>
      <c r="L5" s="5">
        <v>0</v>
      </c>
      <c r="M5" s="5">
        <v>1</v>
      </c>
      <c r="N5" s="5">
        <v>1</v>
      </c>
      <c r="O5" s="5">
        <v>0</v>
      </c>
      <c r="P5" s="5">
        <v>1</v>
      </c>
    </row>
    <row r="6" spans="1:16" ht="30" customHeight="1">
      <c r="A6" s="2" t="s">
        <v>70</v>
      </c>
      <c r="B6" s="2" t="s">
        <v>71</v>
      </c>
      <c r="C6" s="3">
        <v>3729</v>
      </c>
      <c r="D6" s="3">
        <v>5092</v>
      </c>
      <c r="E6" s="5">
        <v>1</v>
      </c>
      <c r="F6" s="5">
        <v>2</v>
      </c>
      <c r="G6" s="5">
        <v>5</v>
      </c>
      <c r="H6" s="5">
        <v>1</v>
      </c>
      <c r="I6" s="5">
        <v>2</v>
      </c>
      <c r="J6" s="5">
        <v>3</v>
      </c>
      <c r="K6" s="5">
        <v>1</v>
      </c>
      <c r="L6" s="5">
        <v>2</v>
      </c>
      <c r="M6" s="5">
        <v>7</v>
      </c>
      <c r="N6" s="5">
        <v>2</v>
      </c>
      <c r="O6" s="5">
        <v>3</v>
      </c>
      <c r="P6" s="5">
        <v>7</v>
      </c>
    </row>
    <row r="7" spans="1:16" ht="30" customHeight="1">
      <c r="A7" s="2" t="s">
        <v>72</v>
      </c>
      <c r="B7" s="2" t="s">
        <v>73</v>
      </c>
      <c r="C7" s="3">
        <v>89596</v>
      </c>
      <c r="D7" s="3">
        <v>36793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2</v>
      </c>
      <c r="M7" s="5">
        <v>1</v>
      </c>
      <c r="N7" s="5">
        <v>0</v>
      </c>
      <c r="O7" s="5">
        <v>3</v>
      </c>
      <c r="P7" s="5">
        <v>2</v>
      </c>
    </row>
    <row r="8" spans="1:16" ht="30" customHeight="1">
      <c r="A8" s="6" t="s">
        <v>62</v>
      </c>
      <c r="B8" s="7"/>
      <c r="C8" s="7"/>
      <c r="D8" s="7"/>
      <c r="E8" s="5">
        <f t="shared" ref="E8:P8" si="0">SUM(E3:E7)</f>
        <v>1</v>
      </c>
      <c r="F8" s="5">
        <f t="shared" si="0"/>
        <v>2</v>
      </c>
      <c r="G8" s="5">
        <f t="shared" si="0"/>
        <v>6</v>
      </c>
      <c r="H8" s="5">
        <f t="shared" si="0"/>
        <v>1</v>
      </c>
      <c r="I8" s="5">
        <f t="shared" si="0"/>
        <v>2</v>
      </c>
      <c r="J8" s="5">
        <f t="shared" si="0"/>
        <v>4</v>
      </c>
      <c r="K8" s="5">
        <f t="shared" si="0"/>
        <v>4</v>
      </c>
      <c r="L8" s="5">
        <f t="shared" si="0"/>
        <v>5</v>
      </c>
      <c r="M8" s="5">
        <f t="shared" si="0"/>
        <v>11</v>
      </c>
      <c r="N8" s="5">
        <f t="shared" si="0"/>
        <v>4</v>
      </c>
      <c r="O8" s="5">
        <f t="shared" si="0"/>
        <v>8</v>
      </c>
      <c r="P8" s="5">
        <f t="shared" si="0"/>
        <v>13</v>
      </c>
    </row>
  </sheetData>
  <mergeCells count="9">
    <mergeCell ref="E1:G1"/>
    <mergeCell ref="H1:J1"/>
    <mergeCell ref="K1:M1"/>
    <mergeCell ref="N1:P1"/>
    <mergeCell ref="A8:D8"/>
    <mergeCell ref="A1:A2"/>
    <mergeCell ref="B1:B2"/>
    <mergeCell ref="C1:C2"/>
    <mergeCell ref="D1:D2"/>
  </mergeCells>
  <phoneticPr fontId="2" type="noConversion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Mobile-LineCoverage</vt:lpstr>
      <vt:lpstr>Mobile-BranchCoverage</vt:lpstr>
      <vt:lpstr>Mobile-DetectedBug</vt:lpstr>
      <vt:lpstr>Web-LineCoverage</vt:lpstr>
      <vt:lpstr>Web-BranchCoverage</vt:lpstr>
      <vt:lpstr>Web-DetectedBug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Shengcheng Yu</cp:lastModifiedBy>
  <dcterms:modified xsi:type="dcterms:W3CDTF">2024-02-06T12:30:55Z</dcterms:modified>
</cp:coreProperties>
</file>