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w\Desktop\Spring 2021 Classes\MBC 638\"/>
    </mc:Choice>
  </mc:AlternateContent>
  <xr:revisionPtr revIDLastSave="0" documentId="13_ncr:1_{ED5BDDD8-BA21-4368-9AB0-32CC07AB48C7}" xr6:coauthVersionLast="47" xr6:coauthVersionMax="47" xr10:uidLastSave="{00000000-0000-0000-0000-000000000000}"/>
  <bookViews>
    <workbookView xWindow="5775" yWindow="1815" windowWidth="30240" windowHeight="17475" xr2:uid="{3D32CB68-2093-4553-8801-CF364C1C27E9}"/>
  </bookViews>
  <sheets>
    <sheet name="Sheet1" sheetId="1" r:id="rId1"/>
    <sheet name="Sheet3" sheetId="3" r:id="rId2"/>
    <sheet name="Data Measurement Plan" sheetId="5" r:id="rId3"/>
    <sheet name="Sheet2" sheetId="2" r:id="rId4"/>
    <sheet name="DPMO" sheetId="4" r:id="rId5"/>
  </sheets>
  <definedNames>
    <definedName name="_xlnm._FilterDatabase" localSheetId="4" hidden="1">DPMO!$A$1:$B$47</definedName>
    <definedName name="_xlchart.v1.0" hidden="1">Sheet1!$B$1</definedName>
    <definedName name="_xlchart.v1.1" hidden="1">Sheet1!$B$2:$B$47</definedName>
    <definedName name="_xlchart.v1.2" hidden="1">Sheet1!$C$1</definedName>
    <definedName name="_xlchart.v1.3" hidden="1">Sheet1!$C$2:$C$47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4" l="1"/>
  <c r="F14" i="4"/>
  <c r="F49" i="1" l="1"/>
  <c r="E49" i="1"/>
  <c r="D49" i="1"/>
  <c r="B49" i="1"/>
  <c r="C49" i="1"/>
  <c r="C29" i="1"/>
  <c r="C26" i="1"/>
</calcChain>
</file>

<file path=xl/sharedStrings.xml><?xml version="1.0" encoding="utf-8"?>
<sst xmlns="http://schemas.openxmlformats.org/spreadsheetml/2006/main" count="132" uniqueCount="81">
  <si>
    <t>Sleep</t>
  </si>
  <si>
    <t>Calories</t>
  </si>
  <si>
    <t>Productivity</t>
  </si>
  <si>
    <t>Oz coffee</t>
  </si>
  <si>
    <t>Exercise Lvl</t>
  </si>
  <si>
    <t>16oz chicken breast - 750</t>
  </si>
  <si>
    <t>5 oz salmon - 295</t>
  </si>
  <si>
    <t>half avo - 160</t>
  </si>
  <si>
    <t>two eggs - 160</t>
  </si>
  <si>
    <t>Two slice DKB - 240</t>
  </si>
  <si>
    <t>Half oz butter - 100</t>
  </si>
  <si>
    <t>half cup brown rice - 215</t>
  </si>
  <si>
    <t>1 cup spinach - 7</t>
  </si>
  <si>
    <t>1 slice DKB - 120</t>
  </si>
  <si>
    <t>1 cup oatmeal - 160</t>
  </si>
  <si>
    <t>1 banana - 105</t>
  </si>
  <si>
    <t>Routine 1 - 2312</t>
  </si>
  <si>
    <t>Averages: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</si>
  <si>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</si>
  <si>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</si>
  <si>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</si>
  <si>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</si>
  <si>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</si>
  <si>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</si>
  <si>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</si>
  <si>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</si>
  <si>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</si>
  <si>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</si>
  <si>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</si>
  <si>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</si>
  <si>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</si>
  <si>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</si>
  <si>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</si>
  <si>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</si>
  <si>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</si>
  <si>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</si>
  <si>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</si>
  <si>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</si>
  <si>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</si>
  <si>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</si>
  <si>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</si>
  <si>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</si>
  <si>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</si>
  <si>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</si>
  <si>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Sleep</t>
  </si>
  <si>
    <t>Residuals</t>
  </si>
  <si>
    <t>Date</t>
  </si>
  <si>
    <t>PROBABILITY OUTPUT</t>
  </si>
  <si>
    <t>Percentile</t>
  </si>
  <si>
    <t>Acceptable</t>
  </si>
  <si>
    <t>Defect</t>
  </si>
  <si>
    <t>&lt; 6.5 Hours</t>
  </si>
  <si>
    <t>&gt;= 6.5 Hours</t>
  </si>
  <si>
    <t>Total possible defects per day:</t>
  </si>
  <si>
    <t>Defect per opp. Rate</t>
  </si>
  <si>
    <t>Total actual defects (A)</t>
  </si>
  <si>
    <t>Units per day (U)</t>
  </si>
  <si>
    <t>Defect opportunities per unit (D)</t>
  </si>
  <si>
    <t>Performance Measure</t>
  </si>
  <si>
    <t>Data Source &amp; location</t>
  </si>
  <si>
    <t>How will data be collected</t>
  </si>
  <si>
    <t>Who will collect</t>
  </si>
  <si>
    <t>When will data be collected</t>
  </si>
  <si>
    <t>Target Sample Size</t>
  </si>
  <si>
    <t>Coffee consumed</t>
  </si>
  <si>
    <t>Exercise Level</t>
  </si>
  <si>
    <t>Productivity Level</t>
  </si>
  <si>
    <t>Data to be collected by Withings HR Steel Sleep tracking watch and recorded in iPhone app, where data will be retrieved</t>
  </si>
  <si>
    <t>Each morning I will view results shown in the Withings Health Mate app</t>
  </si>
  <si>
    <t>To be collected by me</t>
  </si>
  <si>
    <t>To be recorded by me</t>
  </si>
  <si>
    <t>Daily, in morning</t>
  </si>
  <si>
    <t>End of day</t>
  </si>
  <si>
    <t>50 days</t>
  </si>
  <si>
    <t>Calories will be tracked via MyFitnessPal app</t>
  </si>
  <si>
    <t>I will note amount of coffee consumed depending on standard size of cup used</t>
  </si>
  <si>
    <t>I will use data from Withings Health Mate app to view calories burned</t>
  </si>
  <si>
    <t>I will make a personal judgment of this based on how much work I get done in a day and how proactive I am</t>
  </si>
  <si>
    <t>Food items consumed will be searched and logged in MyFitnessPal app on iPhone</t>
  </si>
  <si>
    <t>To be collected and recorded manually</t>
  </si>
  <si>
    <t>Data to be collected by Withings HR Steel fitness watch and recorded in iPhone app, where data will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</si>
</sst>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Calorie Intake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Calories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Sheet1!$A$2:$A$47</c:f>
              <c:numCache>
                <c:formatCode>[$-F800]dddd\,\ mmmm\ dd\,\ yyyy</c:formatCode>
                <c:ptCount val="46"/>
                <c:pt idx="0">
                  <c:v>44300</c:v>
                </c:pt>
                <c:pt idx="1">
                  <c:v>44301</c:v>
                </c:pt>
                <c:pt idx="2">
                  <c:v>44302</c:v>
                </c:pt>
                <c:pt idx="3">
                  <c:v>44303</c:v>
                </c:pt>
                <c:pt idx="4">
                  <c:v>44304</c:v>
                </c:pt>
                <c:pt idx="5">
                  <c:v>44305</c:v>
                </c:pt>
                <c:pt idx="6">
                  <c:v>44306</c:v>
                </c:pt>
                <c:pt idx="7">
                  <c:v>44307</c:v>
                </c:pt>
                <c:pt idx="8">
                  <c:v>44308</c:v>
                </c:pt>
                <c:pt idx="9">
                  <c:v>44309</c:v>
                </c:pt>
                <c:pt idx="10">
                  <c:v>44310</c:v>
                </c:pt>
                <c:pt idx="11">
                  <c:v>44311</c:v>
                </c:pt>
                <c:pt idx="12">
                  <c:v>44312</c:v>
                </c:pt>
                <c:pt idx="13">
                  <c:v>44313</c:v>
                </c:pt>
                <c:pt idx="14">
                  <c:v>44314</c:v>
                </c:pt>
                <c:pt idx="15">
                  <c:v>44315</c:v>
                </c:pt>
                <c:pt idx="16">
                  <c:v>44316</c:v>
                </c:pt>
                <c:pt idx="17">
                  <c:v>44317</c:v>
                </c:pt>
                <c:pt idx="18">
                  <c:v>44318</c:v>
                </c:pt>
                <c:pt idx="19">
                  <c:v>44319</c:v>
                </c:pt>
                <c:pt idx="20">
                  <c:v>44320</c:v>
                </c:pt>
                <c:pt idx="21">
                  <c:v>44321</c:v>
                </c:pt>
                <c:pt idx="22">
                  <c:v>44322</c:v>
                </c:pt>
                <c:pt idx="23">
                  <c:v>44323</c:v>
                </c:pt>
                <c:pt idx="24">
                  <c:v>44324</c:v>
                </c:pt>
                <c:pt idx="25">
                  <c:v>44325</c:v>
                </c:pt>
                <c:pt idx="26">
                  <c:v>44326</c:v>
                </c:pt>
                <c:pt idx="27">
                  <c:v>44327</c:v>
                </c:pt>
                <c:pt idx="28">
                  <c:v>44328</c:v>
                </c:pt>
                <c:pt idx="29">
                  <c:v>44329</c:v>
                </c:pt>
                <c:pt idx="30">
                  <c:v>44330</c:v>
                </c:pt>
                <c:pt idx="31">
                  <c:v>44331</c:v>
                </c:pt>
                <c:pt idx="32">
                  <c:v>44332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44338</c:v>
                </c:pt>
                <c:pt idx="39">
                  <c:v>44339</c:v>
                </c:pt>
                <c:pt idx="40">
                  <c:v>44340</c:v>
                </c:pt>
                <c:pt idx="41">
                  <c:v>44341</c:v>
                </c:pt>
                <c:pt idx="42">
                  <c:v>44342</c:v>
                </c:pt>
                <c:pt idx="43">
                  <c:v>44343</c:v>
                </c:pt>
                <c:pt idx="44">
                  <c:v>44344</c:v>
                </c:pt>
                <c:pt idx="45">
                  <c:v>44345</c:v>
                </c:pt>
              </c:numCache>
            </c:numRef>
          </c:xVal>
          <c:yVal>
            <c:numRef>
              <c:f>Sheet1!$C$2:$C$47</c:f>
              <c:numCache>
                <c:formatCode>General</c:formatCode>
                <c:ptCount val="46"/>
                <c:pt idx="0">
                  <c:v>2312</c:v>
                </c:pt>
                <c:pt idx="1">
                  <c:v>2312</c:v>
                </c:pt>
                <c:pt idx="2">
                  <c:v>2312</c:v>
                </c:pt>
                <c:pt idx="3">
                  <c:v>2312</c:v>
                </c:pt>
                <c:pt idx="4">
                  <c:v>3080</c:v>
                </c:pt>
                <c:pt idx="5">
                  <c:v>2504</c:v>
                </c:pt>
                <c:pt idx="6">
                  <c:v>2485</c:v>
                </c:pt>
                <c:pt idx="7">
                  <c:v>2402</c:v>
                </c:pt>
                <c:pt idx="8">
                  <c:v>2640</c:v>
                </c:pt>
                <c:pt idx="9">
                  <c:v>2515</c:v>
                </c:pt>
                <c:pt idx="10">
                  <c:v>2807</c:v>
                </c:pt>
                <c:pt idx="11">
                  <c:v>2390</c:v>
                </c:pt>
                <c:pt idx="12">
                  <c:v>2814</c:v>
                </c:pt>
                <c:pt idx="13">
                  <c:v>2408</c:v>
                </c:pt>
                <c:pt idx="14">
                  <c:v>2615</c:v>
                </c:pt>
                <c:pt idx="15">
                  <c:v>2095</c:v>
                </c:pt>
                <c:pt idx="16">
                  <c:v>2580</c:v>
                </c:pt>
                <c:pt idx="17">
                  <c:v>2712</c:v>
                </c:pt>
                <c:pt idx="18">
                  <c:v>2428</c:v>
                </c:pt>
                <c:pt idx="19">
                  <c:v>3140</c:v>
                </c:pt>
                <c:pt idx="20">
                  <c:v>2690</c:v>
                </c:pt>
                <c:pt idx="21">
                  <c:v>2430</c:v>
                </c:pt>
                <c:pt idx="22">
                  <c:v>2117</c:v>
                </c:pt>
                <c:pt idx="23">
                  <c:v>3045</c:v>
                </c:pt>
                <c:pt idx="24" formatCode="0">
                  <c:v>2547.7083333333335</c:v>
                </c:pt>
                <c:pt idx="25">
                  <c:v>2715</c:v>
                </c:pt>
                <c:pt idx="26">
                  <c:v>2467</c:v>
                </c:pt>
                <c:pt idx="27" formatCode="0">
                  <c:v>2528.5555555555557</c:v>
                </c:pt>
                <c:pt idx="28">
                  <c:v>2620</c:v>
                </c:pt>
                <c:pt idx="29">
                  <c:v>2533</c:v>
                </c:pt>
                <c:pt idx="30">
                  <c:v>2844</c:v>
                </c:pt>
                <c:pt idx="31">
                  <c:v>2355</c:v>
                </c:pt>
                <c:pt idx="32">
                  <c:v>2149</c:v>
                </c:pt>
                <c:pt idx="33">
                  <c:v>2405</c:v>
                </c:pt>
                <c:pt idx="34">
                  <c:v>2405</c:v>
                </c:pt>
                <c:pt idx="35">
                  <c:v>2405</c:v>
                </c:pt>
                <c:pt idx="36">
                  <c:v>2405</c:v>
                </c:pt>
                <c:pt idx="37">
                  <c:v>2890</c:v>
                </c:pt>
                <c:pt idx="38">
                  <c:v>2770</c:v>
                </c:pt>
                <c:pt idx="39">
                  <c:v>2250</c:v>
                </c:pt>
                <c:pt idx="40">
                  <c:v>2405</c:v>
                </c:pt>
                <c:pt idx="41">
                  <c:v>2405</c:v>
                </c:pt>
                <c:pt idx="42">
                  <c:v>2405</c:v>
                </c:pt>
                <c:pt idx="43">
                  <c:v>2405</c:v>
                </c:pt>
                <c:pt idx="44">
                  <c:v>2615</c:v>
                </c:pt>
                <c:pt idx="45">
                  <c:v>3248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0F-4957-90CC-F8CA959D4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054520"/>
        <c:axId val="937054848"/>
      </c:scatterChart>
      <c:valAx>
        <c:axId val="9370545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$-F800]dddd\,\ mmmm\ dd\,\ yyyy" sourceLinked="1"/>
        <c:majorTickMark val="none"/>
        <c:minorTickMark val="none"/>
        <c:tickLblPos val="nextTo"/>
        <c:crossAx val="937054848"/>
        <c:crosses val="autoZero"/>
        <c:crossBetween val="midCat"/>
      </c:valAx>
      <c:valAx>
        <c:axId val="937054848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054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Calories vs Sleep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Calories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Sheet1!$B$2:$B$47</c:f>
              <c:numCache>
                <c:formatCode>0.00</c:formatCode>
                <c:ptCount val="46"/>
                <c:pt idx="0">
                  <c:v>6.25</c:v>
                </c:pt>
                <c:pt idx="1">
                  <c:v>7</c:v>
                </c:pt>
                <c:pt idx="2">
                  <c:v>6.75</c:v>
                </c:pt>
                <c:pt idx="3">
                  <c:v>6.5</c:v>
                </c:pt>
                <c:pt idx="4">
                  <c:v>7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6.75</c:v>
                </c:pt>
                <c:pt idx="9">
                  <c:v>5.75</c:v>
                </c:pt>
                <c:pt idx="10">
                  <c:v>7.25</c:v>
                </c:pt>
                <c:pt idx="11">
                  <c:v>7</c:v>
                </c:pt>
                <c:pt idx="12">
                  <c:v>6.25</c:v>
                </c:pt>
                <c:pt idx="13">
                  <c:v>5.75</c:v>
                </c:pt>
                <c:pt idx="14">
                  <c:v>7.25</c:v>
                </c:pt>
                <c:pt idx="15">
                  <c:v>6.25</c:v>
                </c:pt>
                <c:pt idx="16">
                  <c:v>5.75</c:v>
                </c:pt>
                <c:pt idx="17">
                  <c:v>7.25</c:v>
                </c:pt>
                <c:pt idx="18">
                  <c:v>7.75</c:v>
                </c:pt>
                <c:pt idx="19">
                  <c:v>6.75</c:v>
                </c:pt>
                <c:pt idx="20">
                  <c:v>7.25</c:v>
                </c:pt>
                <c:pt idx="21">
                  <c:v>6.5</c:v>
                </c:pt>
                <c:pt idx="22">
                  <c:v>7.25</c:v>
                </c:pt>
                <c:pt idx="23">
                  <c:v>6.75</c:v>
                </c:pt>
                <c:pt idx="24">
                  <c:v>7.75</c:v>
                </c:pt>
                <c:pt idx="25">
                  <c:v>8</c:v>
                </c:pt>
                <c:pt idx="26">
                  <c:v>7</c:v>
                </c:pt>
                <c:pt idx="27">
                  <c:v>7.25</c:v>
                </c:pt>
                <c:pt idx="28">
                  <c:v>8.25</c:v>
                </c:pt>
                <c:pt idx="29">
                  <c:v>5.25</c:v>
                </c:pt>
                <c:pt idx="30">
                  <c:v>6</c:v>
                </c:pt>
                <c:pt idx="31">
                  <c:v>7.5</c:v>
                </c:pt>
                <c:pt idx="32">
                  <c:v>8.25</c:v>
                </c:pt>
                <c:pt idx="33">
                  <c:v>7</c:v>
                </c:pt>
                <c:pt idx="34">
                  <c:v>6.25</c:v>
                </c:pt>
                <c:pt idx="35">
                  <c:v>7.25</c:v>
                </c:pt>
                <c:pt idx="36">
                  <c:v>5.75</c:v>
                </c:pt>
                <c:pt idx="37">
                  <c:v>5</c:v>
                </c:pt>
                <c:pt idx="38">
                  <c:v>7.75</c:v>
                </c:pt>
                <c:pt idx="39">
                  <c:v>7.25</c:v>
                </c:pt>
                <c:pt idx="40">
                  <c:v>6.5</c:v>
                </c:pt>
                <c:pt idx="41">
                  <c:v>7.5</c:v>
                </c:pt>
                <c:pt idx="42">
                  <c:v>7.5</c:v>
                </c:pt>
                <c:pt idx="43">
                  <c:v>7.75</c:v>
                </c:pt>
                <c:pt idx="44">
                  <c:v>6.75</c:v>
                </c:pt>
                <c:pt idx="45">
                  <c:v>7.25</c:v>
                </c:pt>
              </c:numCache>
            </c:numRef>
          </c:xVal>
          <c:yVal>
            <c:numRef>
              <c:f>Sheet1!$C$2:$C$47</c:f>
              <c:numCache>
                <c:formatCode>General</c:formatCode>
                <c:ptCount val="46"/>
                <c:pt idx="0">
                  <c:v>2312</c:v>
                </c:pt>
                <c:pt idx="1">
                  <c:v>2312</c:v>
                </c:pt>
                <c:pt idx="2">
                  <c:v>2312</c:v>
                </c:pt>
                <c:pt idx="3">
                  <c:v>2312</c:v>
                </c:pt>
                <c:pt idx="4">
                  <c:v>3080</c:v>
                </c:pt>
                <c:pt idx="5">
                  <c:v>2504</c:v>
                </c:pt>
                <c:pt idx="6">
                  <c:v>2485</c:v>
                </c:pt>
                <c:pt idx="7">
                  <c:v>2402</c:v>
                </c:pt>
                <c:pt idx="8">
                  <c:v>2640</c:v>
                </c:pt>
                <c:pt idx="9">
                  <c:v>2515</c:v>
                </c:pt>
                <c:pt idx="10">
                  <c:v>2807</c:v>
                </c:pt>
                <c:pt idx="11">
                  <c:v>2390</c:v>
                </c:pt>
                <c:pt idx="12">
                  <c:v>2814</c:v>
                </c:pt>
                <c:pt idx="13">
                  <c:v>2408</c:v>
                </c:pt>
                <c:pt idx="14">
                  <c:v>2615</c:v>
                </c:pt>
                <c:pt idx="15">
                  <c:v>2095</c:v>
                </c:pt>
                <c:pt idx="16">
                  <c:v>2580</c:v>
                </c:pt>
                <c:pt idx="17">
                  <c:v>2712</c:v>
                </c:pt>
                <c:pt idx="18">
                  <c:v>2428</c:v>
                </c:pt>
                <c:pt idx="19">
                  <c:v>3140</c:v>
                </c:pt>
                <c:pt idx="20">
                  <c:v>2690</c:v>
                </c:pt>
                <c:pt idx="21">
                  <c:v>2430</c:v>
                </c:pt>
                <c:pt idx="22">
                  <c:v>2117</c:v>
                </c:pt>
                <c:pt idx="23">
                  <c:v>3045</c:v>
                </c:pt>
                <c:pt idx="24" formatCode="0">
                  <c:v>2547.7083333333335</c:v>
                </c:pt>
                <c:pt idx="25">
                  <c:v>2715</c:v>
                </c:pt>
                <c:pt idx="26">
                  <c:v>2467</c:v>
                </c:pt>
                <c:pt idx="27" formatCode="0">
                  <c:v>2528.5555555555557</c:v>
                </c:pt>
                <c:pt idx="28">
                  <c:v>2620</c:v>
                </c:pt>
                <c:pt idx="29">
                  <c:v>2533</c:v>
                </c:pt>
                <c:pt idx="30">
                  <c:v>2844</c:v>
                </c:pt>
                <c:pt idx="31">
                  <c:v>2355</c:v>
                </c:pt>
                <c:pt idx="32">
                  <c:v>2149</c:v>
                </c:pt>
                <c:pt idx="33">
                  <c:v>2405</c:v>
                </c:pt>
                <c:pt idx="34">
                  <c:v>2405</c:v>
                </c:pt>
                <c:pt idx="35">
                  <c:v>2405</c:v>
                </c:pt>
                <c:pt idx="36">
                  <c:v>2405</c:v>
                </c:pt>
                <c:pt idx="37">
                  <c:v>2890</c:v>
                </c:pt>
                <c:pt idx="38">
                  <c:v>2770</c:v>
                </c:pt>
                <c:pt idx="39">
                  <c:v>2250</c:v>
                </c:pt>
                <c:pt idx="40">
                  <c:v>2405</c:v>
                </c:pt>
                <c:pt idx="41">
                  <c:v>2405</c:v>
                </c:pt>
                <c:pt idx="42">
                  <c:v>2405</c:v>
                </c:pt>
                <c:pt idx="43">
                  <c:v>2405</c:v>
                </c:pt>
                <c:pt idx="44">
                  <c:v>2615</c:v>
                </c:pt>
                <c:pt idx="45">
                  <c:v>3248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8-4898-B300-DFD20A9E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193904"/>
        <c:axId val="932194232"/>
      </c:scatterChart>
      <c:valAx>
        <c:axId val="932193904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Sleep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194232"/>
        <c:crosses val="autoZero"/>
        <c:crossBetween val="midCat"/>
      </c:valAx>
      <c:valAx>
        <c:axId val="932194232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Calories Consumed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19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Sleep vs. Ounces of coffee consumed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Oz coffee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Sheet1!$B$2:$B$47</c:f>
              <c:numCache>
                <c:formatCode>0.00</c:formatCode>
                <c:ptCount val="46"/>
                <c:pt idx="0">
                  <c:v>6.25</c:v>
                </c:pt>
                <c:pt idx="1">
                  <c:v>7</c:v>
                </c:pt>
                <c:pt idx="2">
                  <c:v>6.75</c:v>
                </c:pt>
                <c:pt idx="3">
                  <c:v>6.5</c:v>
                </c:pt>
                <c:pt idx="4">
                  <c:v>7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6.75</c:v>
                </c:pt>
                <c:pt idx="9">
                  <c:v>5.75</c:v>
                </c:pt>
                <c:pt idx="10">
                  <c:v>7.25</c:v>
                </c:pt>
                <c:pt idx="11">
                  <c:v>7</c:v>
                </c:pt>
                <c:pt idx="12">
                  <c:v>6.25</c:v>
                </c:pt>
                <c:pt idx="13">
                  <c:v>5.75</c:v>
                </c:pt>
                <c:pt idx="14">
                  <c:v>7.25</c:v>
                </c:pt>
                <c:pt idx="15">
                  <c:v>6.25</c:v>
                </c:pt>
                <c:pt idx="16">
                  <c:v>5.75</c:v>
                </c:pt>
                <c:pt idx="17">
                  <c:v>7.25</c:v>
                </c:pt>
                <c:pt idx="18">
                  <c:v>7.75</c:v>
                </c:pt>
                <c:pt idx="19">
                  <c:v>6.75</c:v>
                </c:pt>
                <c:pt idx="20">
                  <c:v>7.25</c:v>
                </c:pt>
                <c:pt idx="21">
                  <c:v>6.5</c:v>
                </c:pt>
                <c:pt idx="22">
                  <c:v>7.25</c:v>
                </c:pt>
                <c:pt idx="23">
                  <c:v>6.75</c:v>
                </c:pt>
                <c:pt idx="24">
                  <c:v>7.75</c:v>
                </c:pt>
                <c:pt idx="25">
                  <c:v>8</c:v>
                </c:pt>
                <c:pt idx="26">
                  <c:v>7</c:v>
                </c:pt>
                <c:pt idx="27">
                  <c:v>7.25</c:v>
                </c:pt>
                <c:pt idx="28">
                  <c:v>8.25</c:v>
                </c:pt>
                <c:pt idx="29">
                  <c:v>5.25</c:v>
                </c:pt>
                <c:pt idx="30">
                  <c:v>6</c:v>
                </c:pt>
                <c:pt idx="31">
                  <c:v>7.5</c:v>
                </c:pt>
                <c:pt idx="32">
                  <c:v>8.25</c:v>
                </c:pt>
                <c:pt idx="33">
                  <c:v>7</c:v>
                </c:pt>
                <c:pt idx="34">
                  <c:v>6.25</c:v>
                </c:pt>
                <c:pt idx="35">
                  <c:v>7.25</c:v>
                </c:pt>
                <c:pt idx="36">
                  <c:v>5.75</c:v>
                </c:pt>
                <c:pt idx="37">
                  <c:v>5</c:v>
                </c:pt>
                <c:pt idx="38">
                  <c:v>7.75</c:v>
                </c:pt>
                <c:pt idx="39">
                  <c:v>7.25</c:v>
                </c:pt>
                <c:pt idx="40">
                  <c:v>6.5</c:v>
                </c:pt>
                <c:pt idx="41">
                  <c:v>7.5</c:v>
                </c:pt>
                <c:pt idx="42">
                  <c:v>7.5</c:v>
                </c:pt>
                <c:pt idx="43">
                  <c:v>7.75</c:v>
                </c:pt>
                <c:pt idx="44">
                  <c:v>6.75</c:v>
                </c:pt>
                <c:pt idx="45">
                  <c:v>7.25</c:v>
                </c:pt>
              </c:numCache>
            </c:numRef>
          </c:xVal>
          <c:yVal>
            <c:numRef>
              <c:f>Sheet1!$D$2:$D$47</c:f>
              <c:numCache>
                <c:formatCode>General</c:formatCode>
                <c:ptCount val="46"/>
                <c:pt idx="0">
                  <c:v>16</c:v>
                </c:pt>
                <c:pt idx="1">
                  <c:v>12</c:v>
                </c:pt>
                <c:pt idx="2">
                  <c:v>12</c:v>
                </c:pt>
                <c:pt idx="3">
                  <c:v>16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12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12</c:v>
                </c:pt>
                <c:pt idx="12">
                  <c:v>16</c:v>
                </c:pt>
                <c:pt idx="13">
                  <c:v>16</c:v>
                </c:pt>
                <c:pt idx="14">
                  <c:v>12</c:v>
                </c:pt>
                <c:pt idx="15">
                  <c:v>20</c:v>
                </c:pt>
                <c:pt idx="16">
                  <c:v>0</c:v>
                </c:pt>
                <c:pt idx="17">
                  <c:v>12</c:v>
                </c:pt>
                <c:pt idx="18">
                  <c:v>0</c:v>
                </c:pt>
                <c:pt idx="19">
                  <c:v>16</c:v>
                </c:pt>
                <c:pt idx="20">
                  <c:v>12</c:v>
                </c:pt>
                <c:pt idx="21">
                  <c:v>16</c:v>
                </c:pt>
                <c:pt idx="22">
                  <c:v>14</c:v>
                </c:pt>
                <c:pt idx="23">
                  <c:v>12</c:v>
                </c:pt>
                <c:pt idx="24">
                  <c:v>0</c:v>
                </c:pt>
                <c:pt idx="25">
                  <c:v>0</c:v>
                </c:pt>
                <c:pt idx="26">
                  <c:v>16</c:v>
                </c:pt>
                <c:pt idx="27">
                  <c:v>14</c:v>
                </c:pt>
                <c:pt idx="28">
                  <c:v>12</c:v>
                </c:pt>
                <c:pt idx="29">
                  <c:v>16</c:v>
                </c:pt>
                <c:pt idx="30">
                  <c:v>16</c:v>
                </c:pt>
                <c:pt idx="31">
                  <c:v>12</c:v>
                </c:pt>
                <c:pt idx="32">
                  <c:v>0</c:v>
                </c:pt>
                <c:pt idx="33">
                  <c:v>16</c:v>
                </c:pt>
                <c:pt idx="34">
                  <c:v>12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12</c:v>
                </c:pt>
                <c:pt idx="39">
                  <c:v>12</c:v>
                </c:pt>
                <c:pt idx="40">
                  <c:v>16</c:v>
                </c:pt>
                <c:pt idx="41">
                  <c:v>12</c:v>
                </c:pt>
                <c:pt idx="42">
                  <c:v>14</c:v>
                </c:pt>
                <c:pt idx="43">
                  <c:v>14</c:v>
                </c:pt>
                <c:pt idx="44">
                  <c:v>12</c:v>
                </c:pt>
                <c:pt idx="4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5-48F7-9168-988014B8C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336584"/>
        <c:axId val="941337568"/>
      </c:scatterChart>
      <c:valAx>
        <c:axId val="94133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337568"/>
        <c:crosses val="autoZero"/>
        <c:crossBetween val="midCat"/>
      </c:valAx>
      <c:valAx>
        <c:axId val="9413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33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Coffee</a:t>
            </a:r>
            <a:r>
              <a:rPr lang="en-US" baseline="0"/>
              <a:t> Consumption vs </a:t>
            </a:r>
            <a:r>
              <a:rPr lang="en-US"/>
              <a:t>Productivity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Productivity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Sheet1!$D$2:$D$47</c:f>
              <c:numCache>
                <c:formatCode>General</c:formatCode>
                <c:ptCount val="46"/>
                <c:pt idx="0">
                  <c:v>16</c:v>
                </c:pt>
                <c:pt idx="1">
                  <c:v>12</c:v>
                </c:pt>
                <c:pt idx="2">
                  <c:v>12</c:v>
                </c:pt>
                <c:pt idx="3">
                  <c:v>16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12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12</c:v>
                </c:pt>
                <c:pt idx="12">
                  <c:v>16</c:v>
                </c:pt>
                <c:pt idx="13">
                  <c:v>16</c:v>
                </c:pt>
                <c:pt idx="14">
                  <c:v>12</c:v>
                </c:pt>
                <c:pt idx="15">
                  <c:v>20</c:v>
                </c:pt>
                <c:pt idx="16">
                  <c:v>0</c:v>
                </c:pt>
                <c:pt idx="17">
                  <c:v>12</c:v>
                </c:pt>
                <c:pt idx="18">
                  <c:v>0</c:v>
                </c:pt>
                <c:pt idx="19">
                  <c:v>16</c:v>
                </c:pt>
                <c:pt idx="20">
                  <c:v>12</c:v>
                </c:pt>
                <c:pt idx="21">
                  <c:v>16</c:v>
                </c:pt>
                <c:pt idx="22">
                  <c:v>14</c:v>
                </c:pt>
                <c:pt idx="23">
                  <c:v>12</c:v>
                </c:pt>
                <c:pt idx="24">
                  <c:v>0</c:v>
                </c:pt>
                <c:pt idx="25">
                  <c:v>0</c:v>
                </c:pt>
                <c:pt idx="26">
                  <c:v>16</c:v>
                </c:pt>
                <c:pt idx="27">
                  <c:v>14</c:v>
                </c:pt>
                <c:pt idx="28">
                  <c:v>12</c:v>
                </c:pt>
                <c:pt idx="29">
                  <c:v>16</c:v>
                </c:pt>
                <c:pt idx="30">
                  <c:v>16</c:v>
                </c:pt>
                <c:pt idx="31">
                  <c:v>12</c:v>
                </c:pt>
                <c:pt idx="32">
                  <c:v>0</c:v>
                </c:pt>
                <c:pt idx="33">
                  <c:v>16</c:v>
                </c:pt>
                <c:pt idx="34">
                  <c:v>12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12</c:v>
                </c:pt>
                <c:pt idx="39">
                  <c:v>12</c:v>
                </c:pt>
                <c:pt idx="40">
                  <c:v>16</c:v>
                </c:pt>
                <c:pt idx="41">
                  <c:v>12</c:v>
                </c:pt>
                <c:pt idx="42">
                  <c:v>14</c:v>
                </c:pt>
                <c:pt idx="43">
                  <c:v>14</c:v>
                </c:pt>
                <c:pt idx="44">
                  <c:v>12</c:v>
                </c:pt>
                <c:pt idx="45">
                  <c:v>12</c:v>
                </c:pt>
              </c:numCache>
            </c:numRef>
          </c:xVal>
          <c:yVal>
            <c:numRef>
              <c:f>Sheet1!$F$2:$F$47</c:f>
              <c:numCache>
                <c:formatCode>General</c:formatCode>
                <c:ptCount val="46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A7-4B00-B121-D983ABBBE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544312"/>
        <c:axId val="1251543000"/>
      </c:scatterChart>
      <c:valAx>
        <c:axId val="125154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Coffee</a:t>
                </a:r>
                <a:r>
                  <a:rPr lang="en-US" baseline="0"/>
                  <a:t> Consumed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543000"/>
        <c:crosses val="autoZero"/>
        <c:crossBetween val="midCat"/>
      </c:valAx>
      <c:valAx>
        <c:axId val="125154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Productivity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544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1, with 2312</a:t>
            </a:r>
            <a:r>
              <a:rPr lang="en-US" baseline="0"/>
              <a:t> calories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Sheet1!$B$2:$B$5</c:f>
              <c:numCache>
                <c:formatCode>0.00</c:formatCode>
                <c:ptCount val="4"/>
                <c:pt idx="0">
                  <c:v>6.25</c:v>
                </c:pt>
                <c:pt idx="1">
                  <c:v>7</c:v>
                </c:pt>
                <c:pt idx="2">
                  <c:v>6.75</c:v>
                </c:pt>
                <c:pt idx="3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7-46D7-B64A-1DE7FF586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189800"/>
        <c:axId val="932188816"/>
      </c:lineChart>
      <c:catAx>
        <c:axId val="932189800"/>
        <c:scaling>
          <c:orientation val="minMax"/>
        </c:scaling>
        <c:delete val="1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(Wed - Sat)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932188816"/>
        <c:crosses val="autoZero"/>
        <c:auto val="1"/>
        <c:lblAlgn val="ctr"/>
        <c:lblOffset val="100"/>
        <c:noMultiLvlLbl val="0"/>
      </c:catAx>
      <c:valAx>
        <c:axId val="93218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Sleep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18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Weeks 6 and 7, with 2405 calories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(Sheet1!$B$35:$B$38,Sheet1!$B$42:$B$45)</c:f>
              <c:numCache>
                <c:formatCode>0.00</c:formatCode>
                <c:ptCount val="8"/>
                <c:pt idx="0">
                  <c:v>7</c:v>
                </c:pt>
                <c:pt idx="1">
                  <c:v>6.25</c:v>
                </c:pt>
                <c:pt idx="2">
                  <c:v>7.25</c:v>
                </c:pt>
                <c:pt idx="3">
                  <c:v>5.75</c:v>
                </c:pt>
                <c:pt idx="4">
                  <c:v>6.5</c:v>
                </c:pt>
                <c:pt idx="5">
                  <c:v>7.5</c:v>
                </c:pt>
                <c:pt idx="6">
                  <c:v>7.5</c:v>
                </c:pt>
                <c:pt idx="7">
                  <c:v>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9D-4A53-8106-B6D80F9CE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570360"/>
        <c:axId val="943571672"/>
      </c:scatterChart>
      <c:valAx>
        <c:axId val="9435703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(5/17-5/20 ; 5/24 - 5/27)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943571672"/>
        <c:crosses val="autoZero"/>
        <c:crossBetween val="midCat"/>
      </c:valAx>
      <c:valAx>
        <c:axId val="94357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Sleep</a:t>
                </a:r>
                <a:r>
                  <a:rPr lang="en-US" baseline="0"/>
                  <a:t>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570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Sheet3!$E$27:$E$72</c:f>
              <c:numCache>
                <c:formatCode>General</c:formatCode>
                <c:ptCount val="46"/>
                <c:pt idx="0">
                  <c:v>1.0869565217391304</c:v>
                </c:pt>
                <c:pt idx="1">
                  <c:v>3.2608695652173911</c:v>
                </c:pt>
                <c:pt idx="2">
                  <c:v>5.4347826086956523</c:v>
                </c:pt>
                <c:pt idx="3">
                  <c:v>7.6086956521739122</c:v>
                </c:pt>
                <c:pt idx="4">
                  <c:v>9.7826086956521738</c:v>
                </c:pt>
                <c:pt idx="5">
                  <c:v>11.956521739130435</c:v>
                </c:pt>
                <c:pt idx="6">
                  <c:v>14.130434782608695</c:v>
                </c:pt>
                <c:pt idx="7">
                  <c:v>16.304347826086953</c:v>
                </c:pt>
                <c:pt idx="8">
                  <c:v>18.478260869565215</c:v>
                </c:pt>
                <c:pt idx="9">
                  <c:v>20.652173913043477</c:v>
                </c:pt>
                <c:pt idx="10">
                  <c:v>22.826086956521738</c:v>
                </c:pt>
                <c:pt idx="11">
                  <c:v>24.999999999999996</c:v>
                </c:pt>
                <c:pt idx="12">
                  <c:v>27.173913043478258</c:v>
                </c:pt>
                <c:pt idx="13">
                  <c:v>29.34782608695652</c:v>
                </c:pt>
                <c:pt idx="14">
                  <c:v>31.521739130434778</c:v>
                </c:pt>
                <c:pt idx="15">
                  <c:v>33.695652173913047</c:v>
                </c:pt>
                <c:pt idx="16">
                  <c:v>35.869565217391305</c:v>
                </c:pt>
                <c:pt idx="17">
                  <c:v>38.043478260869563</c:v>
                </c:pt>
                <c:pt idx="18">
                  <c:v>40.217391304347828</c:v>
                </c:pt>
                <c:pt idx="19">
                  <c:v>42.391304347826086</c:v>
                </c:pt>
                <c:pt idx="20">
                  <c:v>44.565217391304351</c:v>
                </c:pt>
                <c:pt idx="21">
                  <c:v>46.739130434782609</c:v>
                </c:pt>
                <c:pt idx="22">
                  <c:v>48.913043478260867</c:v>
                </c:pt>
                <c:pt idx="23">
                  <c:v>51.086956521739133</c:v>
                </c:pt>
                <c:pt idx="24">
                  <c:v>53.260869565217391</c:v>
                </c:pt>
                <c:pt idx="25">
                  <c:v>55.434782608695649</c:v>
                </c:pt>
                <c:pt idx="26">
                  <c:v>57.608695652173914</c:v>
                </c:pt>
                <c:pt idx="27">
                  <c:v>59.782608695652172</c:v>
                </c:pt>
                <c:pt idx="28">
                  <c:v>61.95652173913043</c:v>
                </c:pt>
                <c:pt idx="29">
                  <c:v>64.130434782608688</c:v>
                </c:pt>
                <c:pt idx="30">
                  <c:v>66.304347826086953</c:v>
                </c:pt>
                <c:pt idx="31">
                  <c:v>68.478260869565204</c:v>
                </c:pt>
                <c:pt idx="32">
                  <c:v>70.65217391304347</c:v>
                </c:pt>
                <c:pt idx="33">
                  <c:v>72.826086956521735</c:v>
                </c:pt>
                <c:pt idx="34">
                  <c:v>74.999999999999986</c:v>
                </c:pt>
                <c:pt idx="35">
                  <c:v>77.173913043478251</c:v>
                </c:pt>
                <c:pt idx="36">
                  <c:v>79.347826086956516</c:v>
                </c:pt>
                <c:pt idx="37">
                  <c:v>81.521739130434767</c:v>
                </c:pt>
                <c:pt idx="38">
                  <c:v>83.695652173913032</c:v>
                </c:pt>
                <c:pt idx="39">
                  <c:v>85.869565217391298</c:v>
                </c:pt>
                <c:pt idx="40">
                  <c:v>88.043478260869563</c:v>
                </c:pt>
                <c:pt idx="41">
                  <c:v>90.217391304347814</c:v>
                </c:pt>
                <c:pt idx="42">
                  <c:v>92.391304347826079</c:v>
                </c:pt>
                <c:pt idx="43">
                  <c:v>94.565217391304344</c:v>
                </c:pt>
                <c:pt idx="44">
                  <c:v>96.739130434782595</c:v>
                </c:pt>
                <c:pt idx="45">
                  <c:v>98.91304347826086</c:v>
                </c:pt>
              </c:numCache>
            </c:numRef>
          </c:xVal>
          <c:yVal>
            <c:numRef>
              <c:f>Sheet3!$F$27:$F$72</c:f>
              <c:numCache>
                <c:formatCode>General</c:formatCode>
                <c:ptCount val="46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5.75</c:v>
                </c:pt>
                <c:pt idx="5">
                  <c:v>5.75</c:v>
                </c:pt>
                <c:pt idx="6">
                  <c:v>5.75</c:v>
                </c:pt>
                <c:pt idx="7">
                  <c:v>6</c:v>
                </c:pt>
                <c:pt idx="8">
                  <c:v>6</c:v>
                </c:pt>
                <c:pt idx="9">
                  <c:v>6.25</c:v>
                </c:pt>
                <c:pt idx="10">
                  <c:v>6.25</c:v>
                </c:pt>
                <c:pt idx="11">
                  <c:v>6.25</c:v>
                </c:pt>
                <c:pt idx="12">
                  <c:v>6.25</c:v>
                </c:pt>
                <c:pt idx="13">
                  <c:v>6.5</c:v>
                </c:pt>
                <c:pt idx="14">
                  <c:v>6.5</c:v>
                </c:pt>
                <c:pt idx="15">
                  <c:v>6.5</c:v>
                </c:pt>
                <c:pt idx="16">
                  <c:v>6.5</c:v>
                </c:pt>
                <c:pt idx="17">
                  <c:v>6.75</c:v>
                </c:pt>
                <c:pt idx="18">
                  <c:v>6.75</c:v>
                </c:pt>
                <c:pt idx="19">
                  <c:v>6.75</c:v>
                </c:pt>
                <c:pt idx="20">
                  <c:v>6.75</c:v>
                </c:pt>
                <c:pt idx="21">
                  <c:v>6.75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7.25</c:v>
                </c:pt>
                <c:pt idx="28">
                  <c:v>7.25</c:v>
                </c:pt>
                <c:pt idx="29">
                  <c:v>7.25</c:v>
                </c:pt>
                <c:pt idx="30">
                  <c:v>7.25</c:v>
                </c:pt>
                <c:pt idx="31">
                  <c:v>7.25</c:v>
                </c:pt>
                <c:pt idx="32">
                  <c:v>7.25</c:v>
                </c:pt>
                <c:pt idx="33">
                  <c:v>7.25</c:v>
                </c:pt>
                <c:pt idx="34">
                  <c:v>7.25</c:v>
                </c:pt>
                <c:pt idx="35">
                  <c:v>7.25</c:v>
                </c:pt>
                <c:pt idx="36">
                  <c:v>7.5</c:v>
                </c:pt>
                <c:pt idx="37">
                  <c:v>7.5</c:v>
                </c:pt>
                <c:pt idx="38">
                  <c:v>7.5</c:v>
                </c:pt>
                <c:pt idx="39">
                  <c:v>7.75</c:v>
                </c:pt>
                <c:pt idx="40">
                  <c:v>7.75</c:v>
                </c:pt>
                <c:pt idx="41">
                  <c:v>7.75</c:v>
                </c:pt>
                <c:pt idx="42">
                  <c:v>7.75</c:v>
                </c:pt>
                <c:pt idx="43">
                  <c:v>8</c:v>
                </c:pt>
                <c:pt idx="44">
                  <c:v>8.25</c:v>
                </c:pt>
                <c:pt idx="45">
                  <c:v>8.25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4E-4218-985D-0758AE848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008824"/>
        <c:axId val="932006200"/>
      </c:scatterChart>
      <c:valAx>
        <c:axId val="932008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2006200"/>
        <c:crosses val="autoZero"/>
        <c:crossBetween val="midCat"/>
      </c:valAx>
      <c:valAx>
        <c:axId val="932006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Sleep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20088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Pareto Chart: Frequency of Sleep duration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Chart: Frequency of Sleep duration</a:t>
          </a:r>
        </a:p>
      </cx:txPr>
    </cx:title>
    <cx:plotArea>
      <cx:plotAreaRegion>
        <cx:series layoutId="clusteredColumn" uniqueId="{B8F27BEB-AA7A-4E6C-99B5-65F9B302FFA0}" formatIdx="0">
          <cx:tx>
            <cx:txData>
              <cx:f>_xlchart.v1.0</cx:f>
              <cx:v>Sleep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5BF07FAA-2B0A-4FD5-B5BC-4E781AFB5500}" formatIdx="1">
          <cx:axisId val="2"/>
        </cx:series>
        <cx:series layoutId="clusteredColumn" hidden="1" uniqueId="{EBCA08AA-D98D-44BE-92CA-7F2A93646331}" formatIdx="2">
          <cx:tx>
            <cx:txData>
              <cx:f>_xlchart.v1.2</cx:f>
              <cx:v>Calories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CF9AB577-B46C-4B5E-AB60-336DFDA33DDB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876300</xdr:colOff>
      <xdr:row>9</xdr:row>
      <xdr:rowOff>123825</xdr:rowOff>
    </xdr:from>
    <xdr:to>
      <xdr:col>14</xdr:col>
      <xdr:colOff>942975</xdr:colOff>
      <xdr:row>25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5E81C26-CCF1-4953-89DE-D532666415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15900" y="1838325"/>
              <a:ext cx="5762625" cy="304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71436</xdr:colOff>
      <xdr:row>24</xdr:row>
      <xdr:rowOff>171450</xdr:rowOff>
    </xdr:from>
    <xdr:to>
      <xdr:col>11</xdr:col>
      <xdr:colOff>85724</xdr:colOff>
      <xdr:row>41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B27F3D-32F6-4915-850B-81C2C2F76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295275</xdr:colOff>
      <xdr:row>43</xdr:row>
      <xdr:rowOff>85725</xdr:rowOff>
    </xdr:from>
    <xdr:to>
      <xdr:col>16</xdr:col>
      <xdr:colOff>1100137</xdr:colOff>
      <xdr:row>69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6E380A8-660E-43AA-8C31-186118379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204787</xdr:colOff>
      <xdr:row>8</xdr:row>
      <xdr:rowOff>95250</xdr:rowOff>
    </xdr:from>
    <xdr:to>
      <xdr:col>9</xdr:col>
      <xdr:colOff>1357312</xdr:colOff>
      <xdr:row>22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9ECF7C6-A31F-45A8-8F67-1657E1271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414337</xdr:colOff>
      <xdr:row>43</xdr:row>
      <xdr:rowOff>38100</xdr:rowOff>
    </xdr:from>
    <xdr:to>
      <xdr:col>9</xdr:col>
      <xdr:colOff>1566862</xdr:colOff>
      <xdr:row>57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A5FCFD-8E88-485B-8303-3717D8BEE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195262</xdr:colOff>
      <xdr:row>19</xdr:row>
      <xdr:rowOff>85725</xdr:rowOff>
    </xdr:from>
    <xdr:to>
      <xdr:col>10</xdr:col>
      <xdr:colOff>1090612</xdr:colOff>
      <xdr:row>33</xdr:row>
      <xdr:rowOff>161925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F2298EF-7C47-456A-B18B-96FFEFE8B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433387</xdr:colOff>
      <xdr:row>27</xdr:row>
      <xdr:rowOff>57150</xdr:rowOff>
    </xdr:from>
    <xdr:to>
      <xdr:col>14</xdr:col>
      <xdr:colOff>1147762</xdr:colOff>
      <xdr:row>41</xdr:row>
      <xdr:rowOff>133350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F17399C-6CE3-42DB-941D-0A01BF104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E829E-7AE4-4332-95DC-E715726FA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4AAE-763B-4110-B558-24F07C9E43C3}">
  <dimension ref="A1:S49"/>
  <sheetViews>
    <sheetView tabSelected="1" workbookViewId="0">
      <selection activeCell="B1" sqref="B1:F1"/>
    </sheetView>
  </sheetViews>
  <sheetFormatPr defaultRowHeight="15" x14ac:dyDescent="0.25"/>
  <cols>
    <col min="1" max="1" width="24.5703125" bestFit="1" customWidth="1"/>
    <col min="2" max="2" width="14.140625" customWidth="1"/>
    <col min="3" max="3" width="10.85546875" customWidth="1"/>
    <col min="4" max="4" width="11.7109375" customWidth="1"/>
    <col min="5" max="5" width="12.140625" customWidth="1"/>
    <col min="6" max="6" width="13.85546875" customWidth="1"/>
    <col min="7" max="7" width="14.42578125" customWidth="1"/>
    <col min="8" max="8" width="23.7109375" customWidth="1"/>
    <col min="9" max="11" width="27.5703125" customWidth="1"/>
    <col min="12" max="13" width="20.28515625" customWidth="1"/>
    <col min="14" max="15" width="17.28515625" customWidth="1"/>
    <col min="16" max="16" width="18.140625" customWidth="1"/>
    <col min="17" max="17" width="19" customWidth="1"/>
    <col min="18" max="18" width="19.42578125" customWidth="1"/>
    <col min="19" max="19" width="25" customWidth="1"/>
  </cols>
  <sheetData>
    <row r="1" spans="1:19" x14ac:dyDescent="0.25">
      <c r="A1" t="s">
        <v>46</v>
      </c>
      <c r="B1" t="s">
        <v>0</v>
      </c>
      <c r="C1" t="s">
        <v>1</v>
      </c>
      <c r="D1" t="s">
        <v>3</v>
      </c>
      <c r="E1" t="s">
        <v>4</v>
      </c>
      <c r="F1" t="s">
        <v>2</v>
      </c>
    </row>
    <row r="2" spans="1:19" x14ac:dyDescent="0.25">
      <c r="A2" s="2">
        <v>44300</v>
      </c>
      <c r="B2" s="4">
        <v>6.25</v>
      </c>
      <c r="C2">
        <v>2312</v>
      </c>
      <c r="D2">
        <v>16</v>
      </c>
      <c r="E2">
        <v>2</v>
      </c>
      <c r="F2">
        <v>3</v>
      </c>
      <c r="H2" t="s">
        <v>16</v>
      </c>
      <c r="I2" t="s">
        <v>5</v>
      </c>
      <c r="J2" t="s">
        <v>11</v>
      </c>
      <c r="K2" t="s">
        <v>7</v>
      </c>
      <c r="L2" t="s">
        <v>6</v>
      </c>
      <c r="M2" t="s">
        <v>12</v>
      </c>
      <c r="N2" t="s">
        <v>13</v>
      </c>
      <c r="O2" t="s">
        <v>15</v>
      </c>
      <c r="P2" t="s">
        <v>8</v>
      </c>
      <c r="Q2" t="s">
        <v>9</v>
      </c>
      <c r="R2" t="s">
        <v>10</v>
      </c>
      <c r="S2" t="s">
        <v>14</v>
      </c>
    </row>
    <row r="3" spans="1:19" x14ac:dyDescent="0.25">
      <c r="A3" s="2">
        <v>44301</v>
      </c>
      <c r="B3" s="4">
        <v>7</v>
      </c>
      <c r="C3">
        <v>2312</v>
      </c>
      <c r="D3">
        <v>12</v>
      </c>
      <c r="E3">
        <v>4</v>
      </c>
      <c r="F3">
        <v>4</v>
      </c>
    </row>
    <row r="4" spans="1:19" x14ac:dyDescent="0.25">
      <c r="A4" s="2">
        <v>44302</v>
      </c>
      <c r="B4" s="4">
        <v>6.75</v>
      </c>
      <c r="C4">
        <v>2312</v>
      </c>
      <c r="D4">
        <v>12</v>
      </c>
      <c r="E4">
        <v>2</v>
      </c>
      <c r="F4">
        <v>2</v>
      </c>
    </row>
    <row r="5" spans="1:19" x14ac:dyDescent="0.25">
      <c r="A5" s="1">
        <v>44303</v>
      </c>
      <c r="B5" s="4">
        <v>6.5</v>
      </c>
      <c r="C5">
        <v>2312</v>
      </c>
      <c r="D5">
        <v>16</v>
      </c>
      <c r="E5">
        <v>1</v>
      </c>
      <c r="F5">
        <v>2</v>
      </c>
    </row>
    <row r="6" spans="1:19" x14ac:dyDescent="0.25">
      <c r="A6" s="1">
        <v>44304</v>
      </c>
      <c r="B6" s="4">
        <v>7</v>
      </c>
      <c r="C6">
        <v>3080</v>
      </c>
      <c r="D6">
        <v>12</v>
      </c>
      <c r="E6">
        <v>4</v>
      </c>
      <c r="F6">
        <v>3</v>
      </c>
    </row>
    <row r="7" spans="1:19" x14ac:dyDescent="0.25">
      <c r="A7" s="2">
        <v>44305</v>
      </c>
      <c r="B7" s="4">
        <v>5.5</v>
      </c>
      <c r="C7">
        <v>2504</v>
      </c>
      <c r="D7">
        <v>16</v>
      </c>
      <c r="E7">
        <v>2</v>
      </c>
      <c r="F7">
        <v>3</v>
      </c>
    </row>
    <row r="8" spans="1:19" x14ac:dyDescent="0.25">
      <c r="A8" s="2">
        <v>44306</v>
      </c>
      <c r="B8" s="4">
        <v>6</v>
      </c>
      <c r="C8">
        <v>2485</v>
      </c>
      <c r="D8">
        <v>20</v>
      </c>
      <c r="E8">
        <v>4</v>
      </c>
      <c r="F8">
        <v>3</v>
      </c>
    </row>
    <row r="9" spans="1:19" x14ac:dyDescent="0.25">
      <c r="A9" s="2">
        <v>44307</v>
      </c>
      <c r="B9" s="4">
        <v>6.5</v>
      </c>
      <c r="C9">
        <v>2402</v>
      </c>
      <c r="D9">
        <v>12</v>
      </c>
      <c r="E9">
        <v>5</v>
      </c>
      <c r="F9">
        <v>5</v>
      </c>
    </row>
    <row r="10" spans="1:19" x14ac:dyDescent="0.25">
      <c r="A10" s="2">
        <v>44308</v>
      </c>
      <c r="B10" s="4">
        <v>6.75</v>
      </c>
      <c r="C10">
        <v>2640</v>
      </c>
      <c r="D10">
        <v>16</v>
      </c>
      <c r="E10">
        <v>2</v>
      </c>
      <c r="F10">
        <v>3</v>
      </c>
    </row>
    <row r="11" spans="1:19" x14ac:dyDescent="0.25">
      <c r="A11" s="2">
        <v>44309</v>
      </c>
      <c r="B11" s="4">
        <v>5.75</v>
      </c>
      <c r="C11">
        <v>2515</v>
      </c>
      <c r="D11">
        <v>16</v>
      </c>
      <c r="E11">
        <v>2</v>
      </c>
      <c r="F11">
        <v>3</v>
      </c>
    </row>
    <row r="12" spans="1:19" x14ac:dyDescent="0.25">
      <c r="A12" s="1">
        <v>44310</v>
      </c>
      <c r="B12" s="4">
        <v>7.25</v>
      </c>
      <c r="C12">
        <v>2807</v>
      </c>
      <c r="D12">
        <v>16</v>
      </c>
      <c r="E12">
        <v>5</v>
      </c>
      <c r="F12">
        <v>4</v>
      </c>
    </row>
    <row r="13" spans="1:19" x14ac:dyDescent="0.25">
      <c r="A13" s="1">
        <v>44311</v>
      </c>
      <c r="B13" s="4">
        <v>7</v>
      </c>
      <c r="C13">
        <v>2390</v>
      </c>
      <c r="D13">
        <v>12</v>
      </c>
      <c r="E13">
        <v>1</v>
      </c>
      <c r="F13">
        <v>4</v>
      </c>
    </row>
    <row r="14" spans="1:19" x14ac:dyDescent="0.25">
      <c r="A14" s="2">
        <v>44312</v>
      </c>
      <c r="B14" s="4">
        <v>6.25</v>
      </c>
      <c r="C14">
        <v>2814</v>
      </c>
      <c r="D14">
        <v>16</v>
      </c>
      <c r="E14">
        <v>3</v>
      </c>
      <c r="F14">
        <v>4</v>
      </c>
    </row>
    <row r="15" spans="1:19" x14ac:dyDescent="0.25">
      <c r="A15" s="2">
        <v>44313</v>
      </c>
      <c r="B15" s="4">
        <v>5.75</v>
      </c>
      <c r="C15">
        <v>2408</v>
      </c>
      <c r="D15">
        <v>16</v>
      </c>
      <c r="E15">
        <v>1</v>
      </c>
      <c r="F15">
        <v>3</v>
      </c>
    </row>
    <row r="16" spans="1:19" x14ac:dyDescent="0.25">
      <c r="A16" s="2">
        <v>44314</v>
      </c>
      <c r="B16" s="4">
        <v>7.25</v>
      </c>
      <c r="C16">
        <v>2615</v>
      </c>
      <c r="D16">
        <v>12</v>
      </c>
      <c r="E16">
        <v>4</v>
      </c>
      <c r="F16">
        <v>5</v>
      </c>
    </row>
    <row r="17" spans="1:6" x14ac:dyDescent="0.25">
      <c r="A17" s="2">
        <v>44315</v>
      </c>
      <c r="B17" s="4">
        <v>6.25</v>
      </c>
      <c r="C17">
        <v>2095</v>
      </c>
      <c r="D17">
        <v>20</v>
      </c>
      <c r="E17">
        <v>5</v>
      </c>
      <c r="F17">
        <v>4</v>
      </c>
    </row>
    <row r="18" spans="1:6" x14ac:dyDescent="0.25">
      <c r="A18" s="2">
        <v>44316</v>
      </c>
      <c r="B18" s="4">
        <v>5.75</v>
      </c>
      <c r="C18">
        <v>2580</v>
      </c>
      <c r="D18">
        <v>0</v>
      </c>
      <c r="E18">
        <v>2</v>
      </c>
      <c r="F18">
        <v>2</v>
      </c>
    </row>
    <row r="19" spans="1:6" x14ac:dyDescent="0.25">
      <c r="A19" s="1">
        <v>44317</v>
      </c>
      <c r="B19" s="4">
        <v>7.25</v>
      </c>
      <c r="C19">
        <v>2712</v>
      </c>
      <c r="D19">
        <v>12</v>
      </c>
      <c r="E19">
        <v>5</v>
      </c>
      <c r="F19">
        <v>3</v>
      </c>
    </row>
    <row r="20" spans="1:6" x14ac:dyDescent="0.25">
      <c r="A20" s="1">
        <v>44318</v>
      </c>
      <c r="B20" s="4">
        <v>7.75</v>
      </c>
      <c r="C20">
        <v>2428</v>
      </c>
      <c r="D20">
        <v>0</v>
      </c>
      <c r="E20">
        <v>1</v>
      </c>
      <c r="F20">
        <v>3</v>
      </c>
    </row>
    <row r="21" spans="1:6" x14ac:dyDescent="0.25">
      <c r="A21" s="2">
        <v>44319</v>
      </c>
      <c r="B21" s="4">
        <v>6.75</v>
      </c>
      <c r="C21">
        <v>3140</v>
      </c>
      <c r="D21">
        <v>16</v>
      </c>
      <c r="E21">
        <v>2</v>
      </c>
      <c r="F21">
        <v>3</v>
      </c>
    </row>
    <row r="22" spans="1:6" x14ac:dyDescent="0.25">
      <c r="A22" s="2">
        <v>44320</v>
      </c>
      <c r="B22" s="4">
        <v>7.25</v>
      </c>
      <c r="C22">
        <v>2690</v>
      </c>
      <c r="D22">
        <v>12</v>
      </c>
      <c r="E22">
        <v>4</v>
      </c>
      <c r="F22">
        <v>4</v>
      </c>
    </row>
    <row r="23" spans="1:6" x14ac:dyDescent="0.25">
      <c r="A23" s="2">
        <v>44321</v>
      </c>
      <c r="B23" s="4">
        <v>6.5</v>
      </c>
      <c r="C23">
        <v>2430</v>
      </c>
      <c r="D23">
        <v>16</v>
      </c>
      <c r="E23">
        <v>3</v>
      </c>
      <c r="F23">
        <v>3</v>
      </c>
    </row>
    <row r="24" spans="1:6" x14ac:dyDescent="0.25">
      <c r="A24" s="2">
        <v>44322</v>
      </c>
      <c r="B24" s="4">
        <v>7.25</v>
      </c>
      <c r="C24">
        <v>2117</v>
      </c>
      <c r="D24">
        <v>14</v>
      </c>
      <c r="E24">
        <v>5</v>
      </c>
      <c r="F24">
        <v>4</v>
      </c>
    </row>
    <row r="25" spans="1:6" x14ac:dyDescent="0.25">
      <c r="A25" s="2">
        <v>44323</v>
      </c>
      <c r="B25" s="4">
        <v>6.75</v>
      </c>
      <c r="C25">
        <v>3045</v>
      </c>
      <c r="D25">
        <v>12</v>
      </c>
      <c r="E25">
        <v>2</v>
      </c>
      <c r="F25">
        <v>3</v>
      </c>
    </row>
    <row r="26" spans="1:6" x14ac:dyDescent="0.25">
      <c r="A26" s="1">
        <v>44324</v>
      </c>
      <c r="B26" s="4">
        <v>7.75</v>
      </c>
      <c r="C26" s="5">
        <f>AVERAGE(C2:C25)</f>
        <v>2547.7083333333335</v>
      </c>
      <c r="D26">
        <v>0</v>
      </c>
      <c r="E26">
        <v>3</v>
      </c>
      <c r="F26">
        <v>4</v>
      </c>
    </row>
    <row r="27" spans="1:6" x14ac:dyDescent="0.25">
      <c r="A27" s="1">
        <v>44325</v>
      </c>
      <c r="B27" s="4">
        <v>8</v>
      </c>
      <c r="C27">
        <v>2715</v>
      </c>
      <c r="D27">
        <v>0</v>
      </c>
      <c r="E27">
        <v>2</v>
      </c>
      <c r="F27">
        <v>3</v>
      </c>
    </row>
    <row r="28" spans="1:6" x14ac:dyDescent="0.25">
      <c r="A28" s="2">
        <v>44326</v>
      </c>
      <c r="B28" s="4">
        <v>7</v>
      </c>
      <c r="C28">
        <v>2467</v>
      </c>
      <c r="D28">
        <v>16</v>
      </c>
      <c r="E28">
        <v>5</v>
      </c>
      <c r="F28">
        <v>5</v>
      </c>
    </row>
    <row r="29" spans="1:6" x14ac:dyDescent="0.25">
      <c r="A29" s="2">
        <v>44327</v>
      </c>
      <c r="B29" s="4">
        <v>7.25</v>
      </c>
      <c r="C29" s="5">
        <f>AVERAGE(C30:C47)</f>
        <v>2528.5555555555557</v>
      </c>
      <c r="D29">
        <v>14</v>
      </c>
      <c r="E29">
        <v>4</v>
      </c>
      <c r="F29">
        <v>4</v>
      </c>
    </row>
    <row r="30" spans="1:6" x14ac:dyDescent="0.25">
      <c r="A30" s="2">
        <v>44328</v>
      </c>
      <c r="B30" s="4">
        <v>8.25</v>
      </c>
      <c r="C30">
        <v>2620</v>
      </c>
      <c r="D30">
        <v>12</v>
      </c>
      <c r="E30">
        <v>2</v>
      </c>
      <c r="F30">
        <v>5</v>
      </c>
    </row>
    <row r="31" spans="1:6" x14ac:dyDescent="0.25">
      <c r="A31" s="2">
        <v>44329</v>
      </c>
      <c r="B31" s="4">
        <v>5.25</v>
      </c>
      <c r="C31">
        <v>2533</v>
      </c>
      <c r="D31">
        <v>16</v>
      </c>
      <c r="E31">
        <v>3</v>
      </c>
      <c r="F31">
        <v>2</v>
      </c>
    </row>
    <row r="32" spans="1:6" x14ac:dyDescent="0.25">
      <c r="A32" s="2">
        <v>44330</v>
      </c>
      <c r="B32" s="4">
        <v>6</v>
      </c>
      <c r="C32">
        <v>2844</v>
      </c>
      <c r="D32">
        <v>16</v>
      </c>
      <c r="E32">
        <v>2</v>
      </c>
      <c r="F32">
        <v>3</v>
      </c>
    </row>
    <row r="33" spans="1:6" x14ac:dyDescent="0.25">
      <c r="A33" s="1">
        <v>44331</v>
      </c>
      <c r="B33" s="4">
        <v>7.5</v>
      </c>
      <c r="C33">
        <v>2355</v>
      </c>
      <c r="D33">
        <v>12</v>
      </c>
      <c r="E33">
        <v>5</v>
      </c>
      <c r="F33">
        <v>4</v>
      </c>
    </row>
    <row r="34" spans="1:6" x14ac:dyDescent="0.25">
      <c r="A34" s="1">
        <v>44332</v>
      </c>
      <c r="B34" s="4">
        <v>8.25</v>
      </c>
      <c r="C34">
        <v>2149</v>
      </c>
      <c r="D34">
        <v>0</v>
      </c>
      <c r="E34">
        <v>1</v>
      </c>
      <c r="F34">
        <v>4</v>
      </c>
    </row>
    <row r="35" spans="1:6" x14ac:dyDescent="0.25">
      <c r="A35" s="2">
        <v>44333</v>
      </c>
      <c r="B35" s="4">
        <v>7</v>
      </c>
      <c r="C35">
        <v>2405</v>
      </c>
      <c r="D35">
        <v>16</v>
      </c>
      <c r="E35">
        <v>3</v>
      </c>
      <c r="F35">
        <v>3</v>
      </c>
    </row>
    <row r="36" spans="1:6" x14ac:dyDescent="0.25">
      <c r="A36" s="2">
        <v>44334</v>
      </c>
      <c r="B36" s="4">
        <v>6.25</v>
      </c>
      <c r="C36">
        <v>2405</v>
      </c>
      <c r="D36">
        <v>12</v>
      </c>
      <c r="E36">
        <v>2</v>
      </c>
      <c r="F36">
        <v>4</v>
      </c>
    </row>
    <row r="37" spans="1:6" x14ac:dyDescent="0.25">
      <c r="A37" s="2">
        <v>44335</v>
      </c>
      <c r="B37" s="4">
        <v>7.25</v>
      </c>
      <c r="C37">
        <v>2405</v>
      </c>
      <c r="D37">
        <v>16</v>
      </c>
      <c r="E37">
        <v>4</v>
      </c>
      <c r="F37">
        <v>4</v>
      </c>
    </row>
    <row r="38" spans="1:6" x14ac:dyDescent="0.25">
      <c r="A38" s="2">
        <v>44336</v>
      </c>
      <c r="B38" s="4">
        <v>5.75</v>
      </c>
      <c r="C38">
        <v>2405</v>
      </c>
      <c r="D38">
        <v>16</v>
      </c>
      <c r="E38">
        <v>2</v>
      </c>
      <c r="F38">
        <v>3</v>
      </c>
    </row>
    <row r="39" spans="1:6" x14ac:dyDescent="0.25">
      <c r="A39" s="2">
        <v>44337</v>
      </c>
      <c r="B39" s="4">
        <v>5</v>
      </c>
      <c r="C39">
        <v>2890</v>
      </c>
      <c r="D39">
        <v>16</v>
      </c>
      <c r="E39">
        <v>2</v>
      </c>
      <c r="F39">
        <v>1</v>
      </c>
    </row>
    <row r="40" spans="1:6" x14ac:dyDescent="0.25">
      <c r="A40" s="1">
        <v>44338</v>
      </c>
      <c r="B40" s="4">
        <v>7.75</v>
      </c>
      <c r="C40">
        <v>2770</v>
      </c>
      <c r="D40">
        <v>12</v>
      </c>
      <c r="E40">
        <v>4</v>
      </c>
      <c r="F40">
        <v>3</v>
      </c>
    </row>
    <row r="41" spans="1:6" x14ac:dyDescent="0.25">
      <c r="A41" s="1">
        <v>44339</v>
      </c>
      <c r="B41" s="4">
        <v>7.25</v>
      </c>
      <c r="C41">
        <v>2250</v>
      </c>
      <c r="D41">
        <v>12</v>
      </c>
      <c r="E41">
        <v>3</v>
      </c>
      <c r="F41">
        <v>4</v>
      </c>
    </row>
    <row r="42" spans="1:6" x14ac:dyDescent="0.25">
      <c r="A42" s="2">
        <v>44340</v>
      </c>
      <c r="B42" s="4">
        <v>6.5</v>
      </c>
      <c r="C42">
        <v>2405</v>
      </c>
      <c r="D42">
        <v>16</v>
      </c>
      <c r="E42">
        <v>2</v>
      </c>
      <c r="F42">
        <v>2</v>
      </c>
    </row>
    <row r="43" spans="1:6" x14ac:dyDescent="0.25">
      <c r="A43" s="2">
        <v>44341</v>
      </c>
      <c r="B43" s="4">
        <v>7.5</v>
      </c>
      <c r="C43">
        <v>2405</v>
      </c>
      <c r="D43">
        <v>12</v>
      </c>
      <c r="E43">
        <v>5</v>
      </c>
      <c r="F43">
        <v>4</v>
      </c>
    </row>
    <row r="44" spans="1:6" x14ac:dyDescent="0.25">
      <c r="A44" s="2">
        <v>44342</v>
      </c>
      <c r="B44" s="4">
        <v>7.5</v>
      </c>
      <c r="C44">
        <v>2405</v>
      </c>
      <c r="D44">
        <v>14</v>
      </c>
      <c r="E44">
        <v>2</v>
      </c>
      <c r="F44">
        <v>5</v>
      </c>
    </row>
    <row r="45" spans="1:6" x14ac:dyDescent="0.25">
      <c r="A45" s="2">
        <v>44343</v>
      </c>
      <c r="B45" s="4">
        <v>7.75</v>
      </c>
      <c r="C45">
        <v>2405</v>
      </c>
      <c r="D45">
        <v>14</v>
      </c>
      <c r="E45">
        <v>4</v>
      </c>
      <c r="F45">
        <v>4</v>
      </c>
    </row>
    <row r="46" spans="1:6" x14ac:dyDescent="0.25">
      <c r="A46" s="2">
        <v>44344</v>
      </c>
      <c r="B46" s="4">
        <v>6.75</v>
      </c>
      <c r="C46">
        <v>2615</v>
      </c>
      <c r="D46">
        <v>12</v>
      </c>
      <c r="E46">
        <v>3</v>
      </c>
      <c r="F46">
        <v>2</v>
      </c>
    </row>
    <row r="47" spans="1:6" x14ac:dyDescent="0.25">
      <c r="A47" s="3">
        <v>44345</v>
      </c>
      <c r="B47" s="4">
        <v>7.25</v>
      </c>
      <c r="C47">
        <v>3248</v>
      </c>
      <c r="D47">
        <v>12</v>
      </c>
      <c r="E47">
        <v>2</v>
      </c>
      <c r="F47">
        <v>3</v>
      </c>
    </row>
    <row r="48" spans="1:6" x14ac:dyDescent="0.25">
      <c r="A48" s="3"/>
    </row>
    <row r="49" spans="1:6" ht="18.75" x14ac:dyDescent="0.3">
      <c r="A49" t="s">
        <v>17</v>
      </c>
      <c r="B49" s="7">
        <f>AVERAGE(B2:B47)</f>
        <v>6.8206521739130439</v>
      </c>
      <c r="C49" s="6">
        <f>AVERAGE(C2:C47)</f>
        <v>2541.6796497584546</v>
      </c>
      <c r="D49" s="7">
        <f>AVERAGE(D2:D47)</f>
        <v>12.782608695652174</v>
      </c>
      <c r="E49" s="7">
        <f>AVERAGE(E2:E47)</f>
        <v>2.9565217391304346</v>
      </c>
      <c r="F49" s="7">
        <f>AVERAGE(F2:F47)</f>
        <v>3.3913043478260869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93F5-6754-494E-A106-F6E0B72514C1}">
  <dimension ref="A1:I72"/>
  <sheetViews>
    <sheetView workbookViewId="0">
      <selection activeCell="P36" sqref="P36"/>
    </sheetView>
  </sheetViews>
  <sheetFormatPr defaultRowHeight="15" x14ac:dyDescent="0.25"/>
  <cols>
    <col min="1" max="1" width="18" bestFit="1" customWidth="1"/>
  </cols>
  <sheetData>
    <row r="1" spans="1:9" x14ac:dyDescent="0.25">
      <c r="A1" t="s">
        <v>18</v>
      </c>
    </row>
    <row r="2" spans="1:9" ht="15.75" thickBot="1" x14ac:dyDescent="0.3"/>
    <row r="3" spans="1:9" x14ac:dyDescent="0.25">
      <c r="A3" s="11" t="s">
        <v>19</v>
      </c>
      <c r="B3" s="11"/>
    </row>
    <row r="4" spans="1:9" x14ac:dyDescent="0.25">
      <c r="A4" s="8" t="s">
        <v>20</v>
      </c>
      <c r="B4" s="8">
        <v>0.97786126515333305</v>
      </c>
    </row>
    <row r="5" spans="1:9" x14ac:dyDescent="0.25">
      <c r="A5" s="12" t="s">
        <v>21</v>
      </c>
      <c r="B5" s="12">
        <v>0.95621265388727716</v>
      </c>
    </row>
    <row r="6" spans="1:9" x14ac:dyDescent="0.25">
      <c r="A6" s="8" t="s">
        <v>22</v>
      </c>
      <c r="B6" s="8">
        <v>0.93092021918435985</v>
      </c>
    </row>
    <row r="7" spans="1:9" x14ac:dyDescent="0.25">
      <c r="A7" s="8" t="s">
        <v>23</v>
      </c>
      <c r="B7" s="8">
        <v>1.4855964472219199</v>
      </c>
    </row>
    <row r="8" spans="1:9" ht="15.75" thickBot="1" x14ac:dyDescent="0.3">
      <c r="A8" s="9" t="s">
        <v>24</v>
      </c>
      <c r="B8" s="9">
        <v>46</v>
      </c>
    </row>
    <row r="10" spans="1:9" ht="15.75" thickBot="1" x14ac:dyDescent="0.3">
      <c r="A10" t="s">
        <v>25</v>
      </c>
    </row>
    <row r="11" spans="1:9" x14ac:dyDescent="0.25">
      <c r="A11" s="10"/>
      <c r="B11" s="10" t="s">
        <v>30</v>
      </c>
      <c r="C11" s="10" t="s">
        <v>31</v>
      </c>
      <c r="D11" s="10" t="s">
        <v>32</v>
      </c>
      <c r="E11" s="10" t="s">
        <v>33</v>
      </c>
      <c r="F11" s="10" t="s">
        <v>34</v>
      </c>
    </row>
    <row r="12" spans="1:9" x14ac:dyDescent="0.25">
      <c r="A12" s="8" t="s">
        <v>26</v>
      </c>
      <c r="B12" s="8">
        <v>3</v>
      </c>
      <c r="C12" s="8">
        <v>2072.4116374280693</v>
      </c>
      <c r="D12" s="8">
        <v>690.80387914268977</v>
      </c>
      <c r="E12" s="8">
        <v>313.00628885876432</v>
      </c>
      <c r="F12" s="8">
        <v>9.4438456080099722E-29</v>
      </c>
    </row>
    <row r="13" spans="1:9" x14ac:dyDescent="0.25">
      <c r="A13" s="8" t="s">
        <v>27</v>
      </c>
      <c r="B13" s="8">
        <v>43</v>
      </c>
      <c r="C13" s="8">
        <v>94.900862571930787</v>
      </c>
      <c r="D13" s="8">
        <v>2.2069968039983903</v>
      </c>
      <c r="E13" s="8"/>
      <c r="F13" s="8"/>
    </row>
    <row r="14" spans="1:9" ht="15.75" thickBot="1" x14ac:dyDescent="0.3">
      <c r="A14" s="9" t="s">
        <v>28</v>
      </c>
      <c r="B14" s="9">
        <v>46</v>
      </c>
      <c r="C14" s="9">
        <v>2167.3125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35</v>
      </c>
      <c r="C16" s="10" t="s">
        <v>23</v>
      </c>
      <c r="D16" s="10" t="s">
        <v>36</v>
      </c>
      <c r="E16" s="10" t="s">
        <v>37</v>
      </c>
      <c r="F16" s="10" t="s">
        <v>38</v>
      </c>
      <c r="G16" s="10" t="s">
        <v>39</v>
      </c>
      <c r="H16" s="10" t="s">
        <v>40</v>
      </c>
      <c r="I16" s="10" t="s">
        <v>41</v>
      </c>
    </row>
    <row r="17" spans="1:9" x14ac:dyDescent="0.25">
      <c r="A17" s="8" t="s">
        <v>29</v>
      </c>
      <c r="B17" s="8">
        <v>0</v>
      </c>
      <c r="C17" s="8" t="e">
        <v>#N/A</v>
      </c>
      <c r="D17" s="8" t="e">
        <v>#N/A</v>
      </c>
      <c r="E17" s="8" t="e">
        <v>#N/A</v>
      </c>
      <c r="F17" s="8" t="e">
        <v>#N/A</v>
      </c>
      <c r="G17" s="8" t="e">
        <v>#N/A</v>
      </c>
      <c r="H17" s="8" t="e">
        <v>#N/A</v>
      </c>
      <c r="I17" s="8" t="e">
        <v>#N/A</v>
      </c>
    </row>
    <row r="18" spans="1:9" x14ac:dyDescent="0.25">
      <c r="A18" s="8" t="s">
        <v>3</v>
      </c>
      <c r="B18" s="8">
        <v>7.8918520411112539E-2</v>
      </c>
      <c r="C18" s="8">
        <v>3.8383789702342547E-2</v>
      </c>
      <c r="D18" s="8">
        <v>2.0560377446601157</v>
      </c>
      <c r="E18" s="12">
        <v>4.5881384423510772E-2</v>
      </c>
      <c r="F18" s="8">
        <v>1.5102311415970127E-3</v>
      </c>
      <c r="G18" s="8">
        <v>0.15632680968062806</v>
      </c>
      <c r="H18" s="8">
        <v>1.5102311415970127E-3</v>
      </c>
      <c r="I18" s="8">
        <v>0.15632680968062806</v>
      </c>
    </row>
    <row r="19" spans="1:9" x14ac:dyDescent="0.25">
      <c r="A19" s="8" t="s">
        <v>4</v>
      </c>
      <c r="B19" s="8">
        <v>7.3013646423389686E-2</v>
      </c>
      <c r="C19" s="8">
        <v>0.19476511273570685</v>
      </c>
      <c r="D19" s="8">
        <v>0.37488051837326758</v>
      </c>
      <c r="E19" s="8">
        <v>0.70959199733598299</v>
      </c>
      <c r="F19" s="8">
        <v>-0.31976763711243816</v>
      </c>
      <c r="G19" s="8">
        <v>0.46579492995921756</v>
      </c>
      <c r="H19" s="8">
        <v>-0.31976763711243816</v>
      </c>
      <c r="I19" s="8">
        <v>0.46579492995921756</v>
      </c>
    </row>
    <row r="20" spans="1:9" ht="15.75" thickBot="1" x14ac:dyDescent="0.3">
      <c r="A20" s="9" t="s">
        <v>2</v>
      </c>
      <c r="B20" s="9">
        <v>1.5662080985003284</v>
      </c>
      <c r="C20" s="9">
        <v>0.18520767646429034</v>
      </c>
      <c r="D20" s="9">
        <v>8.4564966657972569</v>
      </c>
      <c r="E20" s="13">
        <v>1.0802774940331352E-10</v>
      </c>
      <c r="F20" s="9">
        <v>1.1927012221376834</v>
      </c>
      <c r="G20" s="9">
        <v>1.9397149748629734</v>
      </c>
      <c r="H20" s="9">
        <v>1.1927012221376834</v>
      </c>
      <c r="I20" s="9">
        <v>1.9397149748629734</v>
      </c>
    </row>
    <row r="24" spans="1:9" x14ac:dyDescent="0.25">
      <c r="A24" t="s">
        <v>42</v>
      </c>
      <c r="E24" t="s">
        <v>47</v>
      </c>
    </row>
    <row r="25" spans="1:9" ht="15.75" thickBot="1" x14ac:dyDescent="0.3"/>
    <row r="26" spans="1:9" x14ac:dyDescent="0.25">
      <c r="A26" s="10" t="s">
        <v>43</v>
      </c>
      <c r="B26" s="10" t="s">
        <v>44</v>
      </c>
      <c r="C26" s="10" t="s">
        <v>45</v>
      </c>
      <c r="E26" s="10" t="s">
        <v>48</v>
      </c>
      <c r="F26" s="10" t="s">
        <v>0</v>
      </c>
    </row>
    <row r="27" spans="1:9" x14ac:dyDescent="0.25">
      <c r="A27" s="8">
        <v>1</v>
      </c>
      <c r="B27" s="8">
        <v>6.1073479149255654</v>
      </c>
      <c r="C27" s="8">
        <v>0.14265208507443461</v>
      </c>
      <c r="E27" s="8">
        <v>1.0869565217391304</v>
      </c>
      <c r="F27" s="8">
        <v>5</v>
      </c>
    </row>
    <row r="28" spans="1:9" x14ac:dyDescent="0.25">
      <c r="A28" s="8">
        <v>2</v>
      </c>
      <c r="B28" s="8">
        <v>7.5039092246282229</v>
      </c>
      <c r="C28" s="8">
        <v>-0.50390922462822285</v>
      </c>
      <c r="E28" s="8">
        <v>3.2608695652173911</v>
      </c>
      <c r="F28" s="8">
        <v>5.25</v>
      </c>
    </row>
    <row r="29" spans="1:9" x14ac:dyDescent="0.25">
      <c r="A29" s="8">
        <v>3</v>
      </c>
      <c r="B29" s="8">
        <v>4.2254657347807871</v>
      </c>
      <c r="C29" s="8">
        <v>2.5245342652192129</v>
      </c>
      <c r="E29" s="8">
        <v>5.4347826086956523</v>
      </c>
      <c r="F29" s="8">
        <v>5.5</v>
      </c>
    </row>
    <row r="30" spans="1:9" x14ac:dyDescent="0.25">
      <c r="A30" s="8">
        <v>4</v>
      </c>
      <c r="B30" s="8">
        <v>4.4681261700018471</v>
      </c>
      <c r="C30" s="8">
        <v>2.0318738299981529</v>
      </c>
      <c r="E30" s="8">
        <v>7.6086956521739122</v>
      </c>
      <c r="F30" s="8">
        <v>5.75</v>
      </c>
    </row>
    <row r="31" spans="1:9" x14ac:dyDescent="0.25">
      <c r="A31" s="8">
        <v>5</v>
      </c>
      <c r="B31" s="8">
        <v>5.9377011261278945</v>
      </c>
      <c r="C31" s="8">
        <v>1.0622988738721055</v>
      </c>
      <c r="E31" s="8">
        <v>9.7826086956521738</v>
      </c>
      <c r="F31" s="8">
        <v>5.75</v>
      </c>
    </row>
    <row r="32" spans="1:9" x14ac:dyDescent="0.25">
      <c r="A32" s="8">
        <v>6</v>
      </c>
      <c r="B32" s="8">
        <v>6.1073479149255654</v>
      </c>
      <c r="C32" s="8">
        <v>-0.60734791492556539</v>
      </c>
      <c r="E32" s="8">
        <v>11.956521739130435</v>
      </c>
      <c r="F32" s="8">
        <v>5.75</v>
      </c>
    </row>
    <row r="33" spans="1:6" x14ac:dyDescent="0.25">
      <c r="A33" s="8">
        <v>7</v>
      </c>
      <c r="B33" s="8">
        <v>6.5690492894167942</v>
      </c>
      <c r="C33" s="8">
        <v>-0.56904928941679422</v>
      </c>
      <c r="E33" s="8">
        <v>14.130434782608695</v>
      </c>
      <c r="F33" s="8">
        <v>5.75</v>
      </c>
    </row>
    <row r="34" spans="1:6" x14ac:dyDescent="0.25">
      <c r="A34" s="8">
        <v>8</v>
      </c>
      <c r="B34" s="8">
        <v>9.1431309695519403</v>
      </c>
      <c r="C34" s="8">
        <v>-2.6431309695519403</v>
      </c>
      <c r="E34" s="8">
        <v>16.304347826086953</v>
      </c>
      <c r="F34" s="8">
        <v>6</v>
      </c>
    </row>
    <row r="35" spans="1:6" x14ac:dyDescent="0.25">
      <c r="A35" s="8">
        <v>9</v>
      </c>
      <c r="B35" s="8">
        <v>6.1073479149255654</v>
      </c>
      <c r="C35" s="8">
        <v>0.64265208507443461</v>
      </c>
      <c r="E35" s="8">
        <v>18.478260869565215</v>
      </c>
      <c r="F35" s="8">
        <v>6</v>
      </c>
    </row>
    <row r="36" spans="1:6" x14ac:dyDescent="0.25">
      <c r="A36" s="8">
        <v>10</v>
      </c>
      <c r="B36" s="8">
        <v>6.1073479149255654</v>
      </c>
      <c r="C36" s="8">
        <v>-0.35734791492556539</v>
      </c>
      <c r="E36" s="8">
        <v>20.652173913043477</v>
      </c>
      <c r="F36" s="8">
        <v>6.25</v>
      </c>
    </row>
    <row r="37" spans="1:6" x14ac:dyDescent="0.25">
      <c r="A37" s="8">
        <v>11</v>
      </c>
      <c r="B37" s="8">
        <v>7.8925969526960627</v>
      </c>
      <c r="C37" s="8">
        <v>-0.64259695269606265</v>
      </c>
      <c r="E37" s="8">
        <v>22.826086956521738</v>
      </c>
      <c r="F37" s="8">
        <v>6.25</v>
      </c>
    </row>
    <row r="38" spans="1:6" x14ac:dyDescent="0.25">
      <c r="A38" s="8">
        <v>12</v>
      </c>
      <c r="B38" s="8">
        <v>7.284868285358054</v>
      </c>
      <c r="C38" s="8">
        <v>-0.28486828535805397</v>
      </c>
      <c r="E38" s="8">
        <v>24.999999999999996</v>
      </c>
      <c r="F38" s="8">
        <v>6.25</v>
      </c>
    </row>
    <row r="39" spans="1:6" x14ac:dyDescent="0.25">
      <c r="A39" s="8">
        <v>13</v>
      </c>
      <c r="B39" s="8">
        <v>7.7465696598492837</v>
      </c>
      <c r="C39" s="8">
        <v>-1.4965696598492837</v>
      </c>
      <c r="E39" s="8">
        <v>27.173913043478258</v>
      </c>
      <c r="F39" s="8">
        <v>6.25</v>
      </c>
    </row>
    <row r="40" spans="1:6" x14ac:dyDescent="0.25">
      <c r="A40" s="8">
        <v>14</v>
      </c>
      <c r="B40" s="8">
        <v>6.0343342685021755</v>
      </c>
      <c r="C40" s="8">
        <v>-0.28433426850217547</v>
      </c>
      <c r="E40" s="8">
        <v>29.34782608695652</v>
      </c>
      <c r="F40" s="8">
        <v>6.5</v>
      </c>
    </row>
    <row r="41" spans="1:6" x14ac:dyDescent="0.25">
      <c r="A41" s="8">
        <v>15</v>
      </c>
      <c r="B41" s="8">
        <v>9.0701173231285512</v>
      </c>
      <c r="C41" s="8">
        <v>-1.8201173231285512</v>
      </c>
      <c r="E41" s="8">
        <v>31.521739130434778</v>
      </c>
      <c r="F41" s="8">
        <v>6.5</v>
      </c>
    </row>
    <row r="42" spans="1:6" x14ac:dyDescent="0.25">
      <c r="A42" s="8">
        <v>16</v>
      </c>
      <c r="B42" s="8">
        <v>8.2082710343405125</v>
      </c>
      <c r="C42" s="8">
        <v>-1.9582710343405125</v>
      </c>
      <c r="E42" s="8">
        <v>33.695652173913047</v>
      </c>
      <c r="F42" s="8">
        <v>6.5</v>
      </c>
    </row>
    <row r="43" spans="1:6" x14ac:dyDescent="0.25">
      <c r="A43" s="8">
        <v>17</v>
      </c>
      <c r="B43" s="8">
        <v>3.2784434898474362</v>
      </c>
      <c r="C43" s="8">
        <v>2.4715565101525638</v>
      </c>
      <c r="E43" s="8">
        <v>35.869565217391305</v>
      </c>
      <c r="F43" s="8">
        <v>6.5</v>
      </c>
    </row>
    <row r="44" spans="1:6" x14ac:dyDescent="0.25">
      <c r="A44" s="8">
        <v>18</v>
      </c>
      <c r="B44" s="8">
        <v>6.0107147725512844</v>
      </c>
      <c r="C44" s="8">
        <v>1.2392852274487156</v>
      </c>
      <c r="E44" s="8">
        <v>38.043478260869563</v>
      </c>
      <c r="F44" s="8">
        <v>6.75</v>
      </c>
    </row>
    <row r="45" spans="1:6" x14ac:dyDescent="0.25">
      <c r="A45" s="8">
        <v>19</v>
      </c>
      <c r="B45" s="8">
        <v>4.7716379419243751</v>
      </c>
      <c r="C45" s="8">
        <v>2.9783620580756249</v>
      </c>
      <c r="E45" s="8">
        <v>40.217391304347828</v>
      </c>
      <c r="F45" s="8">
        <v>6.75</v>
      </c>
    </row>
    <row r="46" spans="1:6" x14ac:dyDescent="0.25">
      <c r="A46" s="8">
        <v>20</v>
      </c>
      <c r="B46" s="8">
        <v>6.1073479149255654</v>
      </c>
      <c r="C46" s="8">
        <v>0.64265208507443461</v>
      </c>
      <c r="E46" s="8">
        <v>42.391304347826086</v>
      </c>
      <c r="F46" s="8">
        <v>6.75</v>
      </c>
    </row>
    <row r="47" spans="1:6" x14ac:dyDescent="0.25">
      <c r="A47" s="8">
        <v>21</v>
      </c>
      <c r="B47" s="8">
        <v>7.5039092246282229</v>
      </c>
      <c r="C47" s="8">
        <v>-0.25390922462822285</v>
      </c>
      <c r="E47" s="8">
        <v>44.565217391304351</v>
      </c>
      <c r="F47" s="8">
        <v>6.75</v>
      </c>
    </row>
    <row r="48" spans="1:6" x14ac:dyDescent="0.25">
      <c r="A48" s="8">
        <v>22</v>
      </c>
      <c r="B48" s="8">
        <v>6.1803615613489544</v>
      </c>
      <c r="C48" s="8">
        <v>0.31963843865104558</v>
      </c>
      <c r="E48" s="8">
        <v>46.739130434782609</v>
      </c>
      <c r="F48" s="8">
        <v>6.75</v>
      </c>
    </row>
    <row r="49" spans="1:6" x14ac:dyDescent="0.25">
      <c r="A49" s="8">
        <v>23</v>
      </c>
      <c r="B49" s="8">
        <v>7.7347599118738373</v>
      </c>
      <c r="C49" s="8">
        <v>-0.48475991187383727</v>
      </c>
      <c r="E49" s="8">
        <v>48.913043478260867</v>
      </c>
      <c r="F49" s="8">
        <v>7</v>
      </c>
    </row>
    <row r="50" spans="1:6" x14ac:dyDescent="0.25">
      <c r="A50" s="8">
        <v>24</v>
      </c>
      <c r="B50" s="8">
        <v>5.7916738332811146</v>
      </c>
      <c r="C50" s="8">
        <v>0.95832616671888537</v>
      </c>
      <c r="E50" s="8">
        <v>51.086956521739133</v>
      </c>
      <c r="F50" s="8">
        <v>7</v>
      </c>
    </row>
    <row r="51" spans="1:6" x14ac:dyDescent="0.25">
      <c r="A51" s="8">
        <v>25</v>
      </c>
      <c r="B51" s="8">
        <v>6.4838733332714824</v>
      </c>
      <c r="C51" s="8">
        <v>1.2661266667285176</v>
      </c>
      <c r="E51" s="8">
        <v>53.260869565217391</v>
      </c>
      <c r="F51" s="8">
        <v>7</v>
      </c>
    </row>
    <row r="52" spans="1:6" x14ac:dyDescent="0.25">
      <c r="A52" s="8">
        <v>26</v>
      </c>
      <c r="B52" s="8">
        <v>4.8446515883477641</v>
      </c>
      <c r="C52" s="8">
        <v>3.1553484116522359</v>
      </c>
      <c r="E52" s="8">
        <v>55.434782608695649</v>
      </c>
      <c r="F52" s="8">
        <v>7</v>
      </c>
    </row>
    <row r="53" spans="1:6" x14ac:dyDescent="0.25">
      <c r="A53" s="8">
        <v>27</v>
      </c>
      <c r="B53" s="8">
        <v>9.458805051196391</v>
      </c>
      <c r="C53" s="8">
        <v>-2.458805051196391</v>
      </c>
      <c r="E53" s="8">
        <v>57.608695652173914</v>
      </c>
      <c r="F53" s="8">
        <v>7</v>
      </c>
    </row>
    <row r="54" spans="1:6" x14ac:dyDescent="0.25">
      <c r="A54" s="8">
        <v>28</v>
      </c>
      <c r="B54" s="8">
        <v>7.6617462654504482</v>
      </c>
      <c r="C54" s="8">
        <v>-0.41174626545044823</v>
      </c>
      <c r="E54" s="8">
        <v>59.782608695652172</v>
      </c>
      <c r="F54" s="8">
        <v>7.25</v>
      </c>
    </row>
    <row r="55" spans="1:6" x14ac:dyDescent="0.25">
      <c r="A55" s="8">
        <v>29</v>
      </c>
      <c r="B55" s="8">
        <v>8.9240900302817714</v>
      </c>
      <c r="C55" s="8">
        <v>-0.67409003028177139</v>
      </c>
      <c r="E55" s="8">
        <v>61.95652173913043</v>
      </c>
      <c r="F55" s="8">
        <v>7.25</v>
      </c>
    </row>
    <row r="56" spans="1:6" x14ac:dyDescent="0.25">
      <c r="A56" s="8">
        <v>30</v>
      </c>
      <c r="B56" s="8">
        <v>4.6141534628486269</v>
      </c>
      <c r="C56" s="8">
        <v>0.63584653715137307</v>
      </c>
      <c r="E56" s="8">
        <v>64.130434782608688</v>
      </c>
      <c r="F56" s="8">
        <v>7.25</v>
      </c>
    </row>
    <row r="57" spans="1:6" x14ac:dyDescent="0.25">
      <c r="A57" s="8">
        <v>31</v>
      </c>
      <c r="B57" s="8">
        <v>6.1073479149255654</v>
      </c>
      <c r="C57" s="8">
        <v>-0.10734791492556539</v>
      </c>
      <c r="E57" s="8">
        <v>66.304347826086953</v>
      </c>
      <c r="F57" s="8">
        <v>7.25</v>
      </c>
    </row>
    <row r="58" spans="1:6" x14ac:dyDescent="0.25">
      <c r="A58" s="8">
        <v>32</v>
      </c>
      <c r="B58" s="8">
        <v>7.5769228710516128</v>
      </c>
      <c r="C58" s="8">
        <v>-7.6922871051612773E-2</v>
      </c>
      <c r="E58" s="8">
        <v>68.478260869565204</v>
      </c>
      <c r="F58" s="8">
        <v>7.25</v>
      </c>
    </row>
    <row r="59" spans="1:6" x14ac:dyDescent="0.25">
      <c r="A59" s="8">
        <v>33</v>
      </c>
      <c r="B59" s="8">
        <v>6.3378460404247035</v>
      </c>
      <c r="C59" s="8">
        <v>1.9121539595752965</v>
      </c>
      <c r="E59" s="8">
        <v>70.65217391304347</v>
      </c>
      <c r="F59" s="8">
        <v>7.25</v>
      </c>
    </row>
    <row r="60" spans="1:6" x14ac:dyDescent="0.25">
      <c r="A60" s="8">
        <v>34</v>
      </c>
      <c r="B60" s="8">
        <v>6.1803615613489544</v>
      </c>
      <c r="C60" s="8">
        <v>0.81963843865104558</v>
      </c>
      <c r="E60" s="8">
        <v>72.826086956521735</v>
      </c>
      <c r="F60" s="8">
        <v>7.25</v>
      </c>
    </row>
    <row r="61" spans="1:6" x14ac:dyDescent="0.25">
      <c r="A61" s="8">
        <v>35</v>
      </c>
      <c r="B61" s="8">
        <v>7.3578819317814439</v>
      </c>
      <c r="C61" s="8">
        <v>-1.1078819317814439</v>
      </c>
      <c r="E61" s="8">
        <v>74.999999999999986</v>
      </c>
      <c r="F61" s="8">
        <v>7.25</v>
      </c>
    </row>
    <row r="62" spans="1:6" x14ac:dyDescent="0.25">
      <c r="A62" s="8">
        <v>36</v>
      </c>
      <c r="B62" s="8">
        <v>7.8195833062726727</v>
      </c>
      <c r="C62" s="8">
        <v>-0.56958330627267273</v>
      </c>
      <c r="E62" s="8">
        <v>77.173913043478251</v>
      </c>
      <c r="F62" s="8">
        <v>7.25</v>
      </c>
    </row>
    <row r="63" spans="1:6" x14ac:dyDescent="0.25">
      <c r="A63" s="8">
        <v>37</v>
      </c>
      <c r="B63" s="8">
        <v>6.1073479149255654</v>
      </c>
      <c r="C63" s="8">
        <v>-0.35734791492556539</v>
      </c>
      <c r="E63" s="8">
        <v>79.347826086956516</v>
      </c>
      <c r="F63" s="8">
        <v>7.5</v>
      </c>
    </row>
    <row r="64" spans="1:6" x14ac:dyDescent="0.25">
      <c r="A64" s="8">
        <v>38</v>
      </c>
      <c r="B64" s="8">
        <v>2.9749317179249086</v>
      </c>
      <c r="C64" s="8">
        <v>2.0250682820750914</v>
      </c>
      <c r="E64" s="8">
        <v>81.521739130434767</v>
      </c>
      <c r="F64" s="8">
        <v>7.5</v>
      </c>
    </row>
    <row r="65" spans="1:6" x14ac:dyDescent="0.25">
      <c r="A65" s="8">
        <v>39</v>
      </c>
      <c r="B65" s="8">
        <v>5.9377011261278945</v>
      </c>
      <c r="C65" s="8">
        <v>1.8122988738721055</v>
      </c>
      <c r="E65" s="8">
        <v>83.695652173913032</v>
      </c>
      <c r="F65" s="8">
        <v>7.5</v>
      </c>
    </row>
    <row r="66" spans="1:6" x14ac:dyDescent="0.25">
      <c r="A66" s="8">
        <v>40</v>
      </c>
      <c r="B66" s="8">
        <v>7.4308955782048329</v>
      </c>
      <c r="C66" s="8">
        <v>-0.18089557820483293</v>
      </c>
      <c r="E66" s="8">
        <v>85.869565217391298</v>
      </c>
      <c r="F66" s="8">
        <v>7.75</v>
      </c>
    </row>
    <row r="67" spans="1:6" x14ac:dyDescent="0.25">
      <c r="A67" s="8">
        <v>41</v>
      </c>
      <c r="B67" s="8">
        <v>4.541139816425237</v>
      </c>
      <c r="C67" s="8">
        <v>1.958860183574763</v>
      </c>
      <c r="E67" s="8">
        <v>88.043478260869563</v>
      </c>
      <c r="F67" s="8">
        <v>7.75</v>
      </c>
    </row>
    <row r="68" spans="1:6" x14ac:dyDescent="0.25">
      <c r="A68" s="8">
        <v>42</v>
      </c>
      <c r="B68" s="8">
        <v>7.5769228710516128</v>
      </c>
      <c r="C68" s="8">
        <v>-7.6922871051612773E-2</v>
      </c>
      <c r="E68" s="8">
        <v>90.217391304347814</v>
      </c>
      <c r="F68" s="8">
        <v>7.75</v>
      </c>
    </row>
    <row r="69" spans="1:6" x14ac:dyDescent="0.25">
      <c r="A69" s="8">
        <v>43</v>
      </c>
      <c r="B69" s="8">
        <v>9.0819270711039977</v>
      </c>
      <c r="C69" s="8">
        <v>-1.5819270711039977</v>
      </c>
      <c r="E69" s="8">
        <v>92.391304347826079</v>
      </c>
      <c r="F69" s="8">
        <v>7.75</v>
      </c>
    </row>
    <row r="70" spans="1:6" x14ac:dyDescent="0.25">
      <c r="A70" s="8">
        <v>44</v>
      </c>
      <c r="B70" s="8">
        <v>7.6617462654504482</v>
      </c>
      <c r="C70" s="8">
        <v>8.8253734549551766E-2</v>
      </c>
      <c r="E70" s="8">
        <v>94.565217391304344</v>
      </c>
      <c r="F70" s="8">
        <v>8</v>
      </c>
    </row>
    <row r="71" spans="1:6" x14ac:dyDescent="0.25">
      <c r="A71" s="8">
        <v>45</v>
      </c>
      <c r="B71" s="8">
        <v>4.2984793812041762</v>
      </c>
      <c r="C71" s="8">
        <v>2.4515206187958238</v>
      </c>
      <c r="E71" s="8">
        <v>96.739130434782595</v>
      </c>
      <c r="F71" s="8">
        <v>8.25</v>
      </c>
    </row>
    <row r="72" spans="1:6" ht="15.75" thickBot="1" x14ac:dyDescent="0.3">
      <c r="A72" s="9">
        <v>46</v>
      </c>
      <c r="B72" s="9">
        <v>5.7916738332811146</v>
      </c>
      <c r="C72" s="9">
        <v>1.4583261667188854</v>
      </c>
      <c r="E72" s="9">
        <v>98.91304347826086</v>
      </c>
      <c r="F72" s="9">
        <v>8.25</v>
      </c>
    </row>
  </sheetData>
  <sortState xmlns:xlrd2="http://schemas.microsoft.com/office/spreadsheetml/2017/richdata2" ref="F27:F72">
    <sortCondition ref="F2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D3A9-B49C-480E-A35C-D0449CD5CBD5}">
  <dimension ref="A1:F6"/>
  <sheetViews>
    <sheetView workbookViewId="0">
      <selection activeCell="B32" sqref="B32"/>
    </sheetView>
  </sheetViews>
  <sheetFormatPr defaultRowHeight="15" x14ac:dyDescent="0.25"/>
  <cols>
    <col min="1" max="1" width="28.7109375" bestFit="1" customWidth="1"/>
    <col min="2" max="2" width="41.5703125" customWidth="1"/>
    <col min="3" max="3" width="72.5703125" bestFit="1" customWidth="1"/>
    <col min="4" max="4" width="23.7109375" customWidth="1"/>
    <col min="5" max="5" width="36" bestFit="1" customWidth="1"/>
    <col min="6" max="6" width="24.5703125" bestFit="1" customWidth="1"/>
  </cols>
  <sheetData>
    <row r="1" spans="1:6" ht="21" x14ac:dyDescent="0.35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63</v>
      </c>
    </row>
    <row r="2" spans="1:6" ht="75" x14ac:dyDescent="0.25">
      <c r="A2" s="18" t="s">
        <v>0</v>
      </c>
      <c r="B2" s="17" t="s">
        <v>67</v>
      </c>
      <c r="C2" s="16" t="s">
        <v>68</v>
      </c>
      <c r="D2" s="18" t="s">
        <v>69</v>
      </c>
      <c r="E2" s="18" t="s">
        <v>71</v>
      </c>
      <c r="F2" s="18" t="s">
        <v>73</v>
      </c>
    </row>
    <row r="3" spans="1:6" ht="30" x14ac:dyDescent="0.25">
      <c r="A3" s="18" t="s">
        <v>1</v>
      </c>
      <c r="B3" s="15" t="s">
        <v>78</v>
      </c>
      <c r="C3" s="17" t="s">
        <v>74</v>
      </c>
      <c r="D3" s="18" t="s">
        <v>69</v>
      </c>
      <c r="E3" s="18" t="s">
        <v>72</v>
      </c>
      <c r="F3" s="18" t="s">
        <v>73</v>
      </c>
    </row>
    <row r="4" spans="1:6" x14ac:dyDescent="0.25">
      <c r="A4" s="18" t="s">
        <v>64</v>
      </c>
      <c r="B4" t="s">
        <v>79</v>
      </c>
      <c r="C4" s="17" t="s">
        <v>75</v>
      </c>
      <c r="D4" s="18" t="s">
        <v>69</v>
      </c>
      <c r="E4" s="18" t="s">
        <v>72</v>
      </c>
      <c r="F4" s="18" t="s">
        <v>73</v>
      </c>
    </row>
    <row r="5" spans="1:6" ht="45" x14ac:dyDescent="0.25">
      <c r="A5" s="18" t="s">
        <v>65</v>
      </c>
      <c r="B5" s="15" t="s">
        <v>80</v>
      </c>
      <c r="C5" s="17" t="s">
        <v>76</v>
      </c>
      <c r="D5" s="18" t="s">
        <v>70</v>
      </c>
      <c r="E5" s="18" t="s">
        <v>72</v>
      </c>
      <c r="F5" s="18" t="s">
        <v>73</v>
      </c>
    </row>
    <row r="6" spans="1:6" ht="30" x14ac:dyDescent="0.25">
      <c r="A6" s="18" t="s">
        <v>66</v>
      </c>
      <c r="C6" s="17" t="s">
        <v>77</v>
      </c>
      <c r="D6" s="18" t="s">
        <v>70</v>
      </c>
      <c r="E6" s="18" t="s">
        <v>72</v>
      </c>
      <c r="F6" s="18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32EA-5B4B-4583-BB11-CDB2C68F71E5}">
  <dimension ref="A1:I72"/>
  <sheetViews>
    <sheetView topLeftCell="A5" workbookViewId="0">
      <selection activeCell="P28" sqref="P28"/>
    </sheetView>
  </sheetViews>
  <sheetFormatPr defaultRowHeight="15" x14ac:dyDescent="0.25"/>
  <cols>
    <col min="1" max="1" width="18.85546875" customWidth="1"/>
    <col min="2" max="2" width="24.85546875" customWidth="1"/>
    <col min="3" max="3" width="11.5703125" customWidth="1"/>
  </cols>
  <sheetData>
    <row r="1" spans="1:9" x14ac:dyDescent="0.25">
      <c r="A1" t="s">
        <v>18</v>
      </c>
    </row>
    <row r="2" spans="1:9" ht="15.75" thickBot="1" x14ac:dyDescent="0.3"/>
    <row r="3" spans="1:9" x14ac:dyDescent="0.25">
      <c r="A3" s="11" t="s">
        <v>19</v>
      </c>
      <c r="B3" s="11"/>
    </row>
    <row r="4" spans="1:9" x14ac:dyDescent="0.25">
      <c r="A4" s="8" t="s">
        <v>20</v>
      </c>
      <c r="B4" s="8">
        <v>0.97786126515333305</v>
      </c>
    </row>
    <row r="5" spans="1:9" x14ac:dyDescent="0.25">
      <c r="A5" s="8" t="s">
        <v>21</v>
      </c>
      <c r="B5" s="8">
        <v>0.95621265388727716</v>
      </c>
    </row>
    <row r="6" spans="1:9" x14ac:dyDescent="0.25">
      <c r="A6" s="8" t="s">
        <v>22</v>
      </c>
      <c r="B6" s="8">
        <v>0.93092021918435985</v>
      </c>
    </row>
    <row r="7" spans="1:9" x14ac:dyDescent="0.25">
      <c r="A7" s="8" t="s">
        <v>23</v>
      </c>
      <c r="B7" s="8">
        <v>1.4855964472219199</v>
      </c>
    </row>
    <row r="8" spans="1:9" ht="15.75" thickBot="1" x14ac:dyDescent="0.3">
      <c r="A8" s="9" t="s">
        <v>24</v>
      </c>
      <c r="B8" s="9">
        <v>46</v>
      </c>
    </row>
    <row r="10" spans="1:9" ht="15.75" thickBot="1" x14ac:dyDescent="0.3">
      <c r="A10" t="s">
        <v>25</v>
      </c>
    </row>
    <row r="11" spans="1:9" x14ac:dyDescent="0.25">
      <c r="A11" s="10"/>
      <c r="B11" s="10" t="s">
        <v>30</v>
      </c>
      <c r="C11" s="10" t="s">
        <v>31</v>
      </c>
      <c r="D11" s="10" t="s">
        <v>32</v>
      </c>
      <c r="E11" s="10" t="s">
        <v>33</v>
      </c>
      <c r="F11" s="10" t="s">
        <v>34</v>
      </c>
    </row>
    <row r="12" spans="1:9" x14ac:dyDescent="0.25">
      <c r="A12" s="8" t="s">
        <v>26</v>
      </c>
      <c r="B12" s="8">
        <v>3</v>
      </c>
      <c r="C12" s="8">
        <v>2072.4116374280693</v>
      </c>
      <c r="D12" s="8">
        <v>690.80387914268977</v>
      </c>
      <c r="E12" s="8">
        <v>313.00628885876432</v>
      </c>
      <c r="F12" s="8">
        <v>9.4438456080099722E-29</v>
      </c>
    </row>
    <row r="13" spans="1:9" x14ac:dyDescent="0.25">
      <c r="A13" s="8" t="s">
        <v>27</v>
      </c>
      <c r="B13" s="8">
        <v>43</v>
      </c>
      <c r="C13" s="8">
        <v>94.900862571930787</v>
      </c>
      <c r="D13" s="8">
        <v>2.2069968039983903</v>
      </c>
      <c r="E13" s="8"/>
      <c r="F13" s="8"/>
    </row>
    <row r="14" spans="1:9" ht="15.75" thickBot="1" x14ac:dyDescent="0.3">
      <c r="A14" s="9" t="s">
        <v>28</v>
      </c>
      <c r="B14" s="9">
        <v>46</v>
      </c>
      <c r="C14" s="9">
        <v>2167.3125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35</v>
      </c>
      <c r="C16" s="10" t="s">
        <v>23</v>
      </c>
      <c r="D16" s="10" t="s">
        <v>36</v>
      </c>
      <c r="E16" s="10" t="s">
        <v>37</v>
      </c>
      <c r="F16" s="10" t="s">
        <v>38</v>
      </c>
      <c r="G16" s="10" t="s">
        <v>39</v>
      </c>
      <c r="H16" s="10" t="s">
        <v>40</v>
      </c>
      <c r="I16" s="10" t="s">
        <v>41</v>
      </c>
    </row>
    <row r="17" spans="1:9" x14ac:dyDescent="0.25">
      <c r="A17" s="8" t="s">
        <v>29</v>
      </c>
      <c r="B17" s="8">
        <v>0</v>
      </c>
      <c r="C17" s="8" t="e">
        <v>#N/A</v>
      </c>
      <c r="D17" s="8" t="e">
        <v>#N/A</v>
      </c>
      <c r="E17" s="8" t="e">
        <v>#N/A</v>
      </c>
      <c r="F17" s="8" t="e">
        <v>#N/A</v>
      </c>
      <c r="G17" s="8" t="e">
        <v>#N/A</v>
      </c>
      <c r="H17" s="8" t="e">
        <v>#N/A</v>
      </c>
      <c r="I17" s="8" t="e">
        <v>#N/A</v>
      </c>
    </row>
    <row r="18" spans="1:9" x14ac:dyDescent="0.25">
      <c r="A18" s="8" t="s">
        <v>3</v>
      </c>
      <c r="B18" s="8">
        <v>7.8918520411112539E-2</v>
      </c>
      <c r="C18" s="8">
        <v>3.8383789702342547E-2</v>
      </c>
      <c r="D18" s="8">
        <v>2.0560377446601157</v>
      </c>
      <c r="E18" s="8">
        <v>4.5881384423510772E-2</v>
      </c>
      <c r="F18" s="8">
        <v>1.5102311415970127E-3</v>
      </c>
      <c r="G18" s="8">
        <v>0.15632680968062806</v>
      </c>
      <c r="H18" s="8">
        <v>1.5102311415970127E-3</v>
      </c>
      <c r="I18" s="8">
        <v>0.15632680968062806</v>
      </c>
    </row>
    <row r="19" spans="1:9" x14ac:dyDescent="0.25">
      <c r="A19" s="8" t="s">
        <v>4</v>
      </c>
      <c r="B19" s="8">
        <v>7.3013646423389686E-2</v>
      </c>
      <c r="C19" s="8">
        <v>0.19476511273570685</v>
      </c>
      <c r="D19" s="8">
        <v>0.37488051837326758</v>
      </c>
      <c r="E19" s="8">
        <v>0.70959199733598299</v>
      </c>
      <c r="F19" s="8">
        <v>-0.31976763711243816</v>
      </c>
      <c r="G19" s="8">
        <v>0.46579492995921756</v>
      </c>
      <c r="H19" s="8">
        <v>-0.31976763711243816</v>
      </c>
      <c r="I19" s="8">
        <v>0.46579492995921756</v>
      </c>
    </row>
    <row r="20" spans="1:9" ht="15.75" thickBot="1" x14ac:dyDescent="0.3">
      <c r="A20" s="9" t="s">
        <v>2</v>
      </c>
      <c r="B20" s="9">
        <v>1.5662080985003284</v>
      </c>
      <c r="C20" s="9">
        <v>0.18520767646429034</v>
      </c>
      <c r="D20" s="9">
        <v>8.4564966657972569</v>
      </c>
      <c r="E20" s="9">
        <v>1.0802774940331352E-10</v>
      </c>
      <c r="F20" s="9">
        <v>1.1927012221376834</v>
      </c>
      <c r="G20" s="9">
        <v>1.9397149748629734</v>
      </c>
      <c r="H20" s="9">
        <v>1.1927012221376834</v>
      </c>
      <c r="I20" s="9">
        <v>1.9397149748629734</v>
      </c>
    </row>
    <row r="24" spans="1:9" x14ac:dyDescent="0.25">
      <c r="A24" t="s">
        <v>42</v>
      </c>
    </row>
    <row r="25" spans="1:9" ht="15.75" thickBot="1" x14ac:dyDescent="0.3"/>
    <row r="26" spans="1:9" x14ac:dyDescent="0.25">
      <c r="A26" s="10" t="s">
        <v>43</v>
      </c>
      <c r="B26" s="10" t="s">
        <v>44</v>
      </c>
      <c r="C26" s="10" t="s">
        <v>45</v>
      </c>
    </row>
    <row r="27" spans="1:9" x14ac:dyDescent="0.25">
      <c r="A27" s="8">
        <v>1</v>
      </c>
      <c r="B27" s="8">
        <v>6.1073479149255654</v>
      </c>
      <c r="C27" s="8">
        <v>0.14265208507443461</v>
      </c>
    </row>
    <row r="28" spans="1:9" x14ac:dyDescent="0.25">
      <c r="A28" s="8">
        <v>2</v>
      </c>
      <c r="B28" s="8">
        <v>7.5039092246282229</v>
      </c>
      <c r="C28" s="8">
        <v>-0.50390922462822285</v>
      </c>
    </row>
    <row r="29" spans="1:9" x14ac:dyDescent="0.25">
      <c r="A29" s="8">
        <v>3</v>
      </c>
      <c r="B29" s="8">
        <v>4.2254657347807871</v>
      </c>
      <c r="C29" s="8">
        <v>2.5245342652192129</v>
      </c>
    </row>
    <row r="30" spans="1:9" x14ac:dyDescent="0.25">
      <c r="A30" s="8">
        <v>4</v>
      </c>
      <c r="B30" s="8">
        <v>4.4681261700018471</v>
      </c>
      <c r="C30" s="8">
        <v>2.0318738299981529</v>
      </c>
    </row>
    <row r="31" spans="1:9" x14ac:dyDescent="0.25">
      <c r="A31" s="8">
        <v>5</v>
      </c>
      <c r="B31" s="8">
        <v>5.9377011261278945</v>
      </c>
      <c r="C31" s="8">
        <v>1.0622988738721055</v>
      </c>
    </row>
    <row r="32" spans="1:9" x14ac:dyDescent="0.25">
      <c r="A32" s="8">
        <v>6</v>
      </c>
      <c r="B32" s="8">
        <v>6.1073479149255654</v>
      </c>
      <c r="C32" s="8">
        <v>-0.60734791492556539</v>
      </c>
    </row>
    <row r="33" spans="1:3" x14ac:dyDescent="0.25">
      <c r="A33" s="8">
        <v>7</v>
      </c>
      <c r="B33" s="8">
        <v>6.5690492894167942</v>
      </c>
      <c r="C33" s="8">
        <v>-0.56904928941679422</v>
      </c>
    </row>
    <row r="34" spans="1:3" x14ac:dyDescent="0.25">
      <c r="A34" s="8">
        <v>8</v>
      </c>
      <c r="B34" s="8">
        <v>9.1431309695519403</v>
      </c>
      <c r="C34" s="8">
        <v>-2.6431309695519403</v>
      </c>
    </row>
    <row r="35" spans="1:3" x14ac:dyDescent="0.25">
      <c r="A35" s="8">
        <v>9</v>
      </c>
      <c r="B35" s="8">
        <v>6.1073479149255654</v>
      </c>
      <c r="C35" s="8">
        <v>0.64265208507443461</v>
      </c>
    </row>
    <row r="36" spans="1:3" x14ac:dyDescent="0.25">
      <c r="A36" s="8">
        <v>10</v>
      </c>
      <c r="B36" s="8">
        <v>6.1073479149255654</v>
      </c>
      <c r="C36" s="8">
        <v>-0.35734791492556539</v>
      </c>
    </row>
    <row r="37" spans="1:3" x14ac:dyDescent="0.25">
      <c r="A37" s="8">
        <v>11</v>
      </c>
      <c r="B37" s="8">
        <v>7.8925969526960627</v>
      </c>
      <c r="C37" s="8">
        <v>-0.64259695269606265</v>
      </c>
    </row>
    <row r="38" spans="1:3" x14ac:dyDescent="0.25">
      <c r="A38" s="8">
        <v>12</v>
      </c>
      <c r="B38" s="8">
        <v>7.284868285358054</v>
      </c>
      <c r="C38" s="8">
        <v>-0.28486828535805397</v>
      </c>
    </row>
    <row r="39" spans="1:3" x14ac:dyDescent="0.25">
      <c r="A39" s="8">
        <v>13</v>
      </c>
      <c r="B39" s="8">
        <v>7.7465696598492837</v>
      </c>
      <c r="C39" s="8">
        <v>-1.4965696598492837</v>
      </c>
    </row>
    <row r="40" spans="1:3" x14ac:dyDescent="0.25">
      <c r="A40" s="8">
        <v>14</v>
      </c>
      <c r="B40" s="8">
        <v>6.0343342685021755</v>
      </c>
      <c r="C40" s="8">
        <v>-0.28433426850217547</v>
      </c>
    </row>
    <row r="41" spans="1:3" x14ac:dyDescent="0.25">
      <c r="A41" s="8">
        <v>15</v>
      </c>
      <c r="B41" s="8">
        <v>9.0701173231285512</v>
      </c>
      <c r="C41" s="8">
        <v>-1.8201173231285512</v>
      </c>
    </row>
    <row r="42" spans="1:3" x14ac:dyDescent="0.25">
      <c r="A42" s="8">
        <v>16</v>
      </c>
      <c r="B42" s="8">
        <v>8.2082710343405125</v>
      </c>
      <c r="C42" s="8">
        <v>-1.9582710343405125</v>
      </c>
    </row>
    <row r="43" spans="1:3" x14ac:dyDescent="0.25">
      <c r="A43" s="8">
        <v>17</v>
      </c>
      <c r="B43" s="8">
        <v>3.2784434898474362</v>
      </c>
      <c r="C43" s="8">
        <v>2.4715565101525638</v>
      </c>
    </row>
    <row r="44" spans="1:3" x14ac:dyDescent="0.25">
      <c r="A44" s="8">
        <v>18</v>
      </c>
      <c r="B44" s="8">
        <v>6.0107147725512844</v>
      </c>
      <c r="C44" s="8">
        <v>1.2392852274487156</v>
      </c>
    </row>
    <row r="45" spans="1:3" x14ac:dyDescent="0.25">
      <c r="A45" s="8">
        <v>19</v>
      </c>
      <c r="B45" s="8">
        <v>4.7716379419243751</v>
      </c>
      <c r="C45" s="8">
        <v>2.9783620580756249</v>
      </c>
    </row>
    <row r="46" spans="1:3" x14ac:dyDescent="0.25">
      <c r="A46" s="8">
        <v>20</v>
      </c>
      <c r="B46" s="8">
        <v>6.1073479149255654</v>
      </c>
      <c r="C46" s="8">
        <v>0.64265208507443461</v>
      </c>
    </row>
    <row r="47" spans="1:3" x14ac:dyDescent="0.25">
      <c r="A47" s="8">
        <v>21</v>
      </c>
      <c r="B47" s="8">
        <v>7.5039092246282229</v>
      </c>
      <c r="C47" s="8">
        <v>-0.25390922462822285</v>
      </c>
    </row>
    <row r="48" spans="1:3" x14ac:dyDescent="0.25">
      <c r="A48" s="8">
        <v>22</v>
      </c>
      <c r="B48" s="8">
        <v>6.1803615613489544</v>
      </c>
      <c r="C48" s="8">
        <v>0.31963843865104558</v>
      </c>
    </row>
    <row r="49" spans="1:3" x14ac:dyDescent="0.25">
      <c r="A49" s="8">
        <v>23</v>
      </c>
      <c r="B49" s="8">
        <v>7.7347599118738373</v>
      </c>
      <c r="C49" s="8">
        <v>-0.48475991187383727</v>
      </c>
    </row>
    <row r="50" spans="1:3" x14ac:dyDescent="0.25">
      <c r="A50" s="8">
        <v>24</v>
      </c>
      <c r="B50" s="8">
        <v>5.7916738332811146</v>
      </c>
      <c r="C50" s="8">
        <v>0.95832616671888537</v>
      </c>
    </row>
    <row r="51" spans="1:3" x14ac:dyDescent="0.25">
      <c r="A51" s="8">
        <v>25</v>
      </c>
      <c r="B51" s="8">
        <v>6.4838733332714824</v>
      </c>
      <c r="C51" s="8">
        <v>1.2661266667285176</v>
      </c>
    </row>
    <row r="52" spans="1:3" x14ac:dyDescent="0.25">
      <c r="A52" s="8">
        <v>26</v>
      </c>
      <c r="B52" s="8">
        <v>4.8446515883477641</v>
      </c>
      <c r="C52" s="8">
        <v>3.1553484116522359</v>
      </c>
    </row>
    <row r="53" spans="1:3" x14ac:dyDescent="0.25">
      <c r="A53" s="8">
        <v>27</v>
      </c>
      <c r="B53" s="8">
        <v>9.458805051196391</v>
      </c>
      <c r="C53" s="8">
        <v>-2.458805051196391</v>
      </c>
    </row>
    <row r="54" spans="1:3" x14ac:dyDescent="0.25">
      <c r="A54" s="8">
        <v>28</v>
      </c>
      <c r="B54" s="8">
        <v>7.6617462654504482</v>
      </c>
      <c r="C54" s="8">
        <v>-0.41174626545044823</v>
      </c>
    </row>
    <row r="55" spans="1:3" x14ac:dyDescent="0.25">
      <c r="A55" s="8">
        <v>29</v>
      </c>
      <c r="B55" s="8">
        <v>8.9240900302817714</v>
      </c>
      <c r="C55" s="8">
        <v>-0.67409003028177139</v>
      </c>
    </row>
    <row r="56" spans="1:3" x14ac:dyDescent="0.25">
      <c r="A56" s="8">
        <v>30</v>
      </c>
      <c r="B56" s="8">
        <v>4.6141534628486269</v>
      </c>
      <c r="C56" s="8">
        <v>0.63584653715137307</v>
      </c>
    </row>
    <row r="57" spans="1:3" x14ac:dyDescent="0.25">
      <c r="A57" s="8">
        <v>31</v>
      </c>
      <c r="B57" s="8">
        <v>6.1073479149255654</v>
      </c>
      <c r="C57" s="8">
        <v>-0.10734791492556539</v>
      </c>
    </row>
    <row r="58" spans="1:3" x14ac:dyDescent="0.25">
      <c r="A58" s="8">
        <v>32</v>
      </c>
      <c r="B58" s="8">
        <v>7.5769228710516128</v>
      </c>
      <c r="C58" s="8">
        <v>-7.6922871051612773E-2</v>
      </c>
    </row>
    <row r="59" spans="1:3" x14ac:dyDescent="0.25">
      <c r="A59" s="8">
        <v>33</v>
      </c>
      <c r="B59" s="8">
        <v>6.3378460404247035</v>
      </c>
      <c r="C59" s="8">
        <v>1.9121539595752965</v>
      </c>
    </row>
    <row r="60" spans="1:3" x14ac:dyDescent="0.25">
      <c r="A60" s="8">
        <v>34</v>
      </c>
      <c r="B60" s="8">
        <v>6.1803615613489544</v>
      </c>
      <c r="C60" s="8">
        <v>0.81963843865104558</v>
      </c>
    </row>
    <row r="61" spans="1:3" x14ac:dyDescent="0.25">
      <c r="A61" s="8">
        <v>35</v>
      </c>
      <c r="B61" s="8">
        <v>7.3578819317814439</v>
      </c>
      <c r="C61" s="8">
        <v>-1.1078819317814439</v>
      </c>
    </row>
    <row r="62" spans="1:3" x14ac:dyDescent="0.25">
      <c r="A62" s="8">
        <v>36</v>
      </c>
      <c r="B62" s="8">
        <v>7.8195833062726727</v>
      </c>
      <c r="C62" s="8">
        <v>-0.56958330627267273</v>
      </c>
    </row>
    <row r="63" spans="1:3" x14ac:dyDescent="0.25">
      <c r="A63" s="8">
        <v>37</v>
      </c>
      <c r="B63" s="8">
        <v>6.1073479149255654</v>
      </c>
      <c r="C63" s="8">
        <v>-0.35734791492556539</v>
      </c>
    </row>
    <row r="64" spans="1:3" x14ac:dyDescent="0.25">
      <c r="A64" s="8">
        <v>38</v>
      </c>
      <c r="B64" s="8">
        <v>2.9749317179249086</v>
      </c>
      <c r="C64" s="8">
        <v>2.0250682820750914</v>
      </c>
    </row>
    <row r="65" spans="1:3" x14ac:dyDescent="0.25">
      <c r="A65" s="8">
        <v>39</v>
      </c>
      <c r="B65" s="8">
        <v>5.9377011261278945</v>
      </c>
      <c r="C65" s="8">
        <v>1.8122988738721055</v>
      </c>
    </row>
    <row r="66" spans="1:3" x14ac:dyDescent="0.25">
      <c r="A66" s="8">
        <v>40</v>
      </c>
      <c r="B66" s="8">
        <v>7.4308955782048329</v>
      </c>
      <c r="C66" s="8">
        <v>-0.18089557820483293</v>
      </c>
    </row>
    <row r="67" spans="1:3" x14ac:dyDescent="0.25">
      <c r="A67" s="8">
        <v>41</v>
      </c>
      <c r="B67" s="8">
        <v>4.541139816425237</v>
      </c>
      <c r="C67" s="8">
        <v>1.958860183574763</v>
      </c>
    </row>
    <row r="68" spans="1:3" x14ac:dyDescent="0.25">
      <c r="A68" s="8">
        <v>42</v>
      </c>
      <c r="B68" s="8">
        <v>7.5769228710516128</v>
      </c>
      <c r="C68" s="8">
        <v>-7.6922871051612773E-2</v>
      </c>
    </row>
    <row r="69" spans="1:3" x14ac:dyDescent="0.25">
      <c r="A69" s="8">
        <v>43</v>
      </c>
      <c r="B69" s="8">
        <v>9.0819270711039977</v>
      </c>
      <c r="C69" s="8">
        <v>-1.5819270711039977</v>
      </c>
    </row>
    <row r="70" spans="1:3" x14ac:dyDescent="0.25">
      <c r="A70" s="8">
        <v>44</v>
      </c>
      <c r="B70" s="8">
        <v>7.6617462654504482</v>
      </c>
      <c r="C70" s="8">
        <v>8.8253734549551766E-2</v>
      </c>
    </row>
    <row r="71" spans="1:3" x14ac:dyDescent="0.25">
      <c r="A71" s="8">
        <v>45</v>
      </c>
      <c r="B71" s="8">
        <v>4.2984793812041762</v>
      </c>
      <c r="C71" s="8">
        <v>2.4515206187958238</v>
      </c>
    </row>
    <row r="72" spans="1:3" ht="15.75" thickBot="1" x14ac:dyDescent="0.3">
      <c r="A72" s="9">
        <v>46</v>
      </c>
      <c r="B72" s="9">
        <v>5.7916738332811146</v>
      </c>
      <c r="C72" s="9">
        <v>1.4583261667188854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B85E-6302-40A5-BAE2-C6CB49C915E9}">
  <sheetPr filterMode="1"/>
  <dimension ref="A1:F47"/>
  <sheetViews>
    <sheetView workbookViewId="0">
      <selection activeCell="E15" sqref="E15"/>
    </sheetView>
  </sheetViews>
  <sheetFormatPr defaultRowHeight="15" x14ac:dyDescent="0.25"/>
  <cols>
    <col min="1" max="1" width="24.5703125" bestFit="1" customWidth="1"/>
    <col min="5" max="5" width="43.7109375" customWidth="1"/>
    <col min="6" max="6" width="11.5703125" bestFit="1" customWidth="1"/>
  </cols>
  <sheetData>
    <row r="1" spans="1:6" x14ac:dyDescent="0.25">
      <c r="A1" t="s">
        <v>46</v>
      </c>
      <c r="B1" t="s">
        <v>0</v>
      </c>
    </row>
    <row r="2" spans="1:6" x14ac:dyDescent="0.25">
      <c r="A2" s="2">
        <v>44300</v>
      </c>
      <c r="B2" s="4">
        <v>6.25</v>
      </c>
    </row>
    <row r="3" spans="1:6" hidden="1" x14ac:dyDescent="0.25">
      <c r="A3" s="2">
        <v>44301</v>
      </c>
      <c r="B3" s="4">
        <v>7</v>
      </c>
      <c r="E3" t="s">
        <v>49</v>
      </c>
      <c r="F3" t="s">
        <v>52</v>
      </c>
    </row>
    <row r="4" spans="1:6" hidden="1" x14ac:dyDescent="0.25">
      <c r="A4" s="2">
        <v>44302</v>
      </c>
      <c r="B4" s="4">
        <v>6.75</v>
      </c>
      <c r="E4" t="s">
        <v>50</v>
      </c>
      <c r="F4" t="s">
        <v>51</v>
      </c>
    </row>
    <row r="5" spans="1:6" hidden="1" x14ac:dyDescent="0.25">
      <c r="A5" s="1">
        <v>44303</v>
      </c>
      <c r="B5" s="4">
        <v>6.5</v>
      </c>
    </row>
    <row r="6" spans="1:6" hidden="1" x14ac:dyDescent="0.25">
      <c r="A6" s="1">
        <v>44304</v>
      </c>
      <c r="B6" s="4">
        <v>7</v>
      </c>
    </row>
    <row r="7" spans="1:6" x14ac:dyDescent="0.25">
      <c r="A7" s="2">
        <v>44305</v>
      </c>
      <c r="B7" s="4">
        <v>5.5</v>
      </c>
      <c r="E7" t="s">
        <v>57</v>
      </c>
      <c r="F7">
        <v>1</v>
      </c>
    </row>
    <row r="8" spans="1:6" x14ac:dyDescent="0.25">
      <c r="A8" s="2">
        <v>44306</v>
      </c>
      <c r="B8" s="4">
        <v>6</v>
      </c>
      <c r="E8" t="s">
        <v>56</v>
      </c>
      <c r="F8">
        <v>1</v>
      </c>
    </row>
    <row r="9" spans="1:6" hidden="1" x14ac:dyDescent="0.25">
      <c r="A9" s="2">
        <v>44307</v>
      </c>
      <c r="B9" s="4">
        <v>6.5</v>
      </c>
      <c r="E9" t="s">
        <v>53</v>
      </c>
      <c r="F9">
        <v>1</v>
      </c>
    </row>
    <row r="10" spans="1:6" hidden="1" x14ac:dyDescent="0.25">
      <c r="A10" s="2">
        <v>44308</v>
      </c>
      <c r="B10" s="4">
        <v>6.75</v>
      </c>
    </row>
    <row r="11" spans="1:6" x14ac:dyDescent="0.25">
      <c r="A11" s="2">
        <v>44309</v>
      </c>
      <c r="B11" s="4">
        <v>5.75</v>
      </c>
      <c r="E11" t="s">
        <v>55</v>
      </c>
      <c r="F11">
        <v>13</v>
      </c>
    </row>
    <row r="12" spans="1:6" hidden="1" x14ac:dyDescent="0.25">
      <c r="A12" s="1">
        <v>44310</v>
      </c>
      <c r="B12" s="4">
        <v>7.25</v>
      </c>
    </row>
    <row r="13" spans="1:6" hidden="1" x14ac:dyDescent="0.25">
      <c r="A13" s="1">
        <v>44311</v>
      </c>
      <c r="B13" s="4">
        <v>7</v>
      </c>
    </row>
    <row r="14" spans="1:6" x14ac:dyDescent="0.25">
      <c r="A14" s="2">
        <v>44312</v>
      </c>
      <c r="B14" s="4">
        <v>6.25</v>
      </c>
      <c r="E14" t="s">
        <v>54</v>
      </c>
      <c r="F14">
        <f>F11/(F7*F8)</f>
        <v>13</v>
      </c>
    </row>
    <row r="15" spans="1:6" x14ac:dyDescent="0.25">
      <c r="A15" s="2">
        <v>44313</v>
      </c>
      <c r="B15" s="4">
        <v>5.75</v>
      </c>
    </row>
    <row r="16" spans="1:6" hidden="1" x14ac:dyDescent="0.25">
      <c r="A16" s="2">
        <v>44314</v>
      </c>
      <c r="B16" s="4">
        <v>7.25</v>
      </c>
    </row>
    <row r="17" spans="1:6" x14ac:dyDescent="0.25">
      <c r="A17" s="2">
        <v>44315</v>
      </c>
      <c r="B17" s="4">
        <v>6.25</v>
      </c>
    </row>
    <row r="18" spans="1:6" x14ac:dyDescent="0.25">
      <c r="A18" s="2">
        <v>44316</v>
      </c>
      <c r="B18" s="4">
        <v>5.75</v>
      </c>
    </row>
    <row r="19" spans="1:6" hidden="1" x14ac:dyDescent="0.25">
      <c r="A19" s="1">
        <v>44317</v>
      </c>
      <c r="B19" s="4">
        <v>7.25</v>
      </c>
    </row>
    <row r="20" spans="1:6" hidden="1" x14ac:dyDescent="0.25">
      <c r="A20" s="1">
        <v>44318</v>
      </c>
      <c r="B20" s="4">
        <v>7.75</v>
      </c>
    </row>
    <row r="21" spans="1:6" hidden="1" x14ac:dyDescent="0.25">
      <c r="A21" s="2">
        <v>44319</v>
      </c>
      <c r="B21" s="4">
        <v>6.75</v>
      </c>
    </row>
    <row r="22" spans="1:6" hidden="1" x14ac:dyDescent="0.25">
      <c r="A22" s="2">
        <v>44320</v>
      </c>
      <c r="B22" s="4">
        <v>7.25</v>
      </c>
    </row>
    <row r="23" spans="1:6" hidden="1" x14ac:dyDescent="0.25">
      <c r="A23" s="2">
        <v>44321</v>
      </c>
      <c r="B23" s="4">
        <v>6.5</v>
      </c>
    </row>
    <row r="24" spans="1:6" hidden="1" x14ac:dyDescent="0.25">
      <c r="A24" s="2">
        <v>44322</v>
      </c>
      <c r="B24" s="4">
        <v>7.25</v>
      </c>
    </row>
    <row r="25" spans="1:6" hidden="1" x14ac:dyDescent="0.25">
      <c r="A25" s="2">
        <v>44323</v>
      </c>
      <c r="B25" s="4">
        <v>6.75</v>
      </c>
    </row>
    <row r="26" spans="1:6" hidden="1" x14ac:dyDescent="0.25">
      <c r="A26" s="1">
        <v>44324</v>
      </c>
      <c r="B26" s="4">
        <v>7.75</v>
      </c>
    </row>
    <row r="27" spans="1:6" hidden="1" x14ac:dyDescent="0.25">
      <c r="A27" s="1">
        <v>44325</v>
      </c>
      <c r="B27" s="4">
        <v>8</v>
      </c>
    </row>
    <row r="28" spans="1:6" hidden="1" x14ac:dyDescent="0.25">
      <c r="A28" s="2">
        <v>44326</v>
      </c>
      <c r="B28" s="4">
        <v>7</v>
      </c>
    </row>
    <row r="29" spans="1:6" hidden="1" x14ac:dyDescent="0.25">
      <c r="A29" s="2">
        <v>44327</v>
      </c>
      <c r="B29" s="4">
        <v>7.25</v>
      </c>
    </row>
    <row r="30" spans="1:6" hidden="1" x14ac:dyDescent="0.25">
      <c r="A30" s="2">
        <v>44328</v>
      </c>
      <c r="B30" s="4">
        <v>8.25</v>
      </c>
    </row>
    <row r="31" spans="1:6" x14ac:dyDescent="0.25">
      <c r="A31" s="2">
        <v>44329</v>
      </c>
      <c r="B31" s="4">
        <v>5.25</v>
      </c>
      <c r="F31">
        <f>13/46</f>
        <v>0.28260869565217389</v>
      </c>
    </row>
    <row r="32" spans="1:6" x14ac:dyDescent="0.25">
      <c r="A32" s="2">
        <v>44330</v>
      </c>
      <c r="B32" s="4">
        <v>6</v>
      </c>
    </row>
    <row r="33" spans="1:2" hidden="1" x14ac:dyDescent="0.25">
      <c r="A33" s="1">
        <v>44331</v>
      </c>
      <c r="B33" s="4">
        <v>7.5</v>
      </c>
    </row>
    <row r="34" spans="1:2" hidden="1" x14ac:dyDescent="0.25">
      <c r="A34" s="1">
        <v>44332</v>
      </c>
      <c r="B34" s="4">
        <v>8.25</v>
      </c>
    </row>
    <row r="35" spans="1:2" hidden="1" x14ac:dyDescent="0.25">
      <c r="A35" s="2">
        <v>44333</v>
      </c>
      <c r="B35" s="4">
        <v>7</v>
      </c>
    </row>
    <row r="36" spans="1:2" x14ac:dyDescent="0.25">
      <c r="A36" s="2">
        <v>44334</v>
      </c>
      <c r="B36" s="4">
        <v>6.25</v>
      </c>
    </row>
    <row r="37" spans="1:2" hidden="1" x14ac:dyDescent="0.25">
      <c r="A37" s="2">
        <v>44335</v>
      </c>
      <c r="B37" s="4">
        <v>7.25</v>
      </c>
    </row>
    <row r="38" spans="1:2" x14ac:dyDescent="0.25">
      <c r="A38" s="2">
        <v>44336</v>
      </c>
      <c r="B38" s="4">
        <v>5.75</v>
      </c>
    </row>
    <row r="39" spans="1:2" x14ac:dyDescent="0.25">
      <c r="A39" s="2">
        <v>44337</v>
      </c>
      <c r="B39" s="4">
        <v>5</v>
      </c>
    </row>
    <row r="40" spans="1:2" hidden="1" x14ac:dyDescent="0.25">
      <c r="A40" s="1">
        <v>44338</v>
      </c>
      <c r="B40" s="4">
        <v>7.75</v>
      </c>
    </row>
    <row r="41" spans="1:2" hidden="1" x14ac:dyDescent="0.25">
      <c r="A41" s="1">
        <v>44339</v>
      </c>
      <c r="B41" s="4">
        <v>7.25</v>
      </c>
    </row>
    <row r="42" spans="1:2" hidden="1" x14ac:dyDescent="0.25">
      <c r="A42" s="2">
        <v>44340</v>
      </c>
      <c r="B42" s="4">
        <v>6.5</v>
      </c>
    </row>
    <row r="43" spans="1:2" hidden="1" x14ac:dyDescent="0.25">
      <c r="A43" s="2">
        <v>44341</v>
      </c>
      <c r="B43" s="4">
        <v>7.5</v>
      </c>
    </row>
    <row r="44" spans="1:2" hidden="1" x14ac:dyDescent="0.25">
      <c r="A44" s="2">
        <v>44342</v>
      </c>
      <c r="B44" s="4">
        <v>7.5</v>
      </c>
    </row>
    <row r="45" spans="1:2" hidden="1" x14ac:dyDescent="0.25">
      <c r="A45" s="2">
        <v>44343</v>
      </c>
      <c r="B45" s="4">
        <v>7.75</v>
      </c>
    </row>
    <row r="46" spans="1:2" hidden="1" x14ac:dyDescent="0.25">
      <c r="A46" s="2">
        <v>44344</v>
      </c>
      <c r="B46" s="4">
        <v>6.75</v>
      </c>
    </row>
    <row r="47" spans="1:2" hidden="1" x14ac:dyDescent="0.25">
      <c r="A47" s="3">
        <v>44345</v>
      </c>
      <c r="B47" s="4">
        <v>7.25</v>
      </c>
    </row>
  </sheetData>
  <autoFilter ref="A1:B47" xr:uid="{4EE5B85E-6302-40A5-BAE2-C6CB49C915E9}">
    <filterColumn colId="1">
      <filters>
        <filter val="5.00"/>
        <filter val="5.25"/>
        <filter val="5.50"/>
        <filter val="5.75"/>
        <filter val="6.00"/>
        <filter val="6.2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Data Measurement Plan</vt:lpstr>
      <vt:lpstr>Sheet2</vt:lpstr>
      <vt:lpstr>DPMO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Waine</dc:creator>
  <cp:lastModifiedBy>Nick Waine</cp:lastModifiedBy>
  <dcterms:created xsi:type="dcterms:W3CDTF">2021-06-09T22:34:24Z</dcterms:created>
  <dcterms:modified xsi:type="dcterms:W3CDTF">2022-03-15T21:34:50Z</dcterms:modified>
</cp:coreProperties>
</file>